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6.xml" ContentType="application/vnd.ms-office.chart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bookViews>
    <workbookView xWindow="1544" yWindow="65416" windowWidth="29040" windowHeight="15840" tabRatio="887" activeTab="0"/>
  </bookViews>
  <sheets>
    <sheet name="Table 1 Overview" sheetId="78" r:id="rId1"/>
    <sheet name="Figure 1 Overview" sheetId="80" r:id="rId2"/>
    <sheet name="Figure 2 SP" sheetId="26" r:id="rId3"/>
    <sheet name="index" sheetId="63" state="hidden" r:id="rId4"/>
    <sheet name="Figure 3 BC" sheetId="40" r:id="rId5"/>
    <sheet name="Figure 4 BC" sheetId="55" r:id="rId6"/>
    <sheet name="Figure 5 SW" sheetId="74" r:id="rId7"/>
    <sheet name="Figure 6 SW " sheetId="71" r:id="rId8"/>
    <sheet name="Figure 7 ICT" sheetId="70" r:id="rId9"/>
    <sheet name="FIgure 8 ICT" sheetId="68" r:id="rId10"/>
    <sheet name="Figure 9 SR" sheetId="77" r:id="rId11"/>
    <sheet name="Figure 10 SR" sheetId="75" r:id="rId12"/>
  </sheets>
  <definedNames/>
  <calcPr calcId="191029"/>
  <extLst/>
</workbook>
</file>

<file path=xl/sharedStrings.xml><?xml version="1.0" encoding="utf-8"?>
<sst xmlns="http://schemas.openxmlformats.org/spreadsheetml/2006/main" count="278" uniqueCount="176">
  <si>
    <t>:</t>
  </si>
  <si>
    <t>Belgium</t>
  </si>
  <si>
    <t>Bulgaria</t>
  </si>
  <si>
    <t>Denmark</t>
  </si>
  <si>
    <t>Germany</t>
  </si>
  <si>
    <t>Estonia</t>
  </si>
  <si>
    <t>Ireland</t>
  </si>
  <si>
    <t>Greece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</si>
  <si>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</si>
  <si>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</si>
  <si>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</si>
  <si>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</si>
  <si>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</si>
  <si>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</si>
  <si>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</si>
  <si>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</si>
  <si>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</si>
  <si>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</si>
  <si>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</si>
  <si>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</si>
  <si>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</si>
  <si>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</si>
  <si>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</si>
  <si>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</si>
  <si>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</si>
  <si>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Asylum and migration</t>
  </si>
  <si>
    <t>Bookmark:</t>
  </si>
  <si>
    <t>Total</t>
  </si>
  <si>
    <t>Bookmarks:</t>
  </si>
  <si>
    <t>(number)</t>
  </si>
  <si>
    <t xml:space="preserve">Total </t>
  </si>
  <si>
    <t xml:space="preserve">First permit </t>
  </si>
  <si>
    <t xml:space="preserve">Change of status </t>
  </si>
  <si>
    <t xml:space="preserve">Renewed </t>
  </si>
  <si>
    <t>EU Blue Card holders</t>
  </si>
  <si>
    <t xml:space="preserve">Notes: </t>
  </si>
  <si>
    <t>Czechia</t>
  </si>
  <si>
    <t xml:space="preserve">Residence permits – statistics on authorisations to reside and work </t>
  </si>
  <si>
    <t>2013(¹)</t>
  </si>
  <si>
    <t>2014(²)</t>
  </si>
  <si>
    <t>2015(³)</t>
  </si>
  <si>
    <t>2016(³)</t>
  </si>
  <si>
    <t>2017(³)</t>
  </si>
  <si>
    <t>— Belgium has not yet transposed the Single Permit Directive and Denmark, Ireland and the United Kingdom are not taking part in the Single Permit Directive;</t>
  </si>
  <si>
    <t>— the coverage for the EU changes over time due to the progressive transposition of the Single Permits Directive by the EU Member States;</t>
  </si>
  <si>
    <t>First permit</t>
  </si>
  <si>
    <t>Renewed</t>
  </si>
  <si>
    <t>(2013=100)</t>
  </si>
  <si>
    <t>http://appsso.eurostat.ec.europa.eu/nui/show.do?query=BOOKMARK_DS-488849_QID_-508E38CD_UID_-3F171EB0&amp;layout=TIME,C,X,0;DECISION,L,Y,0;GEO,L,Y,1;REASON,L,Z,0;UNIT,L,Z,1;DURATION,L,Z,2;INDICATORS,C,Z,3;&amp;zSelection=DS-488849UNIT,PER;DS-488849DURATION,TOTAL;DS-488849REASON,TOTAL;DS-488849INDICATORS,OBS_FLAG;&amp;rankName1=UNIT_1_2_-1_2&amp;rankName2=REASON_1_2_-1_2&amp;rankName3=INDICATORS_1_2_-1_2&amp;rankName4=DURATION_1_2_-1_2&amp;rankName5=TIME_1_0_0_0&amp;rankName6=DECISION_1_0_0_1&amp;rankName7=GEO_1_0_1_1&amp;sortR=ASC_-1_FIRST&amp;sortC=ASC_-1_FIRST&amp;rStp=&amp;cStp=&amp;rDCh=&amp;cDCh=&amp;rDM=true&amp;cDM=true&amp;footnes=false&amp;empty=false&amp;wai=false&amp;time_mode=ROLLING&amp;time_most_recent=true&amp;lang=EN&amp;cfo=%23%23%23%2C%23%23%23.%23%23%23</t>
  </si>
  <si>
    <t>Change of status</t>
  </si>
  <si>
    <t xml:space="preserve">Figure 2: Development of issued single permits in the EU by type of decision, 2013-2017
</t>
  </si>
  <si>
    <t xml:space="preserve">(²) 2014: coverage as in 2013 plus the Czech Republic, Italy, Cyprus, Hungary, Malta, the Netherlands, Austria, Romania and Finland. 
</t>
  </si>
  <si>
    <t xml:space="preserve">(³) 2015-2017: data have the same coverage as for 2014, plus Greece, Spain, Lithuania and Slovenia. 
</t>
  </si>
  <si>
    <t xml:space="preserve">(¹) 2013 coverage: Bulgaria, Germany, Estonia, France, Croatia, Latvia, Luxembourg, Poland, Portugal, Romania, Slovakia and Sweden. 
</t>
  </si>
  <si>
    <t>— the Member States with incomplete or not available data by type of decision were not taken into account when calculating presented EU aggregates. 
     In 2013, it concerns Germany, Croatia, Luxembourg, Poland, Romania and Slovakia; in 2014, it concerns Poland and Austria; 
     in 2015-2017, it concerns only Austria.</t>
  </si>
  <si>
    <t>migr_ressing</t>
  </si>
  <si>
    <t>migr_resbc1</t>
  </si>
  <si>
    <t>2017 (¹)</t>
  </si>
  <si>
    <t>2018 (²)</t>
  </si>
  <si>
    <t>2019 (³)</t>
  </si>
  <si>
    <t>2020 (⁴)</t>
  </si>
  <si>
    <t>https://ec.europa.eu/eurostat/databrowser/bookmark/c1deb829-470c-406b-92a7-0ac33f396169?lang=en</t>
  </si>
  <si>
    <t>https://ec.europa.eu/eurostat/databrowser/bookmark/941575a3-dd19-464a-afbd-54ec90398bf9?lang=en</t>
  </si>
  <si>
    <t>2021 (⁵)</t>
  </si>
  <si>
    <t>France (²)</t>
  </si>
  <si>
    <t>Total (¹)</t>
  </si>
  <si>
    <t>(million)</t>
  </si>
  <si>
    <t>(¹) Belgium no data available. Types of decision: Austria no data available.</t>
  </si>
  <si>
    <t>(²) Belgium and Czechia no data available. Types of decision: Austria no data available.</t>
  </si>
  <si>
    <t>(³) Czechia and Greece no data available. Types of decision: Sweden no data available.</t>
  </si>
  <si>
    <t>(⁴) Czechia and Greece no data available.</t>
  </si>
  <si>
    <t>(⁵) Greece, Malta, Slovakia and Finland no data available.</t>
  </si>
  <si>
    <t>duration:</t>
  </si>
  <si>
    <t>_T Total</t>
  </si>
  <si>
    <t>reason:</t>
  </si>
  <si>
    <t>ref_area:</t>
  </si>
  <si>
    <t>EU27_2020 European Union - 27 countries (from 2019)</t>
  </si>
  <si>
    <t>decision</t>
  </si>
  <si>
    <t>RNEW Decision to renew</t>
  </si>
  <si>
    <t>CHG Decision to change</t>
  </si>
  <si>
    <t>GRNT_FRST Decision to grant first permit</t>
  </si>
  <si>
    <t>: indicates not applicable.</t>
  </si>
  <si>
    <t>EU</t>
  </si>
  <si>
    <t xml:space="preserve">    Russia</t>
  </si>
  <si>
    <t xml:space="preserve">    Türkiye</t>
  </si>
  <si>
    <t xml:space="preserve">    Algeria</t>
  </si>
  <si>
    <t xml:space="preserve">    Morocco</t>
  </si>
  <si>
    <t xml:space="preserve">    Tunisia</t>
  </si>
  <si>
    <t xml:space="preserve">    Brazil</t>
  </si>
  <si>
    <t xml:space="preserve">    Colombia</t>
  </si>
  <si>
    <t xml:space="preserve">    Mexico</t>
  </si>
  <si>
    <t xml:space="preserve">    United States</t>
  </si>
  <si>
    <t xml:space="preserve">    India</t>
  </si>
  <si>
    <t>Other</t>
  </si>
  <si>
    <r>
      <t>Source:</t>
    </r>
    <r>
      <rPr>
        <sz val="10"/>
        <rFont val="Arial"/>
        <family val="2"/>
      </rPr>
      <t xml:space="preserve"> Eurostat (online data code: migr_ressing)</t>
    </r>
  </si>
  <si>
    <t>Share of total (%)</t>
  </si>
  <si>
    <t>Single permits</t>
  </si>
  <si>
    <t>Seasonal work</t>
  </si>
  <si>
    <t>Intra-corporate transfers</t>
  </si>
  <si>
    <t>Table 1: Residence permits issued under the EU directives, 2022</t>
  </si>
  <si>
    <t>(¹) 2017–2018: Greece no data available. 2019 Break in time series for Germany</t>
  </si>
  <si>
    <t>(¹) estimated using 2019 data for Finland,  2020 for Austria, 2021 for Czechia, France, Cyprus</t>
  </si>
  <si>
    <t>https://ec.europa.eu/eurostat/databrowser/bookmark/32f60803-b4c9-4374-9498-3c395c510f5a?lang=en</t>
  </si>
  <si>
    <t>https://ec.europa.eu/eurostat/databrowser/bookmark/eb845a36-5c52-4fc6-be65-e0958a00c68e?lang=en</t>
  </si>
  <si>
    <t>migr_resict1_1</t>
  </si>
  <si>
    <t>https://ec.europa.eu/eurostat/databrowser/bookmark/affafece-0cb1-4f5c-946f-5ebd79e60195?lang=en</t>
  </si>
  <si>
    <t>migr_ressw1_1</t>
  </si>
  <si>
    <t>https://ec.europa.eu/eurostat/databrowser/bookmark/d3255628-a0ae-4bde-b72b-58dc46eb0fa0?lang=en</t>
  </si>
  <si>
    <t>https://ec.europa.eu/eurostat/databrowser/bookmark/973e7856-bb61-4ff3-91ea-3efd4b408525?lang=en</t>
  </si>
  <si>
    <t>migr_resbc2 </t>
  </si>
  <si>
    <t>migr_ressrath</t>
  </si>
  <si>
    <t>https://ec.europa.eu/eurostat/databrowser/bookmark/97908a4c-0dd8-41e3-821b-37b2e6ccd7e6?lang=en</t>
  </si>
  <si>
    <t>https://ec.europa.eu/eurostat/databrowser/bookmark/71f3f2ff-a4d8-45a0-85fe-b78c47eee6ae?lang=en</t>
  </si>
  <si>
    <r>
      <t xml:space="preserve">Source: </t>
    </r>
    <r>
      <rPr>
        <sz val="10"/>
        <color theme="1"/>
        <rFont val="Arial"/>
        <family val="2"/>
      </rPr>
      <t>Eurostat (online data code: migr_resbc1)</t>
    </r>
  </si>
  <si>
    <r>
      <t xml:space="preserve">Source: </t>
    </r>
    <r>
      <rPr>
        <sz val="10"/>
        <rFont val="Arial"/>
        <family val="2"/>
      </rPr>
      <t>Eurostat (online data code: migr_resbc1, migr_ressing, migr_resict1_1, migr_ressw1_1,migr_ressrath)</t>
    </r>
  </si>
  <si>
    <t>(%)</t>
  </si>
  <si>
    <t>https://ec.europa.eu/eurostat/databrowser/bookmark/192ef299-8c47-4ba8-ab84-a156ded30244?lang=en</t>
  </si>
  <si>
    <t xml:space="preserve">    China (¹)</t>
  </si>
  <si>
    <t>https://ec.europa.eu/eurostat/databrowser/bookmark/bda288cb-09e9-416a-9991-4aed935db8fe?lang=en</t>
  </si>
  <si>
    <t>https://ec.europa.eu/eurostat/databrowser/bookmark/176ae769-0994-4886-bee1-1ca21ad0eb5b?lang=en</t>
  </si>
  <si>
    <r>
      <t>Source:</t>
    </r>
    <r>
      <rPr>
        <sz val="10"/>
        <color theme="1"/>
        <rFont val="Arial"/>
        <family val="2"/>
      </rPr>
      <t xml:space="preserve"> Eurostat (online data code: migr_ressrath)</t>
    </r>
  </si>
  <si>
    <r>
      <t>Source:</t>
    </r>
    <r>
      <rPr>
        <sz val="10"/>
        <color theme="1"/>
        <rFont val="Arial"/>
        <family val="2"/>
      </rPr>
      <t xml:space="preserve"> Eurostat (online data code: migr_resict1_1)</t>
    </r>
  </si>
  <si>
    <r>
      <t>Source:</t>
    </r>
    <r>
      <rPr>
        <sz val="10"/>
        <color theme="1"/>
        <rFont val="Arial"/>
        <family val="2"/>
      </rPr>
      <t xml:space="preserve"> Eurostat (online data code: migr_ressw1_1)</t>
    </r>
  </si>
  <si>
    <r>
      <t xml:space="preserve">Source: </t>
    </r>
    <r>
      <rPr>
        <sz val="10"/>
        <color theme="1"/>
        <rFont val="Arial"/>
        <family val="2"/>
      </rPr>
      <t>Eurostat (online data code: migr_ressw1_1)</t>
    </r>
  </si>
  <si>
    <t>(¹) other categories refer to training, voluntary service, pupil exchange schemes or educational projects and au pairing</t>
  </si>
  <si>
    <r>
      <t>Source:</t>
    </r>
    <r>
      <rPr>
        <sz val="10"/>
        <rFont val="Arial"/>
        <family val="2"/>
      </rPr>
      <t xml:space="preserve"> Eurostat (online data code: migr_resbc2, migr_ressrath)</t>
    </r>
  </si>
  <si>
    <r>
      <t>Source:</t>
    </r>
    <r>
      <rPr>
        <sz val="10"/>
        <color theme="1"/>
        <rFont val="Arial"/>
        <family val="2"/>
      </rPr>
      <t xml:space="preserve"> Eurostat (online data codes: migr_resbc1)</t>
    </r>
  </si>
  <si>
    <t>Spain (²)</t>
  </si>
  <si>
    <t>Students, researchers and other categories (¹)</t>
  </si>
  <si>
    <t>2019 (¹)</t>
  </si>
  <si>
    <t>2020 (²)</t>
  </si>
  <si>
    <t>(¹) Family members of researchers estimated using 2020 data for Luxembourg and Poland, 
and 2021 data for Czechia, Austria and Slovakia</t>
  </si>
  <si>
    <t>(²) Family members of researchers estimated using 2021 data for Czechia, Greece, Austria and Slovakia; 
Finland 2019 data estimated using 2020</t>
  </si>
  <si>
    <t>(²) provisional data, except data for France for seasonal work</t>
  </si>
  <si>
    <t>India</t>
  </si>
  <si>
    <t>Russia</t>
  </si>
  <si>
    <t>Belarus</t>
  </si>
  <si>
    <t>Türkiye</t>
  </si>
  <si>
    <t>Iraq</t>
  </si>
  <si>
    <t>(²) estimated using 2019 data for Finland,  2020 for Austria, 2021 for Czechia, France, Cyprus</t>
  </si>
  <si>
    <t>(³) estimated using 2020 data for Austria, 2021 for Czechia, France, Cyprus</t>
  </si>
  <si>
    <t>(⁴) estimated using 2021 data for Czechia, France, Cyprus</t>
  </si>
  <si>
    <t>Morocco</t>
  </si>
  <si>
    <t>Ukraine</t>
  </si>
  <si>
    <t>Bangladesh</t>
  </si>
  <si>
    <t>Serbia</t>
  </si>
  <si>
    <t>Bosnia and Herzegovina</t>
  </si>
  <si>
    <t>Thailand</t>
  </si>
  <si>
    <t>(¹) no data available for: Germany 2017-2020, Greece 2017-2019, Finland 2017-2018, Poland and Sweden in 2017</t>
  </si>
  <si>
    <t>South Korea</t>
  </si>
  <si>
    <t>United States</t>
  </si>
  <si>
    <t>China (¹)</t>
  </si>
  <si>
    <t>United Kingdom</t>
  </si>
  <si>
    <t>(¹) including Hong Kong</t>
  </si>
  <si>
    <r>
      <t>2020 (</t>
    </r>
    <r>
      <rPr>
        <sz val="10"/>
        <rFont val="Calibri"/>
        <family val="2"/>
      </rPr>
      <t>²</t>
    </r>
    <r>
      <rPr>
        <sz val="10"/>
        <rFont val="Arial"/>
        <family val="2"/>
      </rPr>
      <t>)</t>
    </r>
  </si>
  <si>
    <t>(²) estimated using 2021 data for Czechia, Germany, Austria, Slovenia and Slovakia</t>
  </si>
  <si>
    <t>(¹) estimated using 2020 data for Hungary, 2021 for Czechia, Germany, Austria, Slovenia and Slovakia</t>
  </si>
  <si>
    <t>(²) no data available for Czechia, Germany, Austria, Slovenia and Slovakia</t>
  </si>
  <si>
    <r>
      <t>2020 (</t>
    </r>
    <r>
      <rPr>
        <sz val="10"/>
        <color theme="1"/>
        <rFont val="Calibri"/>
        <family val="2"/>
      </rPr>
      <t>²</t>
    </r>
    <r>
      <rPr>
        <sz val="10"/>
        <color theme="1"/>
        <rFont val="Arial"/>
        <family val="2"/>
      </rPr>
      <t>)</t>
    </r>
  </si>
  <si>
    <t>Figure 1: Single permits issued, EU, 2017–2022</t>
  </si>
  <si>
    <t>Figure 3: Blue Cards granted, EU, 2017–2022</t>
  </si>
  <si>
    <t>Figure 4: Share of countries whose citizens were granted EU Blue Cards, EU, 2022</t>
  </si>
  <si>
    <t>Figure 6: Share of countries whose citizens were granted authorisations for seasonal work, EU, 2022</t>
  </si>
  <si>
    <t>Figure 5: Authorisations to reside for seasonal work in the EU, 2017-2022</t>
  </si>
  <si>
    <t>Figure 7: Authorisations to reside for intra-corporate transfers in the EU, 2017-2022</t>
  </si>
  <si>
    <t>Figure 8: Share of countries whose citizens were granted authorisations for intra-corporate transfers, EU, 2022</t>
  </si>
  <si>
    <t>Figure 9: Authorisations to reside for study, research and other activities in the EU, 2019-2022</t>
  </si>
  <si>
    <t>Figure 10: Top 10 countries whose citizens were granted for study, research and other activities, EU, 2020–2022</t>
  </si>
  <si>
    <t>Figure 1: Authorisations to reside issued to family members, EU, 2019-2022</t>
  </si>
  <si>
    <t>Family members of researchers</t>
  </si>
  <si>
    <t>Family members of EU Blue Cards Holders</t>
  </si>
  <si>
    <t>Note: Ireland and Denmark are not bounded by the EU directives in legal migration area; Ireland sends the data for student and researchers only.</t>
  </si>
  <si>
    <t>Note: Ireland and Denmark are not bounded by the EU directives in legal migration area.</t>
  </si>
  <si>
    <t xml:space="preserve">Note: Ireland and Denmark are not bounded by the EU directives in legal migration area. </t>
  </si>
  <si>
    <t>Note: Ireland and Denmark are not bounded by the EU directives in legal migration area. Cyprus: quota set to zero by legislation.</t>
  </si>
  <si>
    <t>Note:  Ireland and Denmark are not bounded by the EU directives in legal migration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</si>
</sst>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0.0"/>
    <numFmt numFmtId="165" formatCode="#,##0.0_i"/>
    <numFmt numFmtId="166" formatCode="0.0"/>
    <numFmt numFmtId="167" formatCode="0.0%"/>
    <numFmt numFmtId="168" formatCode="@_i"/>
    <numFmt numFmtId="169" formatCode="###\ ###\ ###"/>
    <numFmt numFmtId="170" formatCode="#\ ###\ ###\ ###"/>
  </numFmts>
  <fonts count="27">
    <font>
      <sz val="11"/>
      <color theme="1"/>
      <name val="Calibri"/>
      <family val="2"/>
      <scheme val="minor"/>
    </font>
    <font>
      <sz val="10"/>
      <name val="Arial"/>
      <family val="2"/>
    </font>
    <font>
      <sz val="9"/>
      <name val="Arial"/>
      <family val="2"/>
    </font>
    <font>
      <sz val="11"/>
      <name val="Arial"/>
      <family val="2"/>
    </font>
    <font>
      <sz val="10"/>
      <color theme="0" tint="-0.24997000396251678"/>
      <name val="Arial"/>
      <family val="2"/>
    </font>
    <font>
      <u val="single"/>
      <sz val="11"/>
      <color theme="10"/>
      <name val="Calibri"/>
      <family val="2"/>
      <scheme val="minor"/>
    </font>
    <font>
      <sz val="8"/>
      <name val="Calibri"/>
      <family val="2"/>
      <scheme val="minor"/>
    </font>
    <font>
      <b/>
      <sz val="10"/>
      <name val="Arial"/>
      <family val="2"/>
    </font>
    <font>
      <i/>
      <sz val="10"/>
      <name val="Arial"/>
      <family val="2"/>
    </font>
    <font>
      <u val="single"/>
      <sz val="10"/>
      <color theme="10"/>
      <name val="Arial"/>
      <family val="2"/>
    </font>
    <font>
      <sz val="10"/>
      <color theme="1"/>
      <name val="Arial"/>
      <family val="2"/>
    </font>
    <font>
      <sz val="10"/>
      <color rgb="FFFF0000"/>
      <name val="Arial"/>
      <family val="2"/>
    </font>
    <font>
      <b/>
      <sz val="10"/>
      <color theme="1"/>
      <name val="Arial"/>
      <family val="2"/>
    </font>
    <font>
      <i/>
      <sz val="10"/>
      <color theme="1"/>
      <name val="Arial"/>
      <family val="2"/>
    </font>
    <font>
      <sz val="10"/>
      <color theme="0" tint="-0.3499799966812134"/>
      <name val="Arial"/>
      <family val="2"/>
    </font>
    <font>
      <sz val="10"/>
      <color theme="0" tint="-0.04997999966144562"/>
      <name val="Arial"/>
      <family val="2"/>
    </font>
    <font>
      <b/>
      <sz val="10"/>
      <color rgb="FF000000"/>
      <name val="Arial"/>
      <family val="2"/>
    </font>
    <font>
      <b/>
      <sz val="10"/>
      <color rgb="FFFF0000"/>
      <name val="Arial"/>
      <family val="2"/>
    </font>
    <font>
      <sz val="10"/>
      <name val="Calibri"/>
      <family val="2"/>
    </font>
    <font>
      <sz val="10"/>
      <color theme="1"/>
      <name val="Calibri"/>
      <family val="2"/>
    </font>
    <font>
      <sz val="12"/>
      <color rgb="FF000000"/>
      <name val="Arial"/>
      <family val="2"/>
    </font>
    <font>
      <b/>
      <sz val="12"/>
      <name val="Arial"/>
      <family val="2"/>
    </font>
    <font>
      <sz val="12"/>
      <name val="Arial"/>
      <family val="2"/>
    </font>
    <font>
      <i/>
      <sz val="12"/>
      <name val="Arial"/>
      <family val="2"/>
    </font>
    <font>
      <b/>
      <sz val="18"/>
      <color rgb="FF000000"/>
      <name val="Arial"/>
      <family val="2"/>
    </font>
    <font>
      <sz val="10"/>
      <color rgb="FF000000"/>
      <name val="Arial"/>
      <family val="2"/>
    </font>
    <font>
      <b/>
      <sz val="12"/>
      <color rgb="FF000000"/>
      <name val="Arial"/>
      <family val="2"/>
    </font>
  </fonts>
  <fills count="5">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17">
    <border>
      <left/>
      <right/>
      <top/>
      <bottom/>
      <diagonal/>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top style="hair">
        <color rgb="FFC0C0C0"/>
      </top>
      <bottom/>
    </border>
    <border>
      <left/>
      <right/>
      <top style="thin">
        <color rgb="FF000000"/>
      </top>
      <bottom/>
    </border>
    <border>
      <left/>
      <right/>
      <top style="thin">
        <color rgb="FF000000"/>
      </top>
      <bottom style="hair">
        <color rgb="FFC0C0C0"/>
      </bottom>
    </border>
    <border>
      <left style="hair">
        <color rgb="FFA6A6A6"/>
      </left>
      <right style="hair">
        <color rgb="FFA6A6A6"/>
      </right>
      <top style="thin">
        <color rgb="FF000000"/>
      </top>
      <bottom/>
    </border>
    <border>
      <left style="hair">
        <color rgb="FFA6A6A6"/>
      </left>
      <right/>
      <top style="thin">
        <color rgb="FF000000"/>
      </top>
      <bottom style="hair">
        <color rgb="FFC0C0C0"/>
      </bottom>
    </border>
    <border>
      <left/>
      <right style="hair">
        <color rgb="FFA6A6A6"/>
      </right>
      <top style="hair">
        <color rgb="FFC0C0C0"/>
      </top>
      <bottom/>
    </border>
    <border>
      <left/>
      <right style="hair">
        <color rgb="FFA6A6A6"/>
      </right>
      <top style="thin">
        <color rgb="FF000000"/>
      </top>
      <bottom/>
    </border>
    <border>
      <left/>
      <right style="hair">
        <color rgb="FFA6A6A6"/>
      </right>
      <top style="thin">
        <color rgb="FF000000"/>
      </top>
      <bottom style="hair">
        <color rgb="FFC0C0C0"/>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style="hair">
        <color rgb="FFA6A6A6"/>
      </left>
      <right/>
      <top style="hair">
        <color rgb="FFC0C0C0"/>
      </top>
      <bottom style="thin"/>
    </border>
    <border>
      <left style="hair">
        <color rgb="FFA6A6A6"/>
      </left>
      <right/>
      <top style="thin">
        <color rgb="FF000000"/>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0" fillId="0" borderId="0" applyFill="0" applyBorder="0" applyProtection="0">
      <alignment horizontal="right"/>
    </xf>
    <xf numFmtId="0" fontId="3" fillId="0" borderId="0">
      <alignment/>
      <protection/>
    </xf>
    <xf numFmtId="0" fontId="2" fillId="0" borderId="0" applyNumberFormat="0" applyFill="0" applyBorder="0" applyProtection="0">
      <alignment vertical="center"/>
    </xf>
    <xf numFmtId="0" fontId="3" fillId="0" borderId="0">
      <alignment/>
      <protection/>
    </xf>
    <xf numFmtId="0" fontId="5" fillId="0" borderId="0" applyNumberFormat="0" applyFill="0" applyBorder="0" applyAlignment="0" applyProtection="0"/>
  </cellStyleXfs>
  <cellXfs count="99">
    <xf numFmtId="0" fontId="0" fillId="0" borderId="0" xfId="0"/>
    <xf numFmtId="0" fontId="1" fillId="0" borderId="0" xfId="0" applyFont="1" applyAlignment="1">
      <alignment horizontal="left"/>
    </xf>
    <xf numFmtId="0" fontId="1" fillId="0" borderId="0" xfId="0" applyFont="1"/>
    <xf numFmtId="0" fontId="7" fillId="0" borderId="0" xfId="0" applyFont="1"/>
    <xf numFmtId="0" fontId="7" fillId="0" borderId="0" xfId="0" applyFont="1" applyAlignment="1">
      <alignment horizontal="left"/>
    </xf>
    <xf numFmtId="0" fontId="7" fillId="0" borderId="0" xfId="0" applyFont="1" applyAlignment="1">
      <alignment horizontal="left" vertical="top"/>
    </xf>
    <xf numFmtId="167" fontId="7" fillId="0" borderId="0" xfId="15" applyNumberFormat="1" applyFont="1" applyAlignment="1">
      <alignment horizontal="left"/>
    </xf>
    <xf numFmtId="166" fontId="1" fillId="0" borderId="0" xfId="0" applyNumberFormat="1" applyFont="1"/>
    <xf numFmtId="0" fontId="1" fillId="0" borderId="0" xfId="0" applyFont="1" applyAlignment="1">
      <alignment horizontal="right"/>
    </xf>
    <xf numFmtId="164" fontId="1" fillId="0" borderId="0" xfId="0" applyNumberFormat="1" applyFont="1" applyAlignment="1">
      <alignment horizontal="right" vertical="center" shrinkToFit="1"/>
    </xf>
    <xf numFmtId="0" fontId="1" fillId="2" borderId="0" xfId="0" applyFont="1" applyFill="1"/>
    <xf numFmtId="167" fontId="1" fillId="0" borderId="0" xfId="15" applyNumberFormat="1" applyFont="1"/>
    <xf numFmtId="164" fontId="1" fillId="0" borderId="0" xfId="0" applyNumberFormat="1" applyFont="1"/>
    <xf numFmtId="3" fontId="1" fillId="0" borderId="0" xfId="0" applyNumberFormat="1" applyFont="1"/>
    <xf numFmtId="167" fontId="1" fillId="0" borderId="0" xfId="15" applyNumberFormat="1" applyFont="1" applyAlignment="1">
      <alignment/>
    </xf>
    <xf numFmtId="0" fontId="1" fillId="0" borderId="0" xfId="0" applyFont="1" applyAlignment="1" quotePrefix="1">
      <alignment vertical="top"/>
    </xf>
    <xf numFmtId="3" fontId="1" fillId="0" borderId="0" xfId="0" applyNumberFormat="1" applyFont="1" applyAlignment="1" quotePrefix="1">
      <alignment vertical="top"/>
    </xf>
    <xf numFmtId="0" fontId="1" fillId="0" borderId="0" xfId="0" applyFont="1" applyAlignment="1">
      <alignment vertical="top"/>
    </xf>
    <xf numFmtId="0" fontId="1" fillId="0" borderId="0" xfId="0" applyFont="1" quotePrefix="1"/>
    <xf numFmtId="0" fontId="8" fillId="0" borderId="0" xfId="0" applyFont="1"/>
    <xf numFmtId="0" fontId="1" fillId="0" borderId="0" xfId="0" applyFont="1" applyAlignment="1">
      <alignment horizontal="left" vertical="top"/>
    </xf>
    <xf numFmtId="0" fontId="9" fillId="0" borderId="0" xfId="24" applyFont="1"/>
    <xf numFmtId="0" fontId="10" fillId="0" borderId="0" xfId="0" applyFont="1" applyAlignment="1">
      <alignment vertical="center" wrapText="1"/>
    </xf>
    <xf numFmtId="0" fontId="11" fillId="0" borderId="0" xfId="0" applyFont="1"/>
    <xf numFmtId="0" fontId="10" fillId="0" borderId="0" xfId="0" applyFont="1"/>
    <xf numFmtId="0" fontId="12" fillId="0" borderId="0" xfId="0" applyFont="1" applyAlignment="1">
      <alignment horizontal="left"/>
    </xf>
    <xf numFmtId="0" fontId="10" fillId="0" borderId="0" xfId="0" applyFont="1" applyAlignment="1">
      <alignment horizontal="left"/>
    </xf>
    <xf numFmtId="0" fontId="7" fillId="0" borderId="1" xfId="0" applyFont="1" applyBorder="1" applyAlignment="1">
      <alignment horizontal="left"/>
    </xf>
    <xf numFmtId="170" fontId="10" fillId="0" borderId="2" xfId="20" applyNumberFormat="1" applyFont="1" applyFill="1" applyBorder="1" applyAlignment="1">
      <alignment horizontal="right"/>
    </xf>
    <xf numFmtId="166" fontId="10" fillId="0" borderId="0" xfId="0" applyNumberFormat="1" applyFont="1"/>
    <xf numFmtId="0" fontId="7" fillId="0" borderId="3" xfId="0" applyFont="1" applyBorder="1" applyAlignment="1">
      <alignment horizontal="left"/>
    </xf>
    <xf numFmtId="170" fontId="10" fillId="0" borderId="4" xfId="20" applyNumberFormat="1" applyFont="1" applyFill="1" applyBorder="1" applyAlignment="1">
      <alignment horizontal="right"/>
    </xf>
    <xf numFmtId="0" fontId="12" fillId="0" borderId="0" xfId="0" applyFont="1"/>
    <xf numFmtId="0" fontId="13" fillId="0" borderId="0" xfId="0" applyFont="1"/>
    <xf numFmtId="1" fontId="10" fillId="0" borderId="0" xfId="0" applyNumberFormat="1" applyFont="1"/>
    <xf numFmtId="0" fontId="10" fillId="0" borderId="0" xfId="0" applyFont="1" applyAlignment="1">
      <alignment vertical="top" wrapText="1"/>
    </xf>
    <xf numFmtId="3" fontId="1" fillId="0" borderId="0" xfId="21" applyNumberFormat="1" applyFont="1">
      <alignment/>
      <protection/>
    </xf>
    <xf numFmtId="0" fontId="10" fillId="0" borderId="0" xfId="0" applyFont="1" applyFill="1"/>
    <xf numFmtId="0" fontId="7" fillId="3" borderId="5" xfId="0" applyFont="1" applyFill="1" applyBorder="1" applyAlignment="1">
      <alignment horizontal="center" vertical="center"/>
    </xf>
    <xf numFmtId="0" fontId="14" fillId="0" borderId="0" xfId="0" applyFont="1" applyAlignment="1">
      <alignment horizontal="right"/>
    </xf>
    <xf numFmtId="0" fontId="10" fillId="0" borderId="0" xfId="0" applyFont="1" applyFill="1" applyAlignment="1">
      <alignment horizontal="right" vertical="center" wrapText="1"/>
    </xf>
    <xf numFmtId="0" fontId="15" fillId="0" borderId="0" xfId="0" applyFont="1"/>
    <xf numFmtId="169" fontId="1" fillId="0" borderId="0" xfId="0" applyNumberFormat="1" applyFont="1"/>
    <xf numFmtId="169" fontId="10" fillId="0" borderId="0" xfId="21" applyNumberFormat="1" applyFont="1" applyAlignment="1">
      <alignment horizontal="right"/>
      <protection/>
    </xf>
    <xf numFmtId="169" fontId="10" fillId="0" borderId="0" xfId="21" applyNumberFormat="1" applyFont="1">
      <alignment/>
      <protection/>
    </xf>
    <xf numFmtId="1" fontId="15" fillId="0" borderId="0" xfId="15" applyNumberFormat="1" applyFont="1" applyFill="1" applyBorder="1"/>
    <xf numFmtId="167" fontId="15" fillId="0" borderId="0" xfId="15" applyNumberFormat="1" applyFont="1" applyFill="1" applyBorder="1"/>
    <xf numFmtId="167" fontId="1" fillId="0" borderId="0" xfId="15" applyNumberFormat="1" applyFont="1" applyFill="1" applyBorder="1"/>
    <xf numFmtId="166" fontId="14" fillId="0" borderId="0" xfId="0" applyNumberFormat="1" applyFont="1" applyAlignment="1">
      <alignment horizontal="right"/>
    </xf>
    <xf numFmtId="164" fontId="4" fillId="0" borderId="0" xfId="21" applyNumberFormat="1" applyFont="1" applyAlignment="1">
      <alignment horizontal="right"/>
      <protection/>
    </xf>
    <xf numFmtId="164" fontId="1" fillId="0" borderId="0" xfId="21" applyNumberFormat="1" applyFont="1" applyAlignment="1">
      <alignment horizontal="right"/>
      <protection/>
    </xf>
    <xf numFmtId="0" fontId="10" fillId="2" borderId="0" xfId="0" applyFont="1" applyFill="1"/>
    <xf numFmtId="0" fontId="7" fillId="3" borderId="0" xfId="0" applyFont="1" applyFill="1" applyBorder="1" applyAlignment="1">
      <alignment horizontal="center" vertical="center"/>
    </xf>
    <xf numFmtId="0" fontId="7" fillId="3" borderId="6" xfId="0" applyFont="1" applyFill="1" applyBorder="1" applyAlignment="1">
      <alignment horizontal="center" vertical="center"/>
    </xf>
    <xf numFmtId="0" fontId="7" fillId="0" borderId="7" xfId="0" applyFont="1" applyBorder="1" applyAlignment="1">
      <alignment horizontal="left"/>
    </xf>
    <xf numFmtId="0" fontId="12" fillId="0" borderId="0" xfId="0" applyFont="1" applyAlignment="1">
      <alignment horizontal="center" vertical="center" wrapText="1"/>
    </xf>
    <xf numFmtId="0" fontId="7" fillId="0" borderId="0" xfId="0" applyFont="1" applyFill="1" applyBorder="1" applyAlignment="1">
      <alignment horizontal="left" vertical="top"/>
    </xf>
    <xf numFmtId="0" fontId="1" fillId="0" borderId="0" xfId="0" applyFont="1" applyFill="1" applyBorder="1" applyAlignment="1">
      <alignment horizontal="right"/>
    </xf>
    <xf numFmtId="0" fontId="7" fillId="4" borderId="6" xfId="0" applyFont="1" applyFill="1" applyBorder="1" applyAlignment="1">
      <alignment horizontal="left"/>
    </xf>
    <xf numFmtId="170" fontId="1" fillId="4" borderId="8" xfId="0" applyNumberFormat="1" applyFont="1" applyFill="1" applyBorder="1" applyAlignment="1">
      <alignment horizontal="right"/>
    </xf>
    <xf numFmtId="170" fontId="10" fillId="0" borderId="9" xfId="20" applyNumberFormat="1" applyFont="1" applyFill="1" applyBorder="1" applyAlignment="1">
      <alignment horizontal="right"/>
    </xf>
    <xf numFmtId="0" fontId="7" fillId="3" borderId="10" xfId="0" applyFont="1" applyFill="1" applyBorder="1" applyAlignment="1">
      <alignment horizontal="center" vertical="center" wrapText="1"/>
    </xf>
    <xf numFmtId="165" fontId="1" fillId="4" borderId="11" xfId="0" applyNumberFormat="1" applyFont="1" applyFill="1" applyBorder="1" applyAlignment="1">
      <alignment horizontal="right"/>
    </xf>
    <xf numFmtId="165" fontId="10" fillId="0" borderId="12" xfId="20" applyFont="1" applyFill="1" applyBorder="1" applyAlignment="1">
      <alignment horizontal="right"/>
    </xf>
    <xf numFmtId="165" fontId="10" fillId="0" borderId="13" xfId="20" applyFont="1" applyFill="1" applyBorder="1" applyAlignment="1">
      <alignment horizontal="right"/>
    </xf>
    <xf numFmtId="168" fontId="10" fillId="0" borderId="13" xfId="20" applyNumberFormat="1" applyFont="1" applyFill="1" applyBorder="1" applyAlignment="1">
      <alignment horizontal="right"/>
    </xf>
    <xf numFmtId="165" fontId="10" fillId="0" borderId="14" xfId="20" applyFont="1" applyFill="1" applyBorder="1" applyAlignment="1">
      <alignment horizontal="right"/>
    </xf>
    <xf numFmtId="49" fontId="10" fillId="0" borderId="9" xfId="20" applyNumberFormat="1" applyFont="1" applyFill="1" applyBorder="1" applyAlignment="1">
      <alignment horizontal="right"/>
    </xf>
    <xf numFmtId="49" fontId="10" fillId="0" borderId="2" xfId="20" applyNumberFormat="1" applyFont="1" applyFill="1" applyBorder="1" applyAlignment="1">
      <alignment horizontal="right"/>
    </xf>
    <xf numFmtId="49" fontId="10" fillId="0" borderId="15" xfId="20" applyNumberFormat="1" applyFont="1" applyFill="1" applyBorder="1" applyAlignment="1">
      <alignment horizontal="right"/>
    </xf>
    <xf numFmtId="0" fontId="16" fillId="0" borderId="0" xfId="0" applyFont="1" applyAlignment="1">
      <alignment horizontal="left" vertical="center" readingOrder="1"/>
    </xf>
    <xf numFmtId="9" fontId="1" fillId="0" borderId="0" xfId="15" applyFont="1"/>
    <xf numFmtId="2" fontId="7" fillId="0" borderId="0" xfId="0" applyNumberFormat="1" applyFont="1" applyAlignment="1">
      <alignment horizontal="left"/>
    </xf>
    <xf numFmtId="167" fontId="10" fillId="0" borderId="0" xfId="15" applyNumberFormat="1" applyFont="1"/>
    <xf numFmtId="167" fontId="1" fillId="0" borderId="0" xfId="15" applyNumberFormat="1" applyFont="1" applyAlignment="1">
      <alignment horizontal="right"/>
    </xf>
    <xf numFmtId="167" fontId="10" fillId="0" borderId="0" xfId="15" applyNumberFormat="1" applyFont="1" applyAlignment="1">
      <alignment horizontal="right"/>
    </xf>
    <xf numFmtId="0" fontId="1" fillId="0" borderId="0" xfId="0" applyFont="1" applyAlignment="1">
      <alignment horizontal="left" vertical="top" wrapText="1"/>
    </xf>
    <xf numFmtId="0" fontId="10" fillId="0" borderId="0" xfId="0" applyFont="1" applyAlignment="1">
      <alignment horizontal="left" vertical="top"/>
    </xf>
    <xf numFmtId="0" fontId="9" fillId="0" borderId="0" xfId="24" applyFont="1" applyAlignment="1">
      <alignment vertical="center"/>
    </xf>
    <xf numFmtId="0" fontId="11" fillId="2" borderId="0" xfId="0" applyFont="1" applyFill="1"/>
    <xf numFmtId="0" fontId="17" fillId="2" borderId="0" xfId="0" applyFont="1" applyFill="1"/>
    <xf numFmtId="0" fontId="5" fillId="0" borderId="0" xfId="24" applyAlignment="1">
      <alignment vertical="center"/>
    </xf>
    <xf numFmtId="49" fontId="10" fillId="0" borderId="0" xfId="0" applyNumberFormat="1" applyFont="1"/>
    <xf numFmtId="0" fontId="10" fillId="0" borderId="0" xfId="0" applyFont="1" applyAlignment="1">
      <alignment wrapText="1"/>
    </xf>
    <xf numFmtId="0" fontId="10" fillId="0" borderId="0" xfId="0" applyFont="1" applyAlignment="1">
      <alignment horizontal="right"/>
    </xf>
    <xf numFmtId="0" fontId="11" fillId="0" borderId="0" xfId="0" applyFont="1" applyFill="1"/>
    <xf numFmtId="0" fontId="7" fillId="0" borderId="0" xfId="0" applyFont="1" applyFill="1" applyAlignment="1">
      <alignment horizontal="left" vertical="top"/>
    </xf>
    <xf numFmtId="3" fontId="10" fillId="0" borderId="0" xfId="0" applyNumberFormat="1" applyFont="1"/>
    <xf numFmtId="0" fontId="1" fillId="0" borderId="0" xfId="0" applyFont="1" applyFill="1" applyAlignment="1">
      <alignment horizontal="right"/>
    </xf>
    <xf numFmtId="0" fontId="7" fillId="3" borderId="1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Alignment="1" quotePrefix="1">
      <alignment horizontal="left" vertical="top" wrapText="1"/>
    </xf>
    <xf numFmtId="0" fontId="1" fillId="0" borderId="0" xfId="0" applyFont="1" applyAlignment="1">
      <alignment horizontal="center" wrapText="1"/>
    </xf>
    <xf numFmtId="0" fontId="10" fillId="0" borderId="0" xfId="0" applyFont="1" applyAlignment="1">
      <alignment horizontal="left" vertical="top" wrapText="1"/>
    </xf>
    <xf numFmtId="0" fontId="10" fillId="0" borderId="0" xfId="0" applyFont="1" applyAlignment="1">
      <alignment horizontal="left" vertical="top"/>
    </xf>
  </cellXfs>
  <cellStyles count="11">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4" xfId="23"/>
    <cellStyle name="Hyperlink" xfId="24"/>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Authorisations to reside issued to family members, EU, 2019-2022</a:t>
            </a:r>
            <a:r>
              <a:rPr lang="en-US" cap="none" sz="1600" b="0" u="none" baseline="0">
                <a:solidFill>
                  <a:srgbClr val="000000"/>
                </a:solidFill>
                <a:latin typeface="Arial"/>
                <a:ea typeface="Arial"/>
                <a:cs typeface="Arial"/>
              </a:rPr>
              <a:t>
(number) </a:t>
            </a:r>
          </a:p>
        </c:rich>
      </c:tx>
      <c:layout>
        <c:manualLayout>
          <c:xMode val="edge"/>
          <c:yMode val="edge"/>
          <c:x val="0.00525"/>
          <c:y val="0.0085"/>
        </c:manualLayout>
      </c:layout>
      <c:overlay val="0"/>
      <c:spPr>
        <a:noFill/>
        <a:ln>
          <a:noFill/>
        </a:ln>
      </c:spPr>
    </c:title>
    <c:plotArea>
      <c:layout>
        <c:manualLayout>
          <c:xMode val="edge"/>
          <c:yMode val="edge"/>
          <c:x val="0.01475"/>
          <c:y val="0.12725"/>
          <c:w val="0.97075"/>
          <c:h val="0.55"/>
        </c:manualLayout>
      </c:layout>
      <c:lineChart>
        <c:grouping val="standard"/>
        <c:varyColors val="0"/>
        <c:ser>
          <c:idx val="0"/>
          <c:order val="0"/>
          <c:tx>
            <c:strRef>
              <c:f>'Figure 1 Overview'!$B$9</c:f>
              <c:strCache>
                <c:ptCount val="1"/>
                <c:pt idx="0">
                  <c:v>Family members of EU Blue Cards Holders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 Overview'!$C$8:$F$8</c:f>
              <c:strCache/>
            </c:strRef>
          </c:cat>
          <c:val>
            <c:numRef>
              <c:f>'Figure 1 Overview'!$C$9:$F$9</c:f>
              <c:numCache/>
            </c:numRef>
          </c:val>
          <c:smooth val="0"/>
        </c:ser>
        <c:ser>
          <c:idx val="1"/>
          <c:order val="1"/>
          <c:tx>
            <c:strRef>
              <c:f>'Figure 1 Overview'!$B$10</c:f>
              <c:strCache>
                <c:ptCount val="1"/>
                <c:pt idx="0">
                  <c:v>Family members of researchers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 Overview'!$C$8:$F$8</c:f>
              <c:strCache/>
            </c:strRef>
          </c:cat>
          <c:val>
            <c:numRef>
              <c:f>'Figure 1 Overview'!$C$10:$F$10</c:f>
              <c:numCache/>
            </c:numRef>
          </c:val>
          <c:smooth val="0"/>
        </c:ser>
        <c:marker val="1"/>
        <c:axId val="56368511"/>
        <c:axId val="37554552"/>
      </c:lineChart>
      <c:catAx>
        <c:axId val="5636851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7554552"/>
        <c:crosses val="autoZero"/>
        <c:auto val="1"/>
        <c:lblOffset val="100"/>
        <c:noMultiLvlLbl val="0"/>
      </c:catAx>
      <c:valAx>
        <c:axId val="37554552"/>
        <c:scaling>
          <c:orientation val="minMax"/>
        </c:scaling>
        <c:axPos val="l"/>
        <c:majorGridlines>
          <c:spPr>
            <a:ln w="3175" cap="flat" cmpd="sng">
              <a:solidFill>
                <a:srgbClr val="C0C0C0"/>
              </a:solidFill>
              <a:prstDash val="sysDash"/>
              <a:round/>
            </a:ln>
          </c:spPr>
        </c:majorGridlines>
        <c:delete val="0"/>
        <c:numFmt formatCode="#,###,###" sourceLinked="0"/>
        <c:majorTickMark val="none"/>
        <c:minorTickMark val="none"/>
        <c:tickLblPos val="nextTo"/>
        <c:spPr>
          <a:noFill/>
          <a:ln>
            <a:noFill/>
          </a:ln>
        </c:spPr>
        <c:crossAx val="56368511"/>
        <c:crosses val="autoZero"/>
        <c:crossBetween val="between"/>
        <c:dispUnits/>
      </c:valAx>
      <c:spPr>
        <a:noFill/>
        <a:ln>
          <a:noFill/>
        </a:ln>
      </c:spPr>
    </c:plotArea>
    <c:legend>
      <c:legendPos val="b"/>
      <c:layout>
        <c:manualLayout>
          <c:xMode val="edge"/>
          <c:yMode val="edge"/>
          <c:x val="0.12175"/>
          <c:y val="0.701"/>
          <c:w val="0.7565"/>
          <c:h val="0.041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Authorisations to reside for study, research and other activities in the EU, 2019-2022</a:t>
            </a:r>
            <a:r>
              <a:rPr lang="en-US" cap="none" sz="1600" b="0" u="none" baseline="0">
                <a:solidFill>
                  <a:srgbClr val="000000"/>
                </a:solidFill>
                <a:latin typeface="Arial"/>
                <a:ea typeface="Arial"/>
                <a:cs typeface="Arial"/>
              </a:rPr>
              <a:t>
(number)</a:t>
            </a:r>
          </a:p>
        </c:rich>
      </c:tx>
      <c:layout>
        <c:manualLayout>
          <c:xMode val="edge"/>
          <c:yMode val="edge"/>
          <c:x val="0.00525"/>
          <c:y val="0.0085"/>
        </c:manualLayout>
      </c:layout>
      <c:overlay val="0"/>
      <c:spPr>
        <a:noFill/>
        <a:ln>
          <a:noFill/>
        </a:ln>
      </c:spPr>
    </c:title>
    <c:plotArea>
      <c:layout>
        <c:manualLayout>
          <c:layoutTarget val="inner"/>
          <c:xMode val="edge"/>
          <c:yMode val="edge"/>
          <c:x val="0.08075"/>
          <c:y val="0.18125"/>
          <c:w val="0.904"/>
          <c:h val="0.5295"/>
        </c:manualLayout>
      </c:layout>
      <c:lineChart>
        <c:grouping val="standard"/>
        <c:varyColors val="0"/>
        <c:ser>
          <c:idx val="1"/>
          <c:order val="0"/>
          <c:tx>
            <c:strRef>
              <c:f>'Figure 9 SR'!$C$8</c:f>
              <c:strCache>
                <c:ptCount val="1"/>
                <c:pt idx="0">
                  <c:v>EU</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9 SR'!$D$7:$G$7</c:f>
              <c:strCache/>
            </c:strRef>
          </c:cat>
          <c:val>
            <c:numRef>
              <c:f>'Figure 9 SR'!$D$8:$G$8</c:f>
              <c:numCache/>
            </c:numRef>
          </c:val>
          <c:smooth val="0"/>
        </c:ser>
        <c:marker val="1"/>
        <c:axId val="22072251"/>
        <c:axId val="64432532"/>
      </c:lineChart>
      <c:catAx>
        <c:axId val="2207225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4432532"/>
        <c:crosses val="autoZero"/>
        <c:auto val="1"/>
        <c:lblOffset val="100"/>
        <c:noMultiLvlLbl val="0"/>
      </c:catAx>
      <c:valAx>
        <c:axId val="64432532"/>
        <c:scaling>
          <c:orientation val="minMax"/>
        </c:scaling>
        <c:axPos val="l"/>
        <c:majorGridlines>
          <c:spPr>
            <a:ln w="3175" cap="flat" cmpd="sng">
              <a:solidFill>
                <a:srgbClr val="C0C0C0"/>
              </a:solidFill>
              <a:prstDash val="sysDash"/>
              <a:round/>
            </a:ln>
          </c:spPr>
        </c:majorGridlines>
        <c:delete val="0"/>
        <c:numFmt formatCode="#,###,###" sourceLinked="0"/>
        <c:majorTickMark val="none"/>
        <c:minorTickMark val="none"/>
        <c:tickLblPos val="nextTo"/>
        <c:spPr>
          <a:noFill/>
          <a:ln>
            <a:noFill/>
          </a:ln>
        </c:spPr>
        <c:crossAx val="22072251"/>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10 countries whose citizens were granted authorisations for study, research and other activities, EU, 2020-2022</a:t>
            </a:r>
            <a:r>
              <a:rPr lang="en-US" cap="none" sz="1600" b="0" u="none" baseline="0">
                <a:solidFill>
                  <a:srgbClr val="000000"/>
                </a:solidFill>
                <a:latin typeface="Arial"/>
                <a:ea typeface="Arial"/>
                <a:cs typeface="Arial"/>
              </a:rPr>
              <a:t>
(number)</a:t>
            </a:r>
          </a:p>
        </c:rich>
      </c:tx>
      <c:layout>
        <c:manualLayout>
          <c:xMode val="edge"/>
          <c:yMode val="edge"/>
          <c:x val="0.00525"/>
          <c:y val="0.0085"/>
        </c:manualLayout>
      </c:layout>
      <c:overlay val="0"/>
      <c:spPr>
        <a:noFill/>
        <a:ln>
          <a:noFill/>
        </a:ln>
      </c:spPr>
    </c:title>
    <c:plotArea>
      <c:layout>
        <c:manualLayout>
          <c:xMode val="edge"/>
          <c:yMode val="edge"/>
          <c:x val="0.01475"/>
          <c:y val="0.16725"/>
          <c:w val="0.97025"/>
          <c:h val="0.585"/>
        </c:manualLayout>
      </c:layout>
      <c:barChart>
        <c:barDir val="col"/>
        <c:grouping val="clustered"/>
        <c:varyColors val="0"/>
        <c:ser>
          <c:idx val="0"/>
          <c:order val="0"/>
          <c:tx>
            <c:strRef>
              <c:f>'Figure 10 SR'!$C$9</c:f>
              <c:strCache>
                <c:ptCount val="1"/>
                <c:pt idx="0">
                  <c:v>2020 (²)</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 SR'!$B$10:$B$20</c:f>
              <c:strCache/>
            </c:strRef>
          </c:cat>
          <c:val>
            <c:numRef>
              <c:f>'Figure 10 SR'!$C$10:$C$20</c:f>
              <c:numCache/>
            </c:numRef>
          </c:val>
        </c:ser>
        <c:ser>
          <c:idx val="1"/>
          <c:order val="1"/>
          <c:tx>
            <c:strRef>
              <c:f>'Figure 10 SR'!$D$9</c:f>
              <c:strCache>
                <c:ptCount val="1"/>
                <c:pt idx="0">
                  <c:v>2021</c:v>
                </c:pt>
              </c:strCache>
            </c:strRef>
          </c:tx>
          <c:spPr>
            <a:solidFill>
              <a:srgbClr val="B0912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 SR'!$B$10:$B$20</c:f>
              <c:strCache/>
            </c:strRef>
          </c:cat>
          <c:val>
            <c:numRef>
              <c:f>'Figure 10 SR'!$D$10:$D$20</c:f>
              <c:numCache/>
            </c:numRef>
          </c:val>
        </c:ser>
        <c:ser>
          <c:idx val="2"/>
          <c:order val="2"/>
          <c:tx>
            <c:strRef>
              <c:f>'Figure 10 SR'!$E$9</c:f>
              <c:strCache>
                <c:ptCount val="1"/>
                <c:pt idx="0">
                  <c:v>2022</c:v>
                </c:pt>
              </c:strCache>
            </c:strRef>
          </c:tx>
          <c:spPr>
            <a:solidFill>
              <a:srgbClr val="E0404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 SR'!$B$10:$B$20</c:f>
              <c:strCache/>
            </c:strRef>
          </c:cat>
          <c:val>
            <c:numRef>
              <c:f>'Figure 10 SR'!$E$10:$E$20</c:f>
              <c:numCache/>
            </c:numRef>
          </c:val>
        </c:ser>
        <c:overlap val="-27"/>
        <c:gapWidth val="75"/>
        <c:axId val="43021877"/>
        <c:axId val="51652574"/>
      </c:barChart>
      <c:catAx>
        <c:axId val="4302187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1652574"/>
        <c:crosses val="autoZero"/>
        <c:auto val="1"/>
        <c:lblOffset val="100"/>
        <c:noMultiLvlLbl val="0"/>
      </c:catAx>
      <c:valAx>
        <c:axId val="51652574"/>
        <c:scaling>
          <c:orientation val="minMax"/>
        </c:scaling>
        <c:axPos val="l"/>
        <c:majorGridlines>
          <c:spPr>
            <a:ln w="3175">
              <a:solidFill>
                <a:srgbClr val="C0C0C0"/>
              </a:solidFill>
              <a:prstDash val="sysDash"/>
            </a:ln>
          </c:spPr>
        </c:majorGridlines>
        <c:delete val="0"/>
        <c:numFmt formatCode="#\ ###\ ###" sourceLinked="0"/>
        <c:majorTickMark val="none"/>
        <c:minorTickMark val="none"/>
        <c:tickLblPos val="nextTo"/>
        <c:spPr>
          <a:ln w="9525">
            <a:noFill/>
          </a:ln>
        </c:spPr>
        <c:crossAx val="43021877"/>
        <c:crosses val="autoZero"/>
        <c:crossBetween val="between"/>
        <c:dispUnits/>
      </c:valAx>
    </c:plotArea>
    <c:legend>
      <c:legendPos val="b"/>
      <c:layout>
        <c:manualLayout>
          <c:xMode val="edge"/>
          <c:yMode val="edge"/>
          <c:x val="0.3945"/>
          <c:y val="0.7755"/>
          <c:w val="0.2105"/>
          <c:h val="0.040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Single permits issued, EU, 2017–2022</a:t>
            </a:r>
            <a:r>
              <a:rPr lang="en-US" cap="none" sz="1600" b="0" u="none" baseline="0">
                <a:solidFill>
                  <a:srgbClr val="000000"/>
                </a:solidFill>
                <a:latin typeface="Arial"/>
                <a:ea typeface="Arial"/>
                <a:cs typeface="Arial"/>
              </a:rPr>
              <a:t>
(million)</a:t>
            </a:r>
          </a:p>
        </c:rich>
      </c:tx>
      <c:layout>
        <c:manualLayout>
          <c:xMode val="edge"/>
          <c:yMode val="edge"/>
          <c:x val="0.00525"/>
          <c:y val="0.0075"/>
        </c:manualLayout>
      </c:layout>
      <c:overlay val="0"/>
      <c:spPr>
        <a:noFill/>
        <a:ln>
          <a:noFill/>
        </a:ln>
      </c:spPr>
    </c:title>
    <c:plotArea>
      <c:layout>
        <c:manualLayout>
          <c:xMode val="edge"/>
          <c:yMode val="edge"/>
          <c:x val="0.01475"/>
          <c:y val="0.11"/>
          <c:w val="0.97075"/>
          <c:h val="0.59125"/>
        </c:manualLayout>
      </c:layout>
      <c:lineChart>
        <c:grouping val="standard"/>
        <c:varyColors val="0"/>
        <c:ser>
          <c:idx val="0"/>
          <c:order val="0"/>
          <c:tx>
            <c:strRef>
              <c:f>'Figure 2 SP'!$B$9</c:f>
              <c:strCache>
                <c:ptCount val="1"/>
                <c:pt idx="0">
                  <c:v>Total </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2 SP'!$C$8:$H$8</c:f>
              <c:strCache/>
            </c:strRef>
          </c:cat>
          <c:val>
            <c:numRef>
              <c:f>'Figure 2 SP'!$C$9:$H$9</c:f>
              <c:numCache/>
            </c:numRef>
          </c:val>
          <c:smooth val="0"/>
        </c:ser>
        <c:ser>
          <c:idx val="1"/>
          <c:order val="1"/>
          <c:tx>
            <c:strRef>
              <c:f>'Figure 2 SP'!$B$12</c:f>
              <c:strCache>
                <c:ptCount val="1"/>
                <c:pt idx="0">
                  <c:v>Renewed </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2 SP'!$C$8:$H$8</c:f>
              <c:strCache/>
            </c:strRef>
          </c:cat>
          <c:val>
            <c:numRef>
              <c:f>'Figure 2 SP'!$C$12:$H$12</c:f>
              <c:numCache/>
            </c:numRef>
          </c:val>
          <c:smooth val="0"/>
        </c:ser>
        <c:ser>
          <c:idx val="2"/>
          <c:order val="2"/>
          <c:tx>
            <c:strRef>
              <c:f>'Figure 2 SP'!$B$10</c:f>
              <c:strCache>
                <c:ptCount val="1"/>
                <c:pt idx="0">
                  <c:v>First permit </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2 SP'!$C$8:$H$8</c:f>
              <c:strCache/>
            </c:strRef>
          </c:cat>
          <c:val>
            <c:numRef>
              <c:f>'Figure 2 SP'!$C$10:$H$10</c:f>
              <c:numCache/>
            </c:numRef>
          </c:val>
          <c:smooth val="0"/>
        </c:ser>
        <c:ser>
          <c:idx val="3"/>
          <c:order val="3"/>
          <c:tx>
            <c:strRef>
              <c:f>'Figure 2 SP'!$B$11</c:f>
              <c:strCache>
                <c:ptCount val="1"/>
                <c:pt idx="0">
                  <c:v>Change of status </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strRef>
              <c:f>'Figure 2 SP'!$C$8:$H$8</c:f>
              <c:strCache/>
            </c:strRef>
          </c:cat>
          <c:val>
            <c:numRef>
              <c:f>'Figure 2 SP'!$C$11:$H$11</c:f>
              <c:numCache/>
            </c:numRef>
          </c:val>
          <c:smooth val="0"/>
        </c:ser>
        <c:marker val="1"/>
        <c:axId val="2446649"/>
        <c:axId val="22019842"/>
      </c:lineChart>
      <c:catAx>
        <c:axId val="244664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2019842"/>
        <c:crosses val="autoZero"/>
        <c:auto val="0"/>
        <c:lblOffset val="100"/>
        <c:noMultiLvlLbl val="0"/>
      </c:catAx>
      <c:valAx>
        <c:axId val="22019842"/>
        <c:scaling>
          <c:orientation val="minMax"/>
          <c:max val="4"/>
        </c:scaling>
        <c:axPos val="l"/>
        <c:majorGridlines>
          <c:spPr>
            <a:ln w="3175">
              <a:solidFill>
                <a:srgbClr val="C0C0C0"/>
              </a:solidFill>
              <a:prstDash val="sysDash"/>
            </a:ln>
          </c:spPr>
        </c:majorGridlines>
        <c:delete val="0"/>
        <c:numFmt formatCode="#,##0.0" sourceLinked="0"/>
        <c:majorTickMark val="none"/>
        <c:minorTickMark val="none"/>
        <c:tickLblPos val="nextTo"/>
        <c:spPr>
          <a:ln w="9525">
            <a:noFill/>
          </a:ln>
        </c:spPr>
        <c:crossAx val="2446649"/>
        <c:crosses val="autoZero"/>
        <c:crossBetween val="between"/>
        <c:dispUnits/>
      </c:valAx>
    </c:plotArea>
    <c:legend>
      <c:legendPos val="b"/>
      <c:layout>
        <c:manualLayout>
          <c:xMode val="edge"/>
          <c:yMode val="edge"/>
          <c:x val="0.21675"/>
          <c:y val="0.72175"/>
          <c:w val="0.5665"/>
          <c:h val="0.036"/>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Development of issued single permits in the EU by type of decision, 2013-2017
</a:t>
            </a:r>
            <a:r>
              <a:rPr lang="en-US" cap="none" sz="1000" b="0" u="none" baseline="0">
                <a:solidFill>
                  <a:srgbClr val="000000"/>
                </a:solidFill>
                <a:latin typeface="Arial"/>
                <a:ea typeface="Arial"/>
                <a:cs typeface="Arial"/>
              </a:rPr>
              <a:t>(2013=100)</a:t>
            </a:r>
          </a:p>
        </c:rich>
      </c:tx>
      <c:layout>
        <c:manualLayout>
          <c:xMode val="edge"/>
          <c:yMode val="edge"/>
          <c:x val="0.00625"/>
          <c:y val="0.01175"/>
        </c:manualLayout>
      </c:layout>
      <c:overlay val="0"/>
      <c:spPr>
        <a:noFill/>
        <a:ln>
          <a:noFill/>
        </a:ln>
      </c:spPr>
    </c:title>
    <c:plotArea>
      <c:layout>
        <c:manualLayout>
          <c:xMode val="edge"/>
          <c:yMode val="edge"/>
          <c:x val="0.017"/>
          <c:y val="0.13925"/>
          <c:w val="0.96625"/>
          <c:h val="0.77125"/>
        </c:manualLayout>
      </c:layout>
      <c:lineChart>
        <c:grouping val="standard"/>
        <c:varyColors val="0"/>
        <c:ser>
          <c:idx val="0"/>
          <c:order val="0"/>
          <c:tx>
            <c:strRef>
              <c:f>index!$C$10</c:f>
              <c:strCache>
                <c:ptCount val="1"/>
                <c:pt idx="0">
                  <c:v>Total</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index!$D$10:$H$10</c:f>
              <c:numCache/>
            </c:numRef>
          </c:val>
          <c:smooth val="0"/>
        </c:ser>
        <c:ser>
          <c:idx val="3"/>
          <c:order val="1"/>
          <c:tx>
            <c:strRef>
              <c:f>index!$C$13</c:f>
              <c:strCache>
                <c:ptCount val="1"/>
                <c:pt idx="0">
                  <c:v>Renewed</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index!$D$13:$H$13</c:f>
              <c:numCache/>
            </c:numRef>
          </c:val>
          <c:smooth val="0"/>
        </c:ser>
        <c:ser>
          <c:idx val="1"/>
          <c:order val="2"/>
          <c:tx>
            <c:strRef>
              <c:f>index!$C$11</c:f>
              <c:strCache>
                <c:ptCount val="1"/>
                <c:pt idx="0">
                  <c:v>First permit</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index!$D$11:$H$11</c:f>
              <c:numCache/>
            </c:numRef>
          </c:val>
          <c:smooth val="0"/>
        </c:ser>
        <c:ser>
          <c:idx val="2"/>
          <c:order val="3"/>
          <c:tx>
            <c:strRef>
              <c:f>index!$C$12</c:f>
              <c:strCache>
                <c:ptCount val="1"/>
                <c:pt idx="0">
                  <c:v>Change of status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index!$D$12:$H$12</c:f>
              <c:numCache/>
            </c:numRef>
          </c:val>
          <c:smooth val="0"/>
        </c:ser>
        <c:axId val="63960851"/>
        <c:axId val="38776748"/>
      </c:lineChart>
      <c:catAx>
        <c:axId val="63960851"/>
        <c:scaling>
          <c:orientation val="minMax"/>
        </c:scaling>
        <c:axPos val="b"/>
        <c:delete val="0"/>
        <c:numFmt formatCode="General" sourceLinked="1"/>
        <c:majorTickMark val="out"/>
        <c:minorTickMark val="none"/>
        <c:tickLblPos val="nextTo"/>
        <c:spPr>
          <a:ln>
            <a:solidFill>
              <a:srgbClr val="000000"/>
            </a:solidFill>
            <a:prstDash val="solid"/>
          </a:ln>
        </c:spPr>
        <c:crossAx val="38776748"/>
        <c:crosses val="autoZero"/>
        <c:auto val="1"/>
        <c:lblOffset val="100"/>
        <c:noMultiLvlLbl val="0"/>
      </c:catAx>
      <c:valAx>
        <c:axId val="38776748"/>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63960851"/>
        <c:crosses val="autoZero"/>
        <c:crossBetween val="between"/>
        <c:dispUnits/>
        <c:majorUnit val="25"/>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Blue Cards granted, EU, 2017–2022</a:t>
            </a:r>
            <a:r>
              <a:rPr lang="en-US" cap="none" sz="1600" b="0" u="none" baseline="0">
                <a:solidFill>
                  <a:srgbClr val="000000"/>
                </a:solidFill>
                <a:latin typeface="Arial"/>
                <a:ea typeface="Arial"/>
                <a:cs typeface="Arial"/>
              </a:rPr>
              <a:t>
(number)</a:t>
            </a:r>
          </a:p>
        </c:rich>
      </c:tx>
      <c:layout>
        <c:manualLayout>
          <c:xMode val="edge"/>
          <c:yMode val="edge"/>
          <c:x val="0.00525"/>
          <c:y val="0.0085"/>
        </c:manualLayout>
      </c:layout>
      <c:overlay val="0"/>
      <c:spPr>
        <a:noFill/>
        <a:ln>
          <a:noFill/>
        </a:ln>
      </c:spPr>
    </c:title>
    <c:plotArea>
      <c:layout>
        <c:manualLayout>
          <c:layoutTarget val="inner"/>
          <c:xMode val="edge"/>
          <c:yMode val="edge"/>
          <c:x val="0.08375"/>
          <c:y val="0.13825"/>
          <c:w val="0.9015"/>
          <c:h val="0.588"/>
        </c:manualLayout>
      </c:layout>
      <c:lineChart>
        <c:grouping val="standard"/>
        <c:varyColors val="0"/>
        <c:ser>
          <c:idx val="1"/>
          <c:order val="0"/>
          <c:tx>
            <c:strRef>
              <c:f>'Figure 3 BC'!$B$10</c:f>
              <c:strCache>
                <c:ptCount val="1"/>
                <c:pt idx="0">
                  <c:v>Total (¹)</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3 BC'!$C$9:$H$9</c:f>
              <c:numCache/>
            </c:numRef>
          </c:cat>
          <c:val>
            <c:numRef>
              <c:f>'Figure 3 BC'!$C$10:$H$10</c:f>
              <c:numCache/>
            </c:numRef>
          </c:val>
          <c:smooth val="0"/>
        </c:ser>
        <c:marker val="1"/>
        <c:axId val="13446413"/>
        <c:axId val="53908854"/>
      </c:lineChart>
      <c:catAx>
        <c:axId val="1344641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3908854"/>
        <c:crosses val="autoZero"/>
        <c:auto val="1"/>
        <c:lblOffset val="100"/>
        <c:noMultiLvlLbl val="0"/>
      </c:catAx>
      <c:valAx>
        <c:axId val="53908854"/>
        <c:scaling>
          <c:orientation val="minMax"/>
        </c:scaling>
        <c:axPos val="l"/>
        <c:majorGridlines>
          <c:spPr>
            <a:ln w="3175">
              <a:solidFill>
                <a:srgbClr val="C0C0C0"/>
              </a:solidFill>
              <a:prstDash val="sysDash"/>
            </a:ln>
          </c:spPr>
        </c:majorGridlines>
        <c:delete val="0"/>
        <c:numFmt formatCode="#\ ###\ ###" sourceLinked="0"/>
        <c:majorTickMark val="none"/>
        <c:minorTickMark val="none"/>
        <c:tickLblPos val="nextTo"/>
        <c:spPr>
          <a:ln w="9525">
            <a:noFill/>
          </a:ln>
        </c:spPr>
        <c:crossAx val="1344641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Share of countries whose citizens were granted EU Blue Cards, EU, 2022</a:t>
            </a:r>
            <a:r>
              <a:rPr lang="en-US" cap="none" sz="1000" b="0" u="none" baseline="0">
                <a:solidFill>
                  <a:srgbClr val="000000"/>
                </a:solidFill>
                <a:latin typeface="Arial"/>
                <a:ea typeface="Arial"/>
                <a:cs typeface="Arial"/>
              </a:rPr>
              <a:t>
(%)</a:t>
            </a:r>
          </a:p>
        </c:rich>
      </c:tx>
      <c:layout>
        <c:manualLayout>
          <c:xMode val="edge"/>
          <c:yMode val="edge"/>
          <c:x val="0.00975"/>
          <c:y val="0.0095"/>
        </c:manualLayout>
      </c:layout>
      <c:overlay val="0"/>
      <c:spPr>
        <a:noFill/>
        <a:ln>
          <a:noFill/>
        </a:ln>
      </c:spPr>
    </c:title>
    <c:plotArea>
      <c:layout>
        <c:manualLayout>
          <c:layoutTarget val="inner"/>
          <c:xMode val="edge"/>
          <c:yMode val="edge"/>
          <c:x val="0.22125"/>
          <c:y val="0.1455"/>
          <c:w val="0.48275"/>
          <c:h val="0.63675"/>
        </c:manualLayout>
      </c:layout>
      <c:pieChart>
        <c:varyColors val="1"/>
        <c:ser>
          <c:idx val="0"/>
          <c:order val="0"/>
          <c:spPr>
            <a:ln w="19050" cap="flat" cmpd="sng">
              <a:solidFill>
                <a:srgbClr val="FFFFFF"/>
              </a:solidFill>
              <a:prstDash val="solid"/>
              <a:round/>
              <a:headEnd type="none" w="med" len="med"/>
              <a:tailEnd type="none" w="med" len="me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cap="flat" cmpd="sng">
                <a:solidFill>
                  <a:srgbClr val="FFFFFF"/>
                </a:solidFill>
                <a:prstDash val="solid"/>
                <a:round/>
                <a:headEnd type="none" w="med" len="med"/>
                <a:tailEnd type="none" w="med" len="med"/>
              </a:ln>
            </c:spPr>
          </c:dPt>
          <c:dPt>
            <c:idx val="1"/>
            <c:spPr>
              <a:solidFill>
                <a:srgbClr val="2644A7">
                  <a:lumMod val="60000"/>
                  <a:lumOff val="40000"/>
                </a:srgbClr>
              </a:solidFill>
              <a:ln w="19050" cap="flat" cmpd="sng">
                <a:solidFill>
                  <a:srgbClr val="FFFFFF"/>
                </a:solidFill>
                <a:prstDash val="solid"/>
                <a:round/>
                <a:headEnd type="none" w="med" len="med"/>
                <a:tailEnd type="none" w="med" len="med"/>
              </a:ln>
            </c:spPr>
          </c:dPt>
          <c:dPt>
            <c:idx val="2"/>
            <c:spPr>
              <a:solidFill>
                <a:srgbClr val="B09120">
                  <a:lumMod val="100000"/>
                </a:srgbClr>
              </a:solidFill>
              <a:ln w="19050" cap="flat" cmpd="sng">
                <a:solidFill>
                  <a:srgbClr val="FFFFFF"/>
                </a:solidFill>
                <a:prstDash val="solid"/>
                <a:round/>
                <a:headEnd type="none" w="med" len="med"/>
                <a:tailEnd type="none" w="med" len="med"/>
              </a:ln>
            </c:spPr>
          </c:dPt>
          <c:dPt>
            <c:idx val="3"/>
            <c:spPr>
              <a:solidFill>
                <a:srgbClr val="B09120">
                  <a:lumMod val="60000"/>
                  <a:lumOff val="40000"/>
                </a:srgbClr>
              </a:solidFill>
              <a:ln w="19050" cap="flat" cmpd="sng">
                <a:solidFill>
                  <a:srgbClr val="FFFFFF"/>
                </a:solidFill>
                <a:prstDash val="solid"/>
                <a:round/>
                <a:headEnd type="none" w="med" len="med"/>
                <a:tailEnd type="none" w="med" len="med"/>
              </a:ln>
            </c:spPr>
          </c:dPt>
          <c:dPt>
            <c:idx val="4"/>
            <c:spPr>
              <a:solidFill>
                <a:srgbClr val="E04040">
                  <a:lumMod val="100000"/>
                </a:srgbClr>
              </a:solidFill>
              <a:ln w="19050" cap="flat" cmpd="sng">
                <a:solidFill>
                  <a:srgbClr val="FFFFFF"/>
                </a:solidFill>
                <a:prstDash val="solid"/>
                <a:round/>
                <a:headEnd type="none" w="med" len="med"/>
                <a:tailEnd type="none" w="med" len="med"/>
              </a:ln>
            </c:spPr>
          </c:dPt>
          <c:dPt>
            <c:idx val="5"/>
            <c:spPr>
              <a:solidFill>
                <a:srgbClr val="E04040">
                  <a:lumMod val="60000"/>
                  <a:lumOff val="40000"/>
                </a:srgbClr>
              </a:solidFill>
              <a:ln w="19050" cap="flat" cmpd="sng">
                <a:solidFill>
                  <a:srgbClr val="FFFFFF"/>
                </a:solidFill>
                <a:prstDash val="solid"/>
                <a:round/>
                <a:headEnd type="none" w="med" len="med"/>
                <a:tailEnd type="none" w="med" len="med"/>
              </a:ln>
            </c:spPr>
          </c:dPt>
          <c:dLbls>
            <c:numFmt formatCode="0.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'Figure 4 BC'!$B$9:$B$14</c:f>
              <c:strCache/>
            </c:strRef>
          </c:cat>
          <c:val>
            <c:numRef>
              <c:f>'Figure 4 BC'!$C$9:$C$14</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Authorisations to reside for seasonal work in the EU, 2017-2022</a:t>
            </a:r>
            <a:r>
              <a:rPr lang="en-US" cap="none" sz="1600" b="0" u="none" baseline="0">
                <a:solidFill>
                  <a:srgbClr val="000000"/>
                </a:solidFill>
                <a:latin typeface="Arial"/>
                <a:ea typeface="Arial"/>
                <a:cs typeface="Arial"/>
              </a:rPr>
              <a:t>
(number)</a:t>
            </a:r>
          </a:p>
        </c:rich>
      </c:tx>
      <c:layout>
        <c:manualLayout>
          <c:xMode val="edge"/>
          <c:yMode val="edge"/>
          <c:x val="0.00525"/>
          <c:y val="0.0085"/>
        </c:manualLayout>
      </c:layout>
      <c:overlay val="0"/>
      <c:spPr>
        <a:noFill/>
        <a:ln>
          <a:noFill/>
        </a:ln>
      </c:spPr>
    </c:title>
    <c:plotArea>
      <c:layout>
        <c:manualLayout>
          <c:layoutTarget val="inner"/>
          <c:xMode val="edge"/>
          <c:yMode val="edge"/>
          <c:x val="0.08825"/>
          <c:y val="0.1415"/>
          <c:w val="0.89725"/>
          <c:h val="0.502"/>
        </c:manualLayout>
      </c:layout>
      <c:lineChart>
        <c:grouping val="standard"/>
        <c:varyColors val="0"/>
        <c:ser>
          <c:idx val="0"/>
          <c:order val="0"/>
          <c:tx>
            <c:strRef>
              <c:f>'Figure 5 SW'!$B$8</c:f>
              <c:strCache>
                <c:ptCount val="1"/>
                <c:pt idx="0">
                  <c:v>EU</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5 SW'!$C$7:$H$7</c:f>
              <c:strCache/>
            </c:strRef>
          </c:cat>
          <c:val>
            <c:numRef>
              <c:f>'Figure 5 SW'!$C$8:$H$8</c:f>
              <c:numCache/>
            </c:numRef>
          </c:val>
          <c:smooth val="0"/>
        </c:ser>
        <c:marker val="1"/>
        <c:axId val="15417639"/>
        <c:axId val="4541024"/>
      </c:lineChart>
      <c:catAx>
        <c:axId val="1541763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541024"/>
        <c:crosses val="autoZero"/>
        <c:auto val="1"/>
        <c:lblOffset val="100"/>
        <c:noMultiLvlLbl val="0"/>
      </c:catAx>
      <c:valAx>
        <c:axId val="4541024"/>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5417639"/>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Share of countries whose citizens were granted authorisations for seasonal work, EU, 2022</a:t>
            </a:r>
            <a:r>
              <a:rPr lang="en-US" cap="none" sz="1000" b="0" u="none" baseline="0">
                <a:solidFill>
                  <a:srgbClr val="000000"/>
                </a:solidFill>
                <a:latin typeface="Arial"/>
                <a:ea typeface="Arial"/>
                <a:cs typeface="Arial"/>
              </a:rPr>
              <a:t>
(%)</a:t>
            </a:r>
          </a:p>
        </c:rich>
      </c:tx>
      <c:layout>
        <c:manualLayout>
          <c:xMode val="edge"/>
          <c:yMode val="edge"/>
          <c:x val="0.00975"/>
          <c:y val="0.0095"/>
        </c:manualLayout>
      </c:layout>
      <c:overlay val="0"/>
      <c:spPr>
        <a:noFill/>
        <a:ln>
          <a:noFill/>
        </a:ln>
      </c:spPr>
    </c:title>
    <c:plotArea>
      <c:layout>
        <c:manualLayout>
          <c:layoutTarget val="inner"/>
          <c:xMode val="edge"/>
          <c:yMode val="edge"/>
          <c:x val="0.22075"/>
          <c:y val="0.1545"/>
          <c:w val="0.456"/>
          <c:h val="0.61425"/>
        </c:manualLayout>
      </c:layout>
      <c:pieChart>
        <c:varyColors val="1"/>
        <c:ser>
          <c:idx val="0"/>
          <c:order val="0"/>
          <c:spPr>
            <a:ln w="19050" cap="flat" cmpd="sng">
              <a:solidFill>
                <a:srgbClr val="FFFFFF"/>
              </a:solidFill>
              <a:prstDash val="solid"/>
              <a:round/>
              <a:headEnd type="none" w="med" len="med"/>
              <a:tailEnd type="none" w="med" len="me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cap="flat" cmpd="sng">
                <a:solidFill>
                  <a:srgbClr val="FFFFFF"/>
                </a:solidFill>
                <a:prstDash val="solid"/>
                <a:round/>
                <a:headEnd type="none" w="med" len="med"/>
                <a:tailEnd type="none" w="med" len="med"/>
              </a:ln>
            </c:spPr>
          </c:dPt>
          <c:dPt>
            <c:idx val="1"/>
            <c:spPr>
              <a:solidFill>
                <a:srgbClr val="2644A7">
                  <a:lumMod val="60000"/>
                  <a:lumOff val="40000"/>
                </a:srgbClr>
              </a:solidFill>
              <a:ln w="19050" cap="flat" cmpd="sng">
                <a:solidFill>
                  <a:srgbClr val="FFFFFF"/>
                </a:solidFill>
                <a:prstDash val="solid"/>
                <a:round/>
                <a:headEnd type="none" w="med" len="med"/>
                <a:tailEnd type="none" w="med" len="med"/>
              </a:ln>
            </c:spPr>
          </c:dPt>
          <c:dPt>
            <c:idx val="2"/>
            <c:spPr>
              <a:solidFill>
                <a:srgbClr val="B09120">
                  <a:lumMod val="100000"/>
                </a:srgbClr>
              </a:solidFill>
              <a:ln w="19050" cap="flat" cmpd="sng">
                <a:solidFill>
                  <a:srgbClr val="FFFFFF"/>
                </a:solidFill>
                <a:prstDash val="solid"/>
                <a:round/>
                <a:headEnd type="none" w="med" len="med"/>
                <a:tailEnd type="none" w="med" len="med"/>
              </a:ln>
            </c:spPr>
          </c:dPt>
          <c:dPt>
            <c:idx val="3"/>
            <c:spPr>
              <a:solidFill>
                <a:srgbClr val="B09120">
                  <a:lumMod val="60000"/>
                  <a:lumOff val="40000"/>
                </a:srgbClr>
              </a:solidFill>
              <a:ln w="19050" cap="flat" cmpd="sng">
                <a:solidFill>
                  <a:srgbClr val="FFFFFF"/>
                </a:solidFill>
                <a:prstDash val="solid"/>
                <a:round/>
                <a:headEnd type="none" w="med" len="med"/>
                <a:tailEnd type="none" w="med" len="med"/>
              </a:ln>
            </c:spPr>
          </c:dPt>
          <c:dPt>
            <c:idx val="4"/>
            <c:spPr>
              <a:solidFill>
                <a:srgbClr val="E04040">
                  <a:lumMod val="100000"/>
                </a:srgbClr>
              </a:solidFill>
              <a:ln w="19050" cap="flat" cmpd="sng">
                <a:solidFill>
                  <a:srgbClr val="FFFFFF"/>
                </a:solidFill>
                <a:prstDash val="solid"/>
                <a:round/>
                <a:headEnd type="none" w="med" len="med"/>
                <a:tailEnd type="none" w="med" len="med"/>
              </a:ln>
            </c:spPr>
          </c:dPt>
          <c:dPt>
            <c:idx val="5"/>
            <c:spPr>
              <a:solidFill>
                <a:srgbClr val="E04040">
                  <a:lumMod val="60000"/>
                  <a:lumOff val="40000"/>
                </a:srgbClr>
              </a:solidFill>
              <a:ln w="19050" cap="flat" cmpd="sng">
                <a:solidFill>
                  <a:srgbClr val="FFFFFF"/>
                </a:solidFill>
                <a:prstDash val="solid"/>
                <a:round/>
                <a:headEnd type="none" w="med" len="med"/>
                <a:tailEnd type="none" w="med" len="med"/>
              </a:ln>
            </c:spPr>
          </c:dPt>
          <c:dPt>
            <c:idx val="6"/>
            <c:spPr>
              <a:solidFill>
                <a:srgbClr val="208486">
                  <a:lumMod val="100000"/>
                </a:srgbClr>
              </a:solidFill>
              <a:ln w="19050" cap="flat" cmpd="sng">
                <a:solidFill>
                  <a:srgbClr val="FFFFFF"/>
                </a:solidFill>
                <a:prstDash val="solid"/>
                <a:round/>
                <a:headEnd type="none" w="med" len="med"/>
                <a:tailEnd type="none" w="med" len="med"/>
              </a:ln>
            </c:spPr>
          </c:dPt>
          <c:dPt>
            <c:idx val="7"/>
            <c:spPr>
              <a:solidFill>
                <a:srgbClr val="208486">
                  <a:lumMod val="60000"/>
                  <a:lumOff val="40000"/>
                </a:srgbClr>
              </a:solidFill>
              <a:ln w="19050" cap="flat" cmpd="sng">
                <a:solidFill>
                  <a:srgbClr val="FFFFFF"/>
                </a:solidFill>
                <a:prstDash val="solid"/>
                <a:round/>
                <a:headEnd type="none" w="med" len="med"/>
                <a:tailEnd type="none" w="med" len="med"/>
              </a:ln>
            </c:spPr>
          </c:dPt>
          <c:dLbls>
            <c:numFmt formatCode="0.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'Figure 6 SW '!$B$9:$B$16</c:f>
              <c:strCache/>
            </c:strRef>
          </c:cat>
          <c:val>
            <c:numRef>
              <c:f>'Figure 6 SW '!$C$9:$C$16</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Authorisations to reside for intra-corporate transfers in the EU, 2017-2022</a:t>
            </a:r>
            <a:r>
              <a:rPr lang="en-US" cap="none" sz="1600" b="0" u="none" baseline="0">
                <a:solidFill>
                  <a:srgbClr val="000000"/>
                </a:solidFill>
                <a:latin typeface="Arial"/>
                <a:ea typeface="Arial"/>
                <a:cs typeface="Arial"/>
              </a:rPr>
              <a:t>
(number)</a:t>
            </a:r>
          </a:p>
        </c:rich>
      </c:tx>
      <c:layout>
        <c:manualLayout>
          <c:xMode val="edge"/>
          <c:yMode val="edge"/>
          <c:x val="0.00525"/>
          <c:y val="0.0085"/>
        </c:manualLayout>
      </c:layout>
      <c:overlay val="0"/>
      <c:spPr>
        <a:noFill/>
        <a:ln>
          <a:noFill/>
        </a:ln>
      </c:spPr>
    </c:title>
    <c:plotArea>
      <c:layout>
        <c:manualLayout>
          <c:layoutTarget val="inner"/>
          <c:xMode val="edge"/>
          <c:yMode val="edge"/>
          <c:x val="0.0745"/>
          <c:y val="0.1815"/>
          <c:w val="0.91125"/>
          <c:h val="0.57375"/>
        </c:manualLayout>
      </c:layout>
      <c:lineChart>
        <c:grouping val="standard"/>
        <c:varyColors val="0"/>
        <c:ser>
          <c:idx val="0"/>
          <c:order val="0"/>
          <c:tx>
            <c:strRef>
              <c:f>'Figure 7 ICT'!$B$8</c:f>
              <c:strCache>
                <c:ptCount val="1"/>
                <c:pt idx="0">
                  <c:v>Total</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7 ICT'!$C$7:$H$7</c:f>
              <c:numCache/>
            </c:numRef>
          </c:cat>
          <c:val>
            <c:numRef>
              <c:f>'Figure 7 ICT'!$C$8:$H$8</c:f>
              <c:numCache/>
            </c:numRef>
          </c:val>
          <c:smooth val="0"/>
        </c:ser>
        <c:marker val="1"/>
        <c:axId val="40869217"/>
        <c:axId val="32278634"/>
      </c:lineChart>
      <c:catAx>
        <c:axId val="4086921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2278634"/>
        <c:crosses val="autoZero"/>
        <c:auto val="1"/>
        <c:lblOffset val="100"/>
        <c:noMultiLvlLbl val="0"/>
      </c:catAx>
      <c:valAx>
        <c:axId val="32278634"/>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40869217"/>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Share of countries whose citizens were granted authorisations for seasonal work, EU, 2022</a:t>
            </a:r>
            <a:r>
              <a:rPr lang="en-US" cap="none" sz="1000" b="0" u="none" baseline="0">
                <a:solidFill>
                  <a:srgbClr val="000000"/>
                </a:solidFill>
                <a:latin typeface="Arial"/>
                <a:ea typeface="Arial"/>
                <a:cs typeface="Arial"/>
              </a:rPr>
              <a:t>
(%)</a:t>
            </a:r>
          </a:p>
        </c:rich>
      </c:tx>
      <c:layout>
        <c:manualLayout>
          <c:xMode val="edge"/>
          <c:yMode val="edge"/>
          <c:x val="0.00975"/>
          <c:y val="0.00925"/>
        </c:manualLayout>
      </c:layout>
      <c:overlay val="0"/>
      <c:spPr>
        <a:noFill/>
        <a:ln>
          <a:noFill/>
        </a:ln>
      </c:spPr>
    </c:title>
    <c:plotArea>
      <c:layout>
        <c:manualLayout>
          <c:layoutTarget val="inner"/>
          <c:xMode val="edge"/>
          <c:yMode val="edge"/>
          <c:x val="0.24925"/>
          <c:y val="0.14675"/>
          <c:w val="0.44975"/>
          <c:h val="0.63625"/>
        </c:manualLayout>
      </c:layout>
      <c:pieChart>
        <c:varyColors val="1"/>
        <c:ser>
          <c:idx val="0"/>
          <c:order val="0"/>
          <c:spPr>
            <a:ln w="19050" cap="flat" cmpd="sng">
              <a:solidFill>
                <a:srgbClr val="FFFFFF"/>
              </a:solidFill>
              <a:prstDash val="solid"/>
              <a:round/>
              <a:headEnd type="none" w="med" len="med"/>
              <a:tailEnd type="none" w="med" len="me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cap="flat" cmpd="sng">
                <a:solidFill>
                  <a:srgbClr val="FFFFFF"/>
                </a:solidFill>
                <a:prstDash val="solid"/>
                <a:round/>
                <a:headEnd type="none" w="med" len="med"/>
                <a:tailEnd type="none" w="med" len="med"/>
              </a:ln>
            </c:spPr>
          </c:dPt>
          <c:dPt>
            <c:idx val="1"/>
            <c:spPr>
              <a:solidFill>
                <a:srgbClr val="2644A7">
                  <a:lumMod val="60000"/>
                  <a:lumOff val="40000"/>
                </a:srgbClr>
              </a:solidFill>
              <a:ln w="19050" cap="flat" cmpd="sng">
                <a:solidFill>
                  <a:srgbClr val="FFFFFF"/>
                </a:solidFill>
                <a:prstDash val="solid"/>
                <a:round/>
                <a:headEnd type="none" w="med" len="med"/>
                <a:tailEnd type="none" w="med" len="med"/>
              </a:ln>
            </c:spPr>
          </c:dPt>
          <c:dPt>
            <c:idx val="2"/>
            <c:spPr>
              <a:solidFill>
                <a:srgbClr val="B09120">
                  <a:lumMod val="100000"/>
                </a:srgbClr>
              </a:solidFill>
              <a:ln w="19050" cap="flat" cmpd="sng">
                <a:solidFill>
                  <a:srgbClr val="FFFFFF"/>
                </a:solidFill>
                <a:prstDash val="solid"/>
                <a:round/>
                <a:headEnd type="none" w="med" len="med"/>
                <a:tailEnd type="none" w="med" len="med"/>
              </a:ln>
            </c:spPr>
          </c:dPt>
          <c:dPt>
            <c:idx val="3"/>
            <c:spPr>
              <a:solidFill>
                <a:srgbClr val="B09120">
                  <a:lumMod val="60000"/>
                  <a:lumOff val="40000"/>
                </a:srgbClr>
              </a:solidFill>
              <a:ln w="19050" cap="flat" cmpd="sng">
                <a:solidFill>
                  <a:srgbClr val="FFFFFF"/>
                </a:solidFill>
                <a:prstDash val="solid"/>
                <a:round/>
                <a:headEnd type="none" w="med" len="med"/>
                <a:tailEnd type="none" w="med" len="med"/>
              </a:ln>
            </c:spPr>
          </c:dPt>
          <c:dPt>
            <c:idx val="4"/>
            <c:spPr>
              <a:solidFill>
                <a:srgbClr val="E04040">
                  <a:lumMod val="100000"/>
                </a:srgbClr>
              </a:solidFill>
              <a:ln w="19050" cap="flat" cmpd="sng">
                <a:solidFill>
                  <a:srgbClr val="FFFFFF"/>
                </a:solidFill>
                <a:prstDash val="solid"/>
                <a:round/>
                <a:headEnd type="none" w="med" len="med"/>
                <a:tailEnd type="none" w="med" len="med"/>
              </a:ln>
            </c:spPr>
          </c:dPt>
          <c:dPt>
            <c:idx val="5"/>
            <c:spPr>
              <a:solidFill>
                <a:srgbClr val="E04040">
                  <a:lumMod val="60000"/>
                  <a:lumOff val="40000"/>
                </a:srgbClr>
              </a:solidFill>
              <a:ln w="19050" cap="flat" cmpd="sng">
                <a:solidFill>
                  <a:srgbClr val="FFFFFF"/>
                </a:solidFill>
                <a:prstDash val="solid"/>
                <a:round/>
                <a:headEnd type="none" w="med" len="med"/>
                <a:tailEnd type="none" w="med" len="med"/>
              </a:ln>
            </c:spPr>
          </c:dPt>
          <c:dLbls>
            <c:numFmt formatCode="0.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'FIgure 8 ICT'!$B$9:$B$14</c:f>
              <c:strCache/>
            </c:strRef>
          </c:cat>
          <c:val>
            <c:numRef>
              <c:f>'FIgure 8 ICT'!$C$9:$C$14</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0.7835</cdr:y>
    </cdr:from>
    <cdr:to>
      <cdr:x>0</cdr:x>
      <cdr:y>0</cdr:y>
    </cdr:to>
    <cdr:sp macro="" textlink="">
      <cdr:nvSpPr>
        <cdr:cNvPr id="10" name="FootonotesShape"/>
        <cdr:cNvSpPr txBox="1"/>
      </cdr:nvSpPr>
      <cdr:spPr>
        <a:xfrm>
          <a:off x="0" y="46291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Ireland and Denmark are not bounded by the EU directives in legal migration area.</a:t>
          </a:r>
        </a:p>
        <a:p>
          <a:pPr>
            <a:spcBef>
              <a:spcPts val="300"/>
            </a:spcBef>
          </a:pPr>
          <a:r>
            <a:rPr lang="en-IE" sz="1200">
              <a:latin typeface="Arial" panose="020B0604020202020204" pitchFamily="34" charset="0"/>
            </a:rPr>
            <a:t>(¹) Family members of researchers estimated using 2020 data for Luxembourg and Poland, 
and 2021 data for Czechia, Austria and Slovakia</a:t>
          </a:r>
        </a:p>
        <a:p>
          <a:r>
            <a:rPr lang="en-IE" sz="1200">
              <a:latin typeface="Arial" panose="020B0604020202020204" pitchFamily="34" charset="0"/>
            </a:rPr>
            <a:t>(²) Family members of researchers estimated using 2021 data for Czechia, Greece, Austria and Slovakia; 
Finland 2019 data estimated using 2020</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migr_resbc2, migr_ressrath)</a:t>
          </a:r>
        </a:p>
      </cdr:txBody>
    </cdr:sp>
  </cdr:relSizeAnchor>
  <cdr:relSizeAnchor xmlns:cdr="http://schemas.openxmlformats.org/drawingml/2006/chartDrawing">
    <cdr:from>
      <cdr:x>0</cdr:x>
      <cdr:y>0</cdr:y>
    </cdr:from>
    <cdr:to>
      <cdr:x>0</cdr:x>
      <cdr:y>0</cdr:y>
    </cdr:to>
    <cdr:pic>
      <cdr:nvPicPr>
        <cdr:cNvPr id="12"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0.79025</cdr:y>
    </cdr:from>
    <cdr:to>
      <cdr:x>0</cdr:x>
      <cdr:y>0</cdr:y>
    </cdr:to>
    <cdr:sp macro="" textlink="">
      <cdr:nvSpPr>
        <cdr:cNvPr id="10" name="FootonotesShape"/>
        <cdr:cNvSpPr txBox="1"/>
      </cdr:nvSpPr>
      <cdr:spPr>
        <a:xfrm>
          <a:off x="0" y="46482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Ireland and Denmark are not bounded by the EU directives in legal migration area. </a:t>
          </a:r>
        </a:p>
        <a:p>
          <a:pPr>
            <a:spcBef>
              <a:spcPts val="300"/>
            </a:spcBef>
          </a:pPr>
          <a:r>
            <a:rPr lang="en-IE" sz="1200">
              <a:latin typeface="Arial" panose="020B0604020202020204" pitchFamily="34" charset="0"/>
            </a:rPr>
            <a:t>(¹) estimated using 2019 data for Finland,  2020 for Austria, 2021 for Czechia, France, Cyprus</a:t>
          </a:r>
        </a:p>
        <a:p>
          <a:r>
            <a:rPr lang="en-IE" sz="1200">
              <a:latin typeface="Arial" panose="020B0604020202020204" pitchFamily="34" charset="0"/>
            </a:rPr>
            <a:t>(²) estimated using 2019 data for Finland,  2020 for Austria, 2021 for Czechia, France, Cyprus</a:t>
          </a:r>
        </a:p>
        <a:p>
          <a:r>
            <a:rPr lang="en-IE" sz="1200">
              <a:latin typeface="Arial" panose="020B0604020202020204" pitchFamily="34" charset="0"/>
            </a:rPr>
            <a:t>(³) estimated using 2020 data for Austria, 2021 for Czechia, France, Cyprus</a:t>
          </a:r>
        </a:p>
        <a:p>
          <a:r>
            <a:rPr lang="en-IE" sz="1200">
              <a:latin typeface="Arial" panose="020B0604020202020204" pitchFamily="34" charset="0"/>
            </a:rPr>
            <a:t>(⁴) estimated using 2021 data for Czechia, France, Cyprus</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migr_ressw1_1)</a:t>
          </a:r>
        </a:p>
      </cdr:txBody>
    </cdr:sp>
  </cdr:relSizeAnchor>
  <cdr:relSizeAnchor xmlns:cdr="http://schemas.openxmlformats.org/drawingml/2006/chartDrawing">
    <cdr:from>
      <cdr:x>0</cdr:x>
      <cdr:y>0</cdr:y>
    </cdr:from>
    <cdr:to>
      <cdr:x>0</cdr:x>
      <cdr:y>0</cdr:y>
    </cdr:to>
    <cdr:pic>
      <cdr:nvPicPr>
        <cdr:cNvPr id="12"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20</xdr:row>
      <xdr:rowOff>28575</xdr:rowOff>
    </xdr:from>
    <xdr:to>
      <xdr:col>15</xdr:col>
      <xdr:colOff>571500</xdr:colOff>
      <xdr:row>56</xdr:row>
      <xdr:rowOff>85725</xdr:rowOff>
    </xdr:to>
    <xdr:graphicFrame macro="">
      <xdr:nvGraphicFramePr>
        <xdr:cNvPr id="2" name="Chart 1"/>
        <xdr:cNvGraphicFramePr/>
      </xdr:nvGraphicFramePr>
      <xdr:xfrm>
        <a:off x="447675" y="3267075"/>
        <a:ext cx="9086850" cy="58864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0.89175</cdr:y>
    </cdr:from>
    <cdr:to>
      <cdr:x>0</cdr:x>
      <cdr:y>0</cdr:y>
    </cdr:to>
    <cdr:sp macro="" textlink="">
      <cdr:nvSpPr>
        <cdr:cNvPr id="7" name="FootonotesShape"/>
        <cdr:cNvSpPr txBox="1"/>
      </cdr:nvSpPr>
      <cdr:spPr>
        <a:xfrm>
          <a:off x="0" y="55054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Ireland and Denmark are not bounded by the EU directives in legal migration area.</a:t>
          </a:r>
        </a:p>
        <a:p>
          <a:pPr>
            <a:spcBef>
              <a:spcPts val="300"/>
            </a:spcBef>
          </a:pPr>
          <a:r>
            <a:rPr lang="en-IE" sz="1000" i="1">
              <a:latin typeface="Arial" panose="020B0604020202020204" pitchFamily="34" charset="0"/>
            </a:rPr>
            <a:t>Source:</a:t>
          </a:r>
          <a:r>
            <a:rPr lang="en-IE" sz="1000">
              <a:latin typeface="Arial" panose="020B0604020202020204" pitchFamily="34" charset="0"/>
            </a:rPr>
            <a:t> Eurostat (online data code: migr_ressw1_1)</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895350</xdr:colOff>
      <xdr:row>24</xdr:row>
      <xdr:rowOff>47625</xdr:rowOff>
    </xdr:from>
    <xdr:to>
      <xdr:col>11</xdr:col>
      <xdr:colOff>409575</xdr:colOff>
      <xdr:row>62</xdr:row>
      <xdr:rowOff>76200</xdr:rowOff>
    </xdr:to>
    <xdr:graphicFrame macro="">
      <xdr:nvGraphicFramePr>
        <xdr:cNvPr id="4" name="Chart 3"/>
        <xdr:cNvGraphicFramePr/>
      </xdr:nvGraphicFramePr>
      <xdr:xfrm>
        <a:off x="895350" y="3933825"/>
        <a:ext cx="8067675" cy="6181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0.884</cdr:y>
    </cdr:from>
    <cdr:to>
      <cdr:x>0</cdr:x>
      <cdr:y>0</cdr:y>
    </cdr:to>
    <cdr:sp macro="" textlink="">
      <cdr:nvSpPr>
        <cdr:cNvPr id="7" name="FootonotesShape"/>
        <cdr:cNvSpPr txBox="1"/>
      </cdr:nvSpPr>
      <cdr:spPr>
        <a:xfrm>
          <a:off x="0" y="540067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Ireland and Denmark are not bounded by the EU directives in legal migration area. </a:t>
          </a:r>
        </a:p>
        <a:p>
          <a:pPr>
            <a:spcBef>
              <a:spcPts val="300"/>
            </a:spcBef>
          </a:pPr>
          <a:r>
            <a:rPr lang="en-IE" sz="1200">
              <a:latin typeface="Arial" panose="020B0604020202020204" pitchFamily="34" charset="0"/>
            </a:rPr>
            <a:t>(¹) no data available for: Germany 2017-2020, Greece 2017-2019, Finland 2017-2018, Poland and Sweden in 2017</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migr_resict1_1)</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17</xdr:row>
      <xdr:rowOff>114300</xdr:rowOff>
    </xdr:from>
    <xdr:to>
      <xdr:col>17</xdr:col>
      <xdr:colOff>495300</xdr:colOff>
      <xdr:row>55</xdr:row>
      <xdr:rowOff>76200</xdr:rowOff>
    </xdr:to>
    <xdr:graphicFrame macro="">
      <xdr:nvGraphicFramePr>
        <xdr:cNvPr id="2" name="Chart 1"/>
        <xdr:cNvGraphicFramePr/>
      </xdr:nvGraphicFramePr>
      <xdr:xfrm>
        <a:off x="952500" y="2867025"/>
        <a:ext cx="9810750" cy="61150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0.8615</cdr:y>
    </cdr:from>
    <cdr:to>
      <cdr:x>0</cdr:x>
      <cdr:y>0</cdr:y>
    </cdr:to>
    <cdr:sp macro="" textlink="">
      <cdr:nvSpPr>
        <cdr:cNvPr id="9" name="FootonotesShape"/>
        <cdr:cNvSpPr txBox="1"/>
      </cdr:nvSpPr>
      <cdr:spPr>
        <a:xfrm>
          <a:off x="0" y="5305425"/>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Ireland and Denmark are not bounded by the EU directives in legal migration area.</a:t>
          </a:r>
        </a:p>
        <a:p>
          <a:pPr>
            <a:spcBef>
              <a:spcPts val="300"/>
            </a:spcBef>
          </a:pPr>
          <a:r>
            <a:rPr lang="en-IE" sz="1000">
              <a:latin typeface="Arial" panose="020B0604020202020204" pitchFamily="34" charset="0"/>
            </a:rPr>
            <a:t>(¹) including Hong Kong</a:t>
          </a:r>
        </a:p>
        <a:p>
          <a:pPr>
            <a:spcBef>
              <a:spcPts val="300"/>
            </a:spcBef>
          </a:pPr>
          <a:r>
            <a:rPr lang="en-IE" sz="1000" i="1">
              <a:latin typeface="Arial" panose="020B0604020202020204" pitchFamily="34" charset="0"/>
            </a:rPr>
            <a:t>Source:</a:t>
          </a:r>
          <a:r>
            <a:rPr lang="en-IE" sz="1000">
              <a:latin typeface="Arial" panose="020B0604020202020204" pitchFamily="34" charset="0"/>
            </a:rPr>
            <a:t> Eurostat (online data code: migr_resict1_1)</a:t>
          </a:r>
        </a:p>
      </cdr:txBody>
    </cdr:sp>
  </cdr:relSizeAnchor>
  <cdr:relSizeAnchor xmlns:cdr="http://schemas.openxmlformats.org/drawingml/2006/chartDrawing">
    <cdr:from>
      <cdr:x>0</cdr:x>
      <cdr:y>0</cdr:y>
    </cdr:from>
    <cdr:to>
      <cdr:x>0</cdr:x>
      <cdr:y>0</cdr:y>
    </cdr:to>
    <cdr:pic>
      <cdr:nvPicPr>
        <cdr:cNvPr id="11"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23</xdr:row>
      <xdr:rowOff>66675</xdr:rowOff>
    </xdr:from>
    <xdr:to>
      <xdr:col>11</xdr:col>
      <xdr:colOff>581025</xdr:colOff>
      <xdr:row>61</xdr:row>
      <xdr:rowOff>76200</xdr:rowOff>
    </xdr:to>
    <xdr:graphicFrame macro="">
      <xdr:nvGraphicFramePr>
        <xdr:cNvPr id="3" name="Chart 2"/>
        <xdr:cNvGraphicFramePr/>
      </xdr:nvGraphicFramePr>
      <xdr:xfrm>
        <a:off x="904875" y="3790950"/>
        <a:ext cx="8277225" cy="61626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0.85425</cdr:y>
    </cdr:from>
    <cdr:to>
      <cdr:x>0</cdr:x>
      <cdr:y>0</cdr:y>
    </cdr:to>
    <cdr:sp macro="" textlink="">
      <cdr:nvSpPr>
        <cdr:cNvPr id="7" name="FootonotesShape"/>
        <cdr:cNvSpPr txBox="1"/>
      </cdr:nvSpPr>
      <cdr:spPr>
        <a:xfrm>
          <a:off x="0" y="56007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Ireland and Denmark are not bounded by the EU directives in legal migration area. </a:t>
          </a:r>
        </a:p>
        <a:p>
          <a:pPr>
            <a:spcBef>
              <a:spcPts val="300"/>
            </a:spcBef>
          </a:pPr>
          <a:r>
            <a:rPr lang="en-IE" sz="1200">
              <a:latin typeface="Arial" panose="020B0604020202020204" pitchFamily="34" charset="0"/>
            </a:rPr>
            <a:t>(¹) estimated using 2020 data for Hungary, 2021 for Czechia, Germany, Austria, Slovenia and Slovakia</a:t>
          </a:r>
        </a:p>
        <a:p>
          <a:r>
            <a:rPr lang="en-IE" sz="1200">
              <a:latin typeface="Arial" panose="020B0604020202020204" pitchFamily="34" charset="0"/>
            </a:rPr>
            <a:t>(²) estimated using 2021 data for Czechia, Germany, Austria, Slovenia and Slovakia</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migr_ressrath)</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18</xdr:row>
      <xdr:rowOff>28575</xdr:rowOff>
    </xdr:from>
    <xdr:to>
      <xdr:col>19</xdr:col>
      <xdr:colOff>571500</xdr:colOff>
      <xdr:row>58</xdr:row>
      <xdr:rowOff>114300</xdr:rowOff>
    </xdr:to>
    <xdr:graphicFrame macro="">
      <xdr:nvGraphicFramePr>
        <xdr:cNvPr id="2" name="Chart 1"/>
        <xdr:cNvGraphicFramePr/>
      </xdr:nvGraphicFramePr>
      <xdr:xfrm>
        <a:off x="828675" y="2943225"/>
        <a:ext cx="11077575" cy="6562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85725</xdr:rowOff>
    </xdr:from>
    <xdr:to>
      <xdr:col>15</xdr:col>
      <xdr:colOff>114300</xdr:colOff>
      <xdr:row>60</xdr:row>
      <xdr:rowOff>9525</xdr:rowOff>
    </xdr:to>
    <xdr:graphicFrame macro="">
      <xdr:nvGraphicFramePr>
        <xdr:cNvPr id="2" name="Chart 1"/>
        <xdr:cNvGraphicFramePr/>
      </xdr:nvGraphicFramePr>
      <xdr:xfrm>
        <a:off x="828675" y="4581525"/>
        <a:ext cx="9086850" cy="59150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cdr:y>
    </cdr:from>
    <cdr:to>
      <cdr:x>0</cdr:x>
      <cdr:y>0</cdr:y>
    </cdr:to>
    <cdr:sp macro="" textlink="">
      <cdr:nvSpPr>
        <cdr:cNvPr id="5" name="FootonotesShape"/>
        <cdr:cNvSpPr txBox="1"/>
      </cdr:nvSpPr>
      <cdr:spPr>
        <a:xfrm>
          <a:off x="0" y="51625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Ireland and Denmark are not bounded by the EU directives in legal migration area.</a:t>
          </a:r>
        </a:p>
        <a:p>
          <a:pPr>
            <a:spcBef>
              <a:spcPts val="300"/>
            </a:spcBef>
          </a:pPr>
          <a:r>
            <a:rPr lang="en-IE" sz="1200">
              <a:latin typeface="Arial" panose="020B0604020202020204" pitchFamily="34" charset="0"/>
            </a:rPr>
            <a:t>(¹) including Hong Kong</a:t>
          </a:r>
        </a:p>
        <a:p>
          <a:r>
            <a:rPr lang="en-IE" sz="1200">
              <a:latin typeface="Arial" panose="020B0604020202020204" pitchFamily="34" charset="0"/>
            </a:rPr>
            <a:t>(²) no data available for Czechia, Germany, Austria, Slovenia and Slovakia</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migr_ressrath)</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800100</xdr:colOff>
      <xdr:row>31</xdr:row>
      <xdr:rowOff>9525</xdr:rowOff>
    </xdr:from>
    <xdr:ext cx="9077325" cy="6048375"/>
    <xdr:graphicFrame macro="">
      <xdr:nvGraphicFramePr>
        <xdr:cNvPr id="2" name="Chart 1"/>
        <xdr:cNvGraphicFramePr/>
      </xdr:nvGraphicFramePr>
      <xdr:xfrm>
        <a:off x="800100" y="5029200"/>
        <a:ext cx="9077325" cy="604837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0.793</cdr:y>
    </cdr:from>
    <cdr:to>
      <cdr:x>0</cdr:x>
      <cdr:y>0</cdr:y>
    </cdr:to>
    <cdr:sp macro="" textlink="">
      <cdr:nvSpPr>
        <cdr:cNvPr id="4" name="FootonotesShape"/>
        <cdr:cNvSpPr txBox="1"/>
      </cdr:nvSpPr>
      <cdr:spPr>
        <a:xfrm>
          <a:off x="0" y="53911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Ireland and Denmark are not bounded by the EU directives in legal migration area. </a:t>
          </a:r>
        </a:p>
        <a:p>
          <a:pPr>
            <a:spcBef>
              <a:spcPts val="300"/>
            </a:spcBef>
          </a:pPr>
          <a:r>
            <a:rPr lang="en-IE" sz="1200">
              <a:latin typeface="Arial" panose="020B0604020202020204" pitchFamily="34" charset="0"/>
            </a:rPr>
            <a:t>(¹) Belgium no data available. Types of decision: Austria no data available.</a:t>
          </a:r>
        </a:p>
        <a:p>
          <a:r>
            <a:rPr lang="en-IE" sz="1200">
              <a:latin typeface="Arial" panose="020B0604020202020204" pitchFamily="34" charset="0"/>
            </a:rPr>
            <a:t>(²) Belgium and Czechia no data available. Types of decision: Austria no data available.</a:t>
          </a:r>
        </a:p>
        <a:p>
          <a:r>
            <a:rPr lang="en-IE" sz="1200">
              <a:latin typeface="Arial" panose="020B0604020202020204" pitchFamily="34" charset="0"/>
            </a:rPr>
            <a:t>(³) Czechia and Greece no data available. Types of decision: Sweden no data available.</a:t>
          </a:r>
        </a:p>
        <a:p>
          <a:r>
            <a:rPr lang="en-IE" sz="1200">
              <a:latin typeface="Arial" panose="020B0604020202020204" pitchFamily="34" charset="0"/>
            </a:rPr>
            <a:t>(⁴) Czechia and Greece no data available.</a:t>
          </a:r>
        </a:p>
        <a:p>
          <a:r>
            <a:rPr lang="en-IE" sz="1200">
              <a:latin typeface="Arial" panose="020B0604020202020204" pitchFamily="34" charset="0"/>
            </a:rPr>
            <a:t>(⁵) Greece, Malta, Slovakia and Finland no data available.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migr_ressing)</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647700</xdr:colOff>
      <xdr:row>26</xdr:row>
      <xdr:rowOff>19050</xdr:rowOff>
    </xdr:from>
    <xdr:to>
      <xdr:col>15</xdr:col>
      <xdr:colOff>190500</xdr:colOff>
      <xdr:row>59</xdr:row>
      <xdr:rowOff>76200</xdr:rowOff>
    </xdr:to>
    <xdr:graphicFrame macro="">
      <xdr:nvGraphicFramePr>
        <xdr:cNvPr id="4" name="Chart 3"/>
        <xdr:cNvGraphicFramePr/>
      </xdr:nvGraphicFramePr>
      <xdr:xfrm>
        <a:off x="1485900" y="4191000"/>
        <a:ext cx="9067800" cy="68103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29</xdr:row>
      <xdr:rowOff>85725</xdr:rowOff>
    </xdr:from>
    <xdr:ext cx="8248650" cy="4838700"/>
    <xdr:graphicFrame macro="">
      <xdr:nvGraphicFramePr>
        <xdr:cNvPr id="2" name="Chart 1"/>
        <xdr:cNvGraphicFramePr/>
      </xdr:nvGraphicFramePr>
      <xdr:xfrm>
        <a:off x="1190625" y="5572125"/>
        <a:ext cx="8248650" cy="483870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0.85375</cdr:y>
    </cdr:from>
    <cdr:to>
      <cdr:x>0</cdr:x>
      <cdr:y>0</cdr:y>
    </cdr:to>
    <cdr:sp macro="" textlink="">
      <cdr:nvSpPr>
        <cdr:cNvPr id="7" name="FootonotesShape"/>
        <cdr:cNvSpPr txBox="1"/>
      </cdr:nvSpPr>
      <cdr:spPr>
        <a:xfrm>
          <a:off x="0" y="51625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Ireland and Denmark are not bounded by the EU directives in legal migration area. Cyprus: quota set to zero by legislation.</a:t>
          </a:r>
        </a:p>
        <a:p>
          <a:pPr>
            <a:spcBef>
              <a:spcPts val="300"/>
            </a:spcBef>
          </a:pPr>
          <a:r>
            <a:rPr lang="en-IE" sz="1200">
              <a:latin typeface="Arial" panose="020B0604020202020204" pitchFamily="34" charset="0"/>
            </a:rPr>
            <a:t>(¹) 2017–2018: Greece no data available. 2019 Break in time series for Germany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migr_resbc1)</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638175</xdr:colOff>
      <xdr:row>22</xdr:row>
      <xdr:rowOff>57150</xdr:rowOff>
    </xdr:from>
    <xdr:to>
      <xdr:col>14</xdr:col>
      <xdr:colOff>523875</xdr:colOff>
      <xdr:row>57</xdr:row>
      <xdr:rowOff>95250</xdr:rowOff>
    </xdr:to>
    <xdr:graphicFrame macro="">
      <xdr:nvGraphicFramePr>
        <xdr:cNvPr id="4" name="Chart 3"/>
        <xdr:cNvGraphicFramePr/>
      </xdr:nvGraphicFramePr>
      <xdr:xfrm>
        <a:off x="638175" y="3571875"/>
        <a:ext cx="9048750" cy="60483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0.891</cdr:y>
    </cdr:from>
    <cdr:to>
      <cdr:x>0</cdr:x>
      <cdr:y>0</cdr:y>
    </cdr:to>
    <cdr:sp macro="" textlink="">
      <cdr:nvSpPr>
        <cdr:cNvPr id="7" name="FootonotesShape"/>
        <cdr:cNvSpPr txBox="1"/>
      </cdr:nvSpPr>
      <cdr:spPr>
        <a:xfrm>
          <a:off x="0" y="51244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Ireland and Denmark are not bounded by the EU directives in legal migration area.</a:t>
          </a:r>
        </a:p>
        <a:p>
          <a:pPr>
            <a:spcBef>
              <a:spcPts val="300"/>
            </a:spcBef>
          </a:pPr>
          <a:r>
            <a:rPr lang="en-IE" sz="1000" i="1">
              <a:latin typeface="Arial" panose="020B0604020202020204" pitchFamily="34" charset="0"/>
            </a:rPr>
            <a:t>Source:</a:t>
          </a:r>
          <a:r>
            <a:rPr lang="en-IE" sz="1000">
              <a:latin typeface="Arial" panose="020B0604020202020204" pitchFamily="34" charset="0"/>
            </a:rPr>
            <a:t> Eurostat (online data code: migr_resbc1)</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22</xdr:row>
      <xdr:rowOff>114300</xdr:rowOff>
    </xdr:from>
    <xdr:to>
      <xdr:col>9</xdr:col>
      <xdr:colOff>1485900</xdr:colOff>
      <xdr:row>60</xdr:row>
      <xdr:rowOff>76200</xdr:rowOff>
    </xdr:to>
    <xdr:graphicFrame macro="">
      <xdr:nvGraphicFramePr>
        <xdr:cNvPr id="4" name="Chart 3"/>
        <xdr:cNvGraphicFramePr/>
      </xdr:nvGraphicFramePr>
      <xdr:xfrm>
        <a:off x="1038225" y="3514725"/>
        <a:ext cx="7315200" cy="5753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32f60803-b4c9-4374-9498-3c395c510f5a?lang=en" TargetMode="External" /><Relationship Id="rId2" Type="http://schemas.openxmlformats.org/officeDocument/2006/relationships/hyperlink" Target="https://ec.europa.eu/eurostat/databrowser/bookmark/eb845a36-5c52-4fc6-be65-e0958a00c68e?lang=en" TargetMode="External" /><Relationship Id="rId3" Type="http://schemas.openxmlformats.org/officeDocument/2006/relationships/hyperlink" Target="https://ec.europa.eu/eurostat/databrowser/bookmark/bda288cb-09e9-416a-9991-4aed935db8fe?lang=en" TargetMode="External" /><Relationship Id="rId4" Type="http://schemas.openxmlformats.org/officeDocument/2006/relationships/hyperlink" Target="https://ec.europa.eu/eurostat/databrowser/bookmark/affafece-0cb1-4f5c-946f-5ebd79e60195?lang=en" TargetMode="External" /><Relationship Id="rId5" Type="http://schemas.openxmlformats.org/officeDocument/2006/relationships/hyperlink" Target="https://ec.europa.eu/eurostat/databrowser/bookmark/d3255628-a0ae-4bde-b72b-58dc46eb0fa0?lang=en"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ec.europa.eu/eurostat/databrowser/bookmark/176ae769-0994-4886-bee1-1ca21ad0eb5b?lang=en" TargetMode="External" /><Relationship Id="rId2" Type="http://schemas.openxmlformats.org/officeDocument/2006/relationships/drawing" Target="../drawings/drawing1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atabrowser/bookmark/176ae769-0994-4886-bee1-1ca21ad0eb5b?lang=en" TargetMode="External" /><Relationship Id="rId2" Type="http://schemas.openxmlformats.org/officeDocument/2006/relationships/drawing" Target="../drawings/drawing21.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c1deb829-470c-406b-92a7-0ac33f396169?lang=en"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eurostat/databrowser/bookmark/941575a3-dd19-464a-afbd-54ec90398bf9?lang=en" TargetMode="External" /><Relationship Id="rId2" Type="http://schemas.openxmlformats.org/officeDocument/2006/relationships/drawing" Target="../drawings/drawing7.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71f3f2ff-a4d8-45a0-85fe-b78c47eee6ae?lang=en" TargetMode="External" /><Relationship Id="rId2" Type="http://schemas.openxmlformats.org/officeDocument/2006/relationships/drawing" Target="../drawings/drawing9.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6417-F414-42A2-B44F-6D5007EC546B}">
  <dimension ref="A2:M49"/>
  <sheetViews>
    <sheetView showGridLines="0" tabSelected="1" workbookViewId="0" topLeftCell="A1">
      <selection activeCell="N11" sqref="N11"/>
    </sheetView>
  </sheetViews>
  <sheetFormatPr defaultColWidth="9.140625" defaultRowHeight="15"/>
  <cols>
    <col min="1" max="1" width="13.140625" style="24" customWidth="1"/>
    <col min="2" max="2" width="14.7109375" style="24" customWidth="1"/>
    <col min="3" max="12" width="11.7109375" style="24" customWidth="1"/>
    <col min="13" max="16384" width="8.7109375" style="24" customWidth="1"/>
  </cols>
  <sheetData>
    <row r="2" ht="13">
      <c r="B2" s="3" t="s">
        <v>25</v>
      </c>
    </row>
    <row r="3" ht="13">
      <c r="B3" s="3" t="s">
        <v>37</v>
      </c>
    </row>
    <row r="5" spans="2:6" ht="13">
      <c r="B5" s="5" t="s">
        <v>99</v>
      </c>
      <c r="C5" s="25"/>
      <c r="D5" s="25"/>
      <c r="E5" s="25"/>
      <c r="F5" s="25"/>
    </row>
    <row r="6" ht="14.5" customHeight="1"/>
    <row r="7" spans="2:12" ht="41" customHeight="1">
      <c r="B7" s="53"/>
      <c r="C7" s="89" t="s">
        <v>96</v>
      </c>
      <c r="D7" s="90"/>
      <c r="E7" s="92" t="s">
        <v>34</v>
      </c>
      <c r="F7" s="91"/>
      <c r="G7" s="91" t="s">
        <v>97</v>
      </c>
      <c r="H7" s="91"/>
      <c r="I7" s="91" t="s">
        <v>98</v>
      </c>
      <c r="J7" s="91"/>
      <c r="K7" s="91" t="s">
        <v>128</v>
      </c>
      <c r="L7" s="91"/>
    </row>
    <row r="8" spans="2:12" ht="26">
      <c r="B8" s="52"/>
      <c r="C8" s="38" t="s">
        <v>29</v>
      </c>
      <c r="D8" s="61" t="s">
        <v>95</v>
      </c>
      <c r="E8" s="38" t="s">
        <v>29</v>
      </c>
      <c r="F8" s="61" t="s">
        <v>95</v>
      </c>
      <c r="G8" s="38" t="s">
        <v>29</v>
      </c>
      <c r="H8" s="61" t="s">
        <v>95</v>
      </c>
      <c r="I8" s="38" t="s">
        <v>29</v>
      </c>
      <c r="J8" s="61" t="s">
        <v>95</v>
      </c>
      <c r="K8" s="38" t="s">
        <v>29</v>
      </c>
      <c r="L8" s="61" t="s">
        <v>95</v>
      </c>
    </row>
    <row r="9" spans="2:12" ht="13">
      <c r="B9" s="58" t="s">
        <v>82</v>
      </c>
      <c r="C9" s="59">
        <v>3575595</v>
      </c>
      <c r="D9" s="62">
        <f>C9/$C$9*100</f>
        <v>100</v>
      </c>
      <c r="E9" s="59">
        <v>81851</v>
      </c>
      <c r="F9" s="62">
        <f>E9/$E$9*100</f>
        <v>100</v>
      </c>
      <c r="G9" s="59">
        <v>154609</v>
      </c>
      <c r="H9" s="62">
        <f>G9/$G$9*100</f>
        <v>100</v>
      </c>
      <c r="I9" s="59">
        <v>10509</v>
      </c>
      <c r="J9" s="62">
        <f>I9/$I$9*100</f>
        <v>100</v>
      </c>
      <c r="K9" s="59">
        <v>420931</v>
      </c>
      <c r="L9" s="62">
        <f>K9/$K$9*100</f>
        <v>100</v>
      </c>
    </row>
    <row r="10" spans="2:12" ht="13">
      <c r="B10" s="54" t="s">
        <v>1</v>
      </c>
      <c r="C10" s="60">
        <v>17368</v>
      </c>
      <c r="D10" s="63">
        <f>C10/$C$9*100</f>
        <v>0.48573733882053194</v>
      </c>
      <c r="E10" s="60">
        <v>124</v>
      </c>
      <c r="F10" s="63">
        <f>E10/$E$9*100</f>
        <v>0.15149478931228696</v>
      </c>
      <c r="G10" s="67">
        <v>31</v>
      </c>
      <c r="H10" s="63">
        <v>0.020050579203021814</v>
      </c>
      <c r="I10" s="67">
        <v>12</v>
      </c>
      <c r="J10" s="63">
        <f aca="true" t="shared" si="0" ref="J10:J36">I10/$I$9*100</f>
        <v>0.11418783899514702</v>
      </c>
      <c r="K10" s="67">
        <v>11106</v>
      </c>
      <c r="L10" s="63">
        <f aca="true" t="shared" si="1" ref="L10:L36">K10/$K$9*100</f>
        <v>2.6384371785399505</v>
      </c>
    </row>
    <row r="11" spans="2:13" ht="13">
      <c r="B11" s="27" t="s">
        <v>2</v>
      </c>
      <c r="C11" s="28">
        <v>2831</v>
      </c>
      <c r="D11" s="64">
        <f>C11/$C$9*100</f>
        <v>0.07917563370571891</v>
      </c>
      <c r="E11" s="28">
        <v>922</v>
      </c>
      <c r="F11" s="64">
        <f>E11/$E$9*100</f>
        <v>1.126437062467166</v>
      </c>
      <c r="G11" s="28">
        <v>4679</v>
      </c>
      <c r="H11" s="64">
        <v>3.0263438739012605</v>
      </c>
      <c r="I11" s="28">
        <v>36</v>
      </c>
      <c r="J11" s="64">
        <f t="shared" si="0"/>
        <v>0.3425635169854411</v>
      </c>
      <c r="K11" s="28">
        <v>1724</v>
      </c>
      <c r="L11" s="64">
        <f t="shared" si="1"/>
        <v>0.4095683140467202</v>
      </c>
      <c r="M11" s="82"/>
    </row>
    <row r="12" spans="2:12" ht="13">
      <c r="B12" s="27" t="s">
        <v>36</v>
      </c>
      <c r="C12" s="28">
        <v>75857</v>
      </c>
      <c r="D12" s="64">
        <f>C12/$C$9*100</f>
        <v>2.1215210335622463</v>
      </c>
      <c r="E12" s="28">
        <v>636</v>
      </c>
      <c r="F12" s="64">
        <f>E12/$E$9*100</f>
        <v>0.7770216613114074</v>
      </c>
      <c r="G12" s="28">
        <v>780</v>
      </c>
      <c r="H12" s="64">
        <v>0.5044984444631296</v>
      </c>
      <c r="I12" s="28">
        <v>163</v>
      </c>
      <c r="J12" s="64">
        <f t="shared" si="0"/>
        <v>1.5510514796840802</v>
      </c>
      <c r="K12" s="28">
        <v>5822</v>
      </c>
      <c r="L12" s="64">
        <f t="shared" si="1"/>
        <v>1.3831245501044114</v>
      </c>
    </row>
    <row r="13" spans="2:12" ht="13">
      <c r="B13" s="27" t="s">
        <v>3</v>
      </c>
      <c r="C13" s="28" t="s">
        <v>0</v>
      </c>
      <c r="D13" s="65" t="s">
        <v>0</v>
      </c>
      <c r="E13" s="28">
        <v>0</v>
      </c>
      <c r="F13" s="65" t="s">
        <v>0</v>
      </c>
      <c r="G13" s="28" t="s">
        <v>0</v>
      </c>
      <c r="H13" s="65" t="s">
        <v>0</v>
      </c>
      <c r="I13" s="28" t="s">
        <v>0</v>
      </c>
      <c r="J13" s="65" t="s">
        <v>0</v>
      </c>
      <c r="K13" s="28" t="s">
        <v>0</v>
      </c>
      <c r="L13" s="65" t="s">
        <v>0</v>
      </c>
    </row>
    <row r="14" spans="2:12" ht="13">
      <c r="B14" s="27" t="s">
        <v>4</v>
      </c>
      <c r="C14" s="28">
        <v>155262</v>
      </c>
      <c r="D14" s="64">
        <f>C14/$C$9*100</f>
        <v>4.342270307459318</v>
      </c>
      <c r="E14" s="28">
        <v>63242</v>
      </c>
      <c r="F14" s="64">
        <f>E14/$E$9*100</f>
        <v>77.26478601361009</v>
      </c>
      <c r="G14" s="28">
        <v>1760</v>
      </c>
      <c r="H14" s="64">
        <v>1.1383554644296257</v>
      </c>
      <c r="I14" s="28">
        <v>1798</v>
      </c>
      <c r="J14" s="64">
        <f t="shared" si="0"/>
        <v>17.10914454277286</v>
      </c>
      <c r="K14" s="28">
        <v>132357</v>
      </c>
      <c r="L14" s="64">
        <f t="shared" si="1"/>
        <v>31.443870848191267</v>
      </c>
    </row>
    <row r="15" spans="2:12" ht="13">
      <c r="B15" s="27" t="s">
        <v>5</v>
      </c>
      <c r="C15" s="28">
        <v>11872</v>
      </c>
      <c r="D15" s="64">
        <f>C15/$C$9*100</f>
        <v>0.33202865537064463</v>
      </c>
      <c r="E15" s="28">
        <v>36</v>
      </c>
      <c r="F15" s="64">
        <f>E15/$E$9*100</f>
        <v>0.043982358187438154</v>
      </c>
      <c r="G15" s="28">
        <v>2719</v>
      </c>
      <c r="H15" s="64">
        <v>1.7586298339682684</v>
      </c>
      <c r="I15" s="68">
        <v>0</v>
      </c>
      <c r="J15" s="64">
        <f t="shared" si="0"/>
        <v>0</v>
      </c>
      <c r="K15" s="28">
        <v>1007</v>
      </c>
      <c r="L15" s="64">
        <f t="shared" si="1"/>
        <v>0.2392316080307699</v>
      </c>
    </row>
    <row r="16" spans="2:12" ht="13">
      <c r="B16" s="27" t="s">
        <v>6</v>
      </c>
      <c r="C16" s="28" t="s">
        <v>0</v>
      </c>
      <c r="D16" s="65" t="s">
        <v>0</v>
      </c>
      <c r="E16" s="28" t="s">
        <v>0</v>
      </c>
      <c r="F16" s="65" t="s">
        <v>0</v>
      </c>
      <c r="G16" s="28" t="s">
        <v>0</v>
      </c>
      <c r="H16" s="65" t="s">
        <v>0</v>
      </c>
      <c r="I16" s="28" t="s">
        <v>0</v>
      </c>
      <c r="J16" s="65" t="s">
        <v>0</v>
      </c>
      <c r="K16" s="28">
        <v>353</v>
      </c>
      <c r="L16" s="64">
        <f t="shared" si="1"/>
        <v>0.08386172555596998</v>
      </c>
    </row>
    <row r="17" spans="2:12" ht="13">
      <c r="B17" s="27" t="s">
        <v>7</v>
      </c>
      <c r="C17" s="28">
        <v>85173</v>
      </c>
      <c r="D17" s="64">
        <f aca="true" t="shared" si="2" ref="D17:D36">C17/$C$9*100</f>
        <v>2.382065082874319</v>
      </c>
      <c r="E17" s="28">
        <v>22</v>
      </c>
      <c r="F17" s="64">
        <f aca="true" t="shared" si="3" ref="F17:F36">E17/$E$9*100</f>
        <v>0.026878107781212204</v>
      </c>
      <c r="G17" s="28">
        <v>652</v>
      </c>
      <c r="H17" s="64">
        <v>0.421708956140975</v>
      </c>
      <c r="I17" s="28">
        <v>23</v>
      </c>
      <c r="J17" s="64">
        <f t="shared" si="0"/>
        <v>0.21886002474069843</v>
      </c>
      <c r="K17" s="68">
        <v>0</v>
      </c>
      <c r="L17" s="64">
        <f t="shared" si="1"/>
        <v>0</v>
      </c>
    </row>
    <row r="18" spans="2:12" ht="13">
      <c r="B18" s="27" t="s">
        <v>127</v>
      </c>
      <c r="C18" s="28">
        <v>488559</v>
      </c>
      <c r="D18" s="64">
        <f t="shared" si="2"/>
        <v>13.663711913681501</v>
      </c>
      <c r="E18" s="28">
        <v>58</v>
      </c>
      <c r="F18" s="64">
        <f t="shared" si="3"/>
        <v>0.07086046596865035</v>
      </c>
      <c r="G18" s="28">
        <v>15732</v>
      </c>
      <c r="H18" s="64">
        <v>10.175345549094814</v>
      </c>
      <c r="I18" s="28">
        <v>1056</v>
      </c>
      <c r="J18" s="64">
        <f t="shared" si="0"/>
        <v>10.048529831572937</v>
      </c>
      <c r="K18" s="28">
        <v>53159</v>
      </c>
      <c r="L18" s="64">
        <f t="shared" si="1"/>
        <v>12.628910676571694</v>
      </c>
    </row>
    <row r="19" spans="2:12" ht="13">
      <c r="B19" s="27" t="s">
        <v>64</v>
      </c>
      <c r="C19" s="28">
        <v>980404</v>
      </c>
      <c r="D19" s="64">
        <f t="shared" si="2"/>
        <v>27.41932461590309</v>
      </c>
      <c r="E19" s="28">
        <v>3876</v>
      </c>
      <c r="F19" s="64">
        <f t="shared" si="3"/>
        <v>4.73543389818084</v>
      </c>
      <c r="G19" s="28">
        <v>37303</v>
      </c>
      <c r="H19" s="64">
        <v>24.127314710010413</v>
      </c>
      <c r="I19" s="28">
        <v>1442</v>
      </c>
      <c r="J19" s="64">
        <f t="shared" si="0"/>
        <v>13.721571985916833</v>
      </c>
      <c r="K19" s="28">
        <v>110144</v>
      </c>
      <c r="L19" s="64">
        <f t="shared" si="1"/>
        <v>26.166758922483734</v>
      </c>
    </row>
    <row r="20" spans="2:12" ht="13">
      <c r="B20" s="27" t="s">
        <v>8</v>
      </c>
      <c r="C20" s="28">
        <v>114578</v>
      </c>
      <c r="D20" s="64">
        <f t="shared" si="2"/>
        <v>3.204445693653783</v>
      </c>
      <c r="E20" s="28">
        <v>440</v>
      </c>
      <c r="F20" s="64">
        <f t="shared" si="3"/>
        <v>0.537562155624244</v>
      </c>
      <c r="G20" s="28">
        <v>16043</v>
      </c>
      <c r="H20" s="64">
        <v>10.37649813400255</v>
      </c>
      <c r="I20" s="28">
        <v>36</v>
      </c>
      <c r="J20" s="64">
        <f t="shared" si="0"/>
        <v>0.3425635169854411</v>
      </c>
      <c r="K20" s="28">
        <v>419</v>
      </c>
      <c r="L20" s="64">
        <f t="shared" si="1"/>
        <v>0.09954125498003236</v>
      </c>
    </row>
    <row r="21" spans="2:12" ht="13">
      <c r="B21" s="27" t="s">
        <v>9</v>
      </c>
      <c r="C21" s="28">
        <v>434348</v>
      </c>
      <c r="D21" s="64">
        <f t="shared" si="2"/>
        <v>12.147572641756128</v>
      </c>
      <c r="E21" s="28">
        <v>572</v>
      </c>
      <c r="F21" s="64">
        <f t="shared" si="3"/>
        <v>0.6988308023115173</v>
      </c>
      <c r="G21" s="28">
        <v>39625</v>
      </c>
      <c r="H21" s="64">
        <v>25.6291677716045</v>
      </c>
      <c r="I21" s="28">
        <v>257</v>
      </c>
      <c r="J21" s="64">
        <f t="shared" si="0"/>
        <v>2.4455228851460653</v>
      </c>
      <c r="K21" s="28">
        <v>803</v>
      </c>
      <c r="L21" s="64">
        <f t="shared" si="1"/>
        <v>0.1907676079927589</v>
      </c>
    </row>
    <row r="22" spans="2:12" ht="13">
      <c r="B22" s="27" t="s">
        <v>10</v>
      </c>
      <c r="C22" s="28">
        <v>70804</v>
      </c>
      <c r="D22" s="64">
        <f t="shared" si="2"/>
        <v>1.980201896467581</v>
      </c>
      <c r="E22" s="68">
        <v>0</v>
      </c>
      <c r="F22" s="64">
        <f t="shared" si="3"/>
        <v>0</v>
      </c>
      <c r="G22" s="28">
        <v>97</v>
      </c>
      <c r="H22" s="64">
        <v>0.06273890911913278</v>
      </c>
      <c r="I22" s="28">
        <v>5</v>
      </c>
      <c r="J22" s="64">
        <f t="shared" si="0"/>
        <v>0.047578266247977924</v>
      </c>
      <c r="K22" s="28">
        <v>1956</v>
      </c>
      <c r="L22" s="64">
        <f t="shared" si="1"/>
        <v>0.4646842356585758</v>
      </c>
    </row>
    <row r="23" spans="2:12" ht="13">
      <c r="B23" s="27" t="s">
        <v>11</v>
      </c>
      <c r="C23" s="28">
        <v>37839</v>
      </c>
      <c r="D23" s="64">
        <f t="shared" si="2"/>
        <v>1.0582574368741426</v>
      </c>
      <c r="E23" s="28">
        <v>357</v>
      </c>
      <c r="F23" s="64">
        <f t="shared" si="3"/>
        <v>0.43615838535876167</v>
      </c>
      <c r="G23" s="28">
        <v>643</v>
      </c>
      <c r="H23" s="64">
        <v>0.4158878202433235</v>
      </c>
      <c r="I23" s="28">
        <v>14</v>
      </c>
      <c r="J23" s="64">
        <f t="shared" si="0"/>
        <v>0.1332191454943382</v>
      </c>
      <c r="K23" s="28">
        <v>2724</v>
      </c>
      <c r="L23" s="64">
        <f t="shared" si="1"/>
        <v>0.647136941684029</v>
      </c>
    </row>
    <row r="24" spans="2:12" ht="13">
      <c r="B24" s="27" t="s">
        <v>12</v>
      </c>
      <c r="C24" s="28">
        <v>34714</v>
      </c>
      <c r="D24" s="64">
        <f t="shared" si="2"/>
        <v>0.9708593954292922</v>
      </c>
      <c r="E24" s="28">
        <v>3924</v>
      </c>
      <c r="F24" s="64">
        <f t="shared" si="3"/>
        <v>4.794077042430758</v>
      </c>
      <c r="G24" s="28">
        <v>484</v>
      </c>
      <c r="H24" s="64">
        <v>0.31304775271814705</v>
      </c>
      <c r="I24" s="28">
        <v>30</v>
      </c>
      <c r="J24" s="64">
        <f t="shared" si="0"/>
        <v>0.28546959748786754</v>
      </c>
      <c r="K24" s="28">
        <v>2664</v>
      </c>
      <c r="L24" s="64">
        <f t="shared" si="1"/>
        <v>0.6328828240257904</v>
      </c>
    </row>
    <row r="25" spans="2:12" ht="13">
      <c r="B25" s="27" t="s">
        <v>13</v>
      </c>
      <c r="C25" s="28">
        <v>5817</v>
      </c>
      <c r="D25" s="64">
        <f t="shared" si="2"/>
        <v>0.1626862102671024</v>
      </c>
      <c r="E25" s="28">
        <v>1011</v>
      </c>
      <c r="F25" s="64">
        <f t="shared" si="3"/>
        <v>1.235171225763888</v>
      </c>
      <c r="G25" s="68">
        <v>0</v>
      </c>
      <c r="H25" s="64">
        <v>0</v>
      </c>
      <c r="I25" s="28">
        <v>191</v>
      </c>
      <c r="J25" s="64">
        <f t="shared" si="0"/>
        <v>1.8174897706727569</v>
      </c>
      <c r="K25" s="28">
        <v>969</v>
      </c>
      <c r="L25" s="64">
        <f t="shared" si="1"/>
        <v>0.23020400018055215</v>
      </c>
    </row>
    <row r="26" spans="2:12" ht="13">
      <c r="B26" s="27" t="s">
        <v>14</v>
      </c>
      <c r="C26" s="28">
        <v>57399</v>
      </c>
      <c r="D26" s="64">
        <f t="shared" si="2"/>
        <v>1.6052992578857506</v>
      </c>
      <c r="E26" s="28">
        <v>18</v>
      </c>
      <c r="F26" s="64">
        <f t="shared" si="3"/>
        <v>0.021991179093719077</v>
      </c>
      <c r="G26" s="68">
        <v>0</v>
      </c>
      <c r="H26" s="64">
        <v>0</v>
      </c>
      <c r="I26" s="28">
        <v>1601</v>
      </c>
      <c r="J26" s="64">
        <f t="shared" si="0"/>
        <v>15.234560852602531</v>
      </c>
      <c r="K26" s="28">
        <v>10129</v>
      </c>
      <c r="L26" s="64">
        <f t="shared" si="1"/>
        <v>2.4063326293383</v>
      </c>
    </row>
    <row r="27" spans="2:12" ht="13">
      <c r="B27" s="27" t="s">
        <v>15</v>
      </c>
      <c r="C27" s="28">
        <v>55221</v>
      </c>
      <c r="D27" s="64">
        <f t="shared" si="2"/>
        <v>1.5443863189203475</v>
      </c>
      <c r="E27" s="28">
        <v>21</v>
      </c>
      <c r="F27" s="64">
        <f t="shared" si="3"/>
        <v>0.025656375609338918</v>
      </c>
      <c r="G27" s="68">
        <v>0</v>
      </c>
      <c r="H27" s="64">
        <v>0</v>
      </c>
      <c r="I27" s="68">
        <v>4</v>
      </c>
      <c r="J27" s="64">
        <f t="shared" si="0"/>
        <v>0.038062612998382345</v>
      </c>
      <c r="K27" s="28">
        <v>26</v>
      </c>
      <c r="L27" s="64">
        <f t="shared" si="1"/>
        <v>0.0061767843185700265</v>
      </c>
    </row>
    <row r="28" spans="2:12" ht="13">
      <c r="B28" s="27" t="s">
        <v>16</v>
      </c>
      <c r="C28" s="28">
        <v>3713</v>
      </c>
      <c r="D28" s="64">
        <f t="shared" si="2"/>
        <v>0.1038428569231135</v>
      </c>
      <c r="E28" s="28">
        <v>304</v>
      </c>
      <c r="F28" s="64">
        <f t="shared" si="3"/>
        <v>0.3714065802494777</v>
      </c>
      <c r="G28" s="68">
        <v>0</v>
      </c>
      <c r="H28" s="64">
        <v>0</v>
      </c>
      <c r="I28" s="28">
        <v>3293</v>
      </c>
      <c r="J28" s="64">
        <f t="shared" si="0"/>
        <v>31.33504615091826</v>
      </c>
      <c r="K28" s="28">
        <v>26690</v>
      </c>
      <c r="L28" s="64">
        <f t="shared" si="1"/>
        <v>6.34070667163977</v>
      </c>
    </row>
    <row r="29" spans="2:12" ht="13">
      <c r="B29" s="27" t="s">
        <v>17</v>
      </c>
      <c r="C29" s="28">
        <v>91741</v>
      </c>
      <c r="D29" s="64">
        <f t="shared" si="2"/>
        <v>2.5657547904614475</v>
      </c>
      <c r="E29" s="28">
        <v>501</v>
      </c>
      <c r="F29" s="64">
        <f t="shared" si="3"/>
        <v>0.6120878181085142</v>
      </c>
      <c r="G29" s="28">
        <v>4758</v>
      </c>
      <c r="H29" s="64">
        <v>3.0774405112250904</v>
      </c>
      <c r="I29" s="28">
        <v>95</v>
      </c>
      <c r="J29" s="64">
        <f t="shared" si="0"/>
        <v>0.9039870587115806</v>
      </c>
      <c r="K29" s="28">
        <v>5603</v>
      </c>
      <c r="L29" s="64">
        <f t="shared" si="1"/>
        <v>1.3310970206518409</v>
      </c>
    </row>
    <row r="30" spans="2:12" ht="13">
      <c r="B30" s="27" t="s">
        <v>18</v>
      </c>
      <c r="C30" s="28">
        <v>184758</v>
      </c>
      <c r="D30" s="64">
        <f t="shared" si="2"/>
        <v>5.167195949205657</v>
      </c>
      <c r="E30" s="28">
        <v>4931</v>
      </c>
      <c r="F30" s="64">
        <f t="shared" si="3"/>
        <v>6.024361339507153</v>
      </c>
      <c r="G30" s="28">
        <v>11244</v>
      </c>
      <c r="H30" s="64">
        <v>7.272539114799267</v>
      </c>
      <c r="I30" s="68">
        <v>0</v>
      </c>
      <c r="J30" s="64">
        <f t="shared" si="0"/>
        <v>0</v>
      </c>
      <c r="K30" s="28">
        <v>10166</v>
      </c>
      <c r="L30" s="64">
        <f t="shared" si="1"/>
        <v>2.41512266856088</v>
      </c>
    </row>
    <row r="31" spans="2:12" ht="13">
      <c r="B31" s="27" t="s">
        <v>19</v>
      </c>
      <c r="C31" s="28">
        <v>338368</v>
      </c>
      <c r="D31" s="64">
        <f t="shared" si="2"/>
        <v>9.463264156035569</v>
      </c>
      <c r="E31" s="28">
        <v>27</v>
      </c>
      <c r="F31" s="64">
        <f t="shared" si="3"/>
        <v>0.03298676864057861</v>
      </c>
      <c r="G31" s="28">
        <v>2982</v>
      </c>
      <c r="H31" s="64">
        <v>1.9287363607551955</v>
      </c>
      <c r="I31" s="28">
        <v>9</v>
      </c>
      <c r="J31" s="64">
        <f t="shared" si="0"/>
        <v>0.08564087924636027</v>
      </c>
      <c r="K31" s="28">
        <v>9848</v>
      </c>
      <c r="L31" s="64">
        <f t="shared" si="1"/>
        <v>2.3395758449722166</v>
      </c>
    </row>
    <row r="32" spans="2:12" ht="13">
      <c r="B32" s="27" t="s">
        <v>20</v>
      </c>
      <c r="C32" s="28">
        <v>63500</v>
      </c>
      <c r="D32" s="64">
        <f t="shared" si="2"/>
        <v>1.775928202159361</v>
      </c>
      <c r="E32" s="28">
        <v>211</v>
      </c>
      <c r="F32" s="64">
        <f t="shared" si="3"/>
        <v>0.2577854882652625</v>
      </c>
      <c r="G32" s="28">
        <v>216</v>
      </c>
      <c r="H32" s="64">
        <v>0.13970726154363589</v>
      </c>
      <c r="I32" s="28">
        <v>61</v>
      </c>
      <c r="J32" s="64">
        <f t="shared" si="0"/>
        <v>0.5804548482253307</v>
      </c>
      <c r="K32" s="28">
        <v>4617</v>
      </c>
      <c r="L32" s="64">
        <f t="shared" si="1"/>
        <v>1.0968543538014544</v>
      </c>
    </row>
    <row r="33" spans="2:12" ht="13">
      <c r="B33" s="27" t="s">
        <v>21</v>
      </c>
      <c r="C33" s="28">
        <v>57612</v>
      </c>
      <c r="D33" s="64">
        <f t="shared" si="2"/>
        <v>1.6112563083906315</v>
      </c>
      <c r="E33" s="28">
        <v>131</v>
      </c>
      <c r="F33" s="64">
        <f t="shared" si="3"/>
        <v>0.16004691451539993</v>
      </c>
      <c r="G33" s="28">
        <v>692</v>
      </c>
      <c r="H33" s="64">
        <v>0.4475806712416483</v>
      </c>
      <c r="I33" s="28">
        <v>29</v>
      </c>
      <c r="J33" s="64">
        <f t="shared" si="0"/>
        <v>0.27595394423827196</v>
      </c>
      <c r="K33" s="28">
        <v>1998</v>
      </c>
      <c r="L33" s="64">
        <f t="shared" si="1"/>
        <v>0.4746621180193428</v>
      </c>
    </row>
    <row r="34" spans="2:12" ht="13">
      <c r="B34" s="27" t="s">
        <v>22</v>
      </c>
      <c r="C34" s="28">
        <v>25646</v>
      </c>
      <c r="D34" s="64">
        <f t="shared" si="2"/>
        <v>0.717251254686283</v>
      </c>
      <c r="E34" s="28">
        <v>14</v>
      </c>
      <c r="F34" s="64">
        <f t="shared" si="3"/>
        <v>0.017104250406225947</v>
      </c>
      <c r="G34" s="28">
        <v>315</v>
      </c>
      <c r="H34" s="64">
        <v>0.20373975641780231</v>
      </c>
      <c r="I34" s="28">
        <v>25</v>
      </c>
      <c r="J34" s="64">
        <f t="shared" si="0"/>
        <v>0.23789133123988962</v>
      </c>
      <c r="K34" s="28">
        <v>3210</v>
      </c>
      <c r="L34" s="64">
        <f t="shared" si="1"/>
        <v>0.762595294715761</v>
      </c>
    </row>
    <row r="35" spans="2:12" ht="13">
      <c r="B35" s="27" t="s">
        <v>23</v>
      </c>
      <c r="C35" s="28">
        <v>74684</v>
      </c>
      <c r="D35" s="64">
        <f t="shared" si="2"/>
        <v>2.088715304725507</v>
      </c>
      <c r="E35" s="28">
        <v>390</v>
      </c>
      <c r="F35" s="64">
        <f t="shared" si="3"/>
        <v>0.4764755470305799</v>
      </c>
      <c r="G35" s="28">
        <v>12813</v>
      </c>
      <c r="H35" s="64">
        <v>8.287357139623179</v>
      </c>
      <c r="I35" s="28">
        <v>28</v>
      </c>
      <c r="J35" s="64">
        <f t="shared" si="0"/>
        <v>0.2664382909886764</v>
      </c>
      <c r="K35" s="28">
        <v>10870</v>
      </c>
      <c r="L35" s="64">
        <f t="shared" si="1"/>
        <v>2.5823709824175456</v>
      </c>
    </row>
    <row r="36" spans="2:12" ht="13">
      <c r="B36" s="30" t="s">
        <v>24</v>
      </c>
      <c r="C36" s="31">
        <v>107527</v>
      </c>
      <c r="D36" s="66">
        <f t="shared" si="2"/>
        <v>3.0072477447809387</v>
      </c>
      <c r="E36" s="31">
        <v>83</v>
      </c>
      <c r="F36" s="66">
        <f t="shared" si="3"/>
        <v>0.1014037702654824</v>
      </c>
      <c r="G36" s="69">
        <v>1041</v>
      </c>
      <c r="H36" s="66">
        <v>0.6733113854950229</v>
      </c>
      <c r="I36" s="31">
        <v>301</v>
      </c>
      <c r="J36" s="66">
        <f t="shared" si="0"/>
        <v>2.8642116281282712</v>
      </c>
      <c r="K36" s="31">
        <v>12567</v>
      </c>
      <c r="L36" s="66">
        <f t="shared" si="1"/>
        <v>2.9855249435180586</v>
      </c>
    </row>
    <row r="38" ht="15">
      <c r="B38" s="24" t="s">
        <v>81</v>
      </c>
    </row>
    <row r="39" ht="15">
      <c r="B39" s="2" t="s">
        <v>124</v>
      </c>
    </row>
    <row r="40" ht="15">
      <c r="B40" s="24" t="s">
        <v>133</v>
      </c>
    </row>
    <row r="41" spans="2:4" ht="15">
      <c r="B41" s="24" t="s">
        <v>171</v>
      </c>
      <c r="D41" s="73"/>
    </row>
    <row r="42" ht="13">
      <c r="B42" s="19" t="s">
        <v>114</v>
      </c>
    </row>
    <row r="44" spans="1:2" ht="13">
      <c r="A44" s="3" t="s">
        <v>26</v>
      </c>
      <c r="B44" s="2"/>
    </row>
    <row r="45" spans="1:2" ht="15">
      <c r="A45" s="24" t="s">
        <v>56</v>
      </c>
      <c r="B45" s="78" t="s">
        <v>102</v>
      </c>
    </row>
    <row r="46" spans="1:2" ht="14.5">
      <c r="A46" s="2" t="s">
        <v>55</v>
      </c>
      <c r="B46" s="81" t="s">
        <v>105</v>
      </c>
    </row>
    <row r="47" spans="1:2" ht="14.5">
      <c r="A47" s="24" t="s">
        <v>106</v>
      </c>
      <c r="B47" s="81" t="s">
        <v>107</v>
      </c>
    </row>
    <row r="48" spans="1:2" ht="15">
      <c r="A48" s="24" t="s">
        <v>104</v>
      </c>
      <c r="B48" s="78" t="s">
        <v>103</v>
      </c>
    </row>
    <row r="49" spans="1:2" ht="15">
      <c r="A49" s="24" t="s">
        <v>110</v>
      </c>
      <c r="B49" s="21" t="s">
        <v>118</v>
      </c>
    </row>
  </sheetData>
  <mergeCells count="5">
    <mergeCell ref="C7:D7"/>
    <mergeCell ref="G7:H7"/>
    <mergeCell ref="I7:J7"/>
    <mergeCell ref="K7:L7"/>
    <mergeCell ref="E7:F7"/>
  </mergeCells>
  <hyperlinks>
    <hyperlink ref="B45" r:id="rId1" display="https://ec.europa.eu/eurostat/databrowser/bookmark/32f60803-b4c9-4374-9498-3c395c510f5a?lang=en"/>
    <hyperlink ref="B48" r:id="rId2" display="https://ec.europa.eu/eurostat/databrowser/bookmark/eb845a36-5c52-4fc6-be65-e0958a00c68e?lang=en"/>
    <hyperlink ref="B49" r:id="rId3" display="https://ec.europa.eu/eurostat/databrowser/bookmark/bda288cb-09e9-416a-9991-4aed935db8fe?lang=en"/>
    <hyperlink ref="B46" r:id="rId4" display="https://ec.europa.eu/eurostat/databrowser/bookmark/affafece-0cb1-4f5c-946f-5ebd79e60195?lang=en"/>
    <hyperlink ref="B47" r:id="rId5" display="https://ec.europa.eu/eurostat/databrowser/bookmark/d3255628-a0ae-4bde-b72b-58dc46eb0fa0?lang=en"/>
  </hyperlinks>
  <printOptions/>
  <pageMargins left="0.7" right="0.7" top="0.75" bottom="0.75" header="0.3" footer="0.3"/>
  <pageSetup horizontalDpi="600" verticalDpi="600"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7B9DF-6907-41DF-96DA-C2663203B9F2}">
  <dimension ref="A2:O70"/>
  <sheetViews>
    <sheetView showGridLines="0" workbookViewId="0" topLeftCell="A16">
      <selection activeCell="O10" sqref="O10"/>
    </sheetView>
  </sheetViews>
  <sheetFormatPr defaultColWidth="9.140625" defaultRowHeight="15"/>
  <cols>
    <col min="1" max="1" width="14.140625" style="24" customWidth="1"/>
    <col min="2" max="2" width="30.421875" style="24" customWidth="1"/>
    <col min="3" max="5" width="10.7109375" style="24" customWidth="1"/>
    <col min="6" max="12" width="8.7109375" style="24" customWidth="1"/>
    <col min="13" max="13" width="29.421875" style="24" bestFit="1" customWidth="1"/>
    <col min="14" max="16384" width="8.7109375" style="24" customWidth="1"/>
  </cols>
  <sheetData>
    <row r="1" ht="12.75"/>
    <row r="2" spans="2:15" ht="12.75">
      <c r="B2" s="3" t="s">
        <v>25</v>
      </c>
      <c r="C2" s="2"/>
      <c r="D2" s="2"/>
      <c r="E2" s="2"/>
      <c r="F2" s="2"/>
      <c r="G2" s="2"/>
      <c r="H2" s="2"/>
      <c r="I2" s="2"/>
      <c r="J2" s="2"/>
      <c r="K2" s="2"/>
      <c r="L2" s="2"/>
      <c r="M2" s="2"/>
      <c r="N2" s="2"/>
      <c r="O2" s="2"/>
    </row>
    <row r="3" spans="2:15" ht="12.75">
      <c r="B3" s="3" t="s">
        <v>37</v>
      </c>
      <c r="C3" s="2"/>
      <c r="D3" s="2"/>
      <c r="E3" s="2"/>
      <c r="F3" s="2"/>
      <c r="G3" s="2"/>
      <c r="H3" s="2"/>
      <c r="I3" s="2"/>
      <c r="J3" s="2"/>
      <c r="K3" s="2"/>
      <c r="L3" s="2"/>
      <c r="M3" s="2"/>
      <c r="N3" s="2"/>
      <c r="O3" s="2"/>
    </row>
    <row r="4" spans="2:15" ht="12.75">
      <c r="B4" s="2"/>
      <c r="C4" s="2"/>
      <c r="D4" s="2"/>
      <c r="E4" s="2"/>
      <c r="F4" s="2"/>
      <c r="G4" s="2"/>
      <c r="H4" s="2"/>
      <c r="I4" s="2"/>
      <c r="J4" s="2"/>
      <c r="K4" s="2"/>
      <c r="L4" s="2"/>
      <c r="M4" s="2"/>
      <c r="N4" s="2"/>
      <c r="O4" s="2"/>
    </row>
    <row r="5" spans="2:15" ht="12.75">
      <c r="B5" s="70" t="s">
        <v>165</v>
      </c>
      <c r="C5" s="4"/>
      <c r="D5" s="4"/>
      <c r="E5" s="4"/>
      <c r="F5" s="4"/>
      <c r="G5" s="4"/>
      <c r="H5" s="4"/>
      <c r="I5" s="4"/>
      <c r="J5" s="4"/>
      <c r="K5" s="4"/>
      <c r="L5" s="4"/>
      <c r="N5" s="4"/>
      <c r="O5" s="4"/>
    </row>
    <row r="6" spans="2:15" ht="12.75">
      <c r="B6" s="1" t="s">
        <v>115</v>
      </c>
      <c r="C6" s="1"/>
      <c r="D6" s="1"/>
      <c r="E6" s="1"/>
      <c r="F6" s="1"/>
      <c r="G6" s="1"/>
      <c r="H6" s="1"/>
      <c r="I6" s="1"/>
      <c r="J6" s="1"/>
      <c r="K6" s="1"/>
      <c r="L6" s="1"/>
      <c r="M6" s="1"/>
      <c r="N6" s="1"/>
      <c r="O6" s="1"/>
    </row>
    <row r="7" spans="2:15" ht="12.75">
      <c r="B7" s="2"/>
      <c r="C7" s="13"/>
      <c r="D7" s="13"/>
      <c r="E7" s="2"/>
      <c r="F7" s="2"/>
      <c r="G7" s="2"/>
      <c r="H7" s="2"/>
      <c r="I7" s="2"/>
      <c r="J7" s="2"/>
      <c r="K7" s="2"/>
      <c r="L7" s="2"/>
      <c r="M7" s="2"/>
      <c r="N7" s="2"/>
      <c r="O7" s="2"/>
    </row>
    <row r="8" spans="3:15" ht="12.75">
      <c r="C8" s="24">
        <v>2022</v>
      </c>
      <c r="D8" s="57"/>
      <c r="E8" s="57"/>
      <c r="F8" s="8"/>
      <c r="G8" s="39"/>
      <c r="H8" s="2"/>
      <c r="I8" s="2"/>
      <c r="J8" s="2"/>
      <c r="K8" s="2"/>
      <c r="L8" s="2"/>
      <c r="M8" s="2"/>
      <c r="N8" s="2"/>
      <c r="O8" s="2"/>
    </row>
    <row r="9" spans="2:15" ht="12.75">
      <c r="B9" s="24" t="s">
        <v>134</v>
      </c>
      <c r="C9" s="87">
        <v>4520</v>
      </c>
      <c r="D9" s="11"/>
      <c r="E9" s="41"/>
      <c r="F9" s="41"/>
      <c r="G9" s="41"/>
      <c r="H9" s="41"/>
      <c r="I9" s="2"/>
      <c r="J9" s="2"/>
      <c r="K9" s="42"/>
      <c r="L9" s="2"/>
      <c r="M9" s="2"/>
      <c r="N9" s="2"/>
      <c r="O9" s="2"/>
    </row>
    <row r="10" spans="2:15" ht="12.75">
      <c r="B10" s="24" t="s">
        <v>151</v>
      </c>
      <c r="C10" s="87">
        <v>1180</v>
      </c>
      <c r="D10" s="11"/>
      <c r="E10" s="41"/>
      <c r="F10" s="41"/>
      <c r="G10" s="41"/>
      <c r="H10" s="45"/>
      <c r="I10" s="2"/>
      <c r="J10" s="2"/>
      <c r="K10" s="42"/>
      <c r="L10" s="2"/>
      <c r="O10" s="2"/>
    </row>
    <row r="11" spans="2:15" ht="12.75">
      <c r="B11" s="24" t="s">
        <v>149</v>
      </c>
      <c r="C11" s="87">
        <v>1146</v>
      </c>
      <c r="D11" s="11"/>
      <c r="E11" s="41"/>
      <c r="F11" s="41"/>
      <c r="G11" s="41"/>
      <c r="H11" s="45"/>
      <c r="I11" s="2"/>
      <c r="J11" s="2"/>
      <c r="K11" s="42"/>
      <c r="L11" s="2"/>
      <c r="O11" s="2"/>
    </row>
    <row r="12" spans="2:15" ht="12.75">
      <c r="B12" s="24" t="s">
        <v>150</v>
      </c>
      <c r="C12" s="87">
        <v>670</v>
      </c>
      <c r="D12" s="11"/>
      <c r="E12" s="41"/>
      <c r="F12" s="41"/>
      <c r="G12" s="41"/>
      <c r="H12" s="45"/>
      <c r="I12" s="2"/>
      <c r="J12" s="2"/>
      <c r="K12" s="42"/>
      <c r="L12" s="2"/>
      <c r="O12" s="2"/>
    </row>
    <row r="13" spans="2:15" ht="12.75">
      <c r="B13" s="24" t="s">
        <v>152</v>
      </c>
      <c r="C13" s="87">
        <v>666</v>
      </c>
      <c r="D13" s="11"/>
      <c r="E13" s="41"/>
      <c r="F13" s="41"/>
      <c r="G13" s="41"/>
      <c r="H13" s="45"/>
      <c r="I13" s="2"/>
      <c r="J13" s="2"/>
      <c r="K13" s="42"/>
      <c r="L13" s="2"/>
      <c r="O13" s="11"/>
    </row>
    <row r="14" spans="2:15" ht="12.75">
      <c r="B14" s="24" t="s">
        <v>93</v>
      </c>
      <c r="C14" s="87">
        <v>2327</v>
      </c>
      <c r="D14" s="41"/>
      <c r="E14" s="41"/>
      <c r="F14" s="41"/>
      <c r="G14" s="41"/>
      <c r="H14" s="45"/>
      <c r="I14" s="2"/>
      <c r="J14" s="2"/>
      <c r="K14" s="42"/>
      <c r="L14" s="2"/>
      <c r="O14" s="2"/>
    </row>
    <row r="15" spans="2:15" ht="12.75">
      <c r="B15" s="41"/>
      <c r="C15" s="41"/>
      <c r="D15" s="41"/>
      <c r="E15" s="41"/>
      <c r="F15" s="41"/>
      <c r="G15" s="41"/>
      <c r="H15" s="45"/>
      <c r="I15" s="2"/>
      <c r="J15" s="2"/>
      <c r="K15" s="42"/>
      <c r="L15" s="2"/>
      <c r="O15" s="2"/>
    </row>
    <row r="16" spans="2:15" ht="12.75">
      <c r="B16" s="2" t="s">
        <v>172</v>
      </c>
      <c r="C16" s="41"/>
      <c r="D16" s="41"/>
      <c r="E16" s="41"/>
      <c r="F16" s="41"/>
      <c r="G16" s="41"/>
      <c r="H16" s="45"/>
      <c r="I16" s="2"/>
      <c r="J16" s="2"/>
      <c r="K16" s="42"/>
      <c r="L16" s="2"/>
      <c r="O16" s="2"/>
    </row>
    <row r="17" spans="2:15" ht="12.75">
      <c r="B17" s="2" t="s">
        <v>153</v>
      </c>
      <c r="C17" s="41"/>
      <c r="D17" s="41"/>
      <c r="E17" s="41"/>
      <c r="F17" s="41"/>
      <c r="G17" s="41"/>
      <c r="H17" s="45"/>
      <c r="I17" s="46"/>
      <c r="J17" s="47"/>
      <c r="K17" s="42"/>
      <c r="L17" s="2"/>
      <c r="O17" s="2"/>
    </row>
    <row r="18" spans="2:15" ht="12.75">
      <c r="B18" s="33" t="s">
        <v>121</v>
      </c>
      <c r="D18" s="41"/>
      <c r="E18" s="41"/>
      <c r="F18" s="41"/>
      <c r="G18" s="41"/>
      <c r="H18" s="45"/>
      <c r="I18" s="48"/>
      <c r="J18" s="47"/>
      <c r="K18" s="42"/>
      <c r="L18" s="2"/>
      <c r="M18" s="2"/>
      <c r="N18" s="2"/>
      <c r="O18" s="2"/>
    </row>
    <row r="19" spans="1:15" ht="12.75">
      <c r="A19" s="3" t="s">
        <v>26</v>
      </c>
      <c r="B19" s="41"/>
      <c r="C19" s="41"/>
      <c r="D19" s="41"/>
      <c r="E19" s="41"/>
      <c r="F19" s="41"/>
      <c r="G19" s="41"/>
      <c r="H19" s="45"/>
      <c r="I19" s="46"/>
      <c r="J19" s="47"/>
      <c r="K19" s="2"/>
      <c r="L19" s="2"/>
      <c r="M19" s="2"/>
      <c r="N19" s="2"/>
      <c r="O19" s="2"/>
    </row>
    <row r="20" spans="1:15" ht="12.75">
      <c r="A20" s="24" t="s">
        <v>104</v>
      </c>
      <c r="B20" s="78" t="s">
        <v>116</v>
      </c>
      <c r="D20" s="2"/>
      <c r="E20" s="2"/>
      <c r="F20" s="49"/>
      <c r="G20" s="2"/>
      <c r="H20" s="2"/>
      <c r="I20" s="2"/>
      <c r="J20" s="2"/>
      <c r="K20" s="2"/>
      <c r="L20" s="2"/>
      <c r="M20" s="2"/>
      <c r="N20" s="2"/>
      <c r="O20" s="2"/>
    </row>
    <row r="21" spans="3:15" ht="12.75">
      <c r="C21" s="2"/>
      <c r="D21" s="2"/>
      <c r="E21" s="2"/>
      <c r="F21" s="2"/>
      <c r="G21" s="2"/>
      <c r="H21" s="2"/>
      <c r="I21" s="2"/>
      <c r="J21" s="2"/>
      <c r="K21" s="2"/>
      <c r="L21" s="2"/>
      <c r="M21" s="2"/>
      <c r="N21" s="2"/>
      <c r="O21" s="2"/>
    </row>
    <row r="22" spans="3:15" ht="12.75">
      <c r="C22" s="2"/>
      <c r="D22" s="2"/>
      <c r="E22" s="2"/>
      <c r="F22" s="2"/>
      <c r="G22" s="2"/>
      <c r="H22" s="2"/>
      <c r="I22" s="2"/>
      <c r="J22" s="2"/>
      <c r="K22" s="2"/>
      <c r="L22" s="2"/>
      <c r="M22" s="2"/>
      <c r="N22" s="2"/>
      <c r="O22" s="2"/>
    </row>
    <row r="23" spans="3:15" ht="12.75">
      <c r="C23" s="2"/>
      <c r="D23" s="2"/>
      <c r="E23" s="2"/>
      <c r="F23" s="2"/>
      <c r="G23" s="2"/>
      <c r="H23" s="2"/>
      <c r="I23" s="2"/>
      <c r="J23" s="2"/>
      <c r="K23" s="2"/>
      <c r="L23" s="2"/>
      <c r="M23" s="2"/>
      <c r="N23" s="2"/>
      <c r="O23" s="2"/>
    </row>
    <row r="24" spans="2:15" ht="12.75">
      <c r="B24" s="2"/>
      <c r="C24" s="50"/>
      <c r="D24" s="50"/>
      <c r="E24" s="49"/>
      <c r="F24" s="49"/>
      <c r="G24" s="2"/>
      <c r="H24" s="2"/>
      <c r="I24" s="2"/>
      <c r="J24" s="2"/>
      <c r="K24" s="2"/>
      <c r="L24" s="2"/>
      <c r="M24" s="2"/>
      <c r="N24" s="2"/>
      <c r="O24" s="2"/>
    </row>
    <row r="25" spans="2:15" ht="12.75">
      <c r="B25" s="2"/>
      <c r="C25" s="50"/>
      <c r="D25" s="50"/>
      <c r="E25" s="49"/>
      <c r="F25" s="49"/>
      <c r="G25" s="2"/>
      <c r="H25" s="2"/>
      <c r="I25" s="2"/>
      <c r="J25" s="2"/>
      <c r="K25" s="2"/>
      <c r="L25" s="2"/>
      <c r="M25" s="2"/>
      <c r="N25" s="2"/>
      <c r="O25" s="2"/>
    </row>
    <row r="26" spans="3:15" ht="12.75">
      <c r="C26" s="50"/>
      <c r="D26" s="50"/>
      <c r="E26" s="49"/>
      <c r="F26" s="49"/>
      <c r="G26" s="2"/>
      <c r="H26" s="2"/>
      <c r="I26" s="2"/>
      <c r="J26" s="2"/>
      <c r="K26" s="2"/>
      <c r="L26" s="2"/>
      <c r="M26" s="2"/>
      <c r="N26" s="2"/>
      <c r="O26" s="2"/>
    </row>
    <row r="27" spans="2:15" ht="12.75">
      <c r="B27" s="2"/>
      <c r="C27" s="50"/>
      <c r="D27" s="50"/>
      <c r="E27" s="49"/>
      <c r="F27" s="49"/>
      <c r="G27" s="2"/>
      <c r="H27" s="2"/>
      <c r="I27" s="2"/>
      <c r="J27" s="2"/>
      <c r="K27" s="2"/>
      <c r="L27" s="2"/>
      <c r="M27" s="2"/>
      <c r="N27" s="2"/>
      <c r="O27" s="2"/>
    </row>
    <row r="28" spans="3:15" ht="12.75">
      <c r="C28" s="2"/>
      <c r="D28" s="2"/>
      <c r="E28" s="2"/>
      <c r="F28" s="2"/>
      <c r="G28" s="2"/>
      <c r="H28" s="2"/>
      <c r="I28" s="2"/>
      <c r="J28" s="2"/>
      <c r="K28" s="2"/>
      <c r="L28" s="2"/>
      <c r="M28" s="2"/>
      <c r="N28" s="2"/>
      <c r="O28" s="2"/>
    </row>
    <row r="29" spans="2:15" ht="12.75">
      <c r="B29" s="2"/>
      <c r="C29" s="4"/>
      <c r="D29" s="4"/>
      <c r="E29" s="4"/>
      <c r="F29" s="4"/>
      <c r="G29" s="2"/>
      <c r="H29" s="2"/>
      <c r="I29" s="2"/>
      <c r="J29" s="2"/>
      <c r="K29" s="2"/>
      <c r="L29" s="2"/>
      <c r="M29" s="2"/>
      <c r="N29" s="2"/>
      <c r="O29" s="2"/>
    </row>
    <row r="30" spans="2:15" ht="12.75">
      <c r="B30" s="2"/>
      <c r="C30" s="1"/>
      <c r="D30" s="1"/>
      <c r="E30" s="1"/>
      <c r="F30" s="1"/>
      <c r="G30" s="2"/>
      <c r="H30" s="2"/>
      <c r="I30" s="2"/>
      <c r="J30" s="2"/>
      <c r="K30" s="2"/>
      <c r="L30" s="2"/>
      <c r="M30" s="2"/>
      <c r="N30" s="2"/>
      <c r="O30" s="2"/>
    </row>
    <row r="31" spans="2:15" ht="12.75">
      <c r="B31" s="5"/>
      <c r="C31" s="2"/>
      <c r="D31" s="2"/>
      <c r="E31" s="2"/>
      <c r="F31" s="2"/>
      <c r="G31" s="2"/>
      <c r="H31" s="2"/>
      <c r="I31" s="2"/>
      <c r="J31" s="2"/>
      <c r="K31" s="2"/>
      <c r="L31" s="2"/>
      <c r="M31" s="2"/>
      <c r="N31" s="2"/>
      <c r="O31" s="2"/>
    </row>
    <row r="32" spans="2:15" ht="12.75">
      <c r="B32" s="2"/>
      <c r="C32" s="2"/>
      <c r="D32" s="2"/>
      <c r="E32" s="2"/>
      <c r="F32" s="2"/>
      <c r="G32" s="2"/>
      <c r="H32" s="2"/>
      <c r="I32" s="2"/>
      <c r="J32" s="2"/>
      <c r="K32" s="2"/>
      <c r="L32" s="2"/>
      <c r="M32" s="2"/>
      <c r="N32" s="2"/>
      <c r="O32" s="2"/>
    </row>
    <row r="33" spans="2:15" ht="12.75">
      <c r="B33" s="2"/>
      <c r="C33" s="2"/>
      <c r="D33" s="2"/>
      <c r="E33" s="2"/>
      <c r="F33" s="2"/>
      <c r="G33" s="2"/>
      <c r="H33" s="2"/>
      <c r="I33" s="2"/>
      <c r="J33" s="2"/>
      <c r="K33" s="2"/>
      <c r="L33" s="2"/>
      <c r="M33" s="2"/>
      <c r="N33" s="2"/>
      <c r="O33" s="2"/>
    </row>
    <row r="34" spans="2:15" ht="12.75">
      <c r="B34" s="2"/>
      <c r="C34" s="2"/>
      <c r="D34" s="2"/>
      <c r="E34" s="2"/>
      <c r="F34" s="2"/>
      <c r="G34" s="2"/>
      <c r="H34" s="2"/>
      <c r="I34" s="2"/>
      <c r="J34" s="2"/>
      <c r="K34" s="2"/>
      <c r="L34" s="2"/>
      <c r="M34" s="2"/>
      <c r="N34" s="2"/>
      <c r="O34" s="2"/>
    </row>
    <row r="35" spans="2:15" ht="12.75">
      <c r="B35" s="2"/>
      <c r="C35" s="2"/>
      <c r="D35" s="2"/>
      <c r="E35" s="2"/>
      <c r="F35" s="2"/>
      <c r="G35" s="2"/>
      <c r="H35" s="2"/>
      <c r="I35" s="2"/>
      <c r="J35" s="2"/>
      <c r="K35" s="2"/>
      <c r="L35" s="2"/>
      <c r="M35" s="2"/>
      <c r="N35" s="2"/>
      <c r="O35" s="2"/>
    </row>
    <row r="36" spans="2:15" ht="12.75">
      <c r="B36" s="2"/>
      <c r="C36" s="2"/>
      <c r="D36" s="2"/>
      <c r="E36" s="2"/>
      <c r="F36" s="2"/>
      <c r="G36" s="2"/>
      <c r="H36" s="2"/>
      <c r="I36" s="2"/>
      <c r="J36" s="2"/>
      <c r="K36" s="2"/>
      <c r="L36" s="2"/>
      <c r="M36" s="2"/>
      <c r="N36" s="2"/>
      <c r="O36" s="2"/>
    </row>
    <row r="37" spans="2:15" ht="12.75">
      <c r="B37" s="2"/>
      <c r="C37" s="2"/>
      <c r="D37" s="2"/>
      <c r="E37" s="2"/>
      <c r="F37" s="2"/>
      <c r="G37" s="2"/>
      <c r="H37" s="2"/>
      <c r="I37" s="2"/>
      <c r="J37" s="2"/>
      <c r="K37" s="2"/>
      <c r="L37" s="2"/>
      <c r="M37" s="2"/>
      <c r="N37" s="2"/>
      <c r="O37" s="2"/>
    </row>
    <row r="38" spans="2:15" ht="12.75">
      <c r="B38" s="2"/>
      <c r="C38" s="2"/>
      <c r="D38" s="2"/>
      <c r="E38" s="2"/>
      <c r="F38" s="2"/>
      <c r="G38" s="2"/>
      <c r="H38" s="2"/>
      <c r="I38" s="2"/>
      <c r="J38" s="2"/>
      <c r="K38" s="2"/>
      <c r="L38" s="2"/>
      <c r="M38" s="2"/>
      <c r="N38" s="2"/>
      <c r="O38" s="2"/>
    </row>
    <row r="39" spans="2:15" ht="12.75">
      <c r="B39" s="2"/>
      <c r="C39" s="2"/>
      <c r="D39" s="2"/>
      <c r="E39" s="2"/>
      <c r="F39" s="2"/>
      <c r="G39" s="2"/>
      <c r="H39" s="2"/>
      <c r="I39" s="2"/>
      <c r="J39" s="2"/>
      <c r="K39" s="2"/>
      <c r="L39" s="2"/>
      <c r="M39" s="2"/>
      <c r="N39" s="2"/>
      <c r="O39" s="2"/>
    </row>
    <row r="40" spans="2:15" ht="12.75">
      <c r="B40" s="2"/>
      <c r="C40" s="2"/>
      <c r="D40" s="2"/>
      <c r="E40" s="2"/>
      <c r="F40" s="2"/>
      <c r="G40" s="2"/>
      <c r="H40" s="2"/>
      <c r="I40" s="2"/>
      <c r="J40" s="2"/>
      <c r="K40" s="2"/>
      <c r="L40" s="2"/>
      <c r="M40" s="2"/>
      <c r="N40" s="2"/>
      <c r="O40" s="2"/>
    </row>
    <row r="41" spans="2:15" ht="12.75">
      <c r="B41" s="2"/>
      <c r="C41" s="2"/>
      <c r="D41" s="2"/>
      <c r="E41" s="2"/>
      <c r="F41" s="2"/>
      <c r="G41" s="2"/>
      <c r="H41" s="2"/>
      <c r="I41" s="2"/>
      <c r="J41" s="2"/>
      <c r="K41" s="2"/>
      <c r="L41" s="2"/>
      <c r="M41" s="2"/>
      <c r="N41" s="2"/>
      <c r="O41" s="2"/>
    </row>
    <row r="42" spans="2:15" ht="12.75">
      <c r="B42" s="2"/>
      <c r="C42" s="2"/>
      <c r="D42" s="2"/>
      <c r="E42" s="2"/>
      <c r="F42" s="2"/>
      <c r="G42" s="2"/>
      <c r="H42" s="2"/>
      <c r="I42" s="2"/>
      <c r="J42" s="2"/>
      <c r="K42" s="2"/>
      <c r="L42" s="2"/>
      <c r="M42" s="2"/>
      <c r="N42" s="2"/>
      <c r="O42" s="2"/>
    </row>
    <row r="43" spans="2:15" ht="12.75">
      <c r="B43" s="2"/>
      <c r="C43" s="2"/>
      <c r="D43" s="2"/>
      <c r="E43" s="2"/>
      <c r="F43" s="2"/>
      <c r="G43" s="2"/>
      <c r="H43" s="2"/>
      <c r="I43" s="2"/>
      <c r="J43" s="2"/>
      <c r="K43" s="2"/>
      <c r="L43" s="2"/>
      <c r="M43" s="2"/>
      <c r="N43" s="2"/>
      <c r="O43" s="2"/>
    </row>
    <row r="44" spans="2:15" ht="12.75">
      <c r="B44" s="2"/>
      <c r="C44" s="2"/>
      <c r="D44" s="2"/>
      <c r="E44" s="2"/>
      <c r="F44" s="2"/>
      <c r="G44" s="2"/>
      <c r="H44" s="2"/>
      <c r="I44" s="2"/>
      <c r="J44" s="2"/>
      <c r="K44" s="2"/>
      <c r="L44" s="2"/>
      <c r="M44" s="2"/>
      <c r="N44" s="2"/>
      <c r="O44" s="2"/>
    </row>
    <row r="45" spans="2:15" ht="12.75">
      <c r="B45" s="2"/>
      <c r="C45" s="2"/>
      <c r="D45" s="2"/>
      <c r="E45" s="2"/>
      <c r="F45" s="2"/>
      <c r="G45" s="2"/>
      <c r="H45" s="2"/>
      <c r="I45" s="2"/>
      <c r="J45" s="2"/>
      <c r="K45" s="2"/>
      <c r="L45" s="2"/>
      <c r="M45" s="2"/>
      <c r="N45" s="2"/>
      <c r="O45" s="2"/>
    </row>
    <row r="46" spans="2:15" ht="12.75">
      <c r="B46" s="2"/>
      <c r="C46" s="2"/>
      <c r="D46" s="2"/>
      <c r="E46" s="2"/>
      <c r="F46" s="2"/>
      <c r="G46" s="2"/>
      <c r="H46" s="2"/>
      <c r="I46" s="2"/>
      <c r="J46" s="2"/>
      <c r="K46" s="2"/>
      <c r="L46" s="2"/>
      <c r="M46" s="2"/>
      <c r="N46" s="2"/>
      <c r="O46" s="2"/>
    </row>
    <row r="47" spans="2:15" ht="12.75">
      <c r="B47" s="2"/>
      <c r="C47" s="2"/>
      <c r="D47" s="2"/>
      <c r="E47" s="2"/>
      <c r="F47" s="2"/>
      <c r="G47" s="2"/>
      <c r="H47" s="2"/>
      <c r="I47" s="2"/>
      <c r="J47" s="2"/>
      <c r="K47" s="2"/>
      <c r="L47" s="2"/>
      <c r="M47" s="2"/>
      <c r="N47" s="2"/>
      <c r="O47" s="2"/>
    </row>
    <row r="48" spans="2:15" ht="12.75">
      <c r="B48" s="2"/>
      <c r="C48" s="2"/>
      <c r="D48" s="2"/>
      <c r="E48" s="2"/>
      <c r="F48" s="2"/>
      <c r="G48" s="2"/>
      <c r="H48" s="2"/>
      <c r="I48" s="2"/>
      <c r="J48" s="2"/>
      <c r="K48" s="2"/>
      <c r="L48" s="2"/>
      <c r="M48" s="2"/>
      <c r="N48" s="2"/>
      <c r="O48" s="2"/>
    </row>
    <row r="49" spans="2:15" ht="12.75">
      <c r="B49" s="2"/>
      <c r="C49" s="2"/>
      <c r="D49" s="2"/>
      <c r="E49" s="2"/>
      <c r="F49" s="2"/>
      <c r="G49" s="2"/>
      <c r="H49" s="2"/>
      <c r="I49" s="2"/>
      <c r="J49" s="2"/>
      <c r="K49" s="2"/>
      <c r="L49" s="2"/>
      <c r="M49" s="2"/>
      <c r="N49" s="2"/>
      <c r="O49" s="2"/>
    </row>
    <row r="50" spans="2:15" ht="12.75">
      <c r="B50" s="2"/>
      <c r="C50" s="2"/>
      <c r="D50" s="2"/>
      <c r="E50" s="2"/>
      <c r="F50" s="2"/>
      <c r="G50" s="2"/>
      <c r="H50" s="2"/>
      <c r="I50" s="2"/>
      <c r="J50" s="2"/>
      <c r="K50" s="2"/>
      <c r="L50" s="2"/>
      <c r="M50" s="2"/>
      <c r="N50" s="2"/>
      <c r="O50" s="2"/>
    </row>
    <row r="51" spans="3:15" ht="12.75">
      <c r="C51" s="2"/>
      <c r="D51" s="2"/>
      <c r="E51" s="2"/>
      <c r="F51" s="2"/>
      <c r="G51" s="2"/>
      <c r="H51" s="2"/>
      <c r="I51" s="2"/>
      <c r="J51" s="2"/>
      <c r="K51" s="2"/>
      <c r="L51" s="2"/>
      <c r="M51" s="2"/>
      <c r="N51" s="2"/>
      <c r="O51" s="2"/>
    </row>
    <row r="52" spans="3:15" ht="12.75">
      <c r="C52" s="2"/>
      <c r="D52" s="2"/>
      <c r="E52" s="2"/>
      <c r="F52" s="2"/>
      <c r="G52" s="2"/>
      <c r="H52" s="2"/>
      <c r="I52" s="2"/>
      <c r="J52" s="2"/>
      <c r="K52" s="2"/>
      <c r="L52" s="2"/>
      <c r="M52" s="2"/>
      <c r="N52" s="2"/>
      <c r="O52" s="2"/>
    </row>
    <row r="53" spans="3:15" ht="12.75">
      <c r="C53" s="2"/>
      <c r="D53" s="2"/>
      <c r="E53" s="2"/>
      <c r="F53" s="2"/>
      <c r="G53" s="2"/>
      <c r="H53" s="2"/>
      <c r="I53" s="2"/>
      <c r="J53" s="2"/>
      <c r="K53" s="2"/>
      <c r="L53" s="2"/>
      <c r="M53" s="2"/>
      <c r="N53" s="2"/>
      <c r="O53" s="2"/>
    </row>
    <row r="54" spans="2:15" ht="12.75">
      <c r="B54" s="2"/>
      <c r="C54" s="2"/>
      <c r="D54" s="2"/>
      <c r="E54" s="2"/>
      <c r="F54" s="2"/>
      <c r="G54" s="2"/>
      <c r="H54" s="2"/>
      <c r="I54" s="2"/>
      <c r="J54" s="2"/>
      <c r="K54" s="2"/>
      <c r="L54" s="2"/>
      <c r="M54" s="2"/>
      <c r="N54" s="2"/>
      <c r="O54" s="2"/>
    </row>
    <row r="55" spans="2:15" ht="12.75">
      <c r="B55" s="2"/>
      <c r="C55" s="2"/>
      <c r="D55" s="2"/>
      <c r="E55" s="2"/>
      <c r="F55" s="2"/>
      <c r="G55" s="2"/>
      <c r="H55" s="2"/>
      <c r="I55" s="2"/>
      <c r="J55" s="2"/>
      <c r="K55" s="2"/>
      <c r="L55" s="2"/>
      <c r="M55" s="2"/>
      <c r="N55" s="2"/>
      <c r="O55" s="2"/>
    </row>
    <row r="56" spans="2:15" ht="12.75">
      <c r="B56" s="2"/>
      <c r="C56" s="2"/>
      <c r="D56" s="2"/>
      <c r="E56" s="2"/>
      <c r="F56" s="2"/>
      <c r="G56" s="2"/>
      <c r="H56" s="2"/>
      <c r="I56" s="2"/>
      <c r="J56" s="2"/>
      <c r="K56" s="2"/>
      <c r="L56" s="2"/>
      <c r="M56" s="2"/>
      <c r="N56" s="2"/>
      <c r="O56" s="2"/>
    </row>
    <row r="57" spans="2:15" ht="12.75">
      <c r="B57" s="2"/>
      <c r="C57" s="2"/>
      <c r="D57" s="2"/>
      <c r="E57" s="2"/>
      <c r="F57" s="2"/>
      <c r="G57" s="2"/>
      <c r="H57" s="2"/>
      <c r="I57" s="2"/>
      <c r="J57" s="2"/>
      <c r="K57" s="2"/>
      <c r="L57" s="2"/>
      <c r="M57" s="2"/>
      <c r="N57" s="2"/>
      <c r="O57" s="2"/>
    </row>
    <row r="58" spans="2:15" ht="12.75">
      <c r="B58" s="2"/>
      <c r="C58" s="2"/>
      <c r="D58" s="2"/>
      <c r="E58" s="2"/>
      <c r="F58" s="2"/>
      <c r="G58" s="2"/>
      <c r="H58" s="2"/>
      <c r="I58" s="2"/>
      <c r="J58" s="2"/>
      <c r="K58" s="2"/>
      <c r="L58" s="2"/>
      <c r="M58" s="2"/>
      <c r="N58" s="2"/>
      <c r="O58" s="2"/>
    </row>
    <row r="59" spans="2:15" ht="12.75">
      <c r="B59" s="2"/>
      <c r="C59" s="2"/>
      <c r="D59" s="2"/>
      <c r="E59" s="2"/>
      <c r="F59" s="2"/>
      <c r="G59" s="2"/>
      <c r="H59" s="2"/>
      <c r="I59" s="2"/>
      <c r="J59" s="2"/>
      <c r="K59" s="2"/>
      <c r="L59" s="2"/>
      <c r="M59" s="2"/>
      <c r="N59" s="2"/>
      <c r="O59" s="2"/>
    </row>
    <row r="60" spans="3:15" ht="12.75">
      <c r="C60" s="50"/>
      <c r="D60" s="50"/>
      <c r="E60" s="49"/>
      <c r="F60" s="49"/>
      <c r="G60" s="2"/>
      <c r="H60" s="2"/>
      <c r="I60" s="2"/>
      <c r="J60" s="2"/>
      <c r="K60" s="2"/>
      <c r="L60" s="2"/>
      <c r="M60" s="2"/>
      <c r="N60" s="2"/>
      <c r="O60" s="2"/>
    </row>
    <row r="61" spans="3:15" ht="12.75">
      <c r="C61" s="50"/>
      <c r="D61" s="50"/>
      <c r="E61" s="49"/>
      <c r="F61" s="49"/>
      <c r="G61" s="2"/>
      <c r="H61" s="2"/>
      <c r="I61" s="2"/>
      <c r="J61" s="2"/>
      <c r="K61" s="2"/>
      <c r="L61" s="2"/>
      <c r="M61" s="2"/>
      <c r="N61" s="2"/>
      <c r="O61" s="2"/>
    </row>
    <row r="62" spans="3:15" ht="12.75">
      <c r="C62" s="50"/>
      <c r="D62" s="50"/>
      <c r="E62" s="49"/>
      <c r="F62" s="49"/>
      <c r="G62" s="2"/>
      <c r="H62" s="2"/>
      <c r="I62" s="2"/>
      <c r="J62" s="2"/>
      <c r="K62" s="2"/>
      <c r="L62" s="2"/>
      <c r="M62" s="2"/>
      <c r="N62" s="2"/>
      <c r="O62" s="2"/>
    </row>
    <row r="63" spans="3:15" ht="15">
      <c r="C63" s="2"/>
      <c r="D63" s="2"/>
      <c r="E63" s="2"/>
      <c r="F63" s="2"/>
      <c r="G63" s="2"/>
      <c r="H63" s="2"/>
      <c r="I63" s="2"/>
      <c r="J63" s="2"/>
      <c r="K63" s="2"/>
      <c r="L63" s="2"/>
      <c r="M63" s="2"/>
      <c r="N63" s="2"/>
      <c r="O63" s="2"/>
    </row>
    <row r="64" spans="2:15" ht="15">
      <c r="B64" s="2"/>
      <c r="C64" s="2"/>
      <c r="D64" s="2"/>
      <c r="E64" s="2"/>
      <c r="F64" s="2"/>
      <c r="G64" s="2"/>
      <c r="H64" s="2"/>
      <c r="I64" s="2"/>
      <c r="J64" s="2"/>
      <c r="K64" s="2"/>
      <c r="L64" s="2"/>
      <c r="M64" s="2"/>
      <c r="N64" s="2"/>
      <c r="O64" s="2"/>
    </row>
    <row r="65" spans="2:15" ht="15">
      <c r="B65" s="97"/>
      <c r="C65" s="98"/>
      <c r="D65" s="98"/>
      <c r="E65" s="98"/>
      <c r="F65" s="98"/>
      <c r="G65" s="98"/>
      <c r="H65" s="98"/>
      <c r="I65" s="98"/>
      <c r="J65" s="98"/>
      <c r="K65" s="98"/>
      <c r="L65" s="2"/>
      <c r="M65" s="2"/>
      <c r="N65" s="2"/>
      <c r="O65" s="2"/>
    </row>
    <row r="66" spans="2:15" ht="15">
      <c r="B66" s="2"/>
      <c r="C66" s="2"/>
      <c r="D66" s="2"/>
      <c r="E66" s="2"/>
      <c r="F66" s="2"/>
      <c r="G66" s="2"/>
      <c r="H66" s="2"/>
      <c r="I66" s="2"/>
      <c r="J66" s="2"/>
      <c r="K66" s="2"/>
      <c r="L66" s="2"/>
      <c r="M66" s="2"/>
      <c r="N66" s="2"/>
      <c r="O66" s="2"/>
    </row>
    <row r="67" spans="2:15" ht="13">
      <c r="B67" s="33"/>
      <c r="C67" s="2"/>
      <c r="D67" s="2"/>
      <c r="E67" s="2"/>
      <c r="F67" s="2"/>
      <c r="G67" s="2"/>
      <c r="H67" s="2"/>
      <c r="I67" s="2"/>
      <c r="J67" s="2"/>
      <c r="K67" s="2"/>
      <c r="L67" s="2"/>
      <c r="M67" s="2"/>
      <c r="N67" s="2"/>
      <c r="O67" s="2"/>
    </row>
    <row r="68" spans="2:15" ht="15">
      <c r="B68" s="2"/>
      <c r="C68" s="2"/>
      <c r="D68" s="2"/>
      <c r="E68" s="2"/>
      <c r="F68" s="2"/>
      <c r="G68" s="2"/>
      <c r="H68" s="2"/>
      <c r="I68" s="2"/>
      <c r="J68" s="2"/>
      <c r="K68" s="2"/>
      <c r="L68" s="2"/>
      <c r="M68" s="2"/>
      <c r="N68" s="2"/>
      <c r="O68" s="2"/>
    </row>
    <row r="69" spans="2:15" ht="15">
      <c r="B69" s="2"/>
      <c r="C69" s="2"/>
      <c r="D69" s="2"/>
      <c r="E69" s="2"/>
      <c r="F69" s="2"/>
      <c r="G69" s="2"/>
      <c r="H69" s="2"/>
      <c r="I69" s="2"/>
      <c r="J69" s="2"/>
      <c r="K69" s="2"/>
      <c r="L69" s="2"/>
      <c r="M69" s="2"/>
      <c r="N69" s="2"/>
      <c r="O69" s="2"/>
    </row>
    <row r="70" spans="2:15" ht="15">
      <c r="B70" s="2"/>
      <c r="C70" s="2"/>
      <c r="D70" s="2"/>
      <c r="E70" s="2"/>
      <c r="F70" s="2"/>
      <c r="G70" s="2"/>
      <c r="H70" s="2"/>
      <c r="I70" s="2"/>
      <c r="J70" s="2"/>
      <c r="K70" s="2"/>
      <c r="L70" s="2"/>
      <c r="M70" s="2"/>
      <c r="N70" s="2"/>
      <c r="O70" s="2"/>
    </row>
  </sheetData>
  <mergeCells count="1">
    <mergeCell ref="B65:K65"/>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C39F1-B91B-4CF8-8EB9-A52DAF45B6BC}">
  <dimension ref="A2:I93"/>
  <sheetViews>
    <sheetView showGridLines="0" workbookViewId="0" topLeftCell="A19">
      <selection activeCell="T18" sqref="T18"/>
    </sheetView>
  </sheetViews>
  <sheetFormatPr defaultColWidth="9.140625" defaultRowHeight="15"/>
  <cols>
    <col min="1" max="1" width="13.140625" style="24" customWidth="1"/>
    <col min="2" max="16384" width="8.7109375" style="24" customWidth="1"/>
  </cols>
  <sheetData>
    <row r="1" ht="12.75"/>
    <row r="2" ht="12.75">
      <c r="B2" s="3" t="s">
        <v>25</v>
      </c>
    </row>
    <row r="3" ht="12.75">
      <c r="B3" s="3" t="s">
        <v>37</v>
      </c>
    </row>
    <row r="4" ht="12.75"/>
    <row r="5" spans="2:9" ht="12.75">
      <c r="B5" s="86" t="s">
        <v>166</v>
      </c>
      <c r="C5" s="25"/>
      <c r="D5" s="25"/>
      <c r="E5" s="25"/>
      <c r="F5" s="25"/>
      <c r="G5" s="25"/>
      <c r="H5" s="25"/>
      <c r="I5" s="25"/>
    </row>
    <row r="6" spans="2:9" ht="12.75">
      <c r="B6" s="1" t="s">
        <v>29</v>
      </c>
      <c r="C6" s="1"/>
      <c r="D6" s="26"/>
      <c r="E6" s="26"/>
      <c r="F6" s="26"/>
      <c r="G6" s="26"/>
      <c r="H6" s="26"/>
      <c r="I6" s="26"/>
    </row>
    <row r="7" spans="4:7" ht="12.75">
      <c r="D7" s="8" t="s">
        <v>129</v>
      </c>
      <c r="E7" s="8" t="s">
        <v>154</v>
      </c>
      <c r="F7" s="8">
        <v>2021</v>
      </c>
      <c r="G7" s="8">
        <v>2022</v>
      </c>
    </row>
    <row r="8" spans="3:7" ht="12.75">
      <c r="C8" s="24" t="s">
        <v>82</v>
      </c>
      <c r="D8" s="87">
        <v>199768</v>
      </c>
      <c r="E8" s="87">
        <v>234043</v>
      </c>
      <c r="F8" s="87">
        <v>331494</v>
      </c>
      <c r="G8" s="87">
        <v>420931</v>
      </c>
    </row>
    <row r="9" spans="4:7" ht="12.75">
      <c r="D9" s="8"/>
      <c r="E9" s="8"/>
      <c r="F9" s="8"/>
      <c r="G9" s="8"/>
    </row>
    <row r="10" ht="12.75">
      <c r="B10" s="2" t="s">
        <v>173</v>
      </c>
    </row>
    <row r="11" ht="12.75">
      <c r="B11" s="2" t="s">
        <v>156</v>
      </c>
    </row>
    <row r="12" ht="12.75">
      <c r="B12" s="2" t="s">
        <v>155</v>
      </c>
    </row>
    <row r="13" ht="12.75">
      <c r="B13" s="33" t="s">
        <v>120</v>
      </c>
    </row>
    <row r="14" spans="1:2" ht="12.75">
      <c r="A14" s="3" t="s">
        <v>26</v>
      </c>
      <c r="B14" s="41"/>
    </row>
    <row r="15" spans="1:2" ht="12.75">
      <c r="A15" s="24" t="s">
        <v>110</v>
      </c>
      <c r="B15" s="78" t="s">
        <v>119</v>
      </c>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c r="B54" s="2"/>
    </row>
    <row r="55" ht="12.75">
      <c r="B55" s="2"/>
    </row>
    <row r="56" spans="1:6" ht="12.75">
      <c r="A56" s="37"/>
      <c r="B56" s="37"/>
      <c r="C56" s="37"/>
      <c r="D56" s="37"/>
      <c r="E56" s="37"/>
      <c r="F56" s="37"/>
    </row>
    <row r="57" spans="1:6" ht="12.75">
      <c r="A57" s="37"/>
      <c r="B57" s="37"/>
      <c r="C57" s="37"/>
      <c r="D57" s="37"/>
      <c r="E57" s="37"/>
      <c r="F57" s="37"/>
    </row>
    <row r="58" spans="1:6" ht="12.75">
      <c r="A58" s="37"/>
      <c r="B58" s="37"/>
      <c r="C58" s="37"/>
      <c r="D58" s="37"/>
      <c r="E58" s="37"/>
      <c r="F58" s="37"/>
    </row>
    <row r="59" spans="1:6" ht="12.75">
      <c r="A59" s="37"/>
      <c r="B59" s="37"/>
      <c r="C59" s="37"/>
      <c r="D59" s="37"/>
      <c r="E59" s="37"/>
      <c r="F59" s="37"/>
    </row>
    <row r="60" spans="1:6" ht="15">
      <c r="A60" s="37"/>
      <c r="B60" s="37"/>
      <c r="C60" s="37"/>
      <c r="D60" s="37"/>
      <c r="E60" s="37"/>
      <c r="F60" s="37"/>
    </row>
    <row r="61" spans="1:6" ht="15">
      <c r="A61" s="37"/>
      <c r="B61" s="85"/>
      <c r="C61" s="85"/>
      <c r="D61" s="37"/>
      <c r="E61" s="37"/>
      <c r="F61" s="37"/>
    </row>
    <row r="62" spans="1:6" ht="15">
      <c r="A62" s="37"/>
      <c r="B62" s="37"/>
      <c r="C62" s="37"/>
      <c r="D62" s="37"/>
      <c r="E62" s="37"/>
      <c r="F62" s="37"/>
    </row>
    <row r="63" spans="1:6" ht="15">
      <c r="A63" s="37"/>
      <c r="B63" s="37"/>
      <c r="C63" s="37"/>
      <c r="D63" s="37"/>
      <c r="E63" s="37"/>
      <c r="F63" s="37"/>
    </row>
    <row r="64" spans="1:6" ht="15">
      <c r="A64" s="37"/>
      <c r="B64" s="85"/>
      <c r="C64" s="85"/>
      <c r="D64" s="37"/>
      <c r="E64" s="37"/>
      <c r="F64" s="37"/>
    </row>
    <row r="65" spans="1:6" ht="15">
      <c r="A65" s="37"/>
      <c r="B65" s="37"/>
      <c r="C65" s="37"/>
      <c r="D65" s="37"/>
      <c r="E65" s="37"/>
      <c r="F65" s="37"/>
    </row>
    <row r="66" spans="1:6" ht="15">
      <c r="A66" s="37"/>
      <c r="B66" s="85"/>
      <c r="C66" s="85"/>
      <c r="D66" s="37"/>
      <c r="E66" s="37"/>
      <c r="F66" s="37"/>
    </row>
    <row r="67" spans="1:6" ht="15">
      <c r="A67" s="37"/>
      <c r="B67" s="37"/>
      <c r="C67" s="37"/>
      <c r="D67" s="37"/>
      <c r="E67" s="37"/>
      <c r="F67" s="37"/>
    </row>
    <row r="68" spans="1:6" ht="15">
      <c r="A68" s="37"/>
      <c r="B68" s="37"/>
      <c r="C68" s="37"/>
      <c r="D68" s="37"/>
      <c r="E68" s="37"/>
      <c r="F68" s="37"/>
    </row>
    <row r="69" spans="1:6" ht="15">
      <c r="A69" s="37"/>
      <c r="B69" s="37"/>
      <c r="C69" s="37"/>
      <c r="D69" s="37"/>
      <c r="E69" s="37"/>
      <c r="F69" s="37"/>
    </row>
    <row r="70" spans="1:6" ht="15">
      <c r="A70" s="37"/>
      <c r="B70" s="37"/>
      <c r="C70" s="37"/>
      <c r="D70" s="37"/>
      <c r="E70" s="37"/>
      <c r="F70" s="37"/>
    </row>
    <row r="71" spans="1:6" ht="15">
      <c r="A71" s="37"/>
      <c r="B71" s="37"/>
      <c r="C71" s="37"/>
      <c r="D71" s="37"/>
      <c r="E71" s="37"/>
      <c r="F71" s="37"/>
    </row>
    <row r="72" spans="1:6" ht="15">
      <c r="A72" s="37"/>
      <c r="B72" s="37"/>
      <c r="C72" s="37"/>
      <c r="D72" s="37"/>
      <c r="E72" s="37"/>
      <c r="F72" s="37"/>
    </row>
    <row r="73" spans="1:6" ht="15">
      <c r="A73" s="37"/>
      <c r="B73" s="37"/>
      <c r="C73" s="37"/>
      <c r="D73" s="37"/>
      <c r="E73" s="37"/>
      <c r="F73" s="37"/>
    </row>
    <row r="74" spans="1:6" ht="15">
      <c r="A74" s="37"/>
      <c r="B74" s="85"/>
      <c r="C74" s="85"/>
      <c r="D74" s="37"/>
      <c r="E74" s="37"/>
      <c r="F74" s="37"/>
    </row>
    <row r="75" spans="1:6" ht="15">
      <c r="A75" s="37"/>
      <c r="B75" s="37"/>
      <c r="C75" s="37"/>
      <c r="D75" s="37"/>
      <c r="E75" s="37"/>
      <c r="F75" s="37"/>
    </row>
    <row r="76" spans="1:6" ht="15">
      <c r="A76" s="37"/>
      <c r="B76" s="37"/>
      <c r="C76" s="37"/>
      <c r="D76" s="37"/>
      <c r="E76" s="37"/>
      <c r="F76" s="37"/>
    </row>
    <row r="77" spans="1:6" ht="15">
      <c r="A77" s="37"/>
      <c r="B77" s="37"/>
      <c r="C77" s="37"/>
      <c r="D77" s="37"/>
      <c r="E77" s="37"/>
      <c r="F77" s="37"/>
    </row>
    <row r="78" spans="1:6" ht="15">
      <c r="A78" s="37"/>
      <c r="B78" s="85"/>
      <c r="C78" s="37"/>
      <c r="D78" s="37"/>
      <c r="E78" s="37"/>
      <c r="F78" s="37"/>
    </row>
    <row r="79" spans="1:6" ht="15">
      <c r="A79" s="37"/>
      <c r="B79" s="37"/>
      <c r="C79" s="37"/>
      <c r="D79" s="37"/>
      <c r="E79" s="37"/>
      <c r="F79" s="37"/>
    </row>
    <row r="80" spans="1:6" ht="15">
      <c r="A80" s="37"/>
      <c r="B80" s="37"/>
      <c r="C80" s="37"/>
      <c r="D80" s="37"/>
      <c r="E80" s="37"/>
      <c r="F80" s="37"/>
    </row>
    <row r="81" spans="1:6" ht="15">
      <c r="A81" s="37"/>
      <c r="B81" s="85"/>
      <c r="C81" s="85"/>
      <c r="D81" s="37"/>
      <c r="E81" s="37"/>
      <c r="F81" s="37"/>
    </row>
    <row r="82" spans="1:6" ht="15">
      <c r="A82" s="37"/>
      <c r="B82" s="37"/>
      <c r="C82" s="37"/>
      <c r="D82" s="37"/>
      <c r="E82" s="37"/>
      <c r="F82" s="37"/>
    </row>
    <row r="83" spans="1:6" ht="15">
      <c r="A83" s="37"/>
      <c r="B83" s="37"/>
      <c r="C83" s="37"/>
      <c r="D83" s="37"/>
      <c r="E83" s="37"/>
      <c r="F83" s="37"/>
    </row>
    <row r="84" spans="1:6" ht="15">
      <c r="A84" s="37"/>
      <c r="B84" s="37"/>
      <c r="C84" s="37"/>
      <c r="D84" s="37"/>
      <c r="E84" s="37"/>
      <c r="F84" s="37"/>
    </row>
    <row r="85" spans="1:6" ht="15">
      <c r="A85" s="37"/>
      <c r="B85" s="85"/>
      <c r="C85" s="85"/>
      <c r="D85" s="37"/>
      <c r="E85" s="37"/>
      <c r="F85" s="37"/>
    </row>
    <row r="86" spans="1:6" ht="15">
      <c r="A86" s="37"/>
      <c r="B86" s="85"/>
      <c r="C86" s="85"/>
      <c r="D86" s="37"/>
      <c r="E86" s="37"/>
      <c r="F86" s="37"/>
    </row>
    <row r="87" spans="1:6" ht="15">
      <c r="A87" s="37"/>
      <c r="B87" s="37"/>
      <c r="C87" s="37"/>
      <c r="D87" s="37"/>
      <c r="E87" s="37"/>
      <c r="F87" s="37"/>
    </row>
    <row r="88" spans="1:6" ht="15">
      <c r="A88" s="37"/>
      <c r="B88" s="37"/>
      <c r="C88" s="37"/>
      <c r="D88" s="37"/>
      <c r="E88" s="37"/>
      <c r="F88" s="37"/>
    </row>
    <row r="89" spans="1:6" ht="15">
      <c r="A89" s="37"/>
      <c r="B89" s="37"/>
      <c r="C89" s="37"/>
      <c r="D89" s="37"/>
      <c r="E89" s="37"/>
      <c r="F89" s="37"/>
    </row>
    <row r="90" spans="1:6" ht="15">
      <c r="A90" s="37"/>
      <c r="B90" s="37"/>
      <c r="C90" s="37"/>
      <c r="D90" s="37"/>
      <c r="E90" s="37"/>
      <c r="F90" s="37"/>
    </row>
    <row r="91" spans="1:6" ht="15">
      <c r="A91" s="37"/>
      <c r="B91" s="37"/>
      <c r="C91" s="37"/>
      <c r="D91" s="37"/>
      <c r="E91" s="37"/>
      <c r="F91" s="37"/>
    </row>
    <row r="92" spans="1:6" ht="15">
      <c r="A92" s="37"/>
      <c r="B92" s="37"/>
      <c r="C92" s="37"/>
      <c r="D92" s="37"/>
      <c r="E92" s="37"/>
      <c r="F92" s="37"/>
    </row>
    <row r="93" spans="1:6" ht="15">
      <c r="A93" s="37"/>
      <c r="B93" s="37"/>
      <c r="C93" s="37"/>
      <c r="D93" s="37"/>
      <c r="E93" s="37"/>
      <c r="F93" s="37"/>
    </row>
  </sheetData>
  <hyperlinks>
    <hyperlink ref="B15" r:id="rId1" display="https://ec.europa.eu/eurostat/databrowser/bookmark/176ae769-0994-4886-bee1-1ca21ad0eb5b?lang=en"/>
  </hyperlinks>
  <printOptions/>
  <pageMargins left="0.7" right="0.7" top="0.75" bottom="0.75" header="0.3" footer="0.3"/>
  <pageSetup horizontalDpi="600" verticalDpi="600" orientation="portrait" r:id="rId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0531F-FFAD-4948-98FF-CB846F9A01F3}">
  <dimension ref="A2:Q70"/>
  <sheetViews>
    <sheetView showGridLines="0" workbookViewId="0" topLeftCell="A31">
      <selection activeCell="J4" sqref="J4"/>
    </sheetView>
  </sheetViews>
  <sheetFormatPr defaultColWidth="9.140625" defaultRowHeight="15"/>
  <cols>
    <col min="1" max="1" width="12.140625" style="24" customWidth="1"/>
    <col min="2" max="2" width="30.421875" style="24" customWidth="1"/>
    <col min="3" max="5" width="10.7109375" style="24" customWidth="1"/>
    <col min="6" max="12" width="8.7109375" style="24" customWidth="1"/>
    <col min="13" max="13" width="29.421875" style="24" bestFit="1" customWidth="1"/>
    <col min="14" max="16384" width="8.7109375" style="24" customWidth="1"/>
  </cols>
  <sheetData>
    <row r="1" ht="12.75"/>
    <row r="2" spans="2:15" ht="12.75">
      <c r="B2" s="3" t="s">
        <v>25</v>
      </c>
      <c r="C2" s="2"/>
      <c r="D2" s="2"/>
      <c r="E2" s="2"/>
      <c r="F2" s="2"/>
      <c r="G2" s="2"/>
      <c r="H2" s="2"/>
      <c r="I2" s="2"/>
      <c r="J2" s="2"/>
      <c r="K2" s="2"/>
      <c r="L2" s="2"/>
      <c r="M2" s="2"/>
      <c r="N2" s="2"/>
      <c r="O2" s="2"/>
    </row>
    <row r="3" spans="2:15" ht="12.75">
      <c r="B3" s="3" t="s">
        <v>37</v>
      </c>
      <c r="C3" s="2"/>
      <c r="D3" s="2"/>
      <c r="E3" s="2"/>
      <c r="F3" s="2"/>
      <c r="G3" s="2"/>
      <c r="H3" s="2"/>
      <c r="I3" s="2"/>
      <c r="J3" s="2"/>
      <c r="K3" s="2"/>
      <c r="L3" s="2"/>
      <c r="M3" s="2"/>
      <c r="N3" s="2"/>
      <c r="O3" s="2"/>
    </row>
    <row r="4" spans="2:15" ht="12.75">
      <c r="B4" s="2"/>
      <c r="C4" s="2"/>
      <c r="D4" s="2"/>
      <c r="E4" s="2"/>
      <c r="F4" s="2"/>
      <c r="G4" s="2"/>
      <c r="H4" s="2"/>
      <c r="I4" s="2"/>
      <c r="J4" s="2"/>
      <c r="K4" s="2"/>
      <c r="L4" s="2"/>
      <c r="M4" s="2"/>
      <c r="N4" s="2"/>
      <c r="O4" s="2"/>
    </row>
    <row r="5" spans="2:17" ht="12.75">
      <c r="B5" s="5" t="s">
        <v>167</v>
      </c>
      <c r="C5" s="4"/>
      <c r="D5" s="4"/>
      <c r="E5" s="4"/>
      <c r="F5" s="4"/>
      <c r="G5" s="4"/>
      <c r="H5" s="4"/>
      <c r="I5" s="4"/>
      <c r="J5" s="4"/>
      <c r="K5" s="4"/>
      <c r="L5" s="4"/>
      <c r="N5" s="4"/>
      <c r="O5" s="4"/>
      <c r="Q5" s="70"/>
    </row>
    <row r="6" spans="2:15" ht="12.75">
      <c r="B6" s="1" t="s">
        <v>29</v>
      </c>
      <c r="C6" s="1"/>
      <c r="D6" s="1"/>
      <c r="E6" s="1"/>
      <c r="F6" s="1"/>
      <c r="G6" s="1"/>
      <c r="H6" s="1"/>
      <c r="I6" s="1"/>
      <c r="J6" s="1"/>
      <c r="K6" s="1"/>
      <c r="L6" s="1"/>
      <c r="M6" s="1"/>
      <c r="N6" s="1"/>
      <c r="O6" s="1"/>
    </row>
    <row r="7" spans="2:15" ht="12.75">
      <c r="B7" s="2"/>
      <c r="C7" s="13"/>
      <c r="D7" s="13"/>
      <c r="E7" s="2"/>
      <c r="F7" s="2"/>
      <c r="G7" s="2"/>
      <c r="H7" s="2"/>
      <c r="I7" s="2"/>
      <c r="J7" s="2"/>
      <c r="K7" s="2"/>
      <c r="L7" s="2"/>
      <c r="M7" s="2"/>
      <c r="N7" s="2"/>
      <c r="O7" s="2"/>
    </row>
    <row r="8" spans="2:15" ht="12.75">
      <c r="B8" s="56"/>
      <c r="C8" s="57"/>
      <c r="D8" s="57"/>
      <c r="E8" s="57"/>
      <c r="F8" s="8"/>
      <c r="G8" s="39"/>
      <c r="H8" s="2"/>
      <c r="I8" s="2"/>
      <c r="J8" s="2"/>
      <c r="K8" s="2"/>
      <c r="L8" s="2"/>
      <c r="M8" s="2"/>
      <c r="N8" s="2"/>
      <c r="O8" s="2"/>
    </row>
    <row r="9" spans="2:15" ht="12.75">
      <c r="B9" s="2"/>
      <c r="C9" s="8" t="s">
        <v>158</v>
      </c>
      <c r="D9" s="8">
        <v>2021</v>
      </c>
      <c r="E9" s="8">
        <v>2022</v>
      </c>
      <c r="G9" s="40"/>
      <c r="H9" s="41"/>
      <c r="I9" s="2"/>
      <c r="J9" s="2"/>
      <c r="K9" s="42"/>
      <c r="L9" s="2"/>
      <c r="M9" s="2"/>
      <c r="N9" s="2"/>
      <c r="O9" s="2"/>
    </row>
    <row r="10" spans="2:15" ht="12.75">
      <c r="B10" s="2" t="s">
        <v>117</v>
      </c>
      <c r="C10" s="87">
        <v>15583</v>
      </c>
      <c r="D10" s="87">
        <v>27711</v>
      </c>
      <c r="E10" s="87">
        <v>42168</v>
      </c>
      <c r="F10" s="75"/>
      <c r="G10" s="44"/>
      <c r="H10" s="45"/>
      <c r="I10" s="2"/>
      <c r="J10" s="2"/>
      <c r="K10" s="42"/>
      <c r="L10" s="2"/>
      <c r="O10" s="2"/>
    </row>
    <row r="11" spans="2:15" ht="12.75">
      <c r="B11" s="2" t="s">
        <v>92</v>
      </c>
      <c r="C11" s="87">
        <v>11033</v>
      </c>
      <c r="D11" s="87">
        <v>23847</v>
      </c>
      <c r="E11" s="87">
        <v>40287</v>
      </c>
      <c r="F11" s="75"/>
      <c r="G11" s="44"/>
      <c r="H11" s="45"/>
      <c r="I11" s="2"/>
      <c r="J11" s="2"/>
      <c r="K11" s="42"/>
      <c r="L11" s="2"/>
      <c r="O11" s="2"/>
    </row>
    <row r="12" spans="2:15" ht="12.75">
      <c r="B12" s="2" t="s">
        <v>91</v>
      </c>
      <c r="C12" s="87">
        <v>6290</v>
      </c>
      <c r="D12" s="87">
        <v>15707</v>
      </c>
      <c r="E12" s="87">
        <v>20564</v>
      </c>
      <c r="F12" s="75"/>
      <c r="G12" s="44"/>
      <c r="H12" s="45"/>
      <c r="I12" s="2"/>
      <c r="J12" s="2"/>
      <c r="K12" s="42"/>
      <c r="L12" s="2"/>
      <c r="O12" s="2"/>
    </row>
    <row r="13" spans="2:15" ht="12.75">
      <c r="B13" s="2" t="s">
        <v>86</v>
      </c>
      <c r="C13" s="87">
        <v>14882</v>
      </c>
      <c r="D13" s="87">
        <v>18891</v>
      </c>
      <c r="E13" s="87">
        <v>20149</v>
      </c>
      <c r="F13" s="75"/>
      <c r="G13" s="44"/>
      <c r="H13" s="45"/>
      <c r="I13" s="2"/>
      <c r="J13" s="2"/>
      <c r="K13" s="42"/>
      <c r="L13" s="2"/>
      <c r="O13" s="2"/>
    </row>
    <row r="14" spans="2:15" ht="12.75">
      <c r="B14" s="2" t="s">
        <v>84</v>
      </c>
      <c r="C14" s="87">
        <v>3678</v>
      </c>
      <c r="D14" s="87">
        <v>11334</v>
      </c>
      <c r="E14" s="87">
        <v>13260</v>
      </c>
      <c r="F14" s="75"/>
      <c r="G14" s="44"/>
      <c r="H14" s="45"/>
      <c r="I14" s="2"/>
      <c r="J14" s="2"/>
      <c r="K14" s="42"/>
      <c r="L14" s="2"/>
      <c r="O14" s="11"/>
    </row>
    <row r="15" spans="2:15" ht="12.75">
      <c r="B15" s="2" t="s">
        <v>83</v>
      </c>
      <c r="C15" s="87">
        <v>4257</v>
      </c>
      <c r="D15" s="87">
        <v>11607</v>
      </c>
      <c r="E15" s="87">
        <v>13167</v>
      </c>
      <c r="F15" s="75"/>
      <c r="G15" s="44"/>
      <c r="H15" s="45"/>
      <c r="I15" s="2"/>
      <c r="J15" s="2"/>
      <c r="K15" s="42"/>
      <c r="L15" s="2"/>
      <c r="O15" s="2"/>
    </row>
    <row r="16" spans="2:15" ht="12.75">
      <c r="B16" s="2" t="s">
        <v>88</v>
      </c>
      <c r="C16" s="87">
        <v>8620</v>
      </c>
      <c r="D16" s="87">
        <v>9585</v>
      </c>
      <c r="E16" s="87">
        <v>11643</v>
      </c>
      <c r="F16" s="75"/>
      <c r="G16" s="44"/>
      <c r="H16" s="45"/>
      <c r="I16" s="2"/>
      <c r="J16" s="2"/>
      <c r="K16" s="42"/>
      <c r="L16" s="2"/>
      <c r="O16" s="2"/>
    </row>
    <row r="17" spans="2:15" ht="12.75">
      <c r="B17" s="2" t="s">
        <v>85</v>
      </c>
      <c r="C17" s="87">
        <v>6966</v>
      </c>
      <c r="D17" s="87">
        <v>8605</v>
      </c>
      <c r="E17" s="87">
        <v>10785</v>
      </c>
      <c r="F17" s="75"/>
      <c r="G17" s="44"/>
      <c r="H17" s="45"/>
      <c r="I17" s="46"/>
      <c r="J17" s="47"/>
      <c r="K17" s="42"/>
      <c r="L17" s="2"/>
      <c r="O17" s="2"/>
    </row>
    <row r="18" spans="2:15" ht="12.75">
      <c r="B18" s="2" t="s">
        <v>89</v>
      </c>
      <c r="C18" s="87">
        <v>3807</v>
      </c>
      <c r="D18" s="87">
        <v>7868</v>
      </c>
      <c r="E18" s="87">
        <v>10307</v>
      </c>
      <c r="F18" s="75"/>
      <c r="G18" s="44"/>
      <c r="H18" s="45"/>
      <c r="I18" s="48"/>
      <c r="J18" s="47"/>
      <c r="K18" s="42"/>
      <c r="L18" s="2"/>
      <c r="O18" s="2"/>
    </row>
    <row r="19" spans="2:15" ht="12.75">
      <c r="B19" s="2" t="s">
        <v>87</v>
      </c>
      <c r="C19" s="87">
        <v>4783</v>
      </c>
      <c r="D19" s="87">
        <v>6978</v>
      </c>
      <c r="E19" s="87">
        <v>9234</v>
      </c>
      <c r="F19" s="75"/>
      <c r="G19" s="44"/>
      <c r="H19" s="45"/>
      <c r="I19" s="46"/>
      <c r="J19" s="47"/>
      <c r="K19" s="2"/>
      <c r="L19" s="2"/>
      <c r="O19" s="2"/>
    </row>
    <row r="20" spans="2:12" ht="12.75">
      <c r="B20" s="2" t="s">
        <v>90</v>
      </c>
      <c r="C20" s="87">
        <v>3023</v>
      </c>
      <c r="D20" s="87">
        <v>5899</v>
      </c>
      <c r="E20" s="87">
        <v>8717</v>
      </c>
      <c r="F20" s="75"/>
      <c r="G20" s="2"/>
      <c r="H20" s="2"/>
      <c r="I20" s="2"/>
      <c r="J20" s="2"/>
      <c r="K20" s="2"/>
      <c r="L20" s="2"/>
    </row>
    <row r="21" spans="10:12" ht="12.75">
      <c r="J21" s="2"/>
      <c r="K21" s="2"/>
      <c r="L21" s="2"/>
    </row>
    <row r="22" spans="2:12" ht="12.75">
      <c r="B22" s="2" t="s">
        <v>172</v>
      </c>
      <c r="C22" s="2"/>
      <c r="D22" s="2"/>
      <c r="E22" s="2"/>
      <c r="F22" s="2"/>
      <c r="G22" s="2"/>
      <c r="H22" s="2"/>
      <c r="I22" s="2"/>
      <c r="J22" s="2"/>
      <c r="K22" s="2"/>
      <c r="L22" s="2"/>
    </row>
    <row r="23" spans="2:12" ht="12.75">
      <c r="B23" s="2" t="s">
        <v>153</v>
      </c>
      <c r="C23" s="2"/>
      <c r="D23" s="2"/>
      <c r="E23" s="2"/>
      <c r="F23" s="2"/>
      <c r="G23" s="2"/>
      <c r="H23" s="2"/>
      <c r="I23" s="2"/>
      <c r="J23" s="2"/>
      <c r="K23" s="2"/>
      <c r="L23" s="2"/>
    </row>
    <row r="24" spans="2:12" ht="12.75">
      <c r="B24" s="2" t="s">
        <v>157</v>
      </c>
      <c r="C24" s="2"/>
      <c r="D24" s="2"/>
      <c r="E24" s="2"/>
      <c r="F24" s="2"/>
      <c r="G24" s="2"/>
      <c r="H24" s="2"/>
      <c r="I24" s="2"/>
      <c r="J24" s="2"/>
      <c r="K24" s="2"/>
      <c r="L24" s="2"/>
    </row>
    <row r="25" spans="2:12" ht="12.75">
      <c r="B25" s="33" t="s">
        <v>120</v>
      </c>
      <c r="C25" s="50"/>
      <c r="D25" s="50"/>
      <c r="E25" s="49"/>
      <c r="F25" s="49"/>
      <c r="G25" s="2"/>
      <c r="H25" s="2"/>
      <c r="I25" s="2"/>
      <c r="J25" s="2"/>
      <c r="K25" s="2"/>
      <c r="L25" s="2"/>
    </row>
    <row r="26" spans="2:12" ht="12.75">
      <c r="B26" s="2"/>
      <c r="C26" s="50"/>
      <c r="D26" s="50"/>
      <c r="E26" s="49"/>
      <c r="F26" s="49"/>
      <c r="G26" s="2"/>
      <c r="H26" s="2"/>
      <c r="I26" s="2"/>
      <c r="J26" s="2"/>
      <c r="K26" s="2"/>
      <c r="L26" s="2"/>
    </row>
    <row r="27" spans="1:15" ht="12.75">
      <c r="A27" s="3" t="s">
        <v>26</v>
      </c>
      <c r="B27" s="41"/>
      <c r="C27" s="50"/>
      <c r="D27" s="50"/>
      <c r="E27" s="49"/>
      <c r="F27" s="49"/>
      <c r="G27" s="2"/>
      <c r="H27" s="2"/>
      <c r="I27" s="2"/>
      <c r="J27" s="2"/>
      <c r="K27" s="2"/>
      <c r="L27" s="2"/>
      <c r="M27" s="2"/>
      <c r="N27" s="2"/>
      <c r="O27" s="2"/>
    </row>
    <row r="28" spans="1:15" ht="12.75">
      <c r="A28" s="24" t="s">
        <v>110</v>
      </c>
      <c r="B28" s="78" t="s">
        <v>119</v>
      </c>
      <c r="C28" s="50"/>
      <c r="D28" s="50"/>
      <c r="E28" s="49"/>
      <c r="F28" s="49"/>
      <c r="G28" s="2"/>
      <c r="H28" s="2"/>
      <c r="I28" s="2"/>
      <c r="J28" s="2"/>
      <c r="K28" s="2"/>
      <c r="L28" s="2"/>
      <c r="M28" s="2"/>
      <c r="N28" s="2"/>
      <c r="O28" s="2"/>
    </row>
    <row r="29" spans="2:15" ht="12.75">
      <c r="B29" s="2"/>
      <c r="C29" s="4"/>
      <c r="D29" s="4"/>
      <c r="E29" s="4"/>
      <c r="F29" s="4"/>
      <c r="G29" s="2"/>
      <c r="H29" s="2"/>
      <c r="I29" s="2"/>
      <c r="J29" s="2"/>
      <c r="K29" s="2"/>
      <c r="L29" s="2"/>
      <c r="M29" s="2"/>
      <c r="N29" s="2"/>
      <c r="O29" s="2"/>
    </row>
    <row r="30" spans="2:15" ht="12.75">
      <c r="B30" s="2"/>
      <c r="C30" s="1"/>
      <c r="D30" s="1"/>
      <c r="E30" s="1"/>
      <c r="F30" s="1"/>
      <c r="G30" s="2"/>
      <c r="H30" s="2"/>
      <c r="I30" s="2"/>
      <c r="J30" s="2"/>
      <c r="K30" s="2"/>
      <c r="L30" s="2"/>
      <c r="M30" s="2"/>
      <c r="N30" s="2"/>
      <c r="O30" s="2"/>
    </row>
    <row r="31" spans="2:15" ht="12.75">
      <c r="B31" s="5"/>
      <c r="C31" s="2"/>
      <c r="D31" s="2"/>
      <c r="E31" s="2"/>
      <c r="F31" s="2"/>
      <c r="G31" s="2"/>
      <c r="H31" s="2"/>
      <c r="I31" s="2"/>
      <c r="J31" s="2"/>
      <c r="K31" s="2"/>
      <c r="L31" s="2"/>
      <c r="M31" s="2"/>
      <c r="N31" s="2"/>
      <c r="O31" s="2"/>
    </row>
    <row r="32" spans="2:15" ht="12.75">
      <c r="B32" s="2"/>
      <c r="C32" s="2"/>
      <c r="D32" s="2"/>
      <c r="E32" s="2"/>
      <c r="F32" s="2"/>
      <c r="G32" s="2"/>
      <c r="H32" s="2"/>
      <c r="I32" s="2"/>
      <c r="J32" s="2"/>
      <c r="K32" s="2"/>
      <c r="L32" s="2"/>
      <c r="M32" s="2"/>
      <c r="N32" s="2"/>
      <c r="O32" s="2"/>
    </row>
    <row r="33" spans="2:15" ht="12.75">
      <c r="B33" s="2"/>
      <c r="C33" s="2"/>
      <c r="D33" s="2"/>
      <c r="E33" s="2"/>
      <c r="F33" s="2"/>
      <c r="G33" s="2"/>
      <c r="H33" s="2"/>
      <c r="I33" s="2"/>
      <c r="J33" s="2"/>
      <c r="K33" s="2"/>
      <c r="L33" s="2"/>
      <c r="M33" s="2"/>
      <c r="N33" s="2"/>
      <c r="O33" s="2"/>
    </row>
    <row r="34" spans="2:15" ht="12.75">
      <c r="B34" s="2"/>
      <c r="C34" s="2"/>
      <c r="D34" s="2"/>
      <c r="E34" s="2"/>
      <c r="F34" s="2"/>
      <c r="G34" s="2"/>
      <c r="H34" s="2"/>
      <c r="I34" s="2"/>
      <c r="J34" s="2"/>
      <c r="K34" s="2"/>
      <c r="L34" s="2"/>
      <c r="M34" s="2"/>
      <c r="N34" s="2"/>
      <c r="O34" s="2"/>
    </row>
    <row r="35" spans="2:15" ht="12.75">
      <c r="B35" s="2"/>
      <c r="C35" s="2"/>
      <c r="D35" s="2"/>
      <c r="E35" s="2"/>
      <c r="F35" s="2"/>
      <c r="G35" s="2"/>
      <c r="H35" s="2"/>
      <c r="I35" s="2"/>
      <c r="J35" s="2"/>
      <c r="K35" s="2"/>
      <c r="L35" s="2"/>
      <c r="M35" s="2"/>
      <c r="N35" s="2"/>
      <c r="O35" s="2"/>
    </row>
    <row r="36" spans="2:15" ht="12.75">
      <c r="B36" s="2"/>
      <c r="C36" s="2"/>
      <c r="D36" s="2"/>
      <c r="E36" s="2"/>
      <c r="F36" s="2"/>
      <c r="G36" s="2"/>
      <c r="H36" s="2"/>
      <c r="I36" s="2"/>
      <c r="J36" s="2"/>
      <c r="K36" s="2"/>
      <c r="L36" s="2"/>
      <c r="M36" s="2"/>
      <c r="N36" s="2"/>
      <c r="O36" s="2"/>
    </row>
    <row r="37" spans="2:15" ht="12.75">
      <c r="B37" s="2"/>
      <c r="C37" s="2"/>
      <c r="D37" s="2"/>
      <c r="E37" s="2"/>
      <c r="F37" s="2"/>
      <c r="G37" s="2"/>
      <c r="H37" s="2"/>
      <c r="I37" s="2"/>
      <c r="J37" s="2"/>
      <c r="K37" s="2"/>
      <c r="L37" s="2"/>
      <c r="M37" s="2"/>
      <c r="N37" s="2"/>
      <c r="O37" s="2"/>
    </row>
    <row r="38" spans="2:15" ht="12.75">
      <c r="B38" s="2"/>
      <c r="C38" s="2"/>
      <c r="D38" s="2"/>
      <c r="E38" s="2"/>
      <c r="F38" s="2"/>
      <c r="G38" s="2"/>
      <c r="H38" s="2"/>
      <c r="I38" s="2"/>
      <c r="J38" s="2"/>
      <c r="K38" s="2"/>
      <c r="L38" s="2"/>
      <c r="M38" s="2"/>
      <c r="N38" s="2"/>
      <c r="O38" s="2"/>
    </row>
    <row r="39" spans="2:15" ht="12.75">
      <c r="B39" s="2"/>
      <c r="C39" s="2"/>
      <c r="D39" s="2"/>
      <c r="E39" s="2"/>
      <c r="F39" s="2"/>
      <c r="G39" s="2"/>
      <c r="H39" s="2"/>
      <c r="I39" s="2"/>
      <c r="J39" s="2"/>
      <c r="K39" s="2"/>
      <c r="L39" s="2"/>
      <c r="M39" s="2"/>
      <c r="N39" s="2"/>
      <c r="O39" s="2"/>
    </row>
    <row r="40" spans="2:15" ht="12.75">
      <c r="B40" s="2"/>
      <c r="C40" s="2"/>
      <c r="D40" s="2"/>
      <c r="E40" s="2"/>
      <c r="F40" s="2"/>
      <c r="G40" s="2"/>
      <c r="H40" s="2"/>
      <c r="I40" s="2"/>
      <c r="J40" s="2"/>
      <c r="K40" s="2"/>
      <c r="L40" s="2"/>
      <c r="M40" s="2"/>
      <c r="N40" s="2"/>
      <c r="O40" s="2"/>
    </row>
    <row r="41" spans="2:15" ht="12.75">
      <c r="B41" s="2"/>
      <c r="C41" s="2"/>
      <c r="D41" s="2"/>
      <c r="E41" s="2"/>
      <c r="F41" s="2"/>
      <c r="G41" s="2"/>
      <c r="H41" s="2"/>
      <c r="I41" s="2"/>
      <c r="J41" s="2"/>
      <c r="K41" s="2"/>
      <c r="L41" s="2"/>
      <c r="M41" s="2"/>
      <c r="N41" s="2"/>
      <c r="O41" s="2"/>
    </row>
    <row r="42" spans="2:15" ht="12.75">
      <c r="B42" s="2"/>
      <c r="C42" s="2"/>
      <c r="D42" s="2"/>
      <c r="E42" s="2"/>
      <c r="F42" s="2"/>
      <c r="G42" s="2"/>
      <c r="H42" s="2"/>
      <c r="I42" s="2"/>
      <c r="J42" s="2"/>
      <c r="K42" s="2"/>
      <c r="L42" s="2"/>
      <c r="M42" s="2"/>
      <c r="N42" s="2"/>
      <c r="O42" s="2"/>
    </row>
    <row r="43" spans="2:15" ht="12.75">
      <c r="B43" s="2"/>
      <c r="C43" s="2"/>
      <c r="D43" s="2"/>
      <c r="E43" s="2"/>
      <c r="F43" s="2"/>
      <c r="G43" s="2"/>
      <c r="H43" s="2"/>
      <c r="I43" s="2"/>
      <c r="J43" s="2"/>
      <c r="K43" s="2"/>
      <c r="L43" s="2"/>
      <c r="M43" s="2"/>
      <c r="N43" s="2"/>
      <c r="O43" s="2"/>
    </row>
    <row r="44" spans="2:15" ht="12.75">
      <c r="B44" s="2"/>
      <c r="C44" s="2"/>
      <c r="D44" s="2"/>
      <c r="E44" s="2"/>
      <c r="F44" s="2"/>
      <c r="G44" s="2"/>
      <c r="H44" s="2"/>
      <c r="I44" s="2"/>
      <c r="J44" s="2"/>
      <c r="K44" s="2"/>
      <c r="L44" s="2"/>
      <c r="M44" s="2"/>
      <c r="N44" s="2"/>
      <c r="O44" s="2"/>
    </row>
    <row r="45" spans="2:15" ht="12.75">
      <c r="B45" s="2"/>
      <c r="C45" s="2"/>
      <c r="D45" s="2"/>
      <c r="E45" s="2"/>
      <c r="F45" s="2"/>
      <c r="G45" s="2"/>
      <c r="H45" s="2"/>
      <c r="I45" s="2"/>
      <c r="J45" s="2"/>
      <c r="K45" s="2"/>
      <c r="L45" s="2"/>
      <c r="M45" s="2"/>
      <c r="N45" s="2"/>
      <c r="O45" s="2"/>
    </row>
    <row r="46" spans="2:15" ht="12.75">
      <c r="B46" s="2"/>
      <c r="C46" s="2"/>
      <c r="D46" s="2"/>
      <c r="E46" s="2"/>
      <c r="F46" s="2"/>
      <c r="G46" s="2"/>
      <c r="H46" s="2"/>
      <c r="I46" s="2"/>
      <c r="J46" s="2"/>
      <c r="K46" s="2"/>
      <c r="L46" s="2"/>
      <c r="M46" s="2"/>
      <c r="N46" s="2"/>
      <c r="O46" s="2"/>
    </row>
    <row r="47" spans="2:15" ht="12.75">
      <c r="B47" s="2"/>
      <c r="C47" s="2"/>
      <c r="D47" s="2"/>
      <c r="E47" s="2"/>
      <c r="F47" s="2"/>
      <c r="G47" s="2"/>
      <c r="H47" s="2"/>
      <c r="I47" s="2"/>
      <c r="J47" s="2"/>
      <c r="K47" s="2"/>
      <c r="L47" s="2"/>
      <c r="M47" s="2"/>
      <c r="N47" s="2"/>
      <c r="O47" s="2"/>
    </row>
    <row r="48" spans="2:15" ht="12.75">
      <c r="B48" s="2"/>
      <c r="C48" s="2"/>
      <c r="D48" s="2"/>
      <c r="E48" s="2"/>
      <c r="F48" s="2"/>
      <c r="G48" s="2"/>
      <c r="H48" s="2"/>
      <c r="I48" s="2"/>
      <c r="J48" s="2"/>
      <c r="K48" s="2"/>
      <c r="L48" s="2"/>
      <c r="M48" s="2"/>
      <c r="N48" s="2"/>
      <c r="O48" s="2"/>
    </row>
    <row r="49" spans="2:15" ht="12.75">
      <c r="B49" s="2"/>
      <c r="C49" s="2"/>
      <c r="D49" s="2"/>
      <c r="E49" s="2"/>
      <c r="F49" s="2"/>
      <c r="G49" s="2"/>
      <c r="H49" s="2"/>
      <c r="I49" s="2"/>
      <c r="J49" s="2"/>
      <c r="K49" s="2"/>
      <c r="L49" s="2"/>
      <c r="M49" s="2"/>
      <c r="N49" s="2"/>
      <c r="O49" s="2"/>
    </row>
    <row r="50" spans="2:15" ht="12.75">
      <c r="B50" s="2"/>
      <c r="C50" s="2"/>
      <c r="D50" s="2"/>
      <c r="E50" s="2"/>
      <c r="F50" s="2"/>
      <c r="G50" s="2"/>
      <c r="H50" s="2"/>
      <c r="I50" s="2"/>
      <c r="J50" s="2"/>
      <c r="K50" s="2"/>
      <c r="L50" s="2"/>
      <c r="M50" s="2"/>
      <c r="N50" s="2"/>
      <c r="O50" s="2"/>
    </row>
    <row r="51" spans="2:15" ht="12.75">
      <c r="B51" s="2"/>
      <c r="C51" s="2"/>
      <c r="D51" s="2"/>
      <c r="E51" s="2"/>
      <c r="F51" s="2"/>
      <c r="G51" s="2"/>
      <c r="H51" s="2"/>
      <c r="I51" s="2"/>
      <c r="J51" s="2"/>
      <c r="K51" s="2"/>
      <c r="L51" s="2"/>
      <c r="M51" s="2"/>
      <c r="N51" s="2"/>
      <c r="O51" s="2"/>
    </row>
    <row r="52" spans="2:15" ht="12.75">
      <c r="B52" s="2"/>
      <c r="C52" s="2"/>
      <c r="D52" s="2"/>
      <c r="E52" s="2"/>
      <c r="F52" s="2"/>
      <c r="G52" s="2"/>
      <c r="H52" s="2"/>
      <c r="I52" s="2"/>
      <c r="J52" s="2"/>
      <c r="K52" s="2"/>
      <c r="L52" s="2"/>
      <c r="M52" s="2"/>
      <c r="N52" s="2"/>
      <c r="O52" s="2"/>
    </row>
    <row r="53" spans="2:15" ht="12.75">
      <c r="B53" s="2"/>
      <c r="C53" s="2"/>
      <c r="D53" s="2"/>
      <c r="E53" s="2"/>
      <c r="F53" s="2"/>
      <c r="G53" s="2"/>
      <c r="H53" s="2"/>
      <c r="I53" s="2"/>
      <c r="J53" s="2"/>
      <c r="K53" s="2"/>
      <c r="L53" s="2"/>
      <c r="M53" s="2"/>
      <c r="N53" s="2"/>
      <c r="O53" s="2"/>
    </row>
    <row r="54" spans="2:15" ht="12.75">
      <c r="B54" s="2"/>
      <c r="C54" s="2"/>
      <c r="D54" s="2"/>
      <c r="E54" s="2"/>
      <c r="F54" s="2"/>
      <c r="G54" s="2"/>
      <c r="H54" s="2"/>
      <c r="I54" s="2"/>
      <c r="J54" s="2"/>
      <c r="K54" s="2"/>
      <c r="L54" s="2"/>
      <c r="M54" s="2"/>
      <c r="N54" s="2"/>
      <c r="O54" s="2"/>
    </row>
    <row r="55" spans="2:15" ht="12.75">
      <c r="B55" s="2"/>
      <c r="C55" s="2"/>
      <c r="D55" s="2"/>
      <c r="E55" s="2"/>
      <c r="F55" s="2"/>
      <c r="G55" s="2"/>
      <c r="H55" s="2"/>
      <c r="I55" s="2"/>
      <c r="J55" s="2"/>
      <c r="K55" s="2"/>
      <c r="L55" s="2"/>
      <c r="M55" s="2"/>
      <c r="N55" s="2"/>
      <c r="O55" s="2"/>
    </row>
    <row r="56" spans="2:15" ht="12.75">
      <c r="B56" s="2"/>
      <c r="C56" s="2"/>
      <c r="D56" s="2"/>
      <c r="E56" s="2"/>
      <c r="F56" s="2"/>
      <c r="G56" s="2"/>
      <c r="H56" s="2"/>
      <c r="I56" s="2"/>
      <c r="J56" s="2"/>
      <c r="K56" s="2"/>
      <c r="L56" s="2"/>
      <c r="M56" s="2"/>
      <c r="N56" s="2"/>
      <c r="O56" s="2"/>
    </row>
    <row r="57" spans="2:15" ht="12.75">
      <c r="B57" s="2"/>
      <c r="C57" s="2"/>
      <c r="D57" s="2"/>
      <c r="E57" s="2"/>
      <c r="F57" s="2"/>
      <c r="G57" s="2"/>
      <c r="H57" s="2"/>
      <c r="I57" s="2"/>
      <c r="J57" s="2"/>
      <c r="K57" s="2"/>
      <c r="L57" s="2"/>
      <c r="M57" s="2"/>
      <c r="N57" s="2"/>
      <c r="O57" s="2"/>
    </row>
    <row r="58" spans="2:15" ht="12.75">
      <c r="B58" s="2"/>
      <c r="C58" s="2"/>
      <c r="D58" s="2"/>
      <c r="E58" s="2"/>
      <c r="F58" s="2"/>
      <c r="G58" s="2"/>
      <c r="H58" s="2"/>
      <c r="I58" s="2"/>
      <c r="J58" s="2"/>
      <c r="K58" s="2"/>
      <c r="L58" s="2"/>
      <c r="M58" s="2"/>
      <c r="N58" s="2"/>
      <c r="O58" s="2"/>
    </row>
    <row r="59" spans="2:15" ht="12.75">
      <c r="B59" s="2"/>
      <c r="C59" s="2"/>
      <c r="D59" s="2"/>
      <c r="E59" s="2"/>
      <c r="F59" s="2"/>
      <c r="G59" s="2"/>
      <c r="H59" s="2"/>
      <c r="I59" s="2"/>
      <c r="J59" s="2"/>
      <c r="K59" s="2"/>
      <c r="L59" s="2"/>
      <c r="M59" s="2"/>
      <c r="N59" s="2"/>
      <c r="O59" s="2"/>
    </row>
    <row r="60" spans="3:15" ht="12.75">
      <c r="C60" s="50"/>
      <c r="D60" s="50"/>
      <c r="E60" s="49"/>
      <c r="F60" s="49"/>
      <c r="G60" s="2"/>
      <c r="H60" s="2"/>
      <c r="I60" s="2"/>
      <c r="J60" s="2"/>
      <c r="K60" s="2"/>
      <c r="L60" s="2"/>
      <c r="M60" s="2"/>
      <c r="N60" s="2"/>
      <c r="O60" s="2"/>
    </row>
    <row r="61" spans="2:15" ht="12.75">
      <c r="B61" s="2"/>
      <c r="C61" s="50"/>
      <c r="D61" s="50"/>
      <c r="E61" s="49"/>
      <c r="F61" s="49"/>
      <c r="G61" s="2"/>
      <c r="H61" s="2"/>
      <c r="I61" s="2"/>
      <c r="J61" s="2"/>
      <c r="K61" s="2"/>
      <c r="L61" s="2"/>
      <c r="M61" s="2"/>
      <c r="N61" s="2"/>
      <c r="O61" s="2"/>
    </row>
    <row r="62" spans="3:15" ht="12.75">
      <c r="C62" s="50"/>
      <c r="D62" s="50"/>
      <c r="E62" s="49"/>
      <c r="F62" s="49"/>
      <c r="G62" s="2"/>
      <c r="H62" s="2"/>
      <c r="I62" s="2"/>
      <c r="J62" s="2"/>
      <c r="K62" s="2"/>
      <c r="L62" s="2"/>
      <c r="M62" s="2"/>
      <c r="N62" s="2"/>
      <c r="O62" s="2"/>
    </row>
    <row r="63" spans="2:15" ht="12.75">
      <c r="B63" s="2"/>
      <c r="C63" s="2"/>
      <c r="D63" s="2"/>
      <c r="E63" s="2"/>
      <c r="F63" s="2"/>
      <c r="G63" s="2"/>
      <c r="H63" s="2"/>
      <c r="I63" s="2"/>
      <c r="J63" s="2"/>
      <c r="K63" s="2"/>
      <c r="L63" s="2"/>
      <c r="M63" s="2"/>
      <c r="N63" s="2"/>
      <c r="O63" s="2"/>
    </row>
    <row r="64" spans="2:15" ht="12.75">
      <c r="B64" s="2"/>
      <c r="C64" s="2"/>
      <c r="D64" s="2"/>
      <c r="E64" s="2"/>
      <c r="F64" s="2"/>
      <c r="G64" s="2"/>
      <c r="H64" s="2"/>
      <c r="I64" s="2"/>
      <c r="J64" s="2"/>
      <c r="K64" s="2"/>
      <c r="L64" s="2"/>
      <c r="M64" s="2"/>
      <c r="N64" s="2"/>
      <c r="O64" s="2"/>
    </row>
    <row r="65" spans="2:15" ht="12.75">
      <c r="B65" s="97"/>
      <c r="C65" s="98"/>
      <c r="D65" s="98"/>
      <c r="E65" s="98"/>
      <c r="F65" s="98"/>
      <c r="G65" s="98"/>
      <c r="H65" s="98"/>
      <c r="I65" s="98"/>
      <c r="J65" s="98"/>
      <c r="K65" s="98"/>
      <c r="L65" s="2"/>
      <c r="M65" s="2"/>
      <c r="N65" s="2"/>
      <c r="O65" s="2"/>
    </row>
    <row r="66" spans="2:15" ht="12.75">
      <c r="B66" s="2"/>
      <c r="C66" s="2"/>
      <c r="D66" s="2"/>
      <c r="E66" s="2"/>
      <c r="F66" s="2"/>
      <c r="G66" s="2"/>
      <c r="H66" s="2"/>
      <c r="I66" s="2"/>
      <c r="J66" s="2"/>
      <c r="K66" s="2"/>
      <c r="L66" s="2"/>
      <c r="M66" s="2"/>
      <c r="N66" s="2"/>
      <c r="O66" s="2"/>
    </row>
    <row r="67" spans="2:15" ht="12.75">
      <c r="B67" s="33"/>
      <c r="C67" s="2"/>
      <c r="D67" s="2"/>
      <c r="E67" s="2"/>
      <c r="F67" s="2"/>
      <c r="G67" s="2"/>
      <c r="H67" s="2"/>
      <c r="I67" s="2"/>
      <c r="J67" s="2"/>
      <c r="K67" s="2"/>
      <c r="L67" s="2"/>
      <c r="M67" s="2"/>
      <c r="N67" s="2"/>
      <c r="O67" s="2"/>
    </row>
    <row r="68" spans="3:15" ht="12.75">
      <c r="C68" s="2"/>
      <c r="D68" s="2"/>
      <c r="E68" s="2"/>
      <c r="F68" s="2"/>
      <c r="G68" s="2"/>
      <c r="H68" s="2"/>
      <c r="I68" s="2"/>
      <c r="J68" s="2"/>
      <c r="K68" s="2"/>
      <c r="L68" s="2"/>
      <c r="M68" s="2"/>
      <c r="N68" s="2"/>
      <c r="O68" s="2"/>
    </row>
    <row r="69" spans="3:15" ht="12.75">
      <c r="C69" s="2"/>
      <c r="D69" s="2"/>
      <c r="E69" s="2"/>
      <c r="F69" s="2"/>
      <c r="G69" s="2"/>
      <c r="H69" s="2"/>
      <c r="I69" s="2"/>
      <c r="J69" s="2"/>
      <c r="K69" s="2"/>
      <c r="L69" s="2"/>
      <c r="M69" s="2"/>
      <c r="N69" s="2"/>
      <c r="O69" s="2"/>
    </row>
    <row r="70" spans="3:15" ht="15">
      <c r="C70" s="2"/>
      <c r="D70" s="2"/>
      <c r="E70" s="2"/>
      <c r="F70" s="2"/>
      <c r="G70" s="2"/>
      <c r="H70" s="2"/>
      <c r="I70" s="2"/>
      <c r="J70" s="2"/>
      <c r="K70" s="2"/>
      <c r="L70" s="2"/>
      <c r="M70" s="2"/>
      <c r="N70" s="2"/>
      <c r="O70" s="2"/>
    </row>
  </sheetData>
  <mergeCells count="1">
    <mergeCell ref="B65:K65"/>
  </mergeCells>
  <hyperlinks>
    <hyperlink ref="B28" r:id="rId1" display="https://ec.europa.eu/eurostat/databrowser/bookmark/176ae769-0994-4886-bee1-1ca21ad0eb5b?lang=en"/>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CD113-30C9-4509-95D4-D294FC1AFA76}">
  <dimension ref="A2:S94"/>
  <sheetViews>
    <sheetView showGridLines="0" workbookViewId="0" topLeftCell="A21">
      <selection activeCell="B12" sqref="B12"/>
    </sheetView>
  </sheetViews>
  <sheetFormatPr defaultColWidth="9.140625" defaultRowHeight="15"/>
  <cols>
    <col min="1" max="1" width="12.421875" style="24" customWidth="1"/>
    <col min="2" max="2" width="21.28125" style="24" customWidth="1"/>
    <col min="3" max="16384" width="8.7109375" style="24" customWidth="1"/>
  </cols>
  <sheetData>
    <row r="1" ht="12.75"/>
    <row r="2" ht="12.75">
      <c r="B2" s="3" t="s">
        <v>25</v>
      </c>
    </row>
    <row r="3" ht="12.75">
      <c r="B3" s="3" t="s">
        <v>37</v>
      </c>
    </row>
    <row r="4" ht="12.75">
      <c r="B4" s="3"/>
    </row>
    <row r="5" spans="2:19" ht="12.75">
      <c r="B5" s="32" t="s">
        <v>168</v>
      </c>
      <c r="S5" s="80"/>
    </row>
    <row r="6" ht="12.75">
      <c r="B6" s="1" t="s">
        <v>29</v>
      </c>
    </row>
    <row r="7" ht="12.75">
      <c r="I7" s="73"/>
    </row>
    <row r="8" spans="3:9" ht="12.75">
      <c r="C8" s="84" t="s">
        <v>129</v>
      </c>
      <c r="D8" s="84" t="s">
        <v>130</v>
      </c>
      <c r="E8" s="84">
        <v>2021</v>
      </c>
      <c r="F8" s="84">
        <v>2022</v>
      </c>
      <c r="I8" s="73"/>
    </row>
    <row r="9" spans="2:6" ht="38.25">
      <c r="B9" s="83" t="s">
        <v>170</v>
      </c>
      <c r="C9" s="87">
        <v>30868</v>
      </c>
      <c r="D9" s="87">
        <v>26732</v>
      </c>
      <c r="E9" s="87">
        <v>35300</v>
      </c>
      <c r="F9" s="87">
        <v>40569</v>
      </c>
    </row>
    <row r="10" spans="2:6" ht="25.5">
      <c r="B10" s="83" t="s">
        <v>169</v>
      </c>
      <c r="C10" s="87">
        <v>2937</v>
      </c>
      <c r="D10" s="87">
        <v>2766</v>
      </c>
      <c r="E10" s="87">
        <v>6512</v>
      </c>
      <c r="F10" s="87">
        <v>7186</v>
      </c>
    </row>
    <row r="11" ht="12.75"/>
    <row r="12" ht="12.75">
      <c r="B12" s="2" t="s">
        <v>172</v>
      </c>
    </row>
    <row r="13" spans="2:10" ht="24.5" customHeight="1">
      <c r="B13" s="94" t="s">
        <v>131</v>
      </c>
      <c r="C13" s="94"/>
      <c r="D13" s="94"/>
      <c r="E13" s="94"/>
      <c r="F13" s="94"/>
      <c r="G13" s="94"/>
      <c r="H13" s="94"/>
      <c r="I13" s="94"/>
      <c r="J13" s="94"/>
    </row>
    <row r="14" spans="2:13" ht="24.5" customHeight="1">
      <c r="B14" s="93" t="s">
        <v>132</v>
      </c>
      <c r="C14" s="93"/>
      <c r="D14" s="93"/>
      <c r="E14" s="93"/>
      <c r="F14" s="93"/>
      <c r="G14" s="93"/>
      <c r="H14" s="93"/>
      <c r="I14" s="93"/>
      <c r="J14" s="93"/>
      <c r="K14" s="93"/>
      <c r="L14" s="93"/>
      <c r="M14" s="93"/>
    </row>
    <row r="15" ht="12.75">
      <c r="B15" s="19" t="s">
        <v>125</v>
      </c>
    </row>
    <row r="16" ht="12.75"/>
    <row r="17" spans="1:2" ht="12.75">
      <c r="A17" s="3" t="s">
        <v>26</v>
      </c>
      <c r="B17" s="2"/>
    </row>
    <row r="18" spans="1:2" ht="12.75">
      <c r="A18" s="2" t="s">
        <v>109</v>
      </c>
      <c r="B18" s="21" t="s">
        <v>108</v>
      </c>
    </row>
    <row r="19" spans="1:2" ht="12.75">
      <c r="A19" s="2" t="s">
        <v>110</v>
      </c>
      <c r="B19" s="21" t="s">
        <v>111</v>
      </c>
    </row>
    <row r="20" spans="2:3" ht="12.75">
      <c r="B20" s="2"/>
      <c r="C20" s="21"/>
    </row>
    <row r="21" ht="12.75">
      <c r="B21" s="32"/>
    </row>
    <row r="22" ht="12.75">
      <c r="B22" s="1"/>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c r="B59" s="19"/>
    </row>
    <row r="60" spans="1:2" ht="12.75">
      <c r="A60" s="2"/>
      <c r="B60" s="21"/>
    </row>
    <row r="61" ht="12.75"/>
    <row r="67" spans="3:12" ht="15">
      <c r="C67" s="79"/>
      <c r="D67" s="79"/>
      <c r="E67" s="79"/>
      <c r="F67" s="79"/>
      <c r="I67" s="79"/>
      <c r="J67" s="79"/>
      <c r="K67" s="79"/>
      <c r="L67" s="79"/>
    </row>
    <row r="68" spans="3:4" ht="15">
      <c r="C68" s="51"/>
      <c r="D68" s="51"/>
    </row>
    <row r="69" spans="3:4" ht="15">
      <c r="C69" s="51"/>
      <c r="D69" s="51"/>
    </row>
    <row r="70" spans="3:4" ht="15">
      <c r="C70" s="79"/>
      <c r="D70" s="79"/>
    </row>
    <row r="71" spans="3:4" ht="15">
      <c r="C71" s="51"/>
      <c r="D71" s="51"/>
    </row>
    <row r="72" spans="3:4" ht="15">
      <c r="C72" s="51"/>
      <c r="D72" s="51"/>
    </row>
    <row r="73" spans="3:4" ht="15">
      <c r="C73" s="51"/>
      <c r="D73" s="51"/>
    </row>
    <row r="74" spans="3:6" ht="15">
      <c r="C74" s="79"/>
      <c r="D74" s="79"/>
      <c r="E74" s="79"/>
      <c r="F74" s="79"/>
    </row>
    <row r="75" spans="3:5" ht="15">
      <c r="C75" s="79"/>
      <c r="D75" s="79"/>
      <c r="E75" s="23"/>
    </row>
    <row r="76" spans="3:4" ht="15">
      <c r="C76" s="51"/>
      <c r="D76" s="51"/>
    </row>
    <row r="77" spans="3:4" ht="15">
      <c r="C77" s="51"/>
      <c r="D77" s="51"/>
    </row>
    <row r="78" spans="3:4" ht="15">
      <c r="C78" s="51"/>
      <c r="D78" s="51"/>
    </row>
    <row r="79" spans="3:4" ht="15">
      <c r="C79" s="51"/>
      <c r="D79" s="51"/>
    </row>
    <row r="80" spans="3:4" ht="15">
      <c r="C80" s="51"/>
      <c r="D80" s="51"/>
    </row>
    <row r="81" spans="3:4" ht="15">
      <c r="C81" s="51"/>
      <c r="D81" s="51"/>
    </row>
    <row r="82" spans="3:4" ht="15">
      <c r="C82" s="51"/>
      <c r="D82" s="51"/>
    </row>
    <row r="83" spans="3:4" ht="15">
      <c r="C83" s="79"/>
      <c r="D83" s="51"/>
    </row>
    <row r="84" spans="3:4" ht="15">
      <c r="C84" s="51"/>
      <c r="D84" s="51"/>
    </row>
    <row r="85" spans="3:4" ht="15">
      <c r="C85" s="51"/>
      <c r="D85" s="51"/>
    </row>
    <row r="86" spans="3:4" ht="15">
      <c r="C86" s="51"/>
      <c r="D86" s="51"/>
    </row>
    <row r="87" spans="3:4" ht="15">
      <c r="C87" s="79"/>
      <c r="D87" s="79"/>
    </row>
    <row r="88" spans="3:4" ht="15">
      <c r="C88" s="79"/>
      <c r="D88" s="51"/>
    </row>
    <row r="89" spans="3:4" ht="15">
      <c r="C89" s="51"/>
      <c r="D89" s="51"/>
    </row>
    <row r="90" spans="3:6" ht="15">
      <c r="C90" s="51"/>
      <c r="D90" s="51"/>
      <c r="E90" s="51"/>
      <c r="F90" s="51"/>
    </row>
    <row r="91" spans="3:4" ht="15">
      <c r="C91" s="51"/>
      <c r="D91" s="51"/>
    </row>
    <row r="92" spans="3:4" ht="15">
      <c r="C92" s="79"/>
      <c r="D92" s="79"/>
    </row>
    <row r="93" spans="3:4" ht="15">
      <c r="C93" s="79"/>
      <c r="D93" s="51"/>
    </row>
    <row r="94" spans="3:4" ht="15">
      <c r="C94" s="51"/>
      <c r="D94" s="51"/>
    </row>
  </sheetData>
  <mergeCells count="2">
    <mergeCell ref="B14:M14"/>
    <mergeCell ref="B13:J1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69"/>
  <sheetViews>
    <sheetView showGridLines="0" workbookViewId="0" topLeftCell="A23">
      <selection activeCell="A37" sqref="A37"/>
    </sheetView>
  </sheetViews>
  <sheetFormatPr defaultColWidth="9.140625" defaultRowHeight="15"/>
  <cols>
    <col min="1" max="1" width="12.57421875" style="2" customWidth="1"/>
    <col min="2" max="2" width="16.00390625" style="2" customWidth="1"/>
    <col min="3" max="8" width="9.140625" style="2" customWidth="1"/>
    <col min="9" max="10" width="13.140625" style="2" bestFit="1" customWidth="1"/>
    <col min="11" max="16383" width="9.140625" style="2" customWidth="1"/>
    <col min="16384" max="16384" width="9.140625" style="2" customWidth="1"/>
  </cols>
  <sheetData>
    <row r="1" ht="12" customHeight="1"/>
    <row r="2" spans="2:6" ht="12" customHeight="1">
      <c r="B2" s="3" t="s">
        <v>25</v>
      </c>
      <c r="C2" s="4"/>
      <c r="D2" s="4"/>
      <c r="E2" s="4"/>
      <c r="F2" s="4"/>
    </row>
    <row r="3" spans="2:6" ht="12" customHeight="1">
      <c r="B3" s="3" t="s">
        <v>37</v>
      </c>
      <c r="C3" s="4"/>
      <c r="D3" s="4"/>
      <c r="E3" s="4"/>
      <c r="F3" s="4"/>
    </row>
    <row r="4" spans="3:6" ht="12" customHeight="1">
      <c r="C4" s="4"/>
      <c r="D4" s="4"/>
      <c r="E4" s="4"/>
      <c r="F4" s="4"/>
    </row>
    <row r="5" spans="2:7" s="4" customFormat="1" ht="12.75">
      <c r="B5" s="5" t="s">
        <v>159</v>
      </c>
      <c r="C5" s="5"/>
      <c r="D5" s="5"/>
      <c r="E5" s="5"/>
      <c r="F5" s="5"/>
      <c r="G5" s="6"/>
    </row>
    <row r="6" s="1" customFormat="1" ht="12.75">
      <c r="B6" s="1" t="s">
        <v>66</v>
      </c>
    </row>
    <row r="7" spans="3:4" ht="12.75">
      <c r="C7" s="7"/>
      <c r="D7" s="7"/>
    </row>
    <row r="8" spans="2:14" ht="12.75">
      <c r="B8" s="1"/>
      <c r="C8" s="8" t="s">
        <v>57</v>
      </c>
      <c r="D8" s="8" t="s">
        <v>58</v>
      </c>
      <c r="E8" s="8" t="s">
        <v>59</v>
      </c>
      <c r="F8" s="8" t="s">
        <v>60</v>
      </c>
      <c r="G8" s="8" t="s">
        <v>63</v>
      </c>
      <c r="H8" s="88">
        <v>2022</v>
      </c>
      <c r="I8" s="8"/>
      <c r="J8" s="8"/>
      <c r="K8" s="8"/>
      <c r="L8" s="8"/>
      <c r="M8" s="8"/>
      <c r="N8" s="8"/>
    </row>
    <row r="9" spans="2:14" ht="12.75">
      <c r="B9" s="2" t="s">
        <v>30</v>
      </c>
      <c r="C9" s="9">
        <f>C66/1000000</f>
        <v>2.634551</v>
      </c>
      <c r="D9" s="9">
        <f aca="true" t="shared" si="0" ref="D9:H9">D66/1000000</f>
        <v>2.562551</v>
      </c>
      <c r="E9" s="9">
        <f t="shared" si="0"/>
        <v>3.008878</v>
      </c>
      <c r="F9" s="9">
        <f t="shared" si="0"/>
        <v>2.685336</v>
      </c>
      <c r="G9" s="9">
        <f>G66/1000000</f>
        <v>3.06049</v>
      </c>
      <c r="H9" s="9">
        <f t="shared" si="0"/>
        <v>3.575595</v>
      </c>
      <c r="I9" s="11"/>
      <c r="J9" s="11"/>
      <c r="K9" s="11"/>
      <c r="L9" s="11"/>
      <c r="M9" s="11"/>
      <c r="N9" s="11"/>
    </row>
    <row r="10" spans="2:14" ht="12.75">
      <c r="B10" s="10" t="s">
        <v>31</v>
      </c>
      <c r="C10" s="9">
        <f aca="true" t="shared" si="1" ref="C10:H12">C67/1000000</f>
        <v>0.839677</v>
      </c>
      <c r="D10" s="9">
        <f t="shared" si="1"/>
        <v>1.017944</v>
      </c>
      <c r="E10" s="9">
        <f t="shared" si="1"/>
        <v>1.286439</v>
      </c>
      <c r="F10" s="9">
        <f t="shared" si="1"/>
        <v>0.990198</v>
      </c>
      <c r="G10" s="9">
        <f t="shared" si="1"/>
        <v>1.05145</v>
      </c>
      <c r="H10" s="9">
        <f t="shared" si="1"/>
        <v>1.635283</v>
      </c>
      <c r="I10" s="11"/>
      <c r="J10" s="11"/>
      <c r="K10" s="11"/>
      <c r="L10" s="11"/>
      <c r="M10" s="11"/>
      <c r="N10" s="11"/>
    </row>
    <row r="11" spans="2:14" ht="12.75">
      <c r="B11" s="10" t="s">
        <v>32</v>
      </c>
      <c r="C11" s="9">
        <f t="shared" si="1"/>
        <v>0.115847</v>
      </c>
      <c r="D11" s="9">
        <f t="shared" si="1"/>
        <v>0.139806</v>
      </c>
      <c r="E11" s="9">
        <f t="shared" si="1"/>
        <v>0.110936</v>
      </c>
      <c r="F11" s="9">
        <f t="shared" si="1"/>
        <v>0.127132</v>
      </c>
      <c r="G11" s="9">
        <f t="shared" si="1"/>
        <v>0.100201</v>
      </c>
      <c r="H11" s="9">
        <f t="shared" si="1"/>
        <v>0.167666</v>
      </c>
      <c r="I11" s="11"/>
      <c r="J11" s="11"/>
      <c r="K11" s="11"/>
      <c r="L11" s="11"/>
      <c r="M11" s="11"/>
      <c r="N11" s="11"/>
    </row>
    <row r="12" spans="2:14" ht="12.75">
      <c r="B12" s="10" t="s">
        <v>33</v>
      </c>
      <c r="C12" s="9">
        <f t="shared" si="1"/>
        <v>1.596981</v>
      </c>
      <c r="D12" s="9">
        <f t="shared" si="1"/>
        <v>1.320726</v>
      </c>
      <c r="E12" s="9">
        <f t="shared" si="1"/>
        <v>1.611503</v>
      </c>
      <c r="F12" s="9">
        <f t="shared" si="1"/>
        <v>1.568006</v>
      </c>
      <c r="G12" s="9">
        <f t="shared" si="1"/>
        <v>1.908839</v>
      </c>
      <c r="H12" s="9">
        <f t="shared" si="1"/>
        <v>1.772646</v>
      </c>
      <c r="I12" s="11"/>
      <c r="J12" s="11"/>
      <c r="K12" s="11"/>
      <c r="L12" s="11"/>
      <c r="M12" s="11"/>
      <c r="N12" s="11"/>
    </row>
    <row r="13" spans="3:9" ht="12.75">
      <c r="C13" s="12"/>
      <c r="D13" s="12"/>
      <c r="E13" s="12"/>
      <c r="F13" s="12"/>
      <c r="G13" s="12"/>
      <c r="H13" s="12"/>
      <c r="I13" s="12"/>
    </row>
    <row r="14" spans="2:6" ht="12.75">
      <c r="B14" s="2" t="s">
        <v>173</v>
      </c>
      <c r="C14" s="13"/>
      <c r="D14" s="14"/>
      <c r="E14" s="14"/>
      <c r="F14" s="14"/>
    </row>
    <row r="15" spans="2:10" ht="12.75" customHeight="1">
      <c r="B15" s="2" t="s">
        <v>67</v>
      </c>
      <c r="C15" s="15"/>
      <c r="D15" s="15"/>
      <c r="E15" s="15"/>
      <c r="F15" s="15"/>
      <c r="G15" s="15"/>
      <c r="H15" s="16"/>
      <c r="I15" s="15"/>
      <c r="J15" s="15"/>
    </row>
    <row r="16" ht="12.75">
      <c r="B16" s="17" t="s">
        <v>68</v>
      </c>
    </row>
    <row r="17" ht="12.75">
      <c r="B17" s="2" t="s">
        <v>69</v>
      </c>
    </row>
    <row r="18" ht="12.75">
      <c r="B18" s="18" t="s">
        <v>70</v>
      </c>
    </row>
    <row r="19" ht="12.75">
      <c r="B19" s="18" t="s">
        <v>71</v>
      </c>
    </row>
    <row r="20" ht="12.75">
      <c r="B20" s="19" t="s">
        <v>94</v>
      </c>
    </row>
    <row r="21" ht="12.75"/>
    <row r="22" ht="12.75">
      <c r="A22" s="3" t="s">
        <v>26</v>
      </c>
    </row>
    <row r="23" spans="1:2" ht="12.75">
      <c r="A23" s="2" t="s">
        <v>55</v>
      </c>
      <c r="B23" s="21" t="s">
        <v>61</v>
      </c>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97.15" customHeight="1"/>
    <row r="47" spans="3:6" ht="12.75">
      <c r="C47" s="13"/>
      <c r="D47" s="11"/>
      <c r="E47" s="11"/>
      <c r="F47" s="11"/>
    </row>
    <row r="48" spans="2:10" ht="12.75">
      <c r="B48" s="95"/>
      <c r="C48" s="95"/>
      <c r="D48" s="95"/>
      <c r="E48" s="95"/>
      <c r="F48" s="95"/>
      <c r="G48" s="95"/>
      <c r="H48" s="95"/>
      <c r="I48" s="95"/>
      <c r="J48" s="95"/>
    </row>
    <row r="49" ht="12.75"/>
    <row r="50" spans="2:6" ht="12.75">
      <c r="B50" s="94"/>
      <c r="C50" s="94"/>
      <c r="D50" s="94"/>
      <c r="E50" s="94"/>
      <c r="F50" s="94"/>
    </row>
    <row r="51" spans="1:6" ht="40.4" customHeight="1">
      <c r="A51" s="3"/>
      <c r="B51" s="93"/>
      <c r="C51" s="93"/>
      <c r="D51" s="93"/>
      <c r="E51" s="93"/>
      <c r="F51" s="93"/>
    </row>
    <row r="52" spans="2:6" ht="12.75">
      <c r="B52" s="93"/>
      <c r="C52" s="93"/>
      <c r="D52" s="93"/>
      <c r="E52" s="93"/>
      <c r="F52" s="93"/>
    </row>
    <row r="53" spans="2:6" ht="12.75">
      <c r="B53" s="20"/>
      <c r="C53" s="76"/>
      <c r="D53" s="76"/>
      <c r="E53" s="76"/>
      <c r="F53" s="76"/>
    </row>
    <row r="54" ht="12.75">
      <c r="B54" s="19"/>
    </row>
    <row r="55" ht="12.75"/>
    <row r="56" ht="12.75"/>
    <row r="57" ht="12.75"/>
    <row r="58" ht="12.75"/>
    <row r="59" ht="12.75">
      <c r="H59" s="2">
        <f>H66-C66</f>
        <v>941044</v>
      </c>
    </row>
    <row r="60" ht="12.75"/>
    <row r="61" spans="4:8" ht="15">
      <c r="D61" s="71">
        <f>1-D66/C66</f>
        <v>0.02732913502148948</v>
      </c>
      <c r="E61" s="71">
        <f aca="true" t="shared" si="2" ref="E61:H61">1-E66/D66</f>
        <v>-0.17417292377790727</v>
      </c>
      <c r="F61" s="71">
        <f t="shared" si="2"/>
        <v>0.10752911882768257</v>
      </c>
      <c r="G61" s="71">
        <f t="shared" si="2"/>
        <v>-0.1397046775524553</v>
      </c>
      <c r="H61" s="71">
        <f t="shared" si="2"/>
        <v>-0.1683080160366477</v>
      </c>
    </row>
    <row r="62" spans="2:3" ht="15">
      <c r="B62" s="2" t="s">
        <v>72</v>
      </c>
      <c r="C62" s="2" t="s">
        <v>73</v>
      </c>
    </row>
    <row r="63" spans="2:4" ht="13">
      <c r="B63" s="4" t="s">
        <v>74</v>
      </c>
      <c r="C63" s="4" t="s">
        <v>73</v>
      </c>
      <c r="D63" s="4"/>
    </row>
    <row r="64" spans="2:3" ht="15">
      <c r="B64" s="1" t="s">
        <v>75</v>
      </c>
      <c r="C64" s="1" t="s">
        <v>76</v>
      </c>
    </row>
    <row r="65" spans="2:8" ht="15">
      <c r="B65" s="2" t="s">
        <v>77</v>
      </c>
      <c r="C65" s="2">
        <v>2017</v>
      </c>
      <c r="D65" s="2">
        <v>2018</v>
      </c>
      <c r="E65" s="2">
        <v>2019</v>
      </c>
      <c r="F65" s="2">
        <v>2020</v>
      </c>
      <c r="G65" s="2">
        <v>2021</v>
      </c>
      <c r="H65" s="2">
        <v>2022</v>
      </c>
    </row>
    <row r="66" spans="2:11" ht="13">
      <c r="B66" s="2" t="s">
        <v>73</v>
      </c>
      <c r="C66" s="2">
        <v>2634551</v>
      </c>
      <c r="D66" s="2">
        <v>2562551</v>
      </c>
      <c r="E66" s="2">
        <v>3008878</v>
      </c>
      <c r="F66" s="2">
        <v>2685336</v>
      </c>
      <c r="G66" s="2">
        <v>3060490</v>
      </c>
      <c r="H66" s="2">
        <v>3575595</v>
      </c>
      <c r="I66" s="22"/>
      <c r="J66" s="72">
        <f>H67-H69</f>
        <v>-137363</v>
      </c>
      <c r="K66" s="4"/>
    </row>
    <row r="67" spans="2:11" ht="13">
      <c r="B67" s="2" t="s">
        <v>80</v>
      </c>
      <c r="C67" s="2">
        <v>839677</v>
      </c>
      <c r="D67" s="2">
        <v>1017944</v>
      </c>
      <c r="E67" s="2">
        <v>1286439</v>
      </c>
      <c r="F67" s="2">
        <v>990198</v>
      </c>
      <c r="G67" s="2">
        <v>1051450</v>
      </c>
      <c r="H67" s="2">
        <v>1635283</v>
      </c>
      <c r="I67" s="4"/>
      <c r="J67" s="4"/>
      <c r="K67" s="4"/>
    </row>
    <row r="68" spans="2:8" ht="15">
      <c r="B68" s="2" t="s">
        <v>79</v>
      </c>
      <c r="C68" s="2">
        <v>115847</v>
      </c>
      <c r="D68" s="2">
        <v>139806</v>
      </c>
      <c r="E68" s="2">
        <v>110936</v>
      </c>
      <c r="F68" s="2">
        <v>127132</v>
      </c>
      <c r="G68" s="2">
        <v>100201</v>
      </c>
      <c r="H68" s="2">
        <v>167666</v>
      </c>
    </row>
    <row r="69" spans="2:8" ht="15">
      <c r="B69" s="2" t="s">
        <v>78</v>
      </c>
      <c r="C69" s="2">
        <v>1596981</v>
      </c>
      <c r="D69" s="2">
        <v>1320726</v>
      </c>
      <c r="E69" s="2">
        <v>1611503</v>
      </c>
      <c r="F69" s="2">
        <v>1568006</v>
      </c>
      <c r="G69" s="2">
        <v>1908839</v>
      </c>
      <c r="H69" s="2">
        <v>1772646</v>
      </c>
    </row>
  </sheetData>
  <mergeCells count="4">
    <mergeCell ref="B48:J48"/>
    <mergeCell ref="B50:F50"/>
    <mergeCell ref="B51:F51"/>
    <mergeCell ref="B52:F52"/>
  </mergeCells>
  <hyperlinks>
    <hyperlink ref="B23" r:id="rId1" display="https://ec.europa.eu/eurostat/databrowser/bookmark/c1deb829-470c-406b-92a7-0ac33f396169?lang=en"/>
  </hyperlinks>
  <printOptions/>
  <pageMargins left="0.7" right="0.7" top="0.75" bottom="0.75" header="0.3" footer="0.3"/>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37"/>
  <sheetViews>
    <sheetView showGridLines="0" workbookViewId="0" topLeftCell="A1">
      <selection activeCell="X37" sqref="X37"/>
    </sheetView>
  </sheetViews>
  <sheetFormatPr defaultColWidth="9.140625" defaultRowHeight="15"/>
  <cols>
    <col min="1" max="2" width="9.140625" style="24" customWidth="1"/>
    <col min="3" max="3" width="14.8515625" style="24" customWidth="1"/>
    <col min="4" max="16384" width="9.140625" style="24" customWidth="1"/>
  </cols>
  <sheetData>
    <row r="3" spans="3:9" ht="13">
      <c r="C3" s="32" t="s">
        <v>25</v>
      </c>
      <c r="D3" s="32"/>
      <c r="E3" s="32"/>
      <c r="F3" s="32"/>
      <c r="G3" s="32"/>
      <c r="H3" s="32"/>
      <c r="I3" s="32"/>
    </row>
    <row r="4" spans="3:9" ht="13">
      <c r="C4" s="32" t="s">
        <v>37</v>
      </c>
      <c r="D4" s="32"/>
      <c r="E4" s="32"/>
      <c r="F4" s="32"/>
      <c r="G4" s="32"/>
      <c r="H4" s="32"/>
      <c r="I4" s="32"/>
    </row>
    <row r="5" spans="3:9" ht="13">
      <c r="C5" s="32"/>
      <c r="D5" s="32"/>
      <c r="E5" s="32"/>
      <c r="F5" s="32"/>
      <c r="G5" s="32"/>
      <c r="H5" s="32"/>
      <c r="I5" s="32"/>
    </row>
    <row r="6" spans="3:9" ht="13">
      <c r="C6" s="32" t="s">
        <v>50</v>
      </c>
      <c r="D6" s="32"/>
      <c r="E6" s="32"/>
      <c r="F6" s="32"/>
      <c r="G6" s="32"/>
      <c r="H6" s="32"/>
      <c r="I6" s="32"/>
    </row>
    <row r="7" ht="15">
      <c r="C7" s="24" t="s">
        <v>47</v>
      </c>
    </row>
    <row r="9" spans="4:8" ht="15">
      <c r="D9" s="8" t="s">
        <v>38</v>
      </c>
      <c r="E9" s="8" t="s">
        <v>39</v>
      </c>
      <c r="F9" s="8" t="s">
        <v>40</v>
      </c>
      <c r="G9" s="8" t="s">
        <v>41</v>
      </c>
      <c r="H9" s="8" t="s">
        <v>42</v>
      </c>
    </row>
    <row r="10" spans="3:8" ht="15">
      <c r="C10" s="24" t="s">
        <v>27</v>
      </c>
      <c r="D10" s="24">
        <v>100</v>
      </c>
      <c r="E10" s="34">
        <v>139.6808489683001</v>
      </c>
      <c r="F10" s="34">
        <v>187.67132513246108</v>
      </c>
      <c r="G10" s="34">
        <v>172.444613253982</v>
      </c>
      <c r="H10" s="34">
        <v>172.8253385725438</v>
      </c>
    </row>
    <row r="11" spans="3:8" ht="15">
      <c r="C11" s="24" t="s">
        <v>45</v>
      </c>
      <c r="D11" s="24">
        <v>100</v>
      </c>
      <c r="E11" s="34">
        <v>130.55741980629463</v>
      </c>
      <c r="F11" s="34">
        <v>181.70243915276063</v>
      </c>
      <c r="G11" s="34">
        <v>188.16075941020077</v>
      </c>
      <c r="H11" s="34">
        <v>212.6964079364987</v>
      </c>
    </row>
    <row r="12" spans="3:8" ht="15">
      <c r="C12" s="24" t="s">
        <v>49</v>
      </c>
      <c r="D12" s="24">
        <v>100</v>
      </c>
      <c r="E12" s="34">
        <v>71.14388615320871</v>
      </c>
      <c r="F12" s="34">
        <v>80.8061079587082</v>
      </c>
      <c r="G12" s="34">
        <v>77.6683278341694</v>
      </c>
      <c r="H12" s="34">
        <v>68.11499237593034</v>
      </c>
    </row>
    <row r="13" spans="3:8" ht="15">
      <c r="C13" s="24" t="s">
        <v>46</v>
      </c>
      <c r="D13" s="24">
        <v>100</v>
      </c>
      <c r="E13" s="34">
        <v>152.0034335981229</v>
      </c>
      <c r="F13" s="34">
        <v>204.11483232268827</v>
      </c>
      <c r="G13" s="34">
        <v>178.0166151326741</v>
      </c>
      <c r="H13" s="34">
        <v>170.01169038580895</v>
      </c>
    </row>
    <row r="16" spans="3:9" ht="15">
      <c r="C16" s="2" t="s">
        <v>35</v>
      </c>
      <c r="D16" s="2"/>
      <c r="E16" s="13"/>
      <c r="F16" s="13"/>
      <c r="G16" s="13"/>
      <c r="H16" s="13"/>
      <c r="I16" s="2"/>
    </row>
    <row r="17" spans="3:15" ht="12" customHeight="1">
      <c r="C17" s="95" t="s">
        <v>44</v>
      </c>
      <c r="D17" s="95"/>
      <c r="E17" s="95"/>
      <c r="F17" s="95"/>
      <c r="G17" s="95"/>
      <c r="H17" s="95"/>
      <c r="I17" s="95"/>
      <c r="J17" s="95"/>
      <c r="K17" s="95"/>
      <c r="L17" s="95"/>
      <c r="M17" s="95"/>
      <c r="N17" s="95"/>
      <c r="O17" s="95"/>
    </row>
    <row r="18" spans="3:9" ht="15">
      <c r="C18" s="2" t="s">
        <v>43</v>
      </c>
      <c r="D18" s="2"/>
      <c r="E18" s="2"/>
      <c r="F18" s="2"/>
      <c r="G18" s="2"/>
      <c r="H18" s="2"/>
      <c r="I18" s="2"/>
    </row>
    <row r="19" spans="3:15" ht="36.75" customHeight="1">
      <c r="C19" s="93" t="s">
        <v>54</v>
      </c>
      <c r="D19" s="93"/>
      <c r="E19" s="93"/>
      <c r="F19" s="93"/>
      <c r="G19" s="93"/>
      <c r="H19" s="93"/>
      <c r="I19" s="93"/>
      <c r="J19" s="93"/>
      <c r="K19" s="93"/>
      <c r="L19" s="93"/>
      <c r="M19" s="93"/>
      <c r="N19" s="93"/>
      <c r="O19" s="93"/>
    </row>
    <row r="20" spans="3:15" ht="15" customHeight="1">
      <c r="C20" s="96" t="s">
        <v>53</v>
      </c>
      <c r="D20" s="96"/>
      <c r="E20" s="96"/>
      <c r="F20" s="96"/>
      <c r="G20" s="96"/>
      <c r="H20" s="96"/>
      <c r="I20" s="96"/>
      <c r="J20" s="96"/>
      <c r="K20" s="96"/>
      <c r="L20" s="96"/>
      <c r="M20" s="96"/>
      <c r="N20" s="76"/>
      <c r="O20" s="76"/>
    </row>
    <row r="21" spans="3:15" ht="12" customHeight="1">
      <c r="C21" s="93" t="s">
        <v>51</v>
      </c>
      <c r="D21" s="93"/>
      <c r="E21" s="93"/>
      <c r="F21" s="93"/>
      <c r="G21" s="93"/>
      <c r="H21" s="93"/>
      <c r="I21" s="93"/>
      <c r="J21" s="93"/>
      <c r="K21" s="93"/>
      <c r="L21" s="93"/>
      <c r="M21" s="93"/>
      <c r="N21" s="76"/>
      <c r="O21" s="76"/>
    </row>
    <row r="22" spans="3:15" ht="12" customHeight="1">
      <c r="C22" s="93" t="s">
        <v>52</v>
      </c>
      <c r="D22" s="93"/>
      <c r="E22" s="93"/>
      <c r="F22" s="93"/>
      <c r="G22" s="93"/>
      <c r="H22" s="93"/>
      <c r="I22" s="93"/>
      <c r="J22" s="93"/>
      <c r="K22" s="93"/>
      <c r="L22" s="93"/>
      <c r="M22" s="93"/>
      <c r="N22" s="76"/>
      <c r="O22" s="76"/>
    </row>
    <row r="23" spans="3:9" ht="13">
      <c r="C23" s="19" t="s">
        <v>94</v>
      </c>
      <c r="D23" s="2"/>
      <c r="E23" s="2"/>
      <c r="F23" s="2"/>
      <c r="G23" s="2"/>
      <c r="H23" s="2"/>
      <c r="I23" s="2"/>
    </row>
    <row r="26" ht="13">
      <c r="A26" s="3" t="s">
        <v>26</v>
      </c>
    </row>
    <row r="27" ht="15">
      <c r="A27" s="2" t="s">
        <v>48</v>
      </c>
    </row>
    <row r="30" ht="12.75"/>
    <row r="31" ht="12.75"/>
    <row r="32" ht="12.75"/>
    <row r="33" ht="12.75"/>
    <row r="34" ht="12.75"/>
    <row r="35" ht="12.75"/>
    <row r="36" ht="12.75"/>
    <row r="37" spans="18:24" ht="384" customHeight="1">
      <c r="R37" s="35"/>
      <c r="S37" s="35"/>
      <c r="T37" s="35"/>
      <c r="U37" s="35"/>
      <c r="V37" s="35"/>
      <c r="W37" s="35"/>
      <c r="X37" s="35"/>
    </row>
    <row r="58" ht="54.25" customHeight="1"/>
  </sheetData>
  <mergeCells count="5">
    <mergeCell ref="C21:M21"/>
    <mergeCell ref="C22:M22"/>
    <mergeCell ref="C20:M20"/>
    <mergeCell ref="C19:O19"/>
    <mergeCell ref="C17:O1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3"/>
  <sheetViews>
    <sheetView showGridLines="0" workbookViewId="0" topLeftCell="A22">
      <selection activeCell="M7" sqref="M7"/>
    </sheetView>
  </sheetViews>
  <sheetFormatPr defaultColWidth="9.140625" defaultRowHeight="15"/>
  <cols>
    <col min="1" max="1" width="10.57421875" style="24" customWidth="1"/>
    <col min="2" max="2" width="18.8515625" style="24" customWidth="1"/>
    <col min="3" max="8" width="7.140625" style="24" customWidth="1"/>
    <col min="9" max="9" width="9.140625" style="24" customWidth="1"/>
    <col min="10" max="11" width="14.28125" style="24" customWidth="1"/>
    <col min="12" max="253" width="9.140625" style="24" customWidth="1"/>
    <col min="254" max="255" width="14.28125" style="24" customWidth="1"/>
    <col min="256" max="256" width="2.00390625" style="24" customWidth="1"/>
    <col min="257" max="257" width="14.28125" style="24" customWidth="1"/>
    <col min="258" max="258" width="2.00390625" style="24" customWidth="1"/>
    <col min="259" max="259" width="9.140625" style="24" customWidth="1"/>
    <col min="260" max="262" width="14.28125" style="24" customWidth="1"/>
    <col min="263" max="509" width="9.140625" style="24" customWidth="1"/>
    <col min="510" max="511" width="14.28125" style="24" customWidth="1"/>
    <col min="512" max="512" width="2.00390625" style="24" customWidth="1"/>
    <col min="513" max="513" width="14.28125" style="24" customWidth="1"/>
    <col min="514" max="514" width="2.00390625" style="24" customWidth="1"/>
    <col min="515" max="515" width="9.140625" style="24" customWidth="1"/>
    <col min="516" max="518" width="14.28125" style="24" customWidth="1"/>
    <col min="519" max="765" width="9.140625" style="24" customWidth="1"/>
    <col min="766" max="767" width="14.28125" style="24" customWidth="1"/>
    <col min="768" max="768" width="2.00390625" style="24" customWidth="1"/>
    <col min="769" max="769" width="14.28125" style="24" customWidth="1"/>
    <col min="770" max="770" width="2.00390625" style="24" customWidth="1"/>
    <col min="771" max="771" width="9.140625" style="24" customWidth="1"/>
    <col min="772" max="774" width="14.28125" style="24" customWidth="1"/>
    <col min="775" max="1021" width="9.140625" style="24" customWidth="1"/>
    <col min="1022" max="1023" width="14.28125" style="24" customWidth="1"/>
    <col min="1024" max="1024" width="2.00390625" style="24" customWidth="1"/>
    <col min="1025" max="1025" width="14.28125" style="24" customWidth="1"/>
    <col min="1026" max="1026" width="2.00390625" style="24" customWidth="1"/>
    <col min="1027" max="1027" width="9.140625" style="24" customWidth="1"/>
    <col min="1028" max="1030" width="14.28125" style="24" customWidth="1"/>
    <col min="1031" max="1277" width="9.140625" style="24" customWidth="1"/>
    <col min="1278" max="1279" width="14.28125" style="24" customWidth="1"/>
    <col min="1280" max="1280" width="2.00390625" style="24" customWidth="1"/>
    <col min="1281" max="1281" width="14.28125" style="24" customWidth="1"/>
    <col min="1282" max="1282" width="2.00390625" style="24" customWidth="1"/>
    <col min="1283" max="1283" width="9.140625" style="24" customWidth="1"/>
    <col min="1284" max="1286" width="14.28125" style="24" customWidth="1"/>
    <col min="1287" max="1533" width="9.140625" style="24" customWidth="1"/>
    <col min="1534" max="1535" width="14.28125" style="24" customWidth="1"/>
    <col min="1536" max="1536" width="2.00390625" style="24" customWidth="1"/>
    <col min="1537" max="1537" width="14.28125" style="24" customWidth="1"/>
    <col min="1538" max="1538" width="2.00390625" style="24" customWidth="1"/>
    <col min="1539" max="1539" width="9.140625" style="24" customWidth="1"/>
    <col min="1540" max="1542" width="14.28125" style="24" customWidth="1"/>
    <col min="1543" max="1789" width="9.140625" style="24" customWidth="1"/>
    <col min="1790" max="1791" width="14.28125" style="24" customWidth="1"/>
    <col min="1792" max="1792" width="2.00390625" style="24" customWidth="1"/>
    <col min="1793" max="1793" width="14.28125" style="24" customWidth="1"/>
    <col min="1794" max="1794" width="2.00390625" style="24" customWidth="1"/>
    <col min="1795" max="1795" width="9.140625" style="24" customWidth="1"/>
    <col min="1796" max="1798" width="14.28125" style="24" customWidth="1"/>
    <col min="1799" max="2045" width="9.140625" style="24" customWidth="1"/>
    <col min="2046" max="2047" width="14.28125" style="24" customWidth="1"/>
    <col min="2048" max="2048" width="2.00390625" style="24" customWidth="1"/>
    <col min="2049" max="2049" width="14.28125" style="24" customWidth="1"/>
    <col min="2050" max="2050" width="2.00390625" style="24" customWidth="1"/>
    <col min="2051" max="2051" width="9.140625" style="24" customWidth="1"/>
    <col min="2052" max="2054" width="14.28125" style="24" customWidth="1"/>
    <col min="2055" max="2301" width="9.140625" style="24" customWidth="1"/>
    <col min="2302" max="2303" width="14.28125" style="24" customWidth="1"/>
    <col min="2304" max="2304" width="2.00390625" style="24" customWidth="1"/>
    <col min="2305" max="2305" width="14.28125" style="24" customWidth="1"/>
    <col min="2306" max="2306" width="2.00390625" style="24" customWidth="1"/>
    <col min="2307" max="2307" width="9.140625" style="24" customWidth="1"/>
    <col min="2308" max="2310" width="14.28125" style="24" customWidth="1"/>
    <col min="2311" max="2557" width="9.140625" style="24" customWidth="1"/>
    <col min="2558" max="2559" width="14.28125" style="24" customWidth="1"/>
    <col min="2560" max="2560" width="2.00390625" style="24" customWidth="1"/>
    <col min="2561" max="2561" width="14.28125" style="24" customWidth="1"/>
    <col min="2562" max="2562" width="2.00390625" style="24" customWidth="1"/>
    <col min="2563" max="2563" width="9.140625" style="24" customWidth="1"/>
    <col min="2564" max="2566" width="14.28125" style="24" customWidth="1"/>
    <col min="2567" max="2813" width="9.140625" style="24" customWidth="1"/>
    <col min="2814" max="2815" width="14.28125" style="24" customWidth="1"/>
    <col min="2816" max="2816" width="2.00390625" style="24" customWidth="1"/>
    <col min="2817" max="2817" width="14.28125" style="24" customWidth="1"/>
    <col min="2818" max="2818" width="2.00390625" style="24" customWidth="1"/>
    <col min="2819" max="2819" width="9.140625" style="24" customWidth="1"/>
    <col min="2820" max="2822" width="14.28125" style="24" customWidth="1"/>
    <col min="2823" max="3069" width="9.140625" style="24" customWidth="1"/>
    <col min="3070" max="3071" width="14.28125" style="24" customWidth="1"/>
    <col min="3072" max="3072" width="2.00390625" style="24" customWidth="1"/>
    <col min="3073" max="3073" width="14.28125" style="24" customWidth="1"/>
    <col min="3074" max="3074" width="2.00390625" style="24" customWidth="1"/>
    <col min="3075" max="3075" width="9.140625" style="24" customWidth="1"/>
    <col min="3076" max="3078" width="14.28125" style="24" customWidth="1"/>
    <col min="3079" max="3325" width="9.140625" style="24" customWidth="1"/>
    <col min="3326" max="3327" width="14.28125" style="24" customWidth="1"/>
    <col min="3328" max="3328" width="2.00390625" style="24" customWidth="1"/>
    <col min="3329" max="3329" width="14.28125" style="24" customWidth="1"/>
    <col min="3330" max="3330" width="2.00390625" style="24" customWidth="1"/>
    <col min="3331" max="3331" width="9.140625" style="24" customWidth="1"/>
    <col min="3332" max="3334" width="14.28125" style="24" customWidth="1"/>
    <col min="3335" max="3581" width="9.140625" style="24" customWidth="1"/>
    <col min="3582" max="3583" width="14.28125" style="24" customWidth="1"/>
    <col min="3584" max="3584" width="2.00390625" style="24" customWidth="1"/>
    <col min="3585" max="3585" width="14.28125" style="24" customWidth="1"/>
    <col min="3586" max="3586" width="2.00390625" style="24" customWidth="1"/>
    <col min="3587" max="3587" width="9.140625" style="24" customWidth="1"/>
    <col min="3588" max="3590" width="14.28125" style="24" customWidth="1"/>
    <col min="3591" max="3837" width="9.140625" style="24" customWidth="1"/>
    <col min="3838" max="3839" width="14.28125" style="24" customWidth="1"/>
    <col min="3840" max="3840" width="2.00390625" style="24" customWidth="1"/>
    <col min="3841" max="3841" width="14.28125" style="24" customWidth="1"/>
    <col min="3842" max="3842" width="2.00390625" style="24" customWidth="1"/>
    <col min="3843" max="3843" width="9.140625" style="24" customWidth="1"/>
    <col min="3844" max="3846" width="14.28125" style="24" customWidth="1"/>
    <col min="3847" max="4093" width="9.140625" style="24" customWidth="1"/>
    <col min="4094" max="4095" width="14.28125" style="24" customWidth="1"/>
    <col min="4096" max="4096" width="2.00390625" style="24" customWidth="1"/>
    <col min="4097" max="4097" width="14.28125" style="24" customWidth="1"/>
    <col min="4098" max="4098" width="2.00390625" style="24" customWidth="1"/>
    <col min="4099" max="4099" width="9.140625" style="24" customWidth="1"/>
    <col min="4100" max="4102" width="14.28125" style="24" customWidth="1"/>
    <col min="4103" max="4349" width="9.140625" style="24" customWidth="1"/>
    <col min="4350" max="4351" width="14.28125" style="24" customWidth="1"/>
    <col min="4352" max="4352" width="2.00390625" style="24" customWidth="1"/>
    <col min="4353" max="4353" width="14.28125" style="24" customWidth="1"/>
    <col min="4354" max="4354" width="2.00390625" style="24" customWidth="1"/>
    <col min="4355" max="4355" width="9.140625" style="24" customWidth="1"/>
    <col min="4356" max="4358" width="14.28125" style="24" customWidth="1"/>
    <col min="4359" max="4605" width="9.140625" style="24" customWidth="1"/>
    <col min="4606" max="4607" width="14.28125" style="24" customWidth="1"/>
    <col min="4608" max="4608" width="2.00390625" style="24" customWidth="1"/>
    <col min="4609" max="4609" width="14.28125" style="24" customWidth="1"/>
    <col min="4610" max="4610" width="2.00390625" style="24" customWidth="1"/>
    <col min="4611" max="4611" width="9.140625" style="24" customWidth="1"/>
    <col min="4612" max="4614" width="14.28125" style="24" customWidth="1"/>
    <col min="4615" max="4861" width="9.140625" style="24" customWidth="1"/>
    <col min="4862" max="4863" width="14.28125" style="24" customWidth="1"/>
    <col min="4864" max="4864" width="2.00390625" style="24" customWidth="1"/>
    <col min="4865" max="4865" width="14.28125" style="24" customWidth="1"/>
    <col min="4866" max="4866" width="2.00390625" style="24" customWidth="1"/>
    <col min="4867" max="4867" width="9.140625" style="24" customWidth="1"/>
    <col min="4868" max="4870" width="14.28125" style="24" customWidth="1"/>
    <col min="4871" max="5117" width="9.140625" style="24" customWidth="1"/>
    <col min="5118" max="5119" width="14.28125" style="24" customWidth="1"/>
    <col min="5120" max="5120" width="2.00390625" style="24" customWidth="1"/>
    <col min="5121" max="5121" width="14.28125" style="24" customWidth="1"/>
    <col min="5122" max="5122" width="2.00390625" style="24" customWidth="1"/>
    <col min="5123" max="5123" width="9.140625" style="24" customWidth="1"/>
    <col min="5124" max="5126" width="14.28125" style="24" customWidth="1"/>
    <col min="5127" max="5373" width="9.140625" style="24" customWidth="1"/>
    <col min="5374" max="5375" width="14.28125" style="24" customWidth="1"/>
    <col min="5376" max="5376" width="2.00390625" style="24" customWidth="1"/>
    <col min="5377" max="5377" width="14.28125" style="24" customWidth="1"/>
    <col min="5378" max="5378" width="2.00390625" style="24" customWidth="1"/>
    <col min="5379" max="5379" width="9.140625" style="24" customWidth="1"/>
    <col min="5380" max="5382" width="14.28125" style="24" customWidth="1"/>
    <col min="5383" max="5629" width="9.140625" style="24" customWidth="1"/>
    <col min="5630" max="5631" width="14.28125" style="24" customWidth="1"/>
    <col min="5632" max="5632" width="2.00390625" style="24" customWidth="1"/>
    <col min="5633" max="5633" width="14.28125" style="24" customWidth="1"/>
    <col min="5634" max="5634" width="2.00390625" style="24" customWidth="1"/>
    <col min="5635" max="5635" width="9.140625" style="24" customWidth="1"/>
    <col min="5636" max="5638" width="14.28125" style="24" customWidth="1"/>
    <col min="5639" max="5885" width="9.140625" style="24" customWidth="1"/>
    <col min="5886" max="5887" width="14.28125" style="24" customWidth="1"/>
    <col min="5888" max="5888" width="2.00390625" style="24" customWidth="1"/>
    <col min="5889" max="5889" width="14.28125" style="24" customWidth="1"/>
    <col min="5890" max="5890" width="2.00390625" style="24" customWidth="1"/>
    <col min="5891" max="5891" width="9.140625" style="24" customWidth="1"/>
    <col min="5892" max="5894" width="14.28125" style="24" customWidth="1"/>
    <col min="5895" max="6141" width="9.140625" style="24" customWidth="1"/>
    <col min="6142" max="6143" width="14.28125" style="24" customWidth="1"/>
    <col min="6144" max="6144" width="2.00390625" style="24" customWidth="1"/>
    <col min="6145" max="6145" width="14.28125" style="24" customWidth="1"/>
    <col min="6146" max="6146" width="2.00390625" style="24" customWidth="1"/>
    <col min="6147" max="6147" width="9.140625" style="24" customWidth="1"/>
    <col min="6148" max="6150" width="14.28125" style="24" customWidth="1"/>
    <col min="6151" max="6397" width="9.140625" style="24" customWidth="1"/>
    <col min="6398" max="6399" width="14.28125" style="24" customWidth="1"/>
    <col min="6400" max="6400" width="2.00390625" style="24" customWidth="1"/>
    <col min="6401" max="6401" width="14.28125" style="24" customWidth="1"/>
    <col min="6402" max="6402" width="2.00390625" style="24" customWidth="1"/>
    <col min="6403" max="6403" width="9.140625" style="24" customWidth="1"/>
    <col min="6404" max="6406" width="14.28125" style="24" customWidth="1"/>
    <col min="6407" max="6653" width="9.140625" style="24" customWidth="1"/>
    <col min="6654" max="6655" width="14.28125" style="24" customWidth="1"/>
    <col min="6656" max="6656" width="2.00390625" style="24" customWidth="1"/>
    <col min="6657" max="6657" width="14.28125" style="24" customWidth="1"/>
    <col min="6658" max="6658" width="2.00390625" style="24" customWidth="1"/>
    <col min="6659" max="6659" width="9.140625" style="24" customWidth="1"/>
    <col min="6660" max="6662" width="14.28125" style="24" customWidth="1"/>
    <col min="6663" max="6909" width="9.140625" style="24" customWidth="1"/>
    <col min="6910" max="6911" width="14.28125" style="24" customWidth="1"/>
    <col min="6912" max="6912" width="2.00390625" style="24" customWidth="1"/>
    <col min="6913" max="6913" width="14.28125" style="24" customWidth="1"/>
    <col min="6914" max="6914" width="2.00390625" style="24" customWidth="1"/>
    <col min="6915" max="6915" width="9.140625" style="24" customWidth="1"/>
    <col min="6916" max="6918" width="14.28125" style="24" customWidth="1"/>
    <col min="6919" max="7165" width="9.140625" style="24" customWidth="1"/>
    <col min="7166" max="7167" width="14.28125" style="24" customWidth="1"/>
    <col min="7168" max="7168" width="2.00390625" style="24" customWidth="1"/>
    <col min="7169" max="7169" width="14.28125" style="24" customWidth="1"/>
    <col min="7170" max="7170" width="2.00390625" style="24" customWidth="1"/>
    <col min="7171" max="7171" width="9.140625" style="24" customWidth="1"/>
    <col min="7172" max="7174" width="14.28125" style="24" customWidth="1"/>
    <col min="7175" max="7421" width="9.140625" style="24" customWidth="1"/>
    <col min="7422" max="7423" width="14.28125" style="24" customWidth="1"/>
    <col min="7424" max="7424" width="2.00390625" style="24" customWidth="1"/>
    <col min="7425" max="7425" width="14.28125" style="24" customWidth="1"/>
    <col min="7426" max="7426" width="2.00390625" style="24" customWidth="1"/>
    <col min="7427" max="7427" width="9.140625" style="24" customWidth="1"/>
    <col min="7428" max="7430" width="14.28125" style="24" customWidth="1"/>
    <col min="7431" max="7677" width="9.140625" style="24" customWidth="1"/>
    <col min="7678" max="7679" width="14.28125" style="24" customWidth="1"/>
    <col min="7680" max="7680" width="2.00390625" style="24" customWidth="1"/>
    <col min="7681" max="7681" width="14.28125" style="24" customWidth="1"/>
    <col min="7682" max="7682" width="2.00390625" style="24" customWidth="1"/>
    <col min="7683" max="7683" width="9.140625" style="24" customWidth="1"/>
    <col min="7684" max="7686" width="14.28125" style="24" customWidth="1"/>
    <col min="7687" max="7933" width="9.140625" style="24" customWidth="1"/>
    <col min="7934" max="7935" width="14.28125" style="24" customWidth="1"/>
    <col min="7936" max="7936" width="2.00390625" style="24" customWidth="1"/>
    <col min="7937" max="7937" width="14.28125" style="24" customWidth="1"/>
    <col min="7938" max="7938" width="2.00390625" style="24" customWidth="1"/>
    <col min="7939" max="7939" width="9.140625" style="24" customWidth="1"/>
    <col min="7940" max="7942" width="14.28125" style="24" customWidth="1"/>
    <col min="7943" max="8189" width="9.140625" style="24" customWidth="1"/>
    <col min="8190" max="8191" width="14.28125" style="24" customWidth="1"/>
    <col min="8192" max="8192" width="2.00390625" style="24" customWidth="1"/>
    <col min="8193" max="8193" width="14.28125" style="24" customWidth="1"/>
    <col min="8194" max="8194" width="2.00390625" style="24" customWidth="1"/>
    <col min="8195" max="8195" width="9.140625" style="24" customWidth="1"/>
    <col min="8196" max="8198" width="14.28125" style="24" customWidth="1"/>
    <col min="8199" max="8445" width="9.140625" style="24" customWidth="1"/>
    <col min="8446" max="8447" width="14.28125" style="24" customWidth="1"/>
    <col min="8448" max="8448" width="2.00390625" style="24" customWidth="1"/>
    <col min="8449" max="8449" width="14.28125" style="24" customWidth="1"/>
    <col min="8450" max="8450" width="2.00390625" style="24" customWidth="1"/>
    <col min="8451" max="8451" width="9.140625" style="24" customWidth="1"/>
    <col min="8452" max="8454" width="14.28125" style="24" customWidth="1"/>
    <col min="8455" max="8701" width="9.140625" style="24" customWidth="1"/>
    <col min="8702" max="8703" width="14.28125" style="24" customWidth="1"/>
    <col min="8704" max="8704" width="2.00390625" style="24" customWidth="1"/>
    <col min="8705" max="8705" width="14.28125" style="24" customWidth="1"/>
    <col min="8706" max="8706" width="2.00390625" style="24" customWidth="1"/>
    <col min="8707" max="8707" width="9.140625" style="24" customWidth="1"/>
    <col min="8708" max="8710" width="14.28125" style="24" customWidth="1"/>
    <col min="8711" max="8957" width="9.140625" style="24" customWidth="1"/>
    <col min="8958" max="8959" width="14.28125" style="24" customWidth="1"/>
    <col min="8960" max="8960" width="2.00390625" style="24" customWidth="1"/>
    <col min="8961" max="8961" width="14.28125" style="24" customWidth="1"/>
    <col min="8962" max="8962" width="2.00390625" style="24" customWidth="1"/>
    <col min="8963" max="8963" width="9.140625" style="24" customWidth="1"/>
    <col min="8964" max="8966" width="14.28125" style="24" customWidth="1"/>
    <col min="8967" max="9213" width="9.140625" style="24" customWidth="1"/>
    <col min="9214" max="9215" width="14.28125" style="24" customWidth="1"/>
    <col min="9216" max="9216" width="2.00390625" style="24" customWidth="1"/>
    <col min="9217" max="9217" width="14.28125" style="24" customWidth="1"/>
    <col min="9218" max="9218" width="2.00390625" style="24" customWidth="1"/>
    <col min="9219" max="9219" width="9.140625" style="24" customWidth="1"/>
    <col min="9220" max="9222" width="14.28125" style="24" customWidth="1"/>
    <col min="9223" max="9469" width="9.140625" style="24" customWidth="1"/>
    <col min="9470" max="9471" width="14.28125" style="24" customWidth="1"/>
    <col min="9472" max="9472" width="2.00390625" style="24" customWidth="1"/>
    <col min="9473" max="9473" width="14.28125" style="24" customWidth="1"/>
    <col min="9474" max="9474" width="2.00390625" style="24" customWidth="1"/>
    <col min="9475" max="9475" width="9.140625" style="24" customWidth="1"/>
    <col min="9476" max="9478" width="14.28125" style="24" customWidth="1"/>
    <col min="9479" max="9725" width="9.140625" style="24" customWidth="1"/>
    <col min="9726" max="9727" width="14.28125" style="24" customWidth="1"/>
    <col min="9728" max="9728" width="2.00390625" style="24" customWidth="1"/>
    <col min="9729" max="9729" width="14.28125" style="24" customWidth="1"/>
    <col min="9730" max="9730" width="2.00390625" style="24" customWidth="1"/>
    <col min="9731" max="9731" width="9.140625" style="24" customWidth="1"/>
    <col min="9732" max="9734" width="14.28125" style="24" customWidth="1"/>
    <col min="9735" max="9981" width="9.140625" style="24" customWidth="1"/>
    <col min="9982" max="9983" width="14.28125" style="24" customWidth="1"/>
    <col min="9984" max="9984" width="2.00390625" style="24" customWidth="1"/>
    <col min="9985" max="9985" width="14.28125" style="24" customWidth="1"/>
    <col min="9986" max="9986" width="2.00390625" style="24" customWidth="1"/>
    <col min="9987" max="9987" width="9.140625" style="24" customWidth="1"/>
    <col min="9988" max="9990" width="14.28125" style="24" customWidth="1"/>
    <col min="9991" max="10237" width="9.140625" style="24" customWidth="1"/>
    <col min="10238" max="10239" width="14.28125" style="24" customWidth="1"/>
    <col min="10240" max="10240" width="2.00390625" style="24" customWidth="1"/>
    <col min="10241" max="10241" width="14.28125" style="24" customWidth="1"/>
    <col min="10242" max="10242" width="2.00390625" style="24" customWidth="1"/>
    <col min="10243" max="10243" width="9.140625" style="24" customWidth="1"/>
    <col min="10244" max="10246" width="14.28125" style="24" customWidth="1"/>
    <col min="10247" max="10493" width="9.140625" style="24" customWidth="1"/>
    <col min="10494" max="10495" width="14.28125" style="24" customWidth="1"/>
    <col min="10496" max="10496" width="2.00390625" style="24" customWidth="1"/>
    <col min="10497" max="10497" width="14.28125" style="24" customWidth="1"/>
    <col min="10498" max="10498" width="2.00390625" style="24" customWidth="1"/>
    <col min="10499" max="10499" width="9.140625" style="24" customWidth="1"/>
    <col min="10500" max="10502" width="14.28125" style="24" customWidth="1"/>
    <col min="10503" max="10749" width="9.140625" style="24" customWidth="1"/>
    <col min="10750" max="10751" width="14.28125" style="24" customWidth="1"/>
    <col min="10752" max="10752" width="2.00390625" style="24" customWidth="1"/>
    <col min="10753" max="10753" width="14.28125" style="24" customWidth="1"/>
    <col min="10754" max="10754" width="2.00390625" style="24" customWidth="1"/>
    <col min="10755" max="10755" width="9.140625" style="24" customWidth="1"/>
    <col min="10756" max="10758" width="14.28125" style="24" customWidth="1"/>
    <col min="10759" max="11005" width="9.140625" style="24" customWidth="1"/>
    <col min="11006" max="11007" width="14.28125" style="24" customWidth="1"/>
    <col min="11008" max="11008" width="2.00390625" style="24" customWidth="1"/>
    <col min="11009" max="11009" width="14.28125" style="24" customWidth="1"/>
    <col min="11010" max="11010" width="2.00390625" style="24" customWidth="1"/>
    <col min="11011" max="11011" width="9.140625" style="24" customWidth="1"/>
    <col min="11012" max="11014" width="14.28125" style="24" customWidth="1"/>
    <col min="11015" max="11261" width="9.140625" style="24" customWidth="1"/>
    <col min="11262" max="11263" width="14.28125" style="24" customWidth="1"/>
    <col min="11264" max="11264" width="2.00390625" style="24" customWidth="1"/>
    <col min="11265" max="11265" width="14.28125" style="24" customWidth="1"/>
    <col min="11266" max="11266" width="2.00390625" style="24" customWidth="1"/>
    <col min="11267" max="11267" width="9.140625" style="24" customWidth="1"/>
    <col min="11268" max="11270" width="14.28125" style="24" customWidth="1"/>
    <col min="11271" max="11517" width="9.140625" style="24" customWidth="1"/>
    <col min="11518" max="11519" width="14.28125" style="24" customWidth="1"/>
    <col min="11520" max="11520" width="2.00390625" style="24" customWidth="1"/>
    <col min="11521" max="11521" width="14.28125" style="24" customWidth="1"/>
    <col min="11522" max="11522" width="2.00390625" style="24" customWidth="1"/>
    <col min="11523" max="11523" width="9.140625" style="24" customWidth="1"/>
    <col min="11524" max="11526" width="14.28125" style="24" customWidth="1"/>
    <col min="11527" max="11773" width="9.140625" style="24" customWidth="1"/>
    <col min="11774" max="11775" width="14.28125" style="24" customWidth="1"/>
    <col min="11776" max="11776" width="2.00390625" style="24" customWidth="1"/>
    <col min="11777" max="11777" width="14.28125" style="24" customWidth="1"/>
    <col min="11778" max="11778" width="2.00390625" style="24" customWidth="1"/>
    <col min="11779" max="11779" width="9.140625" style="24" customWidth="1"/>
    <col min="11780" max="11782" width="14.28125" style="24" customWidth="1"/>
    <col min="11783" max="12029" width="9.140625" style="24" customWidth="1"/>
    <col min="12030" max="12031" width="14.28125" style="24" customWidth="1"/>
    <col min="12032" max="12032" width="2.00390625" style="24" customWidth="1"/>
    <col min="12033" max="12033" width="14.28125" style="24" customWidth="1"/>
    <col min="12034" max="12034" width="2.00390625" style="24" customWidth="1"/>
    <col min="12035" max="12035" width="9.140625" style="24" customWidth="1"/>
    <col min="12036" max="12038" width="14.28125" style="24" customWidth="1"/>
    <col min="12039" max="12285" width="9.140625" style="24" customWidth="1"/>
    <col min="12286" max="12287" width="14.28125" style="24" customWidth="1"/>
    <col min="12288" max="12288" width="2.00390625" style="24" customWidth="1"/>
    <col min="12289" max="12289" width="14.28125" style="24" customWidth="1"/>
    <col min="12290" max="12290" width="2.00390625" style="24" customWidth="1"/>
    <col min="12291" max="12291" width="9.140625" style="24" customWidth="1"/>
    <col min="12292" max="12294" width="14.28125" style="24" customWidth="1"/>
    <col min="12295" max="12541" width="9.140625" style="24" customWidth="1"/>
    <col min="12542" max="12543" width="14.28125" style="24" customWidth="1"/>
    <col min="12544" max="12544" width="2.00390625" style="24" customWidth="1"/>
    <col min="12545" max="12545" width="14.28125" style="24" customWidth="1"/>
    <col min="12546" max="12546" width="2.00390625" style="24" customWidth="1"/>
    <col min="12547" max="12547" width="9.140625" style="24" customWidth="1"/>
    <col min="12548" max="12550" width="14.28125" style="24" customWidth="1"/>
    <col min="12551" max="12797" width="9.140625" style="24" customWidth="1"/>
    <col min="12798" max="12799" width="14.28125" style="24" customWidth="1"/>
    <col min="12800" max="12800" width="2.00390625" style="24" customWidth="1"/>
    <col min="12801" max="12801" width="14.28125" style="24" customWidth="1"/>
    <col min="12802" max="12802" width="2.00390625" style="24" customWidth="1"/>
    <col min="12803" max="12803" width="9.140625" style="24" customWidth="1"/>
    <col min="12804" max="12806" width="14.28125" style="24" customWidth="1"/>
    <col min="12807" max="13053" width="9.140625" style="24" customWidth="1"/>
    <col min="13054" max="13055" width="14.28125" style="24" customWidth="1"/>
    <col min="13056" max="13056" width="2.00390625" style="24" customWidth="1"/>
    <col min="13057" max="13057" width="14.28125" style="24" customWidth="1"/>
    <col min="13058" max="13058" width="2.00390625" style="24" customWidth="1"/>
    <col min="13059" max="13059" width="9.140625" style="24" customWidth="1"/>
    <col min="13060" max="13062" width="14.28125" style="24" customWidth="1"/>
    <col min="13063" max="13309" width="9.140625" style="24" customWidth="1"/>
    <col min="13310" max="13311" width="14.28125" style="24" customWidth="1"/>
    <col min="13312" max="13312" width="2.00390625" style="24" customWidth="1"/>
    <col min="13313" max="13313" width="14.28125" style="24" customWidth="1"/>
    <col min="13314" max="13314" width="2.00390625" style="24" customWidth="1"/>
    <col min="13315" max="13315" width="9.140625" style="24" customWidth="1"/>
    <col min="13316" max="13318" width="14.28125" style="24" customWidth="1"/>
    <col min="13319" max="13565" width="9.140625" style="24" customWidth="1"/>
    <col min="13566" max="13567" width="14.28125" style="24" customWidth="1"/>
    <col min="13568" max="13568" width="2.00390625" style="24" customWidth="1"/>
    <col min="13569" max="13569" width="14.28125" style="24" customWidth="1"/>
    <col min="13570" max="13570" width="2.00390625" style="24" customWidth="1"/>
    <col min="13571" max="13571" width="9.140625" style="24" customWidth="1"/>
    <col min="13572" max="13574" width="14.28125" style="24" customWidth="1"/>
    <col min="13575" max="13821" width="9.140625" style="24" customWidth="1"/>
    <col min="13822" max="13823" width="14.28125" style="24" customWidth="1"/>
    <col min="13824" max="13824" width="2.00390625" style="24" customWidth="1"/>
    <col min="13825" max="13825" width="14.28125" style="24" customWidth="1"/>
    <col min="13826" max="13826" width="2.00390625" style="24" customWidth="1"/>
    <col min="13827" max="13827" width="9.140625" style="24" customWidth="1"/>
    <col min="13828" max="13830" width="14.28125" style="24" customWidth="1"/>
    <col min="13831" max="14077" width="9.140625" style="24" customWidth="1"/>
    <col min="14078" max="14079" width="14.28125" style="24" customWidth="1"/>
    <col min="14080" max="14080" width="2.00390625" style="24" customWidth="1"/>
    <col min="14081" max="14081" width="14.28125" style="24" customWidth="1"/>
    <col min="14082" max="14082" width="2.00390625" style="24" customWidth="1"/>
    <col min="14083" max="14083" width="9.140625" style="24" customWidth="1"/>
    <col min="14084" max="14086" width="14.28125" style="24" customWidth="1"/>
    <col min="14087" max="14333" width="9.140625" style="24" customWidth="1"/>
    <col min="14334" max="14335" width="14.28125" style="24" customWidth="1"/>
    <col min="14336" max="14336" width="2.00390625" style="24" customWidth="1"/>
    <col min="14337" max="14337" width="14.28125" style="24" customWidth="1"/>
    <col min="14338" max="14338" width="2.00390625" style="24" customWidth="1"/>
    <col min="14339" max="14339" width="9.140625" style="24" customWidth="1"/>
    <col min="14340" max="14342" width="14.28125" style="24" customWidth="1"/>
    <col min="14343" max="14589" width="9.140625" style="24" customWidth="1"/>
    <col min="14590" max="14591" width="14.28125" style="24" customWidth="1"/>
    <col min="14592" max="14592" width="2.00390625" style="24" customWidth="1"/>
    <col min="14593" max="14593" width="14.28125" style="24" customWidth="1"/>
    <col min="14594" max="14594" width="2.00390625" style="24" customWidth="1"/>
    <col min="14595" max="14595" width="9.140625" style="24" customWidth="1"/>
    <col min="14596" max="14598" width="14.28125" style="24" customWidth="1"/>
    <col min="14599" max="14845" width="9.140625" style="24" customWidth="1"/>
    <col min="14846" max="14847" width="14.28125" style="24" customWidth="1"/>
    <col min="14848" max="14848" width="2.00390625" style="24" customWidth="1"/>
    <col min="14849" max="14849" width="14.28125" style="24" customWidth="1"/>
    <col min="14850" max="14850" width="2.00390625" style="24" customWidth="1"/>
    <col min="14851" max="14851" width="9.140625" style="24" customWidth="1"/>
    <col min="14852" max="14854" width="14.28125" style="24" customWidth="1"/>
    <col min="14855" max="15101" width="9.140625" style="24" customWidth="1"/>
    <col min="15102" max="15103" width="14.28125" style="24" customWidth="1"/>
    <col min="15104" max="15104" width="2.00390625" style="24" customWidth="1"/>
    <col min="15105" max="15105" width="14.28125" style="24" customWidth="1"/>
    <col min="15106" max="15106" width="2.00390625" style="24" customWidth="1"/>
    <col min="15107" max="15107" width="9.140625" style="24" customWidth="1"/>
    <col min="15108" max="15110" width="14.28125" style="24" customWidth="1"/>
    <col min="15111" max="15357" width="9.140625" style="24" customWidth="1"/>
    <col min="15358" max="15359" width="14.28125" style="24" customWidth="1"/>
    <col min="15360" max="15360" width="2.00390625" style="24" customWidth="1"/>
    <col min="15361" max="15361" width="14.28125" style="24" customWidth="1"/>
    <col min="15362" max="15362" width="2.00390625" style="24" customWidth="1"/>
    <col min="15363" max="15363" width="9.140625" style="24" customWidth="1"/>
    <col min="15364" max="15366" width="14.28125" style="24" customWidth="1"/>
    <col min="15367" max="15613" width="9.140625" style="24" customWidth="1"/>
    <col min="15614" max="15615" width="14.28125" style="24" customWidth="1"/>
    <col min="15616" max="15616" width="2.00390625" style="24" customWidth="1"/>
    <col min="15617" max="15617" width="14.28125" style="24" customWidth="1"/>
    <col min="15618" max="15618" width="2.00390625" style="24" customWidth="1"/>
    <col min="15619" max="15619" width="9.140625" style="24" customWidth="1"/>
    <col min="15620" max="15622" width="14.28125" style="24" customWidth="1"/>
    <col min="15623" max="15869" width="9.140625" style="24" customWidth="1"/>
    <col min="15870" max="15871" width="14.28125" style="24" customWidth="1"/>
    <col min="15872" max="15872" width="2.00390625" style="24" customWidth="1"/>
    <col min="15873" max="15873" width="14.28125" style="24" customWidth="1"/>
    <col min="15874" max="15874" width="2.00390625" style="24" customWidth="1"/>
    <col min="15875" max="15875" width="9.140625" style="24" customWidth="1"/>
    <col min="15876" max="15878" width="14.28125" style="24" customWidth="1"/>
    <col min="15879" max="16125" width="9.140625" style="24" customWidth="1"/>
    <col min="16126" max="16127" width="14.28125" style="24" customWidth="1"/>
    <col min="16128" max="16128" width="2.00390625" style="24" customWidth="1"/>
    <col min="16129" max="16129" width="14.28125" style="24" customWidth="1"/>
    <col min="16130" max="16130" width="2.00390625" style="24" customWidth="1"/>
    <col min="16131" max="16131" width="9.140625" style="24" customWidth="1"/>
    <col min="16132" max="16134" width="14.28125" style="24" customWidth="1"/>
    <col min="16135" max="16383" width="9.140625" style="24" customWidth="1"/>
    <col min="16384" max="16384" width="9.140625" style="24" customWidth="1"/>
  </cols>
  <sheetData>
    <row r="1" spans="3:8" ht="12" customHeight="1">
      <c r="C1" s="25"/>
      <c r="D1" s="25"/>
      <c r="E1" s="25"/>
      <c r="F1" s="25"/>
      <c r="G1" s="25"/>
      <c r="H1" s="25"/>
    </row>
    <row r="2" ht="12" customHeight="1">
      <c r="B2" s="3" t="s">
        <v>25</v>
      </c>
    </row>
    <row r="3" ht="12" customHeight="1">
      <c r="B3" s="3" t="s">
        <v>37</v>
      </c>
    </row>
    <row r="4" ht="12" customHeight="1"/>
    <row r="5" s="25" customFormat="1" ht="12.75">
      <c r="B5" s="86" t="s">
        <v>160</v>
      </c>
    </row>
    <row r="6" spans="2:3" s="26" customFormat="1" ht="12.75">
      <c r="B6" s="1" t="s">
        <v>29</v>
      </c>
      <c r="C6" s="1"/>
    </row>
    <row r="7" spans="2:4" ht="12.75">
      <c r="B7" s="2"/>
      <c r="C7" s="2"/>
      <c r="D7" s="2"/>
    </row>
    <row r="8" spans="2:4" ht="12.75">
      <c r="B8" s="2"/>
      <c r="C8" s="2"/>
      <c r="D8" s="2"/>
    </row>
    <row r="9" spans="2:8" ht="12.75">
      <c r="B9" s="1"/>
      <c r="C9" s="24">
        <v>2017</v>
      </c>
      <c r="D9" s="24">
        <v>2018</v>
      </c>
      <c r="E9" s="24">
        <v>2019</v>
      </c>
      <c r="F9" s="24">
        <v>2020</v>
      </c>
      <c r="G9" s="24">
        <v>2021</v>
      </c>
      <c r="H9" s="24">
        <v>2022</v>
      </c>
    </row>
    <row r="10" spans="2:10" ht="12.75">
      <c r="B10" s="26" t="s">
        <v>65</v>
      </c>
      <c r="C10" s="87">
        <v>24305</v>
      </c>
      <c r="D10" s="87">
        <v>32674</v>
      </c>
      <c r="E10" s="87">
        <v>52127</v>
      </c>
      <c r="F10" s="87">
        <v>50234</v>
      </c>
      <c r="G10" s="87">
        <v>67730</v>
      </c>
      <c r="H10" s="87">
        <v>81851</v>
      </c>
      <c r="J10" s="73"/>
    </row>
    <row r="11" ht="12.75">
      <c r="B11" s="26"/>
    </row>
    <row r="12" ht="12.75"/>
    <row r="13" spans="2:4" ht="12.75">
      <c r="B13" s="24" t="s">
        <v>174</v>
      </c>
      <c r="C13" s="36"/>
      <c r="D13" s="36"/>
    </row>
    <row r="14" spans="2:4" ht="12" customHeight="1">
      <c r="B14" s="37" t="s">
        <v>100</v>
      </c>
      <c r="C14" s="36"/>
      <c r="D14" s="36"/>
    </row>
    <row r="15" spans="2:5" ht="12.75">
      <c r="B15" s="33" t="s">
        <v>126</v>
      </c>
      <c r="C15" s="29"/>
      <c r="D15" s="29"/>
      <c r="E15" s="29"/>
    </row>
    <row r="16" ht="12.75"/>
    <row r="17" ht="12.75">
      <c r="A17" s="32" t="s">
        <v>28</v>
      </c>
    </row>
    <row r="18" spans="1:2" ht="12.75">
      <c r="A18" s="24" t="s">
        <v>56</v>
      </c>
      <c r="B18" s="21" t="s">
        <v>62</v>
      </c>
    </row>
    <row r="19" ht="12.75"/>
    <row r="20" ht="12.75">
      <c r="C20" s="2"/>
    </row>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customHeight="1"/>
    <row r="48" ht="12.75"/>
    <row r="49" ht="12.75"/>
    <row r="50" ht="40.4" customHeight="1"/>
    <row r="51" spans="3:4" ht="12.75">
      <c r="C51" s="36"/>
      <c r="D51" s="36"/>
    </row>
    <row r="52" spans="3:4" ht="12.75">
      <c r="C52" s="36"/>
      <c r="D52" s="36"/>
    </row>
    <row r="53" spans="2:4" ht="12.75">
      <c r="B53" s="33"/>
      <c r="C53" s="36"/>
      <c r="D53" s="36"/>
    </row>
    <row r="54" ht="12.75"/>
    <row r="55" ht="12.75"/>
    <row r="56" ht="12.75"/>
    <row r="57" ht="12.75"/>
  </sheetData>
  <hyperlinks>
    <hyperlink ref="B18" r:id="rId1" display="https://ec.europa.eu/eurostat/databrowser/bookmark/941575a3-dd19-464a-afbd-54ec90398bf9?lang=en"/>
  </hyperlinks>
  <printOptions/>
  <pageMargins left="0.7" right="0.7" top="0.75" bottom="0.75" header="0.3" footer="0.3"/>
  <pageSetup horizontalDpi="600" verticalDpi="600" orientation="portrait"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O67"/>
  <sheetViews>
    <sheetView showGridLines="0" workbookViewId="0" topLeftCell="A27">
      <selection activeCell="K36" sqref="K36"/>
    </sheetView>
  </sheetViews>
  <sheetFormatPr defaultColWidth="9.421875" defaultRowHeight="12" customHeight="1"/>
  <cols>
    <col min="1" max="1" width="15.57421875" style="2" customWidth="1"/>
    <col min="2" max="2" width="14.140625" style="2" customWidth="1"/>
    <col min="3" max="7" width="10.57421875" style="2" customWidth="1"/>
    <col min="8" max="8" width="11.00390625" style="2" bestFit="1" customWidth="1"/>
    <col min="9" max="9" width="9.421875" style="2" customWidth="1"/>
    <col min="10" max="10" width="23.421875" style="2" bestFit="1" customWidth="1"/>
    <col min="11" max="11" width="9.421875" style="2" customWidth="1"/>
    <col min="12" max="12" width="14.140625" style="2" customWidth="1"/>
    <col min="13" max="13" width="9.421875" style="2" customWidth="1"/>
    <col min="14" max="14" width="2.00390625" style="2" customWidth="1"/>
    <col min="15" max="15" width="9.421875" style="2" customWidth="1"/>
    <col min="16" max="16" width="2.00390625" style="2" customWidth="1"/>
    <col min="17" max="17" width="9.421875" style="2" customWidth="1"/>
    <col min="18" max="18" width="2.00390625" style="2" customWidth="1"/>
    <col min="19" max="16125" width="9.421875" style="2" customWidth="1"/>
    <col min="16126" max="16384" width="9.421875" style="2" customWidth="1"/>
  </cols>
  <sheetData>
    <row r="2" ht="12" customHeight="1">
      <c r="B2" s="3" t="s">
        <v>25</v>
      </c>
    </row>
    <row r="3" ht="12" customHeight="1">
      <c r="B3" s="3" t="s">
        <v>37</v>
      </c>
    </row>
    <row r="5" s="4" customFormat="1" ht="12.75">
      <c r="B5" s="5" t="s">
        <v>161</v>
      </c>
    </row>
    <row r="6" s="1" customFormat="1" ht="12.75">
      <c r="B6" s="1" t="s">
        <v>115</v>
      </c>
    </row>
    <row r="7" spans="3:4" ht="12" customHeight="1">
      <c r="C7" s="13"/>
      <c r="D7" s="13"/>
    </row>
    <row r="8" spans="3:7" ht="12" customHeight="1">
      <c r="C8" s="2">
        <v>2022</v>
      </c>
      <c r="D8" s="8"/>
      <c r="E8" s="8"/>
      <c r="F8" s="8"/>
      <c r="G8" s="39"/>
    </row>
    <row r="9" spans="2:11" ht="12.75">
      <c r="B9" s="1" t="s">
        <v>134</v>
      </c>
      <c r="C9" s="87">
        <v>19896</v>
      </c>
      <c r="D9" s="55"/>
      <c r="E9" s="55"/>
      <c r="F9" s="24"/>
      <c r="G9" s="40"/>
      <c r="K9" s="42"/>
    </row>
    <row r="10" spans="2:11" ht="12" customHeight="1">
      <c r="B10" s="1" t="s">
        <v>135</v>
      </c>
      <c r="C10" s="87">
        <v>7606</v>
      </c>
      <c r="F10" s="74"/>
      <c r="G10" s="44"/>
      <c r="K10" s="42"/>
    </row>
    <row r="11" spans="2:11" ht="12" customHeight="1">
      <c r="B11" s="1" t="s">
        <v>136</v>
      </c>
      <c r="C11" s="87">
        <v>5541</v>
      </c>
      <c r="F11" s="74"/>
      <c r="G11" s="44"/>
      <c r="K11" s="42"/>
    </row>
    <row r="12" spans="2:11" ht="12" customHeight="1">
      <c r="B12" s="1" t="s">
        <v>137</v>
      </c>
      <c r="C12" s="87">
        <v>5234</v>
      </c>
      <c r="F12" s="74"/>
      <c r="G12" s="44"/>
      <c r="K12" s="42"/>
    </row>
    <row r="13" spans="2:15" ht="12" customHeight="1">
      <c r="B13" s="1" t="s">
        <v>138</v>
      </c>
      <c r="C13" s="87">
        <v>3618</v>
      </c>
      <c r="F13" s="74"/>
      <c r="G13" s="44"/>
      <c r="K13" s="42"/>
      <c r="O13" s="11"/>
    </row>
    <row r="14" spans="2:11" ht="12.75">
      <c r="B14" s="1" t="s">
        <v>93</v>
      </c>
      <c r="C14" s="87">
        <v>39956</v>
      </c>
      <c r="F14" s="74"/>
      <c r="G14" s="44"/>
      <c r="K14" s="42"/>
    </row>
    <row r="15" spans="6:11" ht="12" customHeight="1">
      <c r="F15" s="43"/>
      <c r="G15" s="44"/>
      <c r="H15" s="45"/>
      <c r="K15" s="42"/>
    </row>
    <row r="16" spans="2:11" ht="12" customHeight="1">
      <c r="B16" s="2" t="s">
        <v>175</v>
      </c>
      <c r="F16" s="43"/>
      <c r="G16" s="44"/>
      <c r="H16" s="45"/>
      <c r="K16" s="42"/>
    </row>
    <row r="17" spans="2:11" ht="12" customHeight="1">
      <c r="B17" s="33" t="s">
        <v>113</v>
      </c>
      <c r="F17" s="43"/>
      <c r="G17" s="44"/>
      <c r="H17" s="45"/>
      <c r="I17" s="46"/>
      <c r="J17" s="47"/>
      <c r="K17" s="42"/>
    </row>
    <row r="18" spans="2:11" ht="12" customHeight="1">
      <c r="B18" s="33"/>
      <c r="F18" s="43"/>
      <c r="G18" s="44"/>
      <c r="H18" s="45"/>
      <c r="I18" s="46"/>
      <c r="J18" s="47"/>
      <c r="K18" s="42"/>
    </row>
    <row r="19" spans="1:11" ht="12" customHeight="1">
      <c r="A19" s="3" t="s">
        <v>26</v>
      </c>
      <c r="E19" s="43"/>
      <c r="F19" s="44"/>
      <c r="G19" s="45"/>
      <c r="H19" s="48"/>
      <c r="I19" s="47"/>
      <c r="K19" s="42"/>
    </row>
    <row r="20" spans="1:9" ht="12" customHeight="1">
      <c r="A20" s="2" t="s">
        <v>56</v>
      </c>
      <c r="B20" s="21" t="s">
        <v>112</v>
      </c>
      <c r="E20" s="43"/>
      <c r="F20" s="44"/>
      <c r="G20" s="45"/>
      <c r="H20" s="46"/>
      <c r="I20" s="47"/>
    </row>
    <row r="21" ht="12" customHeight="1">
      <c r="F21" s="49"/>
    </row>
    <row r="22" ht="12.75"/>
    <row r="23" ht="11.5" customHeight="1"/>
    <row r="25" spans="3:6" ht="12" customHeight="1">
      <c r="C25" s="50"/>
      <c r="D25" s="50"/>
      <c r="E25" s="49"/>
      <c r="F25" s="49"/>
    </row>
    <row r="26" spans="3:6" ht="12" customHeight="1">
      <c r="C26" s="50"/>
      <c r="D26" s="50"/>
      <c r="E26" s="49"/>
      <c r="F26" s="49"/>
    </row>
    <row r="27" spans="3:6" ht="12" customHeight="1">
      <c r="C27" s="50"/>
      <c r="D27" s="50"/>
      <c r="E27" s="49"/>
      <c r="F27" s="49"/>
    </row>
    <row r="28" spans="3:6" ht="12" customHeight="1">
      <c r="C28" s="50"/>
      <c r="D28" s="50"/>
      <c r="E28" s="49"/>
      <c r="F28" s="49"/>
    </row>
    <row r="29" ht="12" customHeight="1">
      <c r="B29" s="24"/>
    </row>
    <row r="30" spans="3:6" ht="12" customHeight="1">
      <c r="C30" s="4"/>
      <c r="D30" s="4"/>
      <c r="E30" s="4"/>
      <c r="F30" s="4"/>
    </row>
    <row r="31" spans="3:6" ht="12" customHeight="1">
      <c r="C31" s="1"/>
      <c r="D31" s="1"/>
      <c r="E31" s="1"/>
      <c r="F31" s="1"/>
    </row>
    <row r="32" ht="12" customHeight="1">
      <c r="B32" s="5"/>
    </row>
    <row r="60" ht="12.75"/>
    <row r="61" ht="12" customHeight="1">
      <c r="F61" s="49"/>
    </row>
    <row r="62" ht="12.5">
      <c r="F62" s="49"/>
    </row>
    <row r="63" ht="12" customHeight="1">
      <c r="F63" s="49"/>
    </row>
    <row r="66" spans="6:11" ht="12.5">
      <c r="F66" s="77"/>
      <c r="G66" s="77"/>
      <c r="H66" s="77"/>
      <c r="I66" s="77"/>
      <c r="J66" s="77"/>
      <c r="K66" s="77"/>
    </row>
    <row r="67" ht="12" customHeight="1">
      <c r="A67" s="32"/>
    </row>
  </sheetData>
  <hyperlinks>
    <hyperlink ref="B20" r:id="rId1" display="https://ec.europa.eu/eurostat/databrowser/bookmark/71f3f2ff-a4d8-45a0-85fe-b78c47eee6ae?lang=en"/>
  </hyperlinks>
  <printOptions/>
  <pageMargins left="0.7" right="0.7" top="0.75" bottom="0.75" header="0.3" footer="0.3"/>
  <pageSetup horizontalDpi="600" verticalDpi="600" orientation="portrait"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5D999-06F0-4CD8-A40A-01B64A898729}">
  <dimension ref="A2:I91"/>
  <sheetViews>
    <sheetView showGridLines="0" workbookViewId="0" topLeftCell="A15">
      <selection activeCell="Q16" sqref="Q16"/>
    </sheetView>
  </sheetViews>
  <sheetFormatPr defaultColWidth="9.140625" defaultRowHeight="15"/>
  <cols>
    <col min="1" max="1" width="12.421875" style="24" customWidth="1"/>
    <col min="2" max="16384" width="8.7109375" style="24" customWidth="1"/>
  </cols>
  <sheetData>
    <row r="1" ht="12.75"/>
    <row r="2" ht="12.75">
      <c r="B2" s="3" t="s">
        <v>25</v>
      </c>
    </row>
    <row r="3" ht="12.75">
      <c r="B3" s="3" t="s">
        <v>37</v>
      </c>
    </row>
    <row r="4" ht="12.75"/>
    <row r="5" spans="2:9" ht="12.75">
      <c r="B5" s="5" t="s">
        <v>163</v>
      </c>
      <c r="C5" s="25"/>
      <c r="D5" s="25"/>
      <c r="E5" s="25"/>
      <c r="F5" s="25"/>
      <c r="G5" s="25"/>
      <c r="H5" s="25"/>
      <c r="I5" s="25"/>
    </row>
    <row r="6" spans="2:9" ht="12.75">
      <c r="B6" s="1" t="s">
        <v>29</v>
      </c>
      <c r="C6" s="1"/>
      <c r="D6" s="26"/>
      <c r="E6" s="26"/>
      <c r="F6" s="26"/>
      <c r="G6" s="26"/>
      <c r="H6" s="26"/>
      <c r="I6" s="26"/>
    </row>
    <row r="7" spans="3:9" ht="12.75">
      <c r="C7" s="8" t="s">
        <v>57</v>
      </c>
      <c r="D7" s="8" t="s">
        <v>58</v>
      </c>
      <c r="E7" s="8" t="s">
        <v>59</v>
      </c>
      <c r="F7" s="8" t="s">
        <v>60</v>
      </c>
      <c r="G7" s="8">
        <v>2021</v>
      </c>
      <c r="H7" s="8">
        <v>2022</v>
      </c>
      <c r="I7" s="8"/>
    </row>
    <row r="8" spans="2:8" ht="12.75">
      <c r="B8" s="24" t="s">
        <v>82</v>
      </c>
      <c r="C8" s="87">
        <v>48521</v>
      </c>
      <c r="D8" s="87">
        <v>117949</v>
      </c>
      <c r="E8" s="87">
        <v>129569</v>
      </c>
      <c r="F8" s="87">
        <v>144528</v>
      </c>
      <c r="G8" s="87">
        <v>150623</v>
      </c>
      <c r="H8" s="87">
        <v>154609</v>
      </c>
    </row>
    <row r="9" spans="3:7" ht="12.75">
      <c r="C9" s="73"/>
      <c r="D9" s="73"/>
      <c r="E9" s="73"/>
      <c r="F9" s="73"/>
      <c r="G9" s="73"/>
    </row>
    <row r="10" spans="2:3" ht="12.75">
      <c r="B10" s="2" t="s">
        <v>173</v>
      </c>
      <c r="C10" s="2"/>
    </row>
    <row r="11" spans="2:3" ht="12.75">
      <c r="B11" s="2" t="s">
        <v>101</v>
      </c>
      <c r="C11" s="2"/>
    </row>
    <row r="12" spans="2:3" ht="12.75">
      <c r="B12" s="2" t="s">
        <v>139</v>
      </c>
      <c r="C12" s="2"/>
    </row>
    <row r="13" spans="2:3" ht="12.75">
      <c r="B13" s="2" t="s">
        <v>140</v>
      </c>
      <c r="C13" s="2"/>
    </row>
    <row r="14" spans="2:3" ht="12.75">
      <c r="B14" s="2" t="s">
        <v>141</v>
      </c>
      <c r="C14" s="2"/>
    </row>
    <row r="15" spans="2:3" ht="12.75">
      <c r="B15" s="2" t="s">
        <v>123</v>
      </c>
      <c r="C15" s="2"/>
    </row>
    <row r="16" ht="12.75">
      <c r="B16" s="2"/>
    </row>
    <row r="17" spans="1:2" ht="12.75">
      <c r="A17" s="3" t="s">
        <v>26</v>
      </c>
      <c r="B17" s="2"/>
    </row>
    <row r="18" spans="1:2" ht="12.75">
      <c r="A18" s="24" t="s">
        <v>106</v>
      </c>
      <c r="B18" s="78" t="s">
        <v>107</v>
      </c>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3" spans="3:7" ht="15">
      <c r="C63" s="73"/>
      <c r="D63" s="73"/>
      <c r="E63" s="73"/>
      <c r="F63" s="73"/>
      <c r="G63" s="73"/>
    </row>
    <row r="65" spans="2:6" ht="15">
      <c r="B65" s="79"/>
      <c r="C65" s="79"/>
      <c r="D65" s="79"/>
      <c r="E65" s="79"/>
      <c r="F65" s="51"/>
    </row>
    <row r="66" spans="2:6" ht="15">
      <c r="B66" s="51"/>
      <c r="C66" s="51"/>
      <c r="D66" s="51"/>
      <c r="E66" s="51"/>
      <c r="F66" s="51"/>
    </row>
    <row r="67" spans="2:6" ht="15">
      <c r="B67" s="51"/>
      <c r="C67" s="51"/>
      <c r="D67" s="51"/>
      <c r="E67" s="51"/>
      <c r="F67" s="51"/>
    </row>
    <row r="68" spans="2:6" ht="15">
      <c r="B68" s="51"/>
      <c r="C68" s="79"/>
      <c r="D68" s="79"/>
      <c r="E68" s="79"/>
      <c r="F68" s="51"/>
    </row>
    <row r="69" spans="2:6" ht="15">
      <c r="B69" s="51"/>
      <c r="C69" s="51"/>
      <c r="D69" s="51"/>
      <c r="E69" s="51"/>
      <c r="F69" s="51"/>
    </row>
    <row r="70" spans="2:6" ht="15">
      <c r="B70" s="51"/>
      <c r="C70" s="51"/>
      <c r="D70" s="51"/>
      <c r="E70" s="51"/>
      <c r="F70" s="51"/>
    </row>
    <row r="71" spans="2:6" ht="15">
      <c r="B71" s="51"/>
      <c r="C71" s="51"/>
      <c r="D71" s="51"/>
      <c r="E71" s="51"/>
      <c r="F71" s="51"/>
    </row>
    <row r="72" spans="2:6" ht="15">
      <c r="B72" s="51"/>
      <c r="C72" s="51"/>
      <c r="D72" s="51"/>
      <c r="E72" s="51"/>
      <c r="F72" s="51"/>
    </row>
    <row r="73" spans="2:6" ht="15">
      <c r="B73" s="51"/>
      <c r="C73" s="51"/>
      <c r="D73" s="51"/>
      <c r="E73" s="51"/>
      <c r="F73" s="51"/>
    </row>
    <row r="74" spans="2:6" ht="15">
      <c r="B74" s="51"/>
      <c r="C74" s="51"/>
      <c r="D74" s="51"/>
      <c r="E74" s="51"/>
      <c r="F74" s="51"/>
    </row>
    <row r="75" spans="2:6" ht="15">
      <c r="B75" s="79"/>
      <c r="C75" s="79"/>
      <c r="D75" s="79"/>
      <c r="E75" s="79"/>
      <c r="F75" s="51"/>
    </row>
    <row r="76" spans="2:6" ht="15">
      <c r="B76" s="51"/>
      <c r="C76" s="51"/>
      <c r="D76" s="51"/>
      <c r="E76" s="51"/>
      <c r="F76" s="51"/>
    </row>
    <row r="77" spans="2:6" ht="15">
      <c r="B77" s="51"/>
      <c r="C77" s="51"/>
      <c r="D77" s="51"/>
      <c r="E77" s="51"/>
      <c r="F77" s="51"/>
    </row>
    <row r="78" spans="2:6" ht="15">
      <c r="B78" s="79"/>
      <c r="C78" s="79"/>
      <c r="D78" s="79"/>
      <c r="E78" s="79"/>
      <c r="F78" s="51"/>
    </row>
    <row r="79" spans="2:6" ht="15">
      <c r="B79" s="51"/>
      <c r="C79" s="51"/>
      <c r="D79" s="51"/>
      <c r="E79" s="51"/>
      <c r="F79" s="51"/>
    </row>
    <row r="80" spans="2:6" ht="15">
      <c r="B80" s="51"/>
      <c r="C80" s="51"/>
      <c r="D80" s="51"/>
      <c r="E80" s="51"/>
      <c r="F80" s="51"/>
    </row>
    <row r="81" spans="2:6" ht="15">
      <c r="B81" s="51"/>
      <c r="C81" s="51"/>
      <c r="D81" s="51"/>
      <c r="E81" s="51"/>
      <c r="F81" s="51"/>
    </row>
    <row r="82" spans="2:6" ht="15">
      <c r="B82" s="51"/>
      <c r="C82" s="51"/>
      <c r="D82" s="51"/>
      <c r="E82" s="51"/>
      <c r="F82" s="51"/>
    </row>
    <row r="83" spans="2:6" ht="15">
      <c r="B83" s="51"/>
      <c r="C83" s="51"/>
      <c r="D83" s="51"/>
      <c r="E83" s="51"/>
      <c r="F83" s="51"/>
    </row>
    <row r="84" spans="2:6" ht="15">
      <c r="B84" s="51"/>
      <c r="C84" s="51"/>
      <c r="D84" s="51"/>
      <c r="E84" s="51"/>
      <c r="F84" s="51"/>
    </row>
    <row r="85" spans="2:6" ht="15">
      <c r="B85" s="79"/>
      <c r="C85" s="79"/>
      <c r="D85" s="79"/>
      <c r="E85" s="51"/>
      <c r="F85" s="51"/>
    </row>
    <row r="86" spans="2:6" ht="15">
      <c r="B86" s="51"/>
      <c r="C86" s="51"/>
      <c r="D86" s="51"/>
      <c r="E86" s="51"/>
      <c r="F86" s="51"/>
    </row>
    <row r="87" spans="2:6" ht="15">
      <c r="B87" s="51"/>
      <c r="C87" s="51"/>
      <c r="D87" s="51"/>
      <c r="E87" s="51"/>
      <c r="F87" s="51"/>
    </row>
    <row r="88" spans="2:6" ht="15">
      <c r="B88" s="51"/>
      <c r="C88" s="51"/>
      <c r="D88" s="51"/>
      <c r="E88" s="51"/>
      <c r="F88" s="51"/>
    </row>
    <row r="89" spans="2:6" ht="15">
      <c r="B89" s="51"/>
      <c r="C89" s="51"/>
      <c r="D89" s="51"/>
      <c r="E89" s="51"/>
      <c r="F89" s="51"/>
    </row>
    <row r="90" spans="2:6" ht="15">
      <c r="B90" s="51"/>
      <c r="C90" s="51"/>
      <c r="D90" s="51"/>
      <c r="E90" s="51"/>
      <c r="F90" s="51"/>
    </row>
    <row r="91" spans="2:6" ht="15">
      <c r="B91" s="79"/>
      <c r="C91" s="79"/>
      <c r="D91" s="51"/>
      <c r="E91" s="51"/>
      <c r="F91" s="51"/>
    </row>
  </sheetData>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4070E-E369-41B8-86C1-3FEA42566D6B}">
  <dimension ref="A2:N75"/>
  <sheetViews>
    <sheetView showGridLines="0" workbookViewId="0" topLeftCell="A25">
      <selection activeCell="N54" sqref="N54"/>
    </sheetView>
  </sheetViews>
  <sheetFormatPr defaultColWidth="9.140625" defaultRowHeight="15"/>
  <cols>
    <col min="1" max="1" width="13.421875" style="24" customWidth="1"/>
    <col min="2" max="2" width="30.421875" style="24" customWidth="1"/>
    <col min="3" max="5" width="10.7109375" style="24" customWidth="1"/>
    <col min="6" max="12" width="8.7109375" style="24" customWidth="1"/>
    <col min="13" max="13" width="29.421875" style="24" bestFit="1" customWidth="1"/>
    <col min="14" max="16384" width="8.7109375" style="24" customWidth="1"/>
  </cols>
  <sheetData>
    <row r="1" ht="12.75"/>
    <row r="2" spans="2:14" ht="12.75">
      <c r="B2" s="3" t="s">
        <v>25</v>
      </c>
      <c r="C2" s="2"/>
      <c r="D2" s="2"/>
      <c r="E2" s="2"/>
      <c r="F2" s="2"/>
      <c r="G2" s="2"/>
      <c r="H2" s="2"/>
      <c r="I2" s="2"/>
      <c r="J2" s="2"/>
      <c r="K2" s="2"/>
      <c r="L2" s="2"/>
      <c r="M2" s="2"/>
      <c r="N2" s="2"/>
    </row>
    <row r="3" spans="2:14" ht="12.75">
      <c r="B3" s="3" t="s">
        <v>37</v>
      </c>
      <c r="C3" s="2"/>
      <c r="D3" s="2"/>
      <c r="E3" s="2"/>
      <c r="F3" s="2"/>
      <c r="G3" s="2"/>
      <c r="H3" s="2"/>
      <c r="I3" s="2"/>
      <c r="J3" s="2"/>
      <c r="K3" s="2"/>
      <c r="L3" s="2"/>
      <c r="M3" s="2"/>
      <c r="N3" s="2"/>
    </row>
    <row r="4" spans="2:14" ht="12.75">
      <c r="B4" s="2"/>
      <c r="C4" s="2"/>
      <c r="D4" s="2"/>
      <c r="E4" s="2"/>
      <c r="F4" s="2"/>
      <c r="G4" s="2"/>
      <c r="H4" s="2"/>
      <c r="I4" s="2"/>
      <c r="J4" s="2"/>
      <c r="K4" s="2"/>
      <c r="L4" s="2"/>
      <c r="M4" s="2"/>
      <c r="N4" s="2"/>
    </row>
    <row r="5" spans="2:14" ht="12.75">
      <c r="B5" s="70" t="s">
        <v>162</v>
      </c>
      <c r="C5" s="4"/>
      <c r="D5" s="4"/>
      <c r="E5" s="4"/>
      <c r="F5" s="4"/>
      <c r="G5" s="4"/>
      <c r="H5" s="4"/>
      <c r="I5" s="4"/>
      <c r="J5" s="4"/>
      <c r="K5" s="4"/>
      <c r="L5" s="4"/>
      <c r="N5" s="4"/>
    </row>
    <row r="6" spans="2:14" ht="12.75">
      <c r="B6" s="1" t="s">
        <v>115</v>
      </c>
      <c r="C6" s="1"/>
      <c r="D6" s="1"/>
      <c r="E6" s="1"/>
      <c r="F6" s="1"/>
      <c r="G6" s="1"/>
      <c r="H6" s="1"/>
      <c r="I6" s="1"/>
      <c r="J6" s="1"/>
      <c r="K6" s="1"/>
      <c r="L6" s="1"/>
      <c r="M6" s="1"/>
      <c r="N6" s="1"/>
    </row>
    <row r="7" spans="2:14" ht="12.75">
      <c r="B7" s="56"/>
      <c r="C7" s="57"/>
      <c r="D7" s="57"/>
      <c r="E7" s="57"/>
      <c r="F7" s="8"/>
      <c r="G7" s="39"/>
      <c r="H7" s="2"/>
      <c r="I7" s="2"/>
      <c r="J7" s="2"/>
      <c r="K7" s="2"/>
      <c r="L7" s="2"/>
      <c r="M7" s="2"/>
      <c r="N7" s="2"/>
    </row>
    <row r="8" spans="2:12" ht="12.75">
      <c r="B8" s="2"/>
      <c r="C8" s="2">
        <v>2022</v>
      </c>
      <c r="D8" s="39"/>
      <c r="E8" s="39"/>
      <c r="G8" s="40"/>
      <c r="H8" s="41"/>
      <c r="I8" s="2"/>
      <c r="J8" s="2"/>
      <c r="K8" s="42"/>
      <c r="L8" s="2"/>
    </row>
    <row r="9" spans="2:12" ht="12.75">
      <c r="B9" s="1" t="s">
        <v>142</v>
      </c>
      <c r="C9" s="87">
        <v>53538</v>
      </c>
      <c r="D9" s="39"/>
      <c r="E9" s="39"/>
      <c r="F9" s="74"/>
      <c r="G9" s="44"/>
      <c r="H9" s="45"/>
      <c r="I9" s="2"/>
      <c r="J9" s="2"/>
      <c r="K9" s="42"/>
      <c r="L9" s="2"/>
    </row>
    <row r="10" spans="2:12" ht="12.75">
      <c r="B10" s="1" t="s">
        <v>143</v>
      </c>
      <c r="C10" s="87">
        <v>20276</v>
      </c>
      <c r="D10" s="39"/>
      <c r="E10" s="39"/>
      <c r="F10" s="74"/>
      <c r="G10" s="44"/>
      <c r="H10" s="45"/>
      <c r="I10" s="2"/>
      <c r="J10" s="2"/>
      <c r="K10" s="42"/>
      <c r="L10" s="2"/>
    </row>
    <row r="11" spans="2:12" ht="12.75">
      <c r="B11" s="1" t="s">
        <v>134</v>
      </c>
      <c r="C11" s="87">
        <v>13862</v>
      </c>
      <c r="D11" s="39"/>
      <c r="E11" s="39"/>
      <c r="F11" s="74"/>
      <c r="G11" s="44"/>
      <c r="H11" s="45"/>
      <c r="I11" s="2"/>
      <c r="J11" s="2"/>
      <c r="K11" s="42"/>
      <c r="L11" s="2"/>
    </row>
    <row r="12" spans="2:12" ht="12.75">
      <c r="B12" s="1" t="s">
        <v>144</v>
      </c>
      <c r="C12" s="87">
        <v>8347</v>
      </c>
      <c r="D12" s="39"/>
      <c r="E12" s="39"/>
      <c r="F12" s="74"/>
      <c r="G12" s="44"/>
      <c r="H12" s="45"/>
      <c r="I12" s="2"/>
      <c r="J12" s="2"/>
      <c r="K12" s="42"/>
      <c r="L12" s="2"/>
    </row>
    <row r="13" spans="2:12" ht="12.75">
      <c r="B13" s="1" t="s">
        <v>145</v>
      </c>
      <c r="C13" s="87">
        <v>6109</v>
      </c>
      <c r="D13" s="39"/>
      <c r="E13" s="39"/>
      <c r="F13" s="74"/>
      <c r="G13" s="44"/>
      <c r="H13" s="45"/>
      <c r="I13" s="2"/>
      <c r="J13" s="2"/>
      <c r="K13" s="11"/>
      <c r="L13" s="2"/>
    </row>
    <row r="14" spans="2:12" ht="12.75">
      <c r="B14" s="1" t="s">
        <v>146</v>
      </c>
      <c r="C14" s="87">
        <v>6106</v>
      </c>
      <c r="D14" s="39"/>
      <c r="E14" s="39"/>
      <c r="F14" s="74"/>
      <c r="G14" s="44"/>
      <c r="H14" s="45"/>
      <c r="I14" s="2"/>
      <c r="J14" s="2"/>
      <c r="K14" s="42"/>
      <c r="L14" s="2"/>
    </row>
    <row r="15" spans="2:12" ht="12.75">
      <c r="B15" s="2" t="s">
        <v>147</v>
      </c>
      <c r="C15" s="87">
        <v>6047</v>
      </c>
      <c r="D15" s="39"/>
      <c r="E15" s="39"/>
      <c r="F15" s="74"/>
      <c r="G15" s="44"/>
      <c r="H15" s="45"/>
      <c r="I15" s="2"/>
      <c r="J15" s="2"/>
      <c r="K15" s="42"/>
      <c r="L15" s="2"/>
    </row>
    <row r="16" spans="2:12" ht="12.75">
      <c r="B16" s="1" t="s">
        <v>93</v>
      </c>
      <c r="C16" s="87">
        <v>40324</v>
      </c>
      <c r="D16" s="39"/>
      <c r="E16" s="39"/>
      <c r="F16" s="74"/>
      <c r="G16" s="44"/>
      <c r="H16" s="45"/>
      <c r="I16" s="46"/>
      <c r="J16" s="47"/>
      <c r="K16" s="42"/>
      <c r="L16" s="2"/>
    </row>
    <row r="17" spans="2:14" ht="12.75">
      <c r="B17" s="39"/>
      <c r="C17" s="39"/>
      <c r="D17" s="39"/>
      <c r="E17" s="39"/>
      <c r="F17" s="74"/>
      <c r="G17" s="44"/>
      <c r="H17" s="45"/>
      <c r="I17" s="48"/>
      <c r="J17" s="47"/>
      <c r="K17" s="42"/>
      <c r="L17" s="2"/>
      <c r="M17" s="2"/>
      <c r="N17" s="2"/>
    </row>
    <row r="18" spans="2:14" ht="12.75">
      <c r="B18" s="2" t="s">
        <v>172</v>
      </c>
      <c r="C18" s="39"/>
      <c r="D18" s="39"/>
      <c r="E18" s="39"/>
      <c r="F18" s="74"/>
      <c r="G18" s="44"/>
      <c r="H18" s="45"/>
      <c r="I18" s="48"/>
      <c r="J18" s="47"/>
      <c r="K18" s="42"/>
      <c r="L18" s="2"/>
      <c r="M18" s="2"/>
      <c r="N18" s="2"/>
    </row>
    <row r="19" spans="2:14" ht="12.75">
      <c r="B19" s="33" t="s">
        <v>122</v>
      </c>
      <c r="C19" s="39"/>
      <c r="D19" s="39"/>
      <c r="E19" s="39"/>
      <c r="F19" s="74"/>
      <c r="G19" s="44"/>
      <c r="H19" s="45"/>
      <c r="I19" s="48"/>
      <c r="J19" s="47"/>
      <c r="K19" s="42"/>
      <c r="L19" s="2"/>
      <c r="M19" s="2"/>
      <c r="N19" s="2"/>
    </row>
    <row r="20" spans="2:14" ht="12.75">
      <c r="B20" s="33"/>
      <c r="C20" s="39"/>
      <c r="D20" s="39"/>
      <c r="E20" s="39"/>
      <c r="F20" s="74"/>
      <c r="G20" s="44"/>
      <c r="H20" s="45"/>
      <c r="I20" s="48"/>
      <c r="J20" s="47"/>
      <c r="K20" s="42"/>
      <c r="L20" s="2"/>
      <c r="M20" s="2"/>
      <c r="N20" s="2"/>
    </row>
    <row r="21" spans="1:14" ht="12.75">
      <c r="A21" s="3" t="s">
        <v>26</v>
      </c>
      <c r="B21" s="39"/>
      <c r="C21" s="39"/>
      <c r="D21" s="39"/>
      <c r="E21" s="74"/>
      <c r="F21" s="44"/>
      <c r="G21" s="45"/>
      <c r="I21" s="48"/>
      <c r="J21" s="47"/>
      <c r="K21" s="42"/>
      <c r="L21" s="2"/>
      <c r="M21" s="2"/>
      <c r="N21" s="2"/>
    </row>
    <row r="22" spans="1:14" ht="12.75">
      <c r="A22" s="24" t="s">
        <v>106</v>
      </c>
      <c r="B22" s="78" t="s">
        <v>107</v>
      </c>
      <c r="L22" s="2"/>
      <c r="M22" s="2"/>
      <c r="N22" s="2"/>
    </row>
    <row r="23" spans="2:14" ht="12.75">
      <c r="B23" s="39"/>
      <c r="C23" s="39"/>
      <c r="D23" s="39"/>
      <c r="E23" s="39"/>
      <c r="F23" s="74"/>
      <c r="G23" s="44"/>
      <c r="H23" s="45"/>
      <c r="I23" s="46"/>
      <c r="J23" s="47"/>
      <c r="K23" s="2"/>
      <c r="L23" s="2"/>
      <c r="M23" s="2"/>
      <c r="N23" s="2"/>
    </row>
    <row r="24" spans="2:14" ht="12.75">
      <c r="B24" s="39"/>
      <c r="C24" s="39"/>
      <c r="D24" s="39"/>
      <c r="E24" s="39"/>
      <c r="F24" s="74"/>
      <c r="G24" s="44"/>
      <c r="H24" s="45"/>
      <c r="I24" s="46"/>
      <c r="J24" s="47"/>
      <c r="K24" s="2"/>
      <c r="L24" s="2"/>
      <c r="M24" s="2"/>
      <c r="N24" s="2"/>
    </row>
    <row r="25" spans="2:14" ht="12.75">
      <c r="B25" s="2"/>
      <c r="C25" s="2"/>
      <c r="D25" s="39"/>
      <c r="E25" s="39"/>
      <c r="F25" s="49"/>
      <c r="G25" s="2"/>
      <c r="H25" s="2"/>
      <c r="I25" s="2"/>
      <c r="J25" s="2"/>
      <c r="K25" s="2"/>
      <c r="L25" s="2"/>
      <c r="M25" s="2"/>
      <c r="N25" s="2"/>
    </row>
    <row r="26" spans="3:14" ht="12.75">
      <c r="C26" s="2"/>
      <c r="D26" s="2"/>
      <c r="E26" s="2"/>
      <c r="F26" s="2"/>
      <c r="G26" s="2"/>
      <c r="H26" s="2"/>
      <c r="I26" s="2"/>
      <c r="J26" s="2"/>
      <c r="K26" s="2"/>
      <c r="L26" s="2"/>
      <c r="M26" s="2"/>
      <c r="N26" s="2"/>
    </row>
    <row r="27" spans="3:14" ht="12.75">
      <c r="C27" s="2"/>
      <c r="D27" s="2"/>
      <c r="E27" s="2"/>
      <c r="F27" s="2"/>
      <c r="G27" s="2"/>
      <c r="H27" s="2"/>
      <c r="I27" s="2"/>
      <c r="J27" s="2"/>
      <c r="K27" s="2"/>
      <c r="L27" s="2"/>
      <c r="M27" s="2"/>
      <c r="N27" s="2"/>
    </row>
    <row r="28" spans="3:14" ht="12.75">
      <c r="C28" s="2"/>
      <c r="D28" s="2"/>
      <c r="E28" s="2"/>
      <c r="F28" s="2"/>
      <c r="G28" s="2"/>
      <c r="H28" s="2"/>
      <c r="I28" s="2"/>
      <c r="J28" s="2"/>
      <c r="K28" s="2"/>
      <c r="L28" s="2"/>
      <c r="M28" s="2"/>
      <c r="N28" s="2"/>
    </row>
    <row r="29" spans="3:14" ht="12.75">
      <c r="C29" s="50"/>
      <c r="D29" s="50"/>
      <c r="E29" s="49"/>
      <c r="F29" s="49"/>
      <c r="G29" s="2"/>
      <c r="H29" s="2"/>
      <c r="I29" s="2"/>
      <c r="J29" s="2"/>
      <c r="K29" s="2"/>
      <c r="L29" s="2"/>
      <c r="M29" s="2"/>
      <c r="N29" s="2"/>
    </row>
    <row r="30" spans="3:14" ht="12.75">
      <c r="C30" s="50"/>
      <c r="D30" s="50"/>
      <c r="E30" s="49"/>
      <c r="F30" s="49"/>
      <c r="G30" s="2"/>
      <c r="H30" s="2"/>
      <c r="I30" s="2"/>
      <c r="J30" s="2"/>
      <c r="K30" s="2"/>
      <c r="L30" s="2"/>
      <c r="M30" s="2"/>
      <c r="N30" s="2"/>
    </row>
    <row r="31" spans="3:14" ht="12.75">
      <c r="C31" s="50"/>
      <c r="D31" s="50"/>
      <c r="E31" s="49"/>
      <c r="F31" s="49"/>
      <c r="G31" s="2"/>
      <c r="H31" s="2"/>
      <c r="I31" s="2"/>
      <c r="J31" s="2"/>
      <c r="K31" s="2"/>
      <c r="L31" s="2"/>
      <c r="M31" s="2"/>
      <c r="N31" s="2"/>
    </row>
    <row r="32" spans="2:14" ht="12.75">
      <c r="B32" s="2"/>
      <c r="C32" s="50"/>
      <c r="D32" s="50"/>
      <c r="E32" s="49"/>
      <c r="F32" s="49"/>
      <c r="G32" s="2"/>
      <c r="H32" s="2"/>
      <c r="I32" s="2"/>
      <c r="J32" s="2"/>
      <c r="K32" s="2"/>
      <c r="L32" s="2"/>
      <c r="M32" s="2"/>
      <c r="N32" s="2"/>
    </row>
    <row r="33" spans="3:14" ht="12.75">
      <c r="C33" s="2"/>
      <c r="D33" s="2"/>
      <c r="E33" s="2"/>
      <c r="F33" s="2"/>
      <c r="G33" s="2"/>
      <c r="H33" s="2"/>
      <c r="I33" s="2"/>
      <c r="J33" s="2"/>
      <c r="K33" s="2"/>
      <c r="L33" s="2"/>
      <c r="M33" s="2"/>
      <c r="N33" s="2"/>
    </row>
    <row r="34" spans="2:14" ht="12.75">
      <c r="B34" s="2"/>
      <c r="C34" s="4"/>
      <c r="D34" s="4"/>
      <c r="E34" s="4"/>
      <c r="F34" s="4"/>
      <c r="G34" s="2"/>
      <c r="H34" s="2"/>
      <c r="I34" s="2"/>
      <c r="J34" s="2"/>
      <c r="K34" s="2"/>
      <c r="L34" s="2"/>
      <c r="M34" s="2"/>
      <c r="N34" s="2"/>
    </row>
    <row r="35" spans="2:14" ht="12.75">
      <c r="B35" s="2"/>
      <c r="C35" s="1"/>
      <c r="D35" s="1"/>
      <c r="E35" s="1"/>
      <c r="F35" s="1"/>
      <c r="G35" s="2"/>
      <c r="H35" s="2"/>
      <c r="I35" s="2"/>
      <c r="J35" s="2"/>
      <c r="K35" s="2"/>
      <c r="L35" s="2"/>
      <c r="M35" s="2"/>
      <c r="N35" s="2"/>
    </row>
    <row r="36" spans="2:14" ht="12.75">
      <c r="B36" s="5"/>
      <c r="C36" s="2"/>
      <c r="D36" s="2"/>
      <c r="E36" s="2"/>
      <c r="F36" s="2"/>
      <c r="G36" s="2"/>
      <c r="H36" s="2"/>
      <c r="I36" s="2"/>
      <c r="J36" s="2"/>
      <c r="K36" s="2"/>
      <c r="L36" s="2"/>
      <c r="M36" s="2"/>
      <c r="N36" s="2"/>
    </row>
    <row r="37" spans="2:14" ht="12.75">
      <c r="B37" s="2"/>
      <c r="C37" s="2"/>
      <c r="D37" s="2"/>
      <c r="E37" s="2"/>
      <c r="F37" s="2"/>
      <c r="G37" s="2"/>
      <c r="H37" s="2"/>
      <c r="I37" s="2"/>
      <c r="J37" s="2"/>
      <c r="K37" s="2"/>
      <c r="L37" s="2"/>
      <c r="M37" s="2"/>
      <c r="N37" s="2"/>
    </row>
    <row r="38" spans="2:14" ht="12.75">
      <c r="B38" s="2"/>
      <c r="C38" s="2"/>
      <c r="D38" s="2"/>
      <c r="E38" s="2"/>
      <c r="F38" s="2"/>
      <c r="G38" s="2"/>
      <c r="H38" s="2"/>
      <c r="I38" s="2"/>
      <c r="J38" s="2"/>
      <c r="K38" s="2"/>
      <c r="L38" s="2"/>
      <c r="M38" s="2"/>
      <c r="N38" s="2"/>
    </row>
    <row r="39" spans="2:14" ht="12.75">
      <c r="B39" s="2"/>
      <c r="C39" s="2"/>
      <c r="D39" s="2"/>
      <c r="E39" s="2"/>
      <c r="F39" s="2"/>
      <c r="G39" s="2"/>
      <c r="H39" s="2"/>
      <c r="I39" s="2"/>
      <c r="J39" s="2"/>
      <c r="K39" s="2"/>
      <c r="L39" s="2"/>
      <c r="M39" s="2"/>
      <c r="N39" s="2"/>
    </row>
    <row r="40" spans="2:14" ht="12.75">
      <c r="B40" s="2"/>
      <c r="C40" s="2"/>
      <c r="D40" s="2"/>
      <c r="E40" s="2"/>
      <c r="F40" s="2"/>
      <c r="G40" s="2"/>
      <c r="H40" s="2"/>
      <c r="I40" s="2"/>
      <c r="J40" s="2"/>
      <c r="K40" s="2"/>
      <c r="L40" s="2"/>
      <c r="M40" s="2"/>
      <c r="N40" s="2"/>
    </row>
    <row r="41" spans="2:14" ht="12.75">
      <c r="B41" s="2"/>
      <c r="C41" s="2"/>
      <c r="D41" s="2"/>
      <c r="E41" s="2"/>
      <c r="F41" s="2"/>
      <c r="G41" s="2"/>
      <c r="H41" s="2"/>
      <c r="I41" s="2"/>
      <c r="J41" s="2"/>
      <c r="K41" s="2"/>
      <c r="L41" s="2"/>
      <c r="M41" s="2"/>
      <c r="N41" s="2"/>
    </row>
    <row r="42" spans="2:14" ht="12.75">
      <c r="B42" s="2"/>
      <c r="C42" s="2"/>
      <c r="D42" s="2"/>
      <c r="E42" s="2"/>
      <c r="F42" s="2"/>
      <c r="G42" s="2"/>
      <c r="H42" s="2"/>
      <c r="I42" s="2"/>
      <c r="J42" s="2"/>
      <c r="K42" s="2"/>
      <c r="L42" s="2"/>
      <c r="M42" s="2"/>
      <c r="N42" s="2"/>
    </row>
    <row r="43" spans="2:14" ht="12.75">
      <c r="B43" s="2"/>
      <c r="C43" s="2"/>
      <c r="D43" s="2"/>
      <c r="E43" s="2"/>
      <c r="F43" s="2"/>
      <c r="G43" s="2"/>
      <c r="H43" s="2"/>
      <c r="I43" s="2"/>
      <c r="J43" s="2"/>
      <c r="K43" s="2"/>
      <c r="L43" s="2"/>
      <c r="M43" s="2"/>
      <c r="N43" s="2"/>
    </row>
    <row r="44" spans="2:14" ht="12.75">
      <c r="B44" s="2"/>
      <c r="C44" s="2"/>
      <c r="D44" s="2"/>
      <c r="E44" s="2"/>
      <c r="F44" s="2"/>
      <c r="G44" s="2"/>
      <c r="H44" s="2"/>
      <c r="I44" s="2"/>
      <c r="J44" s="2"/>
      <c r="K44" s="2"/>
      <c r="L44" s="2"/>
      <c r="M44" s="2"/>
      <c r="N44" s="2"/>
    </row>
    <row r="45" spans="2:14" ht="12.75">
      <c r="B45" s="2"/>
      <c r="C45" s="2"/>
      <c r="D45" s="2"/>
      <c r="E45" s="2"/>
      <c r="F45" s="2"/>
      <c r="G45" s="2"/>
      <c r="H45" s="2"/>
      <c r="I45" s="2"/>
      <c r="J45" s="2"/>
      <c r="K45" s="2"/>
      <c r="L45" s="2"/>
      <c r="M45" s="2"/>
      <c r="N45" s="2"/>
    </row>
    <row r="46" spans="2:14" ht="12.75">
      <c r="B46" s="2"/>
      <c r="C46" s="2"/>
      <c r="D46" s="2"/>
      <c r="E46" s="2"/>
      <c r="F46" s="2"/>
      <c r="G46" s="2"/>
      <c r="H46" s="2"/>
      <c r="I46" s="2"/>
      <c r="J46" s="2"/>
      <c r="K46" s="2"/>
      <c r="L46" s="2"/>
      <c r="M46" s="2"/>
      <c r="N46" s="2"/>
    </row>
    <row r="47" spans="2:14" ht="12.75">
      <c r="B47" s="2"/>
      <c r="C47" s="2"/>
      <c r="D47" s="2"/>
      <c r="E47" s="2"/>
      <c r="F47" s="2"/>
      <c r="G47" s="2"/>
      <c r="H47" s="2"/>
      <c r="I47" s="2"/>
      <c r="J47" s="2"/>
      <c r="K47" s="2"/>
      <c r="L47" s="2"/>
      <c r="M47" s="2"/>
      <c r="N47" s="2"/>
    </row>
    <row r="48" spans="2:14" ht="12.75">
      <c r="B48" s="2"/>
      <c r="C48" s="2"/>
      <c r="D48" s="2"/>
      <c r="E48" s="2"/>
      <c r="F48" s="2"/>
      <c r="G48" s="2"/>
      <c r="H48" s="2"/>
      <c r="I48" s="2"/>
      <c r="J48" s="2"/>
      <c r="K48" s="2"/>
      <c r="L48" s="2"/>
      <c r="M48" s="2"/>
      <c r="N48" s="2"/>
    </row>
    <row r="49" spans="2:14" ht="12.75">
      <c r="B49" s="2"/>
      <c r="C49" s="2"/>
      <c r="D49" s="2"/>
      <c r="E49" s="2"/>
      <c r="F49" s="2"/>
      <c r="G49" s="2"/>
      <c r="H49" s="2"/>
      <c r="I49" s="2"/>
      <c r="J49" s="2"/>
      <c r="K49" s="2"/>
      <c r="L49" s="2"/>
      <c r="M49" s="2"/>
      <c r="N49" s="2"/>
    </row>
    <row r="50" spans="2:14" ht="12.75">
      <c r="B50" s="2"/>
      <c r="C50" s="2"/>
      <c r="D50" s="2"/>
      <c r="E50" s="2"/>
      <c r="F50" s="2"/>
      <c r="G50" s="2"/>
      <c r="H50" s="2"/>
      <c r="I50" s="2"/>
      <c r="J50" s="2"/>
      <c r="K50" s="2"/>
      <c r="L50" s="2"/>
      <c r="M50" s="2"/>
      <c r="N50" s="2"/>
    </row>
    <row r="51" spans="2:14" ht="12.75">
      <c r="B51" s="2"/>
      <c r="C51" s="2"/>
      <c r="D51" s="2"/>
      <c r="E51" s="2"/>
      <c r="F51" s="2"/>
      <c r="G51" s="2"/>
      <c r="H51" s="2"/>
      <c r="I51" s="2"/>
      <c r="J51" s="2"/>
      <c r="K51" s="2"/>
      <c r="L51" s="2"/>
      <c r="M51" s="2"/>
      <c r="N51" s="2"/>
    </row>
    <row r="52" spans="2:14" ht="12.75">
      <c r="B52" s="2"/>
      <c r="C52" s="2"/>
      <c r="D52" s="2"/>
      <c r="E52" s="2"/>
      <c r="F52" s="2"/>
      <c r="G52" s="2"/>
      <c r="H52" s="2"/>
      <c r="I52" s="2"/>
      <c r="J52" s="2"/>
      <c r="K52" s="2"/>
      <c r="L52" s="2"/>
      <c r="M52" s="2"/>
      <c r="N52" s="2"/>
    </row>
    <row r="53" spans="2:14" ht="12.75">
      <c r="B53" s="2"/>
      <c r="C53" s="2"/>
      <c r="D53" s="2"/>
      <c r="E53" s="2"/>
      <c r="F53" s="2"/>
      <c r="G53" s="2"/>
      <c r="H53" s="2"/>
      <c r="I53" s="2"/>
      <c r="J53" s="2"/>
      <c r="K53" s="2"/>
      <c r="L53" s="2"/>
      <c r="M53" s="2"/>
      <c r="N53" s="2"/>
    </row>
    <row r="54" spans="2:14" ht="12.75">
      <c r="B54" s="2"/>
      <c r="C54" s="2"/>
      <c r="D54" s="2"/>
      <c r="E54" s="2"/>
      <c r="F54" s="2"/>
      <c r="G54" s="2"/>
      <c r="H54" s="2"/>
      <c r="I54" s="2"/>
      <c r="J54" s="2"/>
      <c r="K54" s="2"/>
      <c r="L54" s="2"/>
      <c r="M54" s="2"/>
      <c r="N54" s="2"/>
    </row>
    <row r="55" spans="2:14" ht="12.75">
      <c r="B55" s="2"/>
      <c r="C55" s="2"/>
      <c r="D55" s="2"/>
      <c r="E55" s="2"/>
      <c r="F55" s="2"/>
      <c r="G55" s="2"/>
      <c r="H55" s="2"/>
      <c r="I55" s="2"/>
      <c r="J55" s="2"/>
      <c r="K55" s="2"/>
      <c r="L55" s="2"/>
      <c r="M55" s="2"/>
      <c r="N55" s="2"/>
    </row>
    <row r="56" spans="2:14" ht="12.75">
      <c r="B56" s="3"/>
      <c r="C56" s="2"/>
      <c r="D56" s="2"/>
      <c r="E56" s="2"/>
      <c r="F56" s="2"/>
      <c r="G56" s="2"/>
      <c r="H56" s="2"/>
      <c r="I56" s="2"/>
      <c r="J56" s="2"/>
      <c r="K56" s="2"/>
      <c r="L56" s="2"/>
      <c r="M56" s="2"/>
      <c r="N56" s="2"/>
    </row>
    <row r="57" spans="3:14" ht="12.75">
      <c r="C57" s="78"/>
      <c r="D57" s="2"/>
      <c r="E57" s="2"/>
      <c r="F57" s="2"/>
      <c r="G57" s="2"/>
      <c r="H57" s="2"/>
      <c r="I57" s="2"/>
      <c r="J57" s="2"/>
      <c r="K57" s="2"/>
      <c r="L57" s="2"/>
      <c r="M57" s="2"/>
      <c r="N57" s="2"/>
    </row>
    <row r="58" spans="3:14" ht="12.75">
      <c r="C58" s="2"/>
      <c r="D58" s="2"/>
      <c r="E58" s="2"/>
      <c r="F58" s="2"/>
      <c r="G58" s="2"/>
      <c r="H58" s="2"/>
      <c r="I58" s="2"/>
      <c r="J58" s="2"/>
      <c r="K58" s="2"/>
      <c r="L58" s="2"/>
      <c r="M58" s="2"/>
      <c r="N58" s="2"/>
    </row>
    <row r="59" spans="2:14" ht="12.75">
      <c r="B59" s="2"/>
      <c r="C59" s="2"/>
      <c r="D59" s="2"/>
      <c r="E59" s="2"/>
      <c r="F59" s="2"/>
      <c r="G59" s="2"/>
      <c r="H59" s="2"/>
      <c r="I59" s="2"/>
      <c r="J59" s="2"/>
      <c r="K59" s="2"/>
      <c r="L59" s="2"/>
      <c r="M59" s="2"/>
      <c r="N59" s="2"/>
    </row>
    <row r="60" spans="2:14" ht="12.75">
      <c r="B60" s="2"/>
      <c r="C60" s="2"/>
      <c r="D60" s="2"/>
      <c r="E60" s="2"/>
      <c r="F60" s="2"/>
      <c r="G60" s="2"/>
      <c r="H60" s="2"/>
      <c r="I60" s="2"/>
      <c r="J60" s="2"/>
      <c r="K60" s="2"/>
      <c r="L60" s="2"/>
      <c r="M60" s="2"/>
      <c r="N60" s="2"/>
    </row>
    <row r="61" spans="2:14" ht="12.75">
      <c r="B61" s="2"/>
      <c r="C61" s="2"/>
      <c r="D61" s="2"/>
      <c r="E61" s="2"/>
      <c r="F61" s="2"/>
      <c r="G61" s="2"/>
      <c r="H61" s="2"/>
      <c r="I61" s="2"/>
      <c r="J61" s="2"/>
      <c r="K61" s="2"/>
      <c r="L61" s="2"/>
      <c r="M61" s="2"/>
      <c r="N61" s="2"/>
    </row>
    <row r="62" spans="2:14" ht="12.75">
      <c r="B62" s="2"/>
      <c r="C62" s="2"/>
      <c r="D62" s="2"/>
      <c r="E62" s="2"/>
      <c r="F62" s="2"/>
      <c r="G62" s="2"/>
      <c r="H62" s="2"/>
      <c r="I62" s="2"/>
      <c r="J62" s="2"/>
      <c r="K62" s="2"/>
      <c r="L62" s="2"/>
      <c r="M62" s="2"/>
      <c r="N62" s="2"/>
    </row>
    <row r="63" spans="3:14" ht="12.75">
      <c r="C63" s="2"/>
      <c r="D63" s="2"/>
      <c r="E63" s="2"/>
      <c r="F63" s="2"/>
      <c r="G63" s="2"/>
      <c r="H63" s="2"/>
      <c r="I63" s="2"/>
      <c r="J63" s="2"/>
      <c r="K63" s="2"/>
      <c r="L63" s="2"/>
      <c r="M63" s="2"/>
      <c r="N63" s="2"/>
    </row>
    <row r="64" spans="2:14" ht="15">
      <c r="B64" s="2"/>
      <c r="C64" s="2"/>
      <c r="D64" s="2"/>
      <c r="E64" s="2"/>
      <c r="F64" s="2"/>
      <c r="G64" s="2"/>
      <c r="H64" s="2"/>
      <c r="I64" s="2"/>
      <c r="J64" s="2"/>
      <c r="K64" s="2"/>
      <c r="L64" s="2"/>
      <c r="M64" s="2"/>
      <c r="N64" s="2"/>
    </row>
    <row r="65" spans="3:14" ht="15">
      <c r="C65" s="50"/>
      <c r="D65" s="50"/>
      <c r="E65" s="49"/>
      <c r="F65" s="49"/>
      <c r="G65" s="2"/>
      <c r="H65" s="2"/>
      <c r="I65" s="2"/>
      <c r="J65" s="2"/>
      <c r="K65" s="2"/>
      <c r="L65" s="2"/>
      <c r="M65" s="2"/>
      <c r="N65" s="2"/>
    </row>
    <row r="66" spans="2:14" ht="15">
      <c r="B66" s="2"/>
      <c r="C66" s="50"/>
      <c r="D66" s="50"/>
      <c r="E66" s="49"/>
      <c r="F66" s="49"/>
      <c r="G66" s="2"/>
      <c r="H66" s="2"/>
      <c r="I66" s="2"/>
      <c r="J66" s="2"/>
      <c r="K66" s="2"/>
      <c r="L66" s="2"/>
      <c r="M66" s="2"/>
      <c r="N66" s="2"/>
    </row>
    <row r="67" spans="3:14" ht="15">
      <c r="C67" s="50"/>
      <c r="D67" s="50"/>
      <c r="E67" s="49"/>
      <c r="F67" s="49"/>
      <c r="G67" s="2"/>
      <c r="H67" s="2"/>
      <c r="I67" s="2"/>
      <c r="J67" s="2"/>
      <c r="K67" s="2"/>
      <c r="L67" s="2"/>
      <c r="M67" s="2"/>
      <c r="N67" s="2"/>
    </row>
    <row r="68" spans="2:14" ht="15">
      <c r="B68" s="2"/>
      <c r="C68" s="2"/>
      <c r="D68" s="2"/>
      <c r="E68" s="2"/>
      <c r="F68" s="2"/>
      <c r="G68" s="2"/>
      <c r="H68" s="2"/>
      <c r="I68" s="2"/>
      <c r="J68" s="2"/>
      <c r="K68" s="2"/>
      <c r="L68" s="2"/>
      <c r="M68" s="2"/>
      <c r="N68" s="2"/>
    </row>
    <row r="69" spans="2:14" ht="15">
      <c r="B69" s="2"/>
      <c r="C69" s="2"/>
      <c r="D69" s="2"/>
      <c r="E69" s="2"/>
      <c r="F69" s="2"/>
      <c r="G69" s="2"/>
      <c r="H69" s="2"/>
      <c r="I69" s="2"/>
      <c r="J69" s="2"/>
      <c r="K69" s="2"/>
      <c r="L69" s="2"/>
      <c r="M69" s="2"/>
      <c r="N69" s="2"/>
    </row>
    <row r="70" spans="2:14" ht="15">
      <c r="B70" s="97"/>
      <c r="C70" s="98"/>
      <c r="D70" s="98"/>
      <c r="E70" s="98"/>
      <c r="F70" s="98"/>
      <c r="G70" s="98"/>
      <c r="H70" s="98"/>
      <c r="I70" s="98"/>
      <c r="J70" s="98"/>
      <c r="K70" s="98"/>
      <c r="L70" s="2"/>
      <c r="M70" s="2"/>
      <c r="N70" s="2"/>
    </row>
    <row r="71" spans="2:14" ht="15">
      <c r="B71" s="2"/>
      <c r="C71" s="2"/>
      <c r="D71" s="2"/>
      <c r="E71" s="2"/>
      <c r="F71" s="2"/>
      <c r="G71" s="2"/>
      <c r="H71" s="2"/>
      <c r="I71" s="2"/>
      <c r="J71" s="2"/>
      <c r="K71" s="2"/>
      <c r="L71" s="2"/>
      <c r="M71" s="2"/>
      <c r="N71" s="2"/>
    </row>
    <row r="72" spans="2:14" ht="13">
      <c r="B72" s="33"/>
      <c r="C72" s="2"/>
      <c r="D72" s="2"/>
      <c r="E72" s="2"/>
      <c r="F72" s="2"/>
      <c r="G72" s="2"/>
      <c r="H72" s="2"/>
      <c r="I72" s="2"/>
      <c r="J72" s="2"/>
      <c r="K72" s="2"/>
      <c r="L72" s="2"/>
      <c r="M72" s="2"/>
      <c r="N72" s="2"/>
    </row>
    <row r="73" spans="2:14" ht="15">
      <c r="B73" s="2"/>
      <c r="C73" s="2"/>
      <c r="D73" s="2"/>
      <c r="E73" s="2"/>
      <c r="F73" s="2"/>
      <c r="G73" s="2"/>
      <c r="H73" s="2"/>
      <c r="I73" s="2"/>
      <c r="J73" s="2"/>
      <c r="K73" s="2"/>
      <c r="L73" s="2"/>
      <c r="M73" s="2"/>
      <c r="N73" s="2"/>
    </row>
    <row r="74" spans="2:14" ht="15">
      <c r="B74" s="2"/>
      <c r="C74" s="2"/>
      <c r="D74" s="2"/>
      <c r="E74" s="2"/>
      <c r="F74" s="2"/>
      <c r="G74" s="2"/>
      <c r="H74" s="2"/>
      <c r="I74" s="2"/>
      <c r="J74" s="2"/>
      <c r="K74" s="2"/>
      <c r="L74" s="2"/>
      <c r="M74" s="2"/>
      <c r="N74" s="2"/>
    </row>
    <row r="75" spans="2:14" ht="15">
      <c r="B75" s="2"/>
      <c r="C75" s="2"/>
      <c r="D75" s="2"/>
      <c r="E75" s="2"/>
      <c r="F75" s="2"/>
      <c r="G75" s="2"/>
      <c r="H75" s="2"/>
      <c r="I75" s="2"/>
      <c r="J75" s="2"/>
      <c r="K75" s="2"/>
      <c r="L75" s="2"/>
      <c r="M75" s="2"/>
      <c r="N75" s="2"/>
    </row>
  </sheetData>
  <mergeCells count="1">
    <mergeCell ref="B70:K70"/>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CF547-9583-4597-BD23-DA06FF9FB6D4}">
  <dimension ref="A2:J92"/>
  <sheetViews>
    <sheetView showGridLines="0" workbookViewId="0" topLeftCell="A13">
      <selection activeCell="X45" sqref="X45"/>
    </sheetView>
  </sheetViews>
  <sheetFormatPr defaultColWidth="9.140625" defaultRowHeight="15"/>
  <cols>
    <col min="1" max="1" width="14.57421875" style="24" customWidth="1"/>
    <col min="2" max="16384" width="8.7109375" style="24" customWidth="1"/>
  </cols>
  <sheetData>
    <row r="1" ht="12.75"/>
    <row r="2" ht="12.75">
      <c r="B2" s="3" t="s">
        <v>25</v>
      </c>
    </row>
    <row r="3" ht="12.75">
      <c r="B3" s="3" t="s">
        <v>37</v>
      </c>
    </row>
    <row r="4" ht="12.75"/>
    <row r="5" spans="2:9" ht="12.75">
      <c r="B5" s="5" t="s">
        <v>164</v>
      </c>
      <c r="C5" s="25"/>
      <c r="D5" s="25"/>
      <c r="E5" s="25"/>
      <c r="F5" s="25"/>
      <c r="G5" s="25"/>
      <c r="H5" s="25"/>
      <c r="I5" s="25"/>
    </row>
    <row r="6" spans="2:9" ht="12.75">
      <c r="B6" s="1" t="s">
        <v>29</v>
      </c>
      <c r="C6" s="1"/>
      <c r="D6" s="26"/>
      <c r="E6" s="26"/>
      <c r="F6" s="26"/>
      <c r="G6" s="26"/>
      <c r="H6" s="26"/>
      <c r="I6" s="26"/>
    </row>
    <row r="7" spans="3:8" ht="12.75">
      <c r="C7" s="24">
        <v>2017</v>
      </c>
      <c r="D7" s="8">
        <v>2018</v>
      </c>
      <c r="E7" s="8">
        <v>2019</v>
      </c>
      <c r="F7" s="8">
        <v>2020</v>
      </c>
      <c r="G7" s="8">
        <v>2021</v>
      </c>
      <c r="H7" s="8">
        <v>2022</v>
      </c>
    </row>
    <row r="8" spans="2:8" ht="12.75">
      <c r="B8" s="24" t="s">
        <v>27</v>
      </c>
      <c r="C8" s="87">
        <v>7987</v>
      </c>
      <c r="D8" s="87">
        <v>9271</v>
      </c>
      <c r="E8" s="87">
        <v>9191</v>
      </c>
      <c r="F8" s="87">
        <v>4903</v>
      </c>
      <c r="G8" s="87">
        <v>6260</v>
      </c>
      <c r="H8" s="87">
        <v>10509</v>
      </c>
    </row>
    <row r="9" spans="3:9" ht="12.75">
      <c r="C9" s="8"/>
      <c r="D9" s="8"/>
      <c r="E9" s="8"/>
      <c r="F9" s="8"/>
      <c r="G9" s="8"/>
      <c r="H9" s="8"/>
      <c r="I9" s="8"/>
    </row>
    <row r="10" ht="12.75">
      <c r="B10" s="2" t="s">
        <v>173</v>
      </c>
    </row>
    <row r="11" ht="12.75">
      <c r="B11" s="2" t="s">
        <v>148</v>
      </c>
    </row>
    <row r="12" ht="12.75">
      <c r="B12" s="33" t="s">
        <v>121</v>
      </c>
    </row>
    <row r="13" ht="12.75">
      <c r="A13" s="3" t="s">
        <v>26</v>
      </c>
    </row>
    <row r="14" spans="1:2" ht="12.75">
      <c r="A14" s="24" t="s">
        <v>104</v>
      </c>
      <c r="B14" s="78" t="s">
        <v>116</v>
      </c>
    </row>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c r="B49" s="2"/>
    </row>
    <row r="50" ht="12.75">
      <c r="B50" s="2"/>
    </row>
    <row r="51" ht="12.75">
      <c r="B51" s="2"/>
    </row>
    <row r="52" ht="12.75"/>
    <row r="53" spans="1:10" ht="12.75">
      <c r="A53" s="37"/>
      <c r="B53" s="37"/>
      <c r="C53" s="37"/>
      <c r="D53" s="37"/>
      <c r="E53" s="37"/>
      <c r="F53" s="37"/>
      <c r="G53" s="37"/>
      <c r="H53" s="37"/>
      <c r="I53" s="37"/>
      <c r="J53" s="37"/>
    </row>
    <row r="54" spans="1:10" ht="12.75">
      <c r="A54" s="37"/>
      <c r="B54" s="37"/>
      <c r="C54" s="37"/>
      <c r="D54" s="37"/>
      <c r="E54" s="37"/>
      <c r="F54" s="37"/>
      <c r="G54" s="37"/>
      <c r="H54" s="37"/>
      <c r="I54" s="37"/>
      <c r="J54" s="37"/>
    </row>
    <row r="55" spans="1:10" ht="12.75">
      <c r="A55" s="37"/>
      <c r="B55" s="37"/>
      <c r="C55" s="37"/>
      <c r="D55" s="37"/>
      <c r="E55" s="37"/>
      <c r="F55" s="37"/>
      <c r="G55" s="37"/>
      <c r="H55" s="37"/>
      <c r="I55" s="37"/>
      <c r="J55" s="37"/>
    </row>
    <row r="56" spans="1:10" ht="12.75">
      <c r="A56" s="37"/>
      <c r="B56" s="37"/>
      <c r="C56" s="37"/>
      <c r="D56" s="37"/>
      <c r="E56" s="37"/>
      <c r="F56" s="37"/>
      <c r="G56" s="37"/>
      <c r="H56" s="37"/>
      <c r="I56" s="37"/>
      <c r="J56" s="37"/>
    </row>
    <row r="57" spans="1:10" ht="15">
      <c r="A57" s="37"/>
      <c r="B57" s="37"/>
      <c r="C57" s="37"/>
      <c r="D57" s="37"/>
      <c r="E57" s="37"/>
      <c r="F57" s="37"/>
      <c r="G57" s="37"/>
      <c r="H57" s="37"/>
      <c r="I57" s="37"/>
      <c r="J57" s="37"/>
    </row>
    <row r="58" spans="1:10" ht="15">
      <c r="A58" s="37"/>
      <c r="B58" s="85"/>
      <c r="C58" s="85"/>
      <c r="D58" s="85"/>
      <c r="E58" s="85"/>
      <c r="F58" s="37"/>
      <c r="G58" s="37"/>
      <c r="H58" s="37"/>
      <c r="I58" s="37"/>
      <c r="J58" s="37"/>
    </row>
    <row r="59" spans="1:10" ht="15">
      <c r="A59" s="37"/>
      <c r="B59" s="37"/>
      <c r="C59" s="37"/>
      <c r="D59" s="37"/>
      <c r="E59" s="37"/>
      <c r="F59" s="37"/>
      <c r="G59" s="37"/>
      <c r="H59" s="37"/>
      <c r="I59" s="37"/>
      <c r="J59" s="37"/>
    </row>
    <row r="60" spans="1:10" ht="15">
      <c r="A60" s="37"/>
      <c r="B60" s="37"/>
      <c r="C60" s="37"/>
      <c r="D60" s="37"/>
      <c r="E60" s="37"/>
      <c r="F60" s="37"/>
      <c r="G60" s="37"/>
      <c r="H60" s="37"/>
      <c r="I60" s="37"/>
      <c r="J60" s="37"/>
    </row>
    <row r="61" spans="1:10" ht="15">
      <c r="A61" s="37"/>
      <c r="B61" s="37"/>
      <c r="C61" s="37"/>
      <c r="D61" s="37"/>
      <c r="E61" s="37"/>
      <c r="F61" s="37"/>
      <c r="G61" s="37"/>
      <c r="H61" s="37"/>
      <c r="I61" s="37"/>
      <c r="J61" s="37"/>
    </row>
    <row r="62" spans="1:10" ht="15">
      <c r="A62" s="37"/>
      <c r="B62" s="37"/>
      <c r="C62" s="37"/>
      <c r="D62" s="37"/>
      <c r="E62" s="37"/>
      <c r="F62" s="37"/>
      <c r="G62" s="37"/>
      <c r="H62" s="37"/>
      <c r="I62" s="37"/>
      <c r="J62" s="37"/>
    </row>
    <row r="63" spans="1:10" ht="15">
      <c r="A63" s="37"/>
      <c r="B63" s="85"/>
      <c r="C63" s="85"/>
      <c r="D63" s="85"/>
      <c r="E63" s="85"/>
      <c r="F63" s="37"/>
      <c r="G63" s="37"/>
      <c r="H63" s="37"/>
      <c r="I63" s="37"/>
      <c r="J63" s="37"/>
    </row>
    <row r="64" spans="1:10" ht="15">
      <c r="A64" s="37"/>
      <c r="B64" s="37"/>
      <c r="C64" s="37"/>
      <c r="D64" s="37"/>
      <c r="E64" s="37"/>
      <c r="F64" s="37"/>
      <c r="G64" s="37"/>
      <c r="H64" s="37"/>
      <c r="I64" s="37"/>
      <c r="J64" s="37"/>
    </row>
    <row r="65" spans="1:10" ht="15">
      <c r="A65" s="37"/>
      <c r="B65" s="37"/>
      <c r="C65" s="37"/>
      <c r="D65" s="37"/>
      <c r="E65" s="37"/>
      <c r="F65" s="37"/>
      <c r="G65" s="37"/>
      <c r="H65" s="37"/>
      <c r="I65" s="37"/>
      <c r="J65" s="37"/>
    </row>
    <row r="66" spans="1:10" ht="15">
      <c r="A66" s="37"/>
      <c r="B66" s="85"/>
      <c r="C66" s="85"/>
      <c r="D66" s="85"/>
      <c r="E66" s="37"/>
      <c r="F66" s="37"/>
      <c r="G66" s="37"/>
      <c r="H66" s="37"/>
      <c r="I66" s="37"/>
      <c r="J66" s="37"/>
    </row>
    <row r="67" spans="1:10" ht="15">
      <c r="A67" s="37"/>
      <c r="B67" s="37"/>
      <c r="C67" s="37"/>
      <c r="D67" s="37"/>
      <c r="E67" s="37"/>
      <c r="F67" s="37"/>
      <c r="G67" s="37"/>
      <c r="H67" s="37"/>
      <c r="I67" s="37"/>
      <c r="J67" s="37"/>
    </row>
    <row r="68" spans="1:10" ht="15">
      <c r="A68" s="37"/>
      <c r="B68" s="37"/>
      <c r="C68" s="37"/>
      <c r="D68" s="37"/>
      <c r="E68" s="37"/>
      <c r="F68" s="37"/>
      <c r="G68" s="37"/>
      <c r="H68" s="37"/>
      <c r="I68" s="37"/>
      <c r="J68" s="37"/>
    </row>
    <row r="69" spans="1:10" ht="15">
      <c r="A69" s="37"/>
      <c r="B69" s="37"/>
      <c r="C69" s="37"/>
      <c r="D69" s="37"/>
      <c r="E69" s="37"/>
      <c r="F69" s="37"/>
      <c r="G69" s="37"/>
      <c r="H69" s="37"/>
      <c r="I69" s="37"/>
      <c r="J69" s="37"/>
    </row>
    <row r="70" spans="1:10" ht="15">
      <c r="A70" s="37"/>
      <c r="B70" s="37"/>
      <c r="C70" s="37"/>
      <c r="D70" s="37"/>
      <c r="E70" s="37"/>
      <c r="F70" s="37"/>
      <c r="G70" s="37"/>
      <c r="H70" s="37"/>
      <c r="I70" s="37"/>
      <c r="J70" s="37"/>
    </row>
    <row r="71" spans="1:10" ht="15">
      <c r="A71" s="37"/>
      <c r="B71" s="37"/>
      <c r="C71" s="37"/>
      <c r="D71" s="37"/>
      <c r="E71" s="37"/>
      <c r="F71" s="37"/>
      <c r="G71" s="37"/>
      <c r="H71" s="37"/>
      <c r="I71" s="37"/>
      <c r="J71" s="37"/>
    </row>
    <row r="72" spans="1:10" ht="15">
      <c r="A72" s="37"/>
      <c r="B72" s="37"/>
      <c r="C72" s="37"/>
      <c r="D72" s="37"/>
      <c r="E72" s="37"/>
      <c r="F72" s="37"/>
      <c r="G72" s="37"/>
      <c r="H72" s="37"/>
      <c r="I72" s="37"/>
      <c r="J72" s="37"/>
    </row>
    <row r="73" spans="1:10" ht="15">
      <c r="A73" s="37"/>
      <c r="B73" s="37"/>
      <c r="C73" s="37"/>
      <c r="D73" s="37"/>
      <c r="E73" s="37"/>
      <c r="F73" s="37"/>
      <c r="G73" s="37"/>
      <c r="H73" s="37"/>
      <c r="I73" s="37"/>
      <c r="J73" s="37"/>
    </row>
    <row r="74" spans="1:10" ht="15">
      <c r="A74" s="37"/>
      <c r="B74" s="37"/>
      <c r="C74" s="37"/>
      <c r="D74" s="37"/>
      <c r="E74" s="37"/>
      <c r="F74" s="37"/>
      <c r="G74" s="37"/>
      <c r="H74" s="37"/>
      <c r="I74" s="37"/>
      <c r="J74" s="37"/>
    </row>
    <row r="75" spans="1:10" ht="15">
      <c r="A75" s="37"/>
      <c r="B75" s="37"/>
      <c r="C75" s="37"/>
      <c r="D75" s="37"/>
      <c r="E75" s="37"/>
      <c r="F75" s="37"/>
      <c r="G75" s="37"/>
      <c r="H75" s="37"/>
      <c r="I75" s="37"/>
      <c r="J75" s="37"/>
    </row>
    <row r="76" spans="1:10" ht="15">
      <c r="A76" s="37"/>
      <c r="B76" s="37"/>
      <c r="C76" s="37"/>
      <c r="D76" s="37"/>
      <c r="E76" s="37"/>
      <c r="F76" s="37"/>
      <c r="G76" s="37"/>
      <c r="H76" s="37"/>
      <c r="I76" s="37"/>
      <c r="J76" s="37"/>
    </row>
    <row r="77" spans="1:10" ht="15">
      <c r="A77" s="37"/>
      <c r="B77" s="37"/>
      <c r="C77" s="37"/>
      <c r="D77" s="37"/>
      <c r="E77" s="37"/>
      <c r="F77" s="37"/>
      <c r="G77" s="37"/>
      <c r="H77" s="37"/>
      <c r="I77" s="37"/>
      <c r="J77" s="37"/>
    </row>
    <row r="78" spans="1:10" ht="15">
      <c r="A78" s="37"/>
      <c r="B78" s="37"/>
      <c r="C78" s="37"/>
      <c r="D78" s="37"/>
      <c r="E78" s="37"/>
      <c r="F78" s="37"/>
      <c r="G78" s="37"/>
      <c r="H78" s="37"/>
      <c r="I78" s="37"/>
      <c r="J78" s="37"/>
    </row>
    <row r="79" spans="1:10" ht="15">
      <c r="A79" s="37"/>
      <c r="B79" s="85"/>
      <c r="C79" s="37"/>
      <c r="D79" s="37"/>
      <c r="E79" s="37"/>
      <c r="F79" s="37"/>
      <c r="G79" s="37"/>
      <c r="H79" s="37"/>
      <c r="I79" s="37"/>
      <c r="J79" s="37"/>
    </row>
    <row r="80" spans="1:10" ht="15">
      <c r="A80" s="37"/>
      <c r="B80" s="37"/>
      <c r="C80" s="37"/>
      <c r="D80" s="37"/>
      <c r="E80" s="37"/>
      <c r="F80" s="37"/>
      <c r="G80" s="37"/>
      <c r="H80" s="37"/>
      <c r="I80" s="37"/>
      <c r="J80" s="37"/>
    </row>
    <row r="81" spans="1:10" ht="15">
      <c r="A81" s="37"/>
      <c r="B81" s="37"/>
      <c r="C81" s="37"/>
      <c r="D81" s="37"/>
      <c r="E81" s="37"/>
      <c r="F81" s="37"/>
      <c r="G81" s="37"/>
      <c r="H81" s="37"/>
      <c r="I81" s="37"/>
      <c r="J81" s="37"/>
    </row>
    <row r="82" spans="1:10" ht="15">
      <c r="A82" s="37"/>
      <c r="B82" s="37"/>
      <c r="C82" s="37"/>
      <c r="D82" s="37"/>
      <c r="E82" s="37"/>
      <c r="F82" s="37"/>
      <c r="G82" s="37"/>
      <c r="H82" s="37"/>
      <c r="I82" s="37"/>
      <c r="J82" s="37"/>
    </row>
    <row r="83" spans="1:10" ht="15">
      <c r="A83" s="37"/>
      <c r="B83" s="37"/>
      <c r="C83" s="37"/>
      <c r="D83" s="37"/>
      <c r="E83" s="37"/>
      <c r="F83" s="37"/>
      <c r="G83" s="37"/>
      <c r="H83" s="37"/>
      <c r="I83" s="37"/>
      <c r="J83" s="37"/>
    </row>
    <row r="84" spans="1:10" ht="15">
      <c r="A84" s="37"/>
      <c r="B84" s="85"/>
      <c r="C84" s="85"/>
      <c r="D84" s="37"/>
      <c r="E84" s="37"/>
      <c r="F84" s="37"/>
      <c r="G84" s="37"/>
      <c r="H84" s="37"/>
      <c r="I84" s="37"/>
      <c r="J84" s="37"/>
    </row>
    <row r="85" spans="1:10" ht="15">
      <c r="A85" s="37"/>
      <c r="B85" s="85"/>
      <c r="C85" s="37"/>
      <c r="D85" s="37"/>
      <c r="E85" s="37"/>
      <c r="F85" s="37"/>
      <c r="G85" s="37"/>
      <c r="H85" s="37"/>
      <c r="I85" s="37"/>
      <c r="J85" s="37"/>
    </row>
    <row r="86" spans="1:10" ht="15">
      <c r="A86" s="37"/>
      <c r="B86" s="37"/>
      <c r="C86" s="37"/>
      <c r="D86" s="37"/>
      <c r="E86" s="37"/>
      <c r="F86" s="37"/>
      <c r="G86" s="37"/>
      <c r="H86" s="37"/>
      <c r="I86" s="37"/>
      <c r="J86" s="37"/>
    </row>
    <row r="87" spans="1:10" ht="15">
      <c r="A87" s="37"/>
      <c r="B87" s="37"/>
      <c r="C87" s="37"/>
      <c r="D87" s="37"/>
      <c r="E87" s="37"/>
      <c r="F87" s="37"/>
      <c r="G87" s="37"/>
      <c r="H87" s="37"/>
      <c r="I87" s="37"/>
      <c r="J87" s="37"/>
    </row>
    <row r="88" spans="1:10" ht="15">
      <c r="A88" s="37"/>
      <c r="B88" s="37"/>
      <c r="C88" s="37"/>
      <c r="D88" s="37"/>
      <c r="E88" s="37"/>
      <c r="F88" s="37"/>
      <c r="G88" s="37"/>
      <c r="H88" s="37"/>
      <c r="I88" s="37"/>
      <c r="J88" s="37"/>
    </row>
    <row r="89" spans="1:10" ht="15">
      <c r="A89" s="37"/>
      <c r="B89" s="37"/>
      <c r="C89" s="37"/>
      <c r="D89" s="37"/>
      <c r="E89" s="37"/>
      <c r="F89" s="37"/>
      <c r="G89" s="37"/>
      <c r="H89" s="37"/>
      <c r="I89" s="37"/>
      <c r="J89" s="37"/>
    </row>
    <row r="90" spans="1:10" ht="15">
      <c r="A90" s="37"/>
      <c r="B90" s="37"/>
      <c r="C90" s="37"/>
      <c r="D90" s="37"/>
      <c r="E90" s="37"/>
      <c r="F90" s="37"/>
      <c r="G90" s="37"/>
      <c r="H90" s="37"/>
      <c r="I90" s="37"/>
      <c r="J90" s="37"/>
    </row>
    <row r="91" spans="1:10" ht="15">
      <c r="A91" s="37"/>
      <c r="B91" s="37"/>
      <c r="C91" s="37"/>
      <c r="D91" s="37"/>
      <c r="E91" s="37"/>
      <c r="F91" s="37"/>
      <c r="G91" s="37"/>
      <c r="H91" s="37"/>
      <c r="I91" s="37"/>
      <c r="J91" s="37"/>
    </row>
    <row r="92" spans="1:10" ht="15">
      <c r="A92" s="37"/>
      <c r="B92" s="37"/>
      <c r="C92" s="37"/>
      <c r="D92" s="37"/>
      <c r="E92" s="37"/>
      <c r="F92" s="37"/>
      <c r="G92" s="37"/>
      <c r="H92" s="37"/>
      <c r="I92" s="37"/>
      <c r="J92" s="37"/>
    </row>
  </sheetData>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MONTANA Gaetana (ESTAT-EXT)</dc:creator>
  <cp:keywords/>
  <dc:description/>
  <cp:lastModifiedBy>NEAGU Marius (ESTAT-EXT)</cp:lastModifiedBy>
  <cp:lastPrinted>2019-03-28T09:11:15Z</cp:lastPrinted>
  <dcterms:created xsi:type="dcterms:W3CDTF">2014-07-07T09:17:33Z</dcterms:created>
  <dcterms:modified xsi:type="dcterms:W3CDTF">2023-12-18T13:32:30Z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2023-12-01T12:38:04Z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67a5761e-0efb-4217-8846-db30302d7855</vt:lpwstr>
  </property>
  <property fmtid="{D5CDD505-2E9C-101B-9397-08002B2CF9AE}" pid="8" name="MSIP_Label_6bd9ddd1-4d20-43f6-abfa-fc3c07406f94_ContentBits">
    <vt:lpwstr>0</vt:lpwstr>
  </property>
</Properties>
</file>