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8.xml" ContentType="application/vnd.openxmlformats-officedocument.drawing+xml"/>
  <Override PartName="/xl/worksheets/sheet4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1929"/>
  <workbookPr codeName="ThisWorkbook"/>
  <bookViews>
    <workbookView xWindow="65416" yWindow="65416" windowWidth="29040" windowHeight="15840" activeTab="0"/>
  </bookViews>
  <sheets>
    <sheet name="Figure 1" sheetId="5" r:id="rId1"/>
    <sheet name="Figure 2" sheetId="4" r:id="rId2"/>
    <sheet name="Figure 3 to 5" sheetId="6" r:id="rId3"/>
    <sheet name="Figure 6 and 7" sheetId="7" r:id="rId4"/>
  </sheets>
  <definedNames/>
  <calcPr calcId="191029"/>
  <extLst/>
</workbook>
</file>

<file path=xl/sharedStrings.xml><?xml version="1.0" encoding="utf-8"?>
<sst xmlns="http://schemas.openxmlformats.org/spreadsheetml/2006/main" count="155" uniqueCount="74">
  <si>
    <t>Extra-EU trade by partner [ext_lt_maineu]</t>
  </si>
  <si>
    <t>Last update</t>
  </si>
  <si>
    <t>Extracted on</t>
  </si>
  <si>
    <t>Source of data</t>
  </si>
  <si>
    <t>Eurostat</t>
  </si>
  <si>
    <t>TIME</t>
  </si>
  <si>
    <t>2015</t>
  </si>
  <si>
    <t>SITC06</t>
  </si>
  <si>
    <t>Total - all products</t>
  </si>
  <si>
    <t>GEO</t>
  </si>
  <si>
    <t>PARTNER/INDIC_ET</t>
  </si>
  <si>
    <t>Exports in million of ECU/EURO</t>
  </si>
  <si>
    <t>Imports in million of ECU/EURO</t>
  </si>
  <si>
    <t>Africa</t>
  </si>
  <si>
    <t>America</t>
  </si>
  <si>
    <t>Latin American countries</t>
  </si>
  <si>
    <t>Asia</t>
  </si>
  <si>
    <t>Oceania and southern polar regions</t>
  </si>
  <si>
    <t>Special value:</t>
  </si>
  <si>
    <t>:</t>
  </si>
  <si>
    <t>not available</t>
  </si>
  <si>
    <t>Imports</t>
  </si>
  <si>
    <t>2009</t>
  </si>
  <si>
    <t>2010</t>
  </si>
  <si>
    <t>2011</t>
  </si>
  <si>
    <t>2012</t>
  </si>
  <si>
    <t>2013</t>
  </si>
  <si>
    <t>2014</t>
  </si>
  <si>
    <t>exp_pos</t>
  </si>
  <si>
    <t>imp_pos</t>
  </si>
  <si>
    <t>North America</t>
  </si>
  <si>
    <t>Central and South America</t>
  </si>
  <si>
    <t>Other European countries</t>
  </si>
  <si>
    <t>Oceania</t>
  </si>
  <si>
    <t>Russia</t>
  </si>
  <si>
    <t>China</t>
  </si>
  <si>
    <t>Switzerland</t>
  </si>
  <si>
    <t>Turkey</t>
  </si>
  <si>
    <t>Exports</t>
  </si>
  <si>
    <t>Balance</t>
  </si>
  <si>
    <t>Food &amp; drink</t>
  </si>
  <si>
    <t>Raw materials</t>
  </si>
  <si>
    <t>Energy</t>
  </si>
  <si>
    <t>Chemicals</t>
  </si>
  <si>
    <t>Machinery &amp; vehicles</t>
  </si>
  <si>
    <r>
      <t>Source:</t>
    </r>
    <r>
      <rPr>
        <sz val="9"/>
        <color theme="1"/>
        <rFont val="Arial"/>
        <family val="2"/>
      </rPr>
      <t xml:space="preserve"> Eurostat (Comext DS-063325)</t>
    </r>
  </si>
  <si>
    <t>Other manufactured goods</t>
  </si>
  <si>
    <t>Product group</t>
  </si>
  <si>
    <t>2016</t>
  </si>
  <si>
    <t>2017</t>
  </si>
  <si>
    <t>United States</t>
  </si>
  <si>
    <t>2018</t>
  </si>
  <si>
    <t>Other</t>
  </si>
  <si>
    <t>Shares</t>
  </si>
  <si>
    <t>EU-27 trade in goods balance with main partners, 2009-2019</t>
  </si>
  <si>
    <t>Shares of EU-27 imports of goods for main partners, 2009-2019</t>
  </si>
  <si>
    <t>Shares of EU-27 exports of goods for main partners, 2009-2019</t>
  </si>
  <si>
    <t>(%)</t>
  </si>
  <si>
    <t>(EUR billion)</t>
  </si>
  <si>
    <t>EU-27 imports by product group, 2009 and 2019</t>
  </si>
  <si>
    <r>
      <t>Source:</t>
    </r>
    <r>
      <rPr>
        <sz val="12"/>
        <color theme="1"/>
        <rFont val="Arial"/>
        <family val="2"/>
      </rPr>
      <t xml:space="preserve"> Eurostat (Comext DS-063325)</t>
    </r>
  </si>
  <si>
    <t>EU-27 exports by product group, 2009 and 2019</t>
  </si>
  <si>
    <t>United Kingdom</t>
  </si>
  <si>
    <t>Growth</t>
  </si>
  <si>
    <t>Total trade</t>
  </si>
  <si>
    <t>Rank</t>
  </si>
  <si>
    <t>Match</t>
  </si>
  <si>
    <t>2019</t>
  </si>
  <si>
    <t>European Union - 27 countries (from 2020)</t>
  </si>
  <si>
    <t>European non-EU27 countries (from 2020)</t>
  </si>
  <si>
    <r>
      <t>Source:</t>
    </r>
    <r>
      <rPr>
        <sz val="9"/>
        <color theme="1"/>
        <rFont val="Arial"/>
        <family val="2"/>
      </rPr>
      <t xml:space="preserve"> Eurostat (online data code: ext_lt_maineu)</t>
    </r>
  </si>
  <si>
    <r>
      <t>Source:</t>
    </r>
    <r>
      <rPr>
        <sz val="9"/>
        <color theme="1"/>
        <rFont val="Arial"/>
        <family val="2"/>
      </rPr>
      <t xml:space="preserve"> Eurostat (online data code: DS-018995)</t>
    </r>
  </si>
  <si>
    <r>
      <t>Source:</t>
    </r>
    <r>
      <rPr>
        <sz val="12"/>
        <color theme="1"/>
        <rFont val="Arial"/>
        <family val="2"/>
      </rPr>
      <t xml:space="preserve"> Eurostat (online data code: ext_lt_intratrd)</t>
    </r>
  </si>
  <si>
    <r>
      <t>Source:</t>
    </r>
    <r>
      <rPr>
        <sz val="12"/>
        <color theme="1"/>
        <rFont val="Arial"/>
        <family val="2"/>
      </rPr>
      <t xml:space="preserve"> Eurostat (online data code: ext_lt_maineu)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</si>
</sst>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.00_-;\-* #,##0.00_-;_-* &quot;-&quot;??_-;_-@_-"/>
    <numFmt numFmtId="165" formatCode="dd\.mm\.yy"/>
    <numFmt numFmtId="166" formatCode="0.0"/>
    <numFmt numFmtId="167" formatCode="#,##0_ ;\-#,##0\ "/>
    <numFmt numFmtId="168" formatCode="#,##0.0"/>
    <numFmt numFmtId="169" formatCode="0.0%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Arial"/>
      <family val="2"/>
    </font>
    <font>
      <i/>
      <sz val="9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i/>
      <sz val="12"/>
      <color theme="1"/>
      <name val="Arial"/>
      <family val="2"/>
    </font>
    <font>
      <sz val="12"/>
      <color theme="1"/>
      <name val="Arial"/>
      <family val="2"/>
    </font>
    <font>
      <sz val="11"/>
      <name val="Arial"/>
      <family val="2"/>
    </font>
    <font>
      <sz val="14"/>
      <color theme="1"/>
      <name val="Arial"/>
      <family val="2"/>
    </font>
    <font>
      <b/>
      <sz val="16"/>
      <color theme="1"/>
      <name val="Arial"/>
      <family val="2"/>
    </font>
    <font>
      <sz val="12"/>
      <color rgb="FF000000"/>
      <name val="Arial"/>
      <family val="2"/>
    </font>
    <font>
      <b/>
      <sz val="12"/>
      <name val="Arial"/>
      <family val="2"/>
    </font>
    <font>
      <i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 style="thin">
        <color rgb="FF000000"/>
      </bottom>
    </border>
    <border>
      <left/>
      <right/>
      <top/>
      <bottom style="hair">
        <color rgb="FFC0C0C0"/>
      </bottom>
    </border>
    <border>
      <left/>
      <right/>
      <top/>
      <bottom style="thin">
        <color rgb="FF000000"/>
      </bottom>
    </border>
    <border>
      <left/>
      <right/>
      <top style="hair">
        <color rgb="FFC0C0C0"/>
      </top>
      <bottom/>
    </border>
    <border>
      <left/>
      <right/>
      <top style="hair">
        <color rgb="FFC0C0C0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0" fillId="0" borderId="0">
      <alignment/>
      <protection/>
    </xf>
  </cellStyleXfs>
  <cellXfs count="55">
    <xf numFmtId="0" fontId="0" fillId="0" borderId="0" xfId="0"/>
    <xf numFmtId="0" fontId="2" fillId="0" borderId="0" xfId="0" applyFont="1"/>
    <xf numFmtId="3" fontId="2" fillId="0" borderId="0" xfId="0" applyNumberFormat="1" applyFont="1"/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/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/>
    </xf>
    <xf numFmtId="0" fontId="3" fillId="0" borderId="2" xfId="0" applyFont="1" applyBorder="1" applyAlignment="1">
      <alignment horizontal="left"/>
    </xf>
    <xf numFmtId="9" fontId="0" fillId="0" borderId="2" xfId="20" applyFont="1" applyBorder="1"/>
    <xf numFmtId="0" fontId="3" fillId="0" borderId="3" xfId="0" applyFont="1" applyBorder="1" applyAlignment="1">
      <alignment horizontal="left"/>
    </xf>
    <xf numFmtId="9" fontId="0" fillId="0" borderId="3" xfId="20" applyFont="1" applyBorder="1"/>
    <xf numFmtId="0" fontId="3" fillId="0" borderId="4" xfId="0" applyFont="1" applyBorder="1" applyAlignment="1">
      <alignment horizontal="left"/>
    </xf>
    <xf numFmtId="9" fontId="0" fillId="0" borderId="4" xfId="20" applyFont="1" applyBorder="1"/>
    <xf numFmtId="0" fontId="2" fillId="0" borderId="3" xfId="0" applyFont="1" applyBorder="1"/>
    <xf numFmtId="0" fontId="2" fillId="0" borderId="4" xfId="0" applyFont="1" applyBorder="1"/>
    <xf numFmtId="3" fontId="2" fillId="0" borderId="2" xfId="0" applyNumberFormat="1" applyFont="1" applyBorder="1"/>
    <xf numFmtId="3" fontId="2" fillId="0" borderId="3" xfId="0" applyNumberFormat="1" applyFont="1" applyBorder="1"/>
    <xf numFmtId="3" fontId="2" fillId="0" borderId="4" xfId="0" applyNumberFormat="1" applyFont="1" applyBorder="1"/>
    <xf numFmtId="0" fontId="2" fillId="0" borderId="5" xfId="0" applyFont="1" applyBorder="1"/>
    <xf numFmtId="0" fontId="3" fillId="2" borderId="4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3" fontId="2" fillId="0" borderId="0" xfId="0" applyNumberFormat="1" applyFont="1" applyAlignment="1">
      <alignment horizontal="center"/>
    </xf>
    <xf numFmtId="3" fontId="2" fillId="0" borderId="0" xfId="0" applyNumberFormat="1" applyFont="1" applyFill="1"/>
    <xf numFmtId="0" fontId="2" fillId="0" borderId="0" xfId="0" applyFont="1" applyFill="1" applyAlignment="1">
      <alignment horizontal="left"/>
    </xf>
    <xf numFmtId="3" fontId="2" fillId="0" borderId="0" xfId="0" applyNumberFormat="1" applyFont="1" applyFill="1" applyAlignment="1">
      <alignment horizontal="center"/>
    </xf>
    <xf numFmtId="166" fontId="2" fillId="0" borderId="0" xfId="0" applyNumberFormat="1" applyFont="1"/>
    <xf numFmtId="3" fontId="6" fillId="0" borderId="0" xfId="0" applyNumberFormat="1" applyFont="1" applyFill="1" applyAlignment="1">
      <alignment horizontal="left"/>
    </xf>
    <xf numFmtId="0" fontId="5" fillId="0" borderId="0" xfId="0" applyFont="1" applyAlignment="1">
      <alignment/>
    </xf>
    <xf numFmtId="167" fontId="2" fillId="0" borderId="0" xfId="21" applyNumberFormat="1" applyFont="1"/>
    <xf numFmtId="9" fontId="0" fillId="0" borderId="3" xfId="20" applyNumberFormat="1" applyFont="1" applyBorder="1"/>
    <xf numFmtId="0" fontId="7" fillId="0" borderId="0" xfId="0" applyFont="1" applyAlignment="1">
      <alignment horizontal="left"/>
    </xf>
    <xf numFmtId="0" fontId="8" fillId="0" borderId="0" xfId="0" applyFont="1"/>
    <xf numFmtId="9" fontId="2" fillId="0" borderId="4" xfId="20" applyFont="1" applyBorder="1"/>
    <xf numFmtId="0" fontId="3" fillId="0" borderId="7" xfId="0" applyFont="1" applyBorder="1" applyAlignment="1">
      <alignment horizontal="left"/>
    </xf>
    <xf numFmtId="3" fontId="2" fillId="0" borderId="7" xfId="0" applyNumberFormat="1" applyFont="1" applyBorder="1"/>
    <xf numFmtId="169" fontId="2" fillId="0" borderId="2" xfId="20" applyNumberFormat="1" applyFont="1" applyBorder="1"/>
    <xf numFmtId="169" fontId="2" fillId="0" borderId="3" xfId="20" applyNumberFormat="1" applyFont="1" applyBorder="1"/>
    <xf numFmtId="9" fontId="2" fillId="0" borderId="5" xfId="20" applyFont="1" applyBorder="1"/>
    <xf numFmtId="168" fontId="2" fillId="0" borderId="0" xfId="0" applyNumberFormat="1" applyFont="1"/>
    <xf numFmtId="9" fontId="2" fillId="0" borderId="8" xfId="20" applyFont="1" applyBorder="1"/>
    <xf numFmtId="9" fontId="3" fillId="0" borderId="2" xfId="20" applyFont="1" applyBorder="1"/>
    <xf numFmtId="9" fontId="3" fillId="0" borderId="5" xfId="20" applyFont="1" applyBorder="1"/>
    <xf numFmtId="9" fontId="3" fillId="0" borderId="8" xfId="20" applyFont="1" applyBorder="1"/>
    <xf numFmtId="3" fontId="2" fillId="0" borderId="5" xfId="20" applyNumberFormat="1" applyFont="1" applyBorder="1"/>
    <xf numFmtId="3" fontId="2" fillId="0" borderId="8" xfId="20" applyNumberFormat="1" applyFont="1" applyBorder="1"/>
    <xf numFmtId="0" fontId="10" fillId="0" borderId="0" xfId="22">
      <alignment/>
      <protection/>
    </xf>
    <xf numFmtId="0" fontId="1" fillId="0" borderId="0" xfId="22" applyNumberFormat="1" applyFont="1" applyFill="1" applyBorder="1" applyAlignment="1">
      <alignment/>
      <protection/>
    </xf>
    <xf numFmtId="165" fontId="1" fillId="0" borderId="0" xfId="22" applyNumberFormat="1" applyFont="1" applyFill="1" applyBorder="1" applyAlignment="1">
      <alignment/>
      <protection/>
    </xf>
    <xf numFmtId="0" fontId="1" fillId="3" borderId="9" xfId="22" applyNumberFormat="1" applyFont="1" applyFill="1" applyBorder="1" applyAlignment="1">
      <alignment/>
      <protection/>
    </xf>
    <xf numFmtId="168" fontId="1" fillId="0" borderId="9" xfId="22" applyNumberFormat="1" applyFont="1" applyFill="1" applyBorder="1" applyAlignment="1">
      <alignment/>
      <protection/>
    </xf>
    <xf numFmtId="0" fontId="11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8" fillId="0" borderId="0" xfId="0" applyFont="1" applyAlignment="1">
      <alignment/>
    </xf>
    <xf numFmtId="0" fontId="3" fillId="2" borderId="2" xfId="0" applyFont="1" applyFill="1" applyBorder="1" applyAlignment="1">
      <alignment horizont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zent" xfId="20"/>
    <cellStyle name="Komma" xfId="21"/>
    <cellStyle name="Standard 2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Evolution of extra EU-27 trade, 2009-2019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(EUR billion)</a:t>
            </a:r>
          </a:p>
        </c:rich>
      </c:tx>
      <c:layout>
        <c:manualLayout>
          <c:xMode val="edge"/>
          <c:yMode val="edge"/>
          <c:x val="0.00525"/>
          <c:y val="0.009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34"/>
          <c:w val="0.97075"/>
          <c:h val="0.7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'Figure 1'!$A$46</c:f>
              <c:strCache>
                <c:ptCount val="1"/>
                <c:pt idx="0">
                  <c:v>Balance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1'!$B$42:$I$42</c:f>
              <c:strCache/>
            </c:strRef>
          </c:cat>
          <c:val>
            <c:numRef>
              <c:f>'Figure 1'!$B$46:$L$46</c:f>
              <c:numCache/>
            </c:numRef>
          </c:val>
        </c:ser>
        <c:gapWidth val="50"/>
        <c:axId val="45070900"/>
        <c:axId val="2984917"/>
      </c:barChart>
      <c:lineChart>
        <c:grouping val="standard"/>
        <c:varyColors val="0"/>
        <c:ser>
          <c:idx val="0"/>
          <c:order val="1"/>
          <c:tx>
            <c:strRef>
              <c:f>'Figure 1'!$A$43</c:f>
              <c:strCache>
                <c:ptCount val="1"/>
                <c:pt idx="0">
                  <c:v>Exports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1'!$B$42:$L$42</c:f>
              <c:strCache/>
            </c:strRef>
          </c:cat>
          <c:val>
            <c:numRef>
              <c:f>'Figure 1'!$B$43:$L$43</c:f>
              <c:numCache/>
            </c:numRef>
          </c:val>
          <c:smooth val="0"/>
        </c:ser>
        <c:ser>
          <c:idx val="1"/>
          <c:order val="2"/>
          <c:tx>
            <c:strRef>
              <c:f>'Figure 1'!$A$44</c:f>
              <c:strCache>
                <c:ptCount val="1"/>
                <c:pt idx="0">
                  <c:v>Imports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1'!$B$42:$L$42</c:f>
              <c:strCache/>
            </c:strRef>
          </c:cat>
          <c:val>
            <c:numRef>
              <c:f>'Figure 1'!$B$44:$L$44</c:f>
              <c:numCache/>
            </c:numRef>
          </c:val>
          <c:smooth val="0"/>
        </c:ser>
        <c:marker val="1"/>
        <c:axId val="45070900"/>
        <c:axId val="2984917"/>
      </c:lineChart>
      <c:catAx>
        <c:axId val="45070900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2984917"/>
        <c:crosses val="autoZero"/>
        <c:auto val="1"/>
        <c:lblOffset val="100"/>
        <c:noMultiLvlLbl val="0"/>
      </c:catAx>
      <c:valAx>
        <c:axId val="298491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1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5070900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33475"/>
          <c:y val="0.859"/>
          <c:w val="0.33075"/>
          <c:h val="0.0437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de-DE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EU-27 trade by geographical zone, 2009 and 2019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(EUR billion)</a:t>
            </a:r>
          </a:p>
        </c:rich>
      </c:tx>
      <c:layout>
        <c:manualLayout>
          <c:xMode val="edge"/>
          <c:yMode val="edge"/>
          <c:x val="0.00525"/>
          <c:y val="0.008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2825"/>
          <c:w val="0.97075"/>
          <c:h val="0.71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2'!$B$44:$B$45</c:f>
              <c:strCache>
                <c:ptCount val="1"/>
                <c:pt idx="0">
                  <c:v>Exports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2'!$A$46:$A$51</c:f>
              <c:strCache/>
            </c:strRef>
          </c:cat>
          <c:val>
            <c:numRef>
              <c:f>'Figure 2'!$B$46:$B$51</c:f>
              <c:numCache/>
            </c:numRef>
          </c:val>
        </c:ser>
        <c:ser>
          <c:idx val="1"/>
          <c:order val="1"/>
          <c:tx>
            <c:strRef>
              <c:f>'Figure 2'!$C$44:$C$45</c:f>
              <c:strCache>
                <c:ptCount val="1"/>
                <c:pt idx="0">
                  <c:v>Imports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2'!$A$46:$A$51</c:f>
              <c:strCache/>
            </c:strRef>
          </c:cat>
          <c:val>
            <c:numRef>
              <c:f>'Figure 2'!$C$46:$C$51</c:f>
              <c:numCache/>
            </c:numRef>
          </c:val>
        </c:ser>
        <c:axId val="26864254"/>
        <c:axId val="40451695"/>
      </c:barChart>
      <c:scatterChart>
        <c:scatterStyle val="lineMarker"/>
        <c:varyColors val="0"/>
        <c:ser>
          <c:idx val="2"/>
          <c:order val="2"/>
          <c:tx>
            <c:strRef>
              <c:f>'Figure 2'!$D$44:$D$45</c:f>
              <c:strCache>
                <c:ptCount val="1"/>
                <c:pt idx="0">
                  <c:v>Exports</c:v>
                </c:pt>
              </c:strCache>
            </c:strRef>
          </c:tx>
          <c:spPr>
            <a:ln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15"/>
            <c:spPr>
              <a:solidFill>
                <a:schemeClr val="accent2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'Figure 2'!$F$46:$F$51</c:f>
              <c:numCache/>
            </c:numRef>
          </c:xVal>
          <c:yVal>
            <c:numRef>
              <c:f>'Figure 2'!$D$46:$D$51</c:f>
              <c:numCache/>
            </c:numRef>
          </c:yVal>
          <c:smooth val="0"/>
        </c:ser>
        <c:ser>
          <c:idx val="3"/>
          <c:order val="3"/>
          <c:tx>
            <c:strRef>
              <c:f>'Figure 2'!$E$44:$E$45</c:f>
              <c:strCache>
                <c:ptCount val="1"/>
                <c:pt idx="0">
                  <c:v>Imports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15"/>
            <c:spPr>
              <a:solidFill>
                <a:schemeClr val="accent1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'Figure 2'!$G$46:$G$51</c:f>
              <c:numCache/>
            </c:numRef>
          </c:xVal>
          <c:yVal>
            <c:numRef>
              <c:f>'Figure 2'!$E$46:$E$51</c:f>
              <c:numCache/>
            </c:numRef>
          </c:yVal>
          <c:smooth val="0"/>
        </c:ser>
        <c:axId val="26864254"/>
        <c:axId val="40451695"/>
      </c:scatterChart>
      <c:catAx>
        <c:axId val="26864254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40451695"/>
        <c:crosses val="autoZero"/>
        <c:auto val="1"/>
        <c:lblOffset val="100"/>
        <c:noMultiLvlLbl val="0"/>
      </c:catAx>
      <c:valAx>
        <c:axId val="4045169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1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6864254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22325"/>
          <c:y val="0.865"/>
          <c:w val="0.55325"/>
          <c:h val="0.0417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de-DE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Shares of EU-27 exports of goods for main partners, 2009-2019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08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18"/>
          <c:w val="0.97075"/>
          <c:h val="0.736"/>
        </c:manualLayout>
      </c:layout>
      <c:lineChart>
        <c:grouping val="standard"/>
        <c:varyColors val="0"/>
        <c:ser>
          <c:idx val="0"/>
          <c:order val="0"/>
          <c:tx>
            <c:strRef>
              <c:f>'Figure 3 to 5'!$B$7</c:f>
              <c:strCache>
                <c:ptCount val="1"/>
                <c:pt idx="0">
                  <c:v>United States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3 to 5'!$C$6:$M$6</c:f>
              <c:numCache/>
            </c:numRef>
          </c:cat>
          <c:val>
            <c:numRef>
              <c:f>'Figure 3 to 5'!$C$7:$M$7</c:f>
              <c:numCache/>
            </c:numRef>
          </c:val>
          <c:smooth val="0"/>
        </c:ser>
        <c:ser>
          <c:idx val="1"/>
          <c:order val="1"/>
          <c:tx>
            <c:strRef>
              <c:f>'Figure 3 to 5'!$B$8</c:f>
              <c:strCache>
                <c:ptCount val="1"/>
                <c:pt idx="0">
                  <c:v>China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3 to 5'!$C$6:$M$6</c:f>
              <c:numCache/>
            </c:numRef>
          </c:cat>
          <c:val>
            <c:numRef>
              <c:f>'Figure 3 to 5'!$C$8:$M$8</c:f>
              <c:numCache/>
            </c:numRef>
          </c:val>
          <c:smooth val="0"/>
        </c:ser>
        <c:ser>
          <c:idx val="2"/>
          <c:order val="2"/>
          <c:tx>
            <c:strRef>
              <c:f>'Figure 3 to 5'!$B$9</c:f>
              <c:strCache>
                <c:ptCount val="1"/>
                <c:pt idx="0">
                  <c:v>United Kingdom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3 to 5'!$C$6:$M$6</c:f>
              <c:numCache/>
            </c:numRef>
          </c:cat>
          <c:val>
            <c:numRef>
              <c:f>'Figure 3 to 5'!$C$9:$M$9</c:f>
              <c:numCache/>
            </c:numRef>
          </c:val>
          <c:smooth val="0"/>
        </c:ser>
        <c:ser>
          <c:idx val="3"/>
          <c:order val="3"/>
          <c:tx>
            <c:strRef>
              <c:f>'Figure 3 to 5'!$B$10</c:f>
              <c:strCache>
                <c:ptCount val="1"/>
                <c:pt idx="0">
                  <c:v>Russia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3 to 5'!$C$6:$M$6</c:f>
              <c:numCache/>
            </c:numRef>
          </c:cat>
          <c:val>
            <c:numRef>
              <c:f>'Figure 3 to 5'!$C$10:$M$10</c:f>
              <c:numCache/>
            </c:numRef>
          </c:val>
          <c:smooth val="0"/>
        </c:ser>
        <c:ser>
          <c:idx val="4"/>
          <c:order val="4"/>
          <c:tx>
            <c:strRef>
              <c:f>'Figure 3 to 5'!$B$11</c:f>
              <c:strCache>
                <c:ptCount val="1"/>
                <c:pt idx="0">
                  <c:v>Switzerland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3 to 5'!$C$6:$M$6</c:f>
              <c:numCache/>
            </c:numRef>
          </c:cat>
          <c:val>
            <c:numRef>
              <c:f>'Figure 3 to 5'!$C$11:$M$11</c:f>
              <c:numCache/>
            </c:numRef>
          </c:val>
          <c:smooth val="0"/>
        </c:ser>
        <c:ser>
          <c:idx val="5"/>
          <c:order val="5"/>
          <c:tx>
            <c:strRef>
              <c:f>'Figure 3 to 5'!$B$12</c:f>
              <c:strCache>
                <c:ptCount val="1"/>
                <c:pt idx="0">
                  <c:v>Turkey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3 to 5'!$C$6:$M$6</c:f>
              <c:numCache/>
            </c:numRef>
          </c:cat>
          <c:val>
            <c:numRef>
              <c:f>'Figure 3 to 5'!$C$12:$M$12</c:f>
              <c:numCache/>
            </c:numRef>
          </c:val>
          <c:smooth val="0"/>
        </c:ser>
        <c:marker val="1"/>
        <c:axId val="28520936"/>
        <c:axId val="55361833"/>
      </c:lineChart>
      <c:catAx>
        <c:axId val="285209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55361833"/>
        <c:crosses val="autoZero"/>
        <c:auto val="1"/>
        <c:lblOffset val="100"/>
        <c:noMultiLvlLbl val="0"/>
      </c:catAx>
      <c:valAx>
        <c:axId val="5536183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General" sourceLinked="0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8520936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10625"/>
          <c:y val="0.876"/>
          <c:w val="0.78725"/>
          <c:h val="0.038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de-DE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Shares of EU-27 imports of goods for main partners, 2009-2019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08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18"/>
          <c:w val="0.97075"/>
          <c:h val="0.736"/>
        </c:manualLayout>
      </c:layout>
      <c:lineChart>
        <c:grouping val="standard"/>
        <c:varyColors val="0"/>
        <c:ser>
          <c:idx val="1"/>
          <c:order val="0"/>
          <c:tx>
            <c:strRef>
              <c:f>'Figure 3 to 5'!$P$7</c:f>
              <c:strCache>
                <c:ptCount val="1"/>
                <c:pt idx="0">
                  <c:v>United States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3 to 5'!$Q$6:$AA$6</c:f>
              <c:numCache/>
            </c:numRef>
          </c:cat>
          <c:val>
            <c:numRef>
              <c:f>'Figure 3 to 5'!$Q$7:$AA$7</c:f>
              <c:numCache/>
            </c:numRef>
          </c:val>
          <c:smooth val="0"/>
        </c:ser>
        <c:ser>
          <c:idx val="0"/>
          <c:order val="1"/>
          <c:tx>
            <c:strRef>
              <c:f>'Figure 3 to 5'!$P$8</c:f>
              <c:strCache>
                <c:ptCount val="1"/>
                <c:pt idx="0">
                  <c:v>China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3 to 5'!$Q$6:$AA$6</c:f>
              <c:numCache/>
            </c:numRef>
          </c:cat>
          <c:val>
            <c:numRef>
              <c:f>'Figure 3 to 5'!$Q$8:$AA$8</c:f>
              <c:numCache/>
            </c:numRef>
          </c:val>
          <c:smooth val="0"/>
        </c:ser>
        <c:ser>
          <c:idx val="2"/>
          <c:order val="2"/>
          <c:tx>
            <c:strRef>
              <c:f>'Figure 3 to 5'!$P$9</c:f>
              <c:strCache>
                <c:ptCount val="1"/>
                <c:pt idx="0">
                  <c:v>United Kingdom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3 to 5'!$Q$6:$AA$6</c:f>
              <c:numCache/>
            </c:numRef>
          </c:cat>
          <c:val>
            <c:numRef>
              <c:f>'Figure 3 to 5'!$Q$9:$AA$9</c:f>
              <c:numCache/>
            </c:numRef>
          </c:val>
          <c:smooth val="0"/>
        </c:ser>
        <c:ser>
          <c:idx val="3"/>
          <c:order val="3"/>
          <c:tx>
            <c:strRef>
              <c:f>'Figure 3 to 5'!$P$10</c:f>
              <c:strCache>
                <c:ptCount val="1"/>
                <c:pt idx="0">
                  <c:v>Russia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3 to 5'!$Q$6:$AA$6</c:f>
              <c:numCache/>
            </c:numRef>
          </c:cat>
          <c:val>
            <c:numRef>
              <c:f>'Figure 3 to 5'!$Q$10:$AA$10</c:f>
              <c:numCache/>
            </c:numRef>
          </c:val>
          <c:smooth val="0"/>
        </c:ser>
        <c:ser>
          <c:idx val="4"/>
          <c:order val="4"/>
          <c:tx>
            <c:strRef>
              <c:f>'Figure 3 to 5'!$P$11</c:f>
              <c:strCache>
                <c:ptCount val="1"/>
                <c:pt idx="0">
                  <c:v>Switzerland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3 to 5'!$Q$6:$AA$6</c:f>
              <c:numCache/>
            </c:numRef>
          </c:cat>
          <c:val>
            <c:numRef>
              <c:f>'Figure 3 to 5'!$Q$11:$AA$11</c:f>
              <c:numCache/>
            </c:numRef>
          </c:val>
          <c:smooth val="0"/>
        </c:ser>
        <c:ser>
          <c:idx val="5"/>
          <c:order val="5"/>
          <c:tx>
            <c:strRef>
              <c:f>'Figure 3 to 5'!$P$12</c:f>
              <c:strCache>
                <c:ptCount val="1"/>
                <c:pt idx="0">
                  <c:v>Turkey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3 to 5'!$Q$6:$AA$6</c:f>
              <c:numCache/>
            </c:numRef>
          </c:cat>
          <c:val>
            <c:numRef>
              <c:f>'Figure 3 to 5'!$Q$12:$AA$12</c:f>
              <c:numCache/>
            </c:numRef>
          </c:val>
          <c:smooth val="0"/>
        </c:ser>
        <c:marker val="1"/>
        <c:axId val="28494450"/>
        <c:axId val="55123459"/>
      </c:lineChart>
      <c:catAx>
        <c:axId val="284944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55123459"/>
        <c:crosses val="autoZero"/>
        <c:auto val="1"/>
        <c:lblOffset val="100"/>
        <c:noMultiLvlLbl val="0"/>
      </c:catAx>
      <c:valAx>
        <c:axId val="5512345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General" sourceLinked="0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8494450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10625"/>
          <c:y val="0.876"/>
          <c:w val="0.78725"/>
          <c:h val="0.038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de-DE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EU-27 trade in goods balance with main partners, 2009-2019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(EUR billion)</a:t>
            </a:r>
          </a:p>
        </c:rich>
      </c:tx>
      <c:layout>
        <c:manualLayout>
          <c:xMode val="edge"/>
          <c:yMode val="edge"/>
          <c:x val="0.00525"/>
          <c:y val="0.007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1525"/>
          <c:w val="0.97075"/>
          <c:h val="0.74225"/>
        </c:manualLayout>
      </c:layout>
      <c:lineChart>
        <c:grouping val="standard"/>
        <c:varyColors val="0"/>
        <c:ser>
          <c:idx val="0"/>
          <c:order val="0"/>
          <c:tx>
            <c:strRef>
              <c:f>'Figure 3 to 5'!$AD$7</c:f>
              <c:strCache>
                <c:ptCount val="1"/>
                <c:pt idx="0">
                  <c:v>United States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3 to 5'!$AE$6:$AO$6</c:f>
              <c:numCache/>
            </c:numRef>
          </c:cat>
          <c:val>
            <c:numRef>
              <c:f>'Figure 3 to 5'!$AE$7:$AO$7</c:f>
              <c:numCache/>
            </c:numRef>
          </c:val>
          <c:smooth val="0"/>
        </c:ser>
        <c:ser>
          <c:idx val="3"/>
          <c:order val="1"/>
          <c:tx>
            <c:strRef>
              <c:f>'Figure 3 to 5'!$AD$8</c:f>
              <c:strCache>
                <c:ptCount val="1"/>
                <c:pt idx="0">
                  <c:v>China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3 to 5'!$AE$6:$AO$6</c:f>
              <c:numCache/>
            </c:numRef>
          </c:cat>
          <c:val>
            <c:numRef>
              <c:f>'Figure 3 to 5'!$AE$8:$AO$8</c:f>
              <c:numCache/>
            </c:numRef>
          </c:val>
          <c:smooth val="0"/>
        </c:ser>
        <c:ser>
          <c:idx val="4"/>
          <c:order val="2"/>
          <c:tx>
            <c:strRef>
              <c:f>'Figure 3 to 5'!$AD$9</c:f>
              <c:strCache>
                <c:ptCount val="1"/>
                <c:pt idx="0">
                  <c:v>United Kingdom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3 to 5'!$AE$6:$AO$6</c:f>
              <c:numCache/>
            </c:numRef>
          </c:cat>
          <c:val>
            <c:numRef>
              <c:f>'Figure 3 to 5'!$AE$9:$AO$9</c:f>
              <c:numCache/>
            </c:numRef>
          </c:val>
          <c:smooth val="0"/>
        </c:ser>
        <c:ser>
          <c:idx val="2"/>
          <c:order val="3"/>
          <c:tx>
            <c:strRef>
              <c:f>'Figure 3 to 5'!$AD$10</c:f>
              <c:strCache>
                <c:ptCount val="1"/>
                <c:pt idx="0">
                  <c:v>Russia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3 to 5'!$AE$6:$AO$6</c:f>
              <c:numCache/>
            </c:numRef>
          </c:cat>
          <c:val>
            <c:numRef>
              <c:f>'Figure 3 to 5'!$AE$10:$AO$10</c:f>
              <c:numCache/>
            </c:numRef>
          </c:val>
          <c:smooth val="0"/>
        </c:ser>
        <c:ser>
          <c:idx val="1"/>
          <c:order val="4"/>
          <c:tx>
            <c:strRef>
              <c:f>'Figure 3 to 5'!$AD$11</c:f>
              <c:strCache>
                <c:ptCount val="1"/>
                <c:pt idx="0">
                  <c:v>Switzerland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3 to 5'!$AE$6:$AO$6</c:f>
              <c:numCache/>
            </c:numRef>
          </c:cat>
          <c:val>
            <c:numRef>
              <c:f>'Figure 3 to 5'!$AE$11:$AO$11</c:f>
              <c:numCache/>
            </c:numRef>
          </c:val>
          <c:smooth val="0"/>
        </c:ser>
        <c:ser>
          <c:idx val="5"/>
          <c:order val="5"/>
          <c:tx>
            <c:strRef>
              <c:f>'Figure 3 to 5'!$AD$12</c:f>
              <c:strCache>
                <c:ptCount val="1"/>
                <c:pt idx="0">
                  <c:v>Turkey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3 to 5'!$AE$6:$AO$6</c:f>
              <c:numCache/>
            </c:numRef>
          </c:cat>
          <c:val>
            <c:numRef>
              <c:f>'Figure 3 to 5'!$AE$12:$AO$12</c:f>
              <c:numCache/>
            </c:numRef>
          </c:val>
          <c:smooth val="0"/>
        </c:ser>
        <c:marker val="1"/>
        <c:axId val="26349084"/>
        <c:axId val="35815165"/>
      </c:lineChart>
      <c:catAx>
        <c:axId val="263490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35815165"/>
        <c:crosses val="autoZero"/>
        <c:auto val="1"/>
        <c:lblOffset val="100"/>
        <c:noMultiLvlLbl val="0"/>
      </c:catAx>
      <c:valAx>
        <c:axId val="3581516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General" sourceLinked="0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6349084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10625"/>
          <c:y val="0.87875"/>
          <c:w val="0.78725"/>
          <c:h val="0.037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de-DE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u="none" baseline="0"/>
          </a:pPr>
        </a:p>
      </c:txPr>
    </c:title>
    <c:plotArea>
      <c:layout>
        <c:manualLayout>
          <c:layoutTarget val="inner"/>
          <c:xMode val="edge"/>
          <c:yMode val="edge"/>
          <c:x val="0.20975"/>
          <c:y val="0.22975"/>
          <c:w val="0.49175"/>
          <c:h val="0.63825"/>
        </c:manualLayout>
      </c:layout>
      <c:pieChart>
        <c:varyColors val="1"/>
        <c:ser>
          <c:idx val="0"/>
          <c:order val="0"/>
          <c:tx>
            <c:strRef>
              <c:f>'Figure 6 and 7'!$B$6</c:f>
              <c:strCache>
                <c:ptCount val="1"/>
                <c:pt idx="0">
                  <c:v>2009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D73C41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"/>
            <c:spPr>
              <a:solidFill>
                <a:srgbClr val="D73C41">
                  <a:lumMod val="60000"/>
                  <a:lumOff val="40000"/>
                </a:srgbClr>
              </a:solidFill>
              <a:ln>
                <a:noFill/>
                <a:round/>
              </a:ln>
            </c:spPr>
          </c:dPt>
          <c:dPt>
            <c:idx val="2"/>
            <c:spPr>
              <a:solidFill>
                <a:srgbClr val="D73C41">
                  <a:lumMod val="40000"/>
                  <a:lumOff val="60000"/>
                </a:srgbClr>
              </a:solidFill>
              <a:ln>
                <a:noFill/>
                <a:round/>
              </a:ln>
            </c:spPr>
          </c:dPt>
          <c:dPt>
            <c:idx val="3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4"/>
            <c:spPr>
              <a:solidFill>
                <a:srgbClr val="286EB4">
                  <a:lumMod val="60000"/>
                  <a:lumOff val="40000"/>
                </a:srgbClr>
              </a:solidFill>
              <a:ln>
                <a:noFill/>
                <a:round/>
              </a:ln>
            </c:spPr>
          </c:dPt>
          <c:dPt>
            <c:idx val="5"/>
            <c:spPr>
              <a:solidFill>
                <a:schemeClr val="accent2">
                  <a:lumMod val="40000"/>
                  <a:lumOff val="60000"/>
                </a:schemeClr>
              </a:solidFill>
              <a:ln>
                <a:noFill/>
                <a:round/>
              </a:ln>
            </c:spPr>
          </c:dPt>
          <c:dPt>
            <c:idx val="6"/>
            <c:spPr>
              <a:solidFill>
                <a:schemeClr val="accent3"/>
              </a:solidFill>
              <a:ln>
                <a:noFill/>
                <a:round/>
              </a:ln>
            </c:spPr>
          </c:dPt>
          <c:dLbls>
            <c:dLbl>
              <c:idx val="0"/>
              <c:layout>
                <c:manualLayout>
                  <c:x val="0"/>
                  <c:y val="-0.031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.03775"/>
                  <c:y val="0.010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.10075"/>
                  <c:y val="0.0457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\ 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'Figure 6 and 7'!$A$7:$A$13</c:f>
              <c:strCache/>
            </c:strRef>
          </c:cat>
          <c:val>
            <c:numRef>
              <c:f>'Figure 6 and 7'!$B$7:$B$13</c:f>
              <c:numCache/>
            </c:numRef>
          </c:val>
        </c:ser>
      </c:pieChart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de-DE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u="none" baseline="0"/>
          </a:pPr>
        </a:p>
      </c:txPr>
    </c:title>
    <c:plotArea>
      <c:layout>
        <c:manualLayout>
          <c:layoutTarget val="inner"/>
          <c:xMode val="edge"/>
          <c:yMode val="edge"/>
          <c:x val="0.20975"/>
          <c:y val="0.22975"/>
          <c:w val="0.49175"/>
          <c:h val="0.63825"/>
        </c:manualLayout>
      </c:layout>
      <c:pieChart>
        <c:varyColors val="1"/>
        <c:ser>
          <c:idx val="0"/>
          <c:order val="0"/>
          <c:tx>
            <c:strRef>
              <c:f>'Figure 6 and 7'!$C$6</c:f>
              <c:strCache>
                <c:ptCount val="1"/>
                <c:pt idx="0">
                  <c:v>2019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D73C41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"/>
            <c:spPr>
              <a:solidFill>
                <a:srgbClr val="D73C41">
                  <a:lumMod val="60000"/>
                  <a:lumOff val="40000"/>
                </a:srgbClr>
              </a:solidFill>
              <a:ln>
                <a:noFill/>
                <a:round/>
              </a:ln>
            </c:spPr>
          </c:dPt>
          <c:dPt>
            <c:idx val="2"/>
            <c:spPr>
              <a:solidFill>
                <a:srgbClr val="D73C41">
                  <a:lumMod val="40000"/>
                  <a:lumOff val="60000"/>
                </a:srgbClr>
              </a:solidFill>
              <a:ln>
                <a:noFill/>
                <a:round/>
              </a:ln>
            </c:spPr>
          </c:dPt>
          <c:dPt>
            <c:idx val="3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4"/>
            <c:spPr>
              <a:solidFill>
                <a:srgbClr val="286EB4">
                  <a:lumMod val="60000"/>
                  <a:lumOff val="40000"/>
                </a:srgbClr>
              </a:solidFill>
              <a:ln>
                <a:noFill/>
                <a:round/>
              </a:ln>
            </c:spPr>
          </c:dPt>
          <c:dPt>
            <c:idx val="5"/>
            <c:spPr>
              <a:solidFill>
                <a:schemeClr val="accent2">
                  <a:lumMod val="40000"/>
                  <a:lumOff val="60000"/>
                </a:schemeClr>
              </a:solidFill>
              <a:ln>
                <a:noFill/>
                <a:round/>
              </a:ln>
            </c:spPr>
          </c:dPt>
          <c:dPt>
            <c:idx val="6"/>
            <c:spPr>
              <a:solidFill>
                <a:schemeClr val="accent3"/>
              </a:solidFill>
              <a:ln>
                <a:noFill/>
                <a:round/>
              </a:ln>
            </c:spPr>
          </c:dPt>
          <c:dLbls>
            <c:dLbl>
              <c:idx val="0"/>
              <c:layout>
                <c:manualLayout>
                  <c:x val="0"/>
                  <c:y val="-0.031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.03775"/>
                  <c:y val="0.010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.10075"/>
                  <c:y val="0.0457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.0605"/>
                  <c:y val="-0.0132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\ 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'Figure 6 and 7'!$A$7:$A$13</c:f>
              <c:strCache/>
            </c:strRef>
          </c:cat>
          <c:val>
            <c:numRef>
              <c:f>'Figure 6 and 7'!$C$7:$C$13</c:f>
              <c:numCache/>
            </c:numRef>
          </c:val>
        </c:ser>
      </c:pieChart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de-DE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u="none" baseline="0"/>
          </a:pPr>
        </a:p>
      </c:txPr>
    </c:title>
    <c:plotArea>
      <c:layout>
        <c:manualLayout>
          <c:layoutTarget val="inner"/>
          <c:xMode val="edge"/>
          <c:yMode val="edge"/>
          <c:x val="0.20975"/>
          <c:y val="0.22975"/>
          <c:w val="0.49175"/>
          <c:h val="0.63825"/>
        </c:manualLayout>
      </c:layout>
      <c:pieChart>
        <c:varyColors val="1"/>
        <c:ser>
          <c:idx val="0"/>
          <c:order val="0"/>
          <c:tx>
            <c:strRef>
              <c:f>'Figure 6 and 7'!$I$6</c:f>
              <c:strCache>
                <c:ptCount val="1"/>
                <c:pt idx="0">
                  <c:v>2009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D73C41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"/>
            <c:spPr>
              <a:solidFill>
                <a:srgbClr val="D73C41">
                  <a:lumMod val="60000"/>
                  <a:lumOff val="40000"/>
                </a:srgbClr>
              </a:solidFill>
              <a:ln>
                <a:noFill/>
                <a:round/>
              </a:ln>
            </c:spPr>
          </c:dPt>
          <c:dPt>
            <c:idx val="2"/>
            <c:spPr>
              <a:solidFill>
                <a:srgbClr val="D73C41">
                  <a:lumMod val="40000"/>
                  <a:lumOff val="60000"/>
                </a:srgbClr>
              </a:solidFill>
              <a:ln>
                <a:noFill/>
                <a:round/>
              </a:ln>
            </c:spPr>
          </c:dPt>
          <c:dPt>
            <c:idx val="3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4"/>
            <c:spPr>
              <a:solidFill>
                <a:srgbClr val="286EB4">
                  <a:lumMod val="60000"/>
                  <a:lumOff val="40000"/>
                </a:srgbClr>
              </a:solidFill>
              <a:ln>
                <a:noFill/>
                <a:round/>
              </a:ln>
            </c:spPr>
          </c:dPt>
          <c:dPt>
            <c:idx val="5"/>
            <c:spPr>
              <a:solidFill>
                <a:schemeClr val="accent2">
                  <a:lumMod val="40000"/>
                  <a:lumOff val="60000"/>
                </a:schemeClr>
              </a:solidFill>
              <a:ln>
                <a:noFill/>
                <a:round/>
              </a:ln>
            </c:spPr>
          </c:dPt>
          <c:dPt>
            <c:idx val="6"/>
            <c:spPr>
              <a:solidFill>
                <a:schemeClr val="accent3"/>
              </a:solidFill>
              <a:ln>
                <a:noFill/>
                <a:round/>
              </a:ln>
            </c:spPr>
          </c:dPt>
          <c:dLbls>
            <c:dLbl>
              <c:idx val="0"/>
              <c:layout>
                <c:manualLayout>
                  <c:x val="-0.00225"/>
                  <c:y val="-0.03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.02275"/>
                  <c:y val="-0.0137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-0.07275"/>
                  <c:y val="-0.031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\ 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'Figure 6 and 7'!$H$7:$H$13</c:f>
              <c:strCache/>
            </c:strRef>
          </c:cat>
          <c:val>
            <c:numRef>
              <c:f>'Figure 6 and 7'!$I$7:$I$13</c:f>
              <c:numCache/>
            </c:numRef>
          </c:val>
        </c:ser>
      </c:pieChart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de-DE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u="none" baseline="0"/>
          </a:pPr>
        </a:p>
      </c:txPr>
    </c:title>
    <c:plotArea>
      <c:layout>
        <c:manualLayout>
          <c:layoutTarget val="inner"/>
          <c:xMode val="edge"/>
          <c:yMode val="edge"/>
          <c:x val="0.20975"/>
          <c:y val="0.22975"/>
          <c:w val="0.49175"/>
          <c:h val="0.63825"/>
        </c:manualLayout>
      </c:layout>
      <c:pieChart>
        <c:varyColors val="1"/>
        <c:ser>
          <c:idx val="0"/>
          <c:order val="0"/>
          <c:tx>
            <c:strRef>
              <c:f>'Figure 6 and 7'!$J$6</c:f>
              <c:strCache>
                <c:ptCount val="1"/>
                <c:pt idx="0">
                  <c:v>2019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D73C41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"/>
            <c:spPr>
              <a:solidFill>
                <a:srgbClr val="D73C41">
                  <a:lumMod val="60000"/>
                  <a:lumOff val="40000"/>
                </a:srgbClr>
              </a:solidFill>
              <a:ln>
                <a:noFill/>
                <a:round/>
              </a:ln>
            </c:spPr>
          </c:dPt>
          <c:dPt>
            <c:idx val="2"/>
            <c:spPr>
              <a:solidFill>
                <a:srgbClr val="D73C41">
                  <a:lumMod val="40000"/>
                  <a:lumOff val="60000"/>
                </a:srgbClr>
              </a:solidFill>
              <a:ln>
                <a:noFill/>
                <a:round/>
              </a:ln>
            </c:spPr>
          </c:dPt>
          <c:dPt>
            <c:idx val="3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4"/>
            <c:spPr>
              <a:solidFill>
                <a:srgbClr val="286EB4">
                  <a:lumMod val="60000"/>
                  <a:lumOff val="40000"/>
                </a:srgbClr>
              </a:solidFill>
              <a:ln>
                <a:noFill/>
                <a:round/>
              </a:ln>
            </c:spPr>
          </c:dPt>
          <c:dPt>
            <c:idx val="5"/>
            <c:spPr>
              <a:solidFill>
                <a:schemeClr val="accent2">
                  <a:lumMod val="40000"/>
                  <a:lumOff val="60000"/>
                </a:schemeClr>
              </a:solidFill>
              <a:ln>
                <a:noFill/>
                <a:round/>
              </a:ln>
            </c:spPr>
          </c:dPt>
          <c:dPt>
            <c:idx val="6"/>
            <c:spPr>
              <a:solidFill>
                <a:schemeClr val="accent3"/>
              </a:solidFill>
              <a:ln>
                <a:noFill/>
                <a:round/>
              </a:ln>
            </c:spPr>
          </c:dPt>
          <c:dLbls>
            <c:dLbl>
              <c:idx val="0"/>
              <c:layout>
                <c:manualLayout>
                  <c:x val="-0.00225"/>
                  <c:y val="-0.03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.02275"/>
                  <c:y val="-0.0137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-0.07275"/>
                  <c:y val="-0.031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\ 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'Figure 6 and 7'!$H$7:$H$13</c:f>
              <c:strCache/>
            </c:strRef>
          </c:cat>
          <c:val>
            <c:numRef>
              <c:f>'Figure 6 and 7'!$J$7:$J$13</c:f>
              <c:numCache/>
            </c:numRef>
          </c:val>
        </c:ser>
      </c:pieChart>
    </c:plotArea>
    <c:plotVisOnly val="1"/>
    <c:dispBlanksAs val="gap"/>
    <c:showDLblsOverMax val="0"/>
  </c:chart>
  <c:spPr>
    <a:solidFill>
      <a:srgbClr val="FFFFFF">
        <a:alpha val="0"/>
      </a:srgbClr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de-DE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file:///C:\Program%20Files\DIaLOGIKa\Eurostat%20Layout\Logo\Eurostat%20logo.png" TargetMode="Externa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Relationship Id="rId4" Type="http://schemas.openxmlformats.org/officeDocument/2006/relationships/chart" Target="/xl/charts/chart9.xml" /><Relationship Id="rId5" Type="http://schemas.openxmlformats.org/officeDocument/2006/relationships/image" Target="file:///C:\Program%20Files\DIaLOGIKa\Eurostat%20Layout\Logo\Eurostat%20logo.png" TargetMode="Externa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0.9465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47625" y="52768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 baseline="0">
              <a:latin typeface="Arial" panose="020B0604020202020204" pitchFamily="34" charset="0"/>
            </a:rPr>
            <a:t>Source:</a:t>
          </a:r>
          <a:r>
            <a:rPr lang="en-GB" sz="1200" baseline="0">
              <a:latin typeface="Arial" panose="020B0604020202020204" pitchFamily="34" charset="0"/>
            </a:rPr>
            <a:t> Eurostat (online data code: ext_lt_maineu)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1</xdr:row>
      <xdr:rowOff>0</xdr:rowOff>
    </xdr:from>
    <xdr:to>
      <xdr:col>11</xdr:col>
      <xdr:colOff>438150</xdr:colOff>
      <xdr:row>37</xdr:row>
      <xdr:rowOff>95250</xdr:rowOff>
    </xdr:to>
    <xdr:graphicFrame macro="">
      <xdr:nvGraphicFramePr>
        <xdr:cNvPr id="2" name="Chart 1"/>
        <xdr:cNvGraphicFramePr/>
      </xdr:nvGraphicFramePr>
      <xdr:xfrm>
        <a:off x="0" y="190500"/>
        <a:ext cx="9525000" cy="5581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0.952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55626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 i="1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Source:</a:t>
          </a:r>
          <a:r>
            <a:rPr lang="en-GB" sz="12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Eurostat (online data code: ext_lt_maineu)</a:t>
          </a:r>
          <a:endParaRPr lang="en-GB" sz="1400">
            <a:effectLst/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</xdr:row>
      <xdr:rowOff>19050</xdr:rowOff>
    </xdr:from>
    <xdr:ext cx="9525000" cy="5848350"/>
    <xdr:graphicFrame macro="">
      <xdr:nvGraphicFramePr>
        <xdr:cNvPr id="2" name="Chart 1"/>
        <xdr:cNvGraphicFramePr/>
      </xdr:nvGraphicFramePr>
      <xdr:xfrm>
        <a:off x="0" y="209550"/>
        <a:ext cx="9525000" cy="5848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0.9575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47625" y="61055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ext_lt_maineu)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0.9575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47625" y="60864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ext_lt_maineu)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0.9585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62388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ext_lt_maineu)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828675</xdr:colOff>
      <xdr:row>14</xdr:row>
      <xdr:rowOff>95250</xdr:rowOff>
    </xdr:from>
    <xdr:to>
      <xdr:col>12</xdr:col>
      <xdr:colOff>0</xdr:colOff>
      <xdr:row>53</xdr:row>
      <xdr:rowOff>0</xdr:rowOff>
    </xdr:to>
    <xdr:graphicFrame macro="">
      <xdr:nvGraphicFramePr>
        <xdr:cNvPr id="2" name="Chart 1"/>
        <xdr:cNvGraphicFramePr/>
      </xdr:nvGraphicFramePr>
      <xdr:xfrm>
        <a:off x="828675" y="2324100"/>
        <a:ext cx="9525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22</xdr:col>
      <xdr:colOff>476250</xdr:colOff>
      <xdr:row>47</xdr:row>
      <xdr:rowOff>0</xdr:rowOff>
    </xdr:from>
    <xdr:to>
      <xdr:col>24</xdr:col>
      <xdr:colOff>0</xdr:colOff>
      <xdr:row>49</xdr:row>
      <xdr:rowOff>123825</xdr:rowOff>
    </xdr:to>
    <xdr:pic>
      <xdr:nvPicPr>
        <xdr:cNvPr id="7" name="Picture 6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19307175" y="7753350"/>
          <a:ext cx="1219200" cy="4667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38</xdr:col>
      <xdr:colOff>180975</xdr:colOff>
      <xdr:row>47</xdr:row>
      <xdr:rowOff>0</xdr:rowOff>
    </xdr:from>
    <xdr:to>
      <xdr:col>39</xdr:col>
      <xdr:colOff>552450</xdr:colOff>
      <xdr:row>49</xdr:row>
      <xdr:rowOff>123825</xdr:rowOff>
    </xdr:to>
    <xdr:pic>
      <xdr:nvPicPr>
        <xdr:cNvPr id="10" name="Picture 9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32775525" y="7753350"/>
          <a:ext cx="1219200" cy="46672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15</xdr:col>
      <xdr:colOff>0</xdr:colOff>
      <xdr:row>14</xdr:row>
      <xdr:rowOff>114300</xdr:rowOff>
    </xdr:from>
    <xdr:to>
      <xdr:col>26</xdr:col>
      <xdr:colOff>0</xdr:colOff>
      <xdr:row>53</xdr:row>
      <xdr:rowOff>0</xdr:rowOff>
    </xdr:to>
    <xdr:graphicFrame macro="">
      <xdr:nvGraphicFramePr>
        <xdr:cNvPr id="11" name="Chart 10"/>
        <xdr:cNvGraphicFramePr/>
      </xdr:nvGraphicFramePr>
      <xdr:xfrm>
        <a:off x="12896850" y="2343150"/>
        <a:ext cx="9525000" cy="6362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absolute">
    <xdr:from>
      <xdr:col>28</xdr:col>
      <xdr:colOff>828675</xdr:colOff>
      <xdr:row>14</xdr:row>
      <xdr:rowOff>114300</xdr:rowOff>
    </xdr:from>
    <xdr:to>
      <xdr:col>39</xdr:col>
      <xdr:colOff>1028700</xdr:colOff>
      <xdr:row>54</xdr:row>
      <xdr:rowOff>0</xdr:rowOff>
    </xdr:to>
    <xdr:graphicFrame macro="">
      <xdr:nvGraphicFramePr>
        <xdr:cNvPr id="12" name="Chart 11"/>
        <xdr:cNvGraphicFramePr/>
      </xdr:nvGraphicFramePr>
      <xdr:xfrm>
        <a:off x="24945975" y="2343150"/>
        <a:ext cx="9525000" cy="65151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18</xdr:row>
      <xdr:rowOff>161925</xdr:rowOff>
    </xdr:from>
    <xdr:to>
      <xdr:col>5</xdr:col>
      <xdr:colOff>1057275</xdr:colOff>
      <xdr:row>45</xdr:row>
      <xdr:rowOff>57150</xdr:rowOff>
    </xdr:to>
    <xdr:grpSp>
      <xdr:nvGrpSpPr>
        <xdr:cNvPr id="2" name="Group 1"/>
        <xdr:cNvGrpSpPr/>
      </xdr:nvGrpSpPr>
      <xdr:grpSpPr>
        <a:xfrm>
          <a:off x="0" y="3429000"/>
          <a:ext cx="8639175" cy="4467225"/>
          <a:chOff x="3819523" y="3228975"/>
          <a:chExt cx="8611877" cy="3790500"/>
        </a:xfrm>
      </xdr:grpSpPr>
      <xdr:graphicFrame macro="">
        <xdr:nvGraphicFramePr>
          <xdr:cNvPr id="6" name="Chart 5"/>
          <xdr:cNvGraphicFramePr/>
        </xdr:nvGraphicFramePr>
        <xdr:xfrm>
          <a:off x="3819523" y="3228975"/>
          <a:ext cx="5040101" cy="3790500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aphicFrame macro="">
        <xdr:nvGraphicFramePr>
          <xdr:cNvPr id="5" name="Chart 4"/>
          <xdr:cNvGraphicFramePr/>
        </xdr:nvGraphicFramePr>
        <xdr:xfrm>
          <a:off x="7391299" y="3228975"/>
          <a:ext cx="5040101" cy="3790500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</xdr:grpSp>
    <xdr:clientData/>
  </xdr:twoCellAnchor>
  <xdr:twoCellAnchor editAs="absolute">
    <xdr:from>
      <xdr:col>7</xdr:col>
      <xdr:colOff>28575</xdr:colOff>
      <xdr:row>18</xdr:row>
      <xdr:rowOff>161925</xdr:rowOff>
    </xdr:from>
    <xdr:to>
      <xdr:col>15</xdr:col>
      <xdr:colOff>590550</xdr:colOff>
      <xdr:row>45</xdr:row>
      <xdr:rowOff>66675</xdr:rowOff>
    </xdr:to>
    <xdr:grpSp>
      <xdr:nvGrpSpPr>
        <xdr:cNvPr id="3" name="Group 2"/>
        <xdr:cNvGrpSpPr/>
      </xdr:nvGrpSpPr>
      <xdr:grpSpPr>
        <a:xfrm>
          <a:off x="9820275" y="3429000"/>
          <a:ext cx="8639175" cy="4476750"/>
          <a:chOff x="15763875" y="3114675"/>
          <a:chExt cx="8640450" cy="3790500"/>
        </a:xfrm>
      </xdr:grpSpPr>
      <xdr:graphicFrame macro="">
        <xdr:nvGraphicFramePr>
          <xdr:cNvPr id="4" name="Chart 3"/>
          <xdr:cNvGraphicFramePr/>
        </xdr:nvGraphicFramePr>
        <xdr:xfrm>
          <a:off x="15763875" y="3114675"/>
          <a:ext cx="5039542" cy="3790500"/>
        </xdr:xfrm>
        <a:graphic>
          <a:graphicData uri="http://schemas.openxmlformats.org/drawingml/2006/chart">
            <c:chart xmlns:c="http://schemas.openxmlformats.org/drawingml/2006/chart" r:id="rId3"/>
          </a:graphicData>
        </a:graphic>
      </xdr:graphicFrame>
      <xdr:graphicFrame macro="">
        <xdr:nvGraphicFramePr>
          <xdr:cNvPr id="7" name="Chart 6"/>
          <xdr:cNvGraphicFramePr/>
        </xdr:nvGraphicFramePr>
        <xdr:xfrm>
          <a:off x="19364783" y="3114675"/>
          <a:ext cx="5039542" cy="3790500"/>
        </xdr:xfrm>
        <a:graphic>
          <a:graphicData uri="http://schemas.openxmlformats.org/drawingml/2006/chart">
            <c:chart xmlns:c="http://schemas.openxmlformats.org/drawingml/2006/chart" r:id="rId4"/>
          </a:graphicData>
        </a:graphic>
      </xdr:graphicFrame>
    </xdr:grpSp>
    <xdr:clientData/>
  </xdr:twoCellAnchor>
  <xdr:twoCellAnchor editAs="oneCell">
    <xdr:from>
      <xdr:col>4</xdr:col>
      <xdr:colOff>638175</xdr:colOff>
      <xdr:row>41</xdr:row>
      <xdr:rowOff>114300</xdr:rowOff>
    </xdr:from>
    <xdr:to>
      <xdr:col>5</xdr:col>
      <xdr:colOff>1123950</xdr:colOff>
      <xdr:row>44</xdr:row>
      <xdr:rowOff>38100</xdr:rowOff>
    </xdr:to>
    <xdr:pic>
      <xdr:nvPicPr>
        <xdr:cNvPr id="10" name="LogoShape"/>
        <xdr:cNvPicPr preferRelativeResize="1">
          <a:picLocks noChangeAspect="1"/>
        </xdr:cNvPicPr>
      </xdr:nvPicPr>
      <xdr:blipFill>
        <a:blip r:link="rId5"/>
        <a:srcRect b="16915"/>
        <a:stretch>
          <a:fillRect/>
        </a:stretch>
      </xdr:blipFill>
      <xdr:spPr>
        <a:xfrm>
          <a:off x="7172325" y="7305675"/>
          <a:ext cx="1533525" cy="4191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13</xdr:col>
      <xdr:colOff>257175</xdr:colOff>
      <xdr:row>41</xdr:row>
      <xdr:rowOff>114300</xdr:rowOff>
    </xdr:from>
    <xdr:to>
      <xdr:col>15</xdr:col>
      <xdr:colOff>657225</xdr:colOff>
      <xdr:row>44</xdr:row>
      <xdr:rowOff>38100</xdr:rowOff>
    </xdr:to>
    <xdr:pic>
      <xdr:nvPicPr>
        <xdr:cNvPr id="11" name="LogoShape"/>
        <xdr:cNvPicPr preferRelativeResize="1">
          <a:picLocks noChangeAspect="1"/>
        </xdr:cNvPicPr>
      </xdr:nvPicPr>
      <xdr:blipFill>
        <a:blip r:link="rId5"/>
        <a:srcRect b="16915"/>
        <a:stretch>
          <a:fillRect/>
        </a:stretch>
      </xdr:blipFill>
      <xdr:spPr>
        <a:xfrm>
          <a:off x="16992600" y="7305675"/>
          <a:ext cx="1533525" cy="4191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6 International trad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D73C41"/>
      </a:accent1>
      <a:accent2>
        <a:srgbClr val="286EB4"/>
      </a:accent2>
      <a:accent3>
        <a:srgbClr val="B9C31E"/>
      </a:accent3>
      <a:accent4>
        <a:srgbClr val="C84B96"/>
      </a:accent4>
      <a:accent5>
        <a:srgbClr val="00A5E6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48"/>
  <sheetViews>
    <sheetView showGridLines="0" tabSelected="1" workbookViewId="0" topLeftCell="A1">
      <selection activeCell="Q19" sqref="Q19"/>
    </sheetView>
  </sheetViews>
  <sheetFormatPr defaultColWidth="9.140625" defaultRowHeight="15"/>
  <cols>
    <col min="1" max="1" width="13.140625" style="1" customWidth="1"/>
    <col min="2" max="2" width="16.28125" style="1" bestFit="1" customWidth="1"/>
    <col min="3" max="9" width="12.00390625" style="1" customWidth="1"/>
    <col min="10" max="10" width="14.421875" style="1" customWidth="1"/>
    <col min="11" max="11" width="8.421875" style="1" customWidth="1"/>
    <col min="12" max="12" width="12.00390625" style="1" bestFit="1" customWidth="1"/>
    <col min="13" max="16384" width="9.140625" style="1" customWidth="1"/>
  </cols>
  <sheetData>
    <row r="1" ht="15">
      <c r="B1" s="4"/>
    </row>
    <row r="2" ht="12"/>
    <row r="3" ht="12"/>
    <row r="4" ht="12"/>
    <row r="5" ht="12"/>
    <row r="6" ht="12"/>
    <row r="7" ht="12"/>
    <row r="8" ht="12"/>
    <row r="9" ht="12"/>
    <row r="10" ht="12"/>
    <row r="11" ht="12"/>
    <row r="12" ht="12"/>
    <row r="13" ht="12"/>
    <row r="14" ht="12"/>
    <row r="15" ht="12"/>
    <row r="16" ht="12"/>
    <row r="17" ht="12"/>
    <row r="18" ht="12"/>
    <row r="19" ht="12"/>
    <row r="20" ht="12"/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>
      <c r="B32" s="5"/>
    </row>
    <row r="33" ht="12"/>
    <row r="34" ht="12"/>
    <row r="35" ht="12"/>
    <row r="36" ht="12"/>
    <row r="37" ht="12"/>
    <row r="38" ht="12"/>
    <row r="42" spans="1:13" ht="15">
      <c r="A42" s="7"/>
      <c r="B42" s="6" t="s">
        <v>22</v>
      </c>
      <c r="C42" s="6" t="s">
        <v>23</v>
      </c>
      <c r="D42" s="6" t="s">
        <v>24</v>
      </c>
      <c r="E42" s="6" t="s">
        <v>25</v>
      </c>
      <c r="F42" s="6" t="s">
        <v>26</v>
      </c>
      <c r="G42" s="6" t="s">
        <v>27</v>
      </c>
      <c r="H42" s="6" t="s">
        <v>6</v>
      </c>
      <c r="I42" s="6" t="s">
        <v>48</v>
      </c>
      <c r="J42" s="6" t="s">
        <v>49</v>
      </c>
      <c r="K42" s="6" t="s">
        <v>51</v>
      </c>
      <c r="L42" s="6" t="s">
        <v>67</v>
      </c>
      <c r="M42" s="6" t="s">
        <v>63</v>
      </c>
    </row>
    <row r="43" spans="1:14" ht="15">
      <c r="A43" s="8" t="s">
        <v>38</v>
      </c>
      <c r="B43" s="16">
        <v>1184.116688144</v>
      </c>
      <c r="C43" s="16">
        <v>1435.577806995</v>
      </c>
      <c r="D43" s="16">
        <v>1624.461104366</v>
      </c>
      <c r="E43" s="16">
        <v>1770.879784419</v>
      </c>
      <c r="F43" s="16">
        <v>1780.148326585</v>
      </c>
      <c r="G43" s="16">
        <v>1796.802320255</v>
      </c>
      <c r="H43" s="16">
        <v>1876.328290139</v>
      </c>
      <c r="I43" s="16">
        <v>1866.812738873</v>
      </c>
      <c r="J43" s="16">
        <v>1994.655288732</v>
      </c>
      <c r="K43" s="16">
        <v>2059.881796498</v>
      </c>
      <c r="L43" s="16">
        <v>2132.015113583</v>
      </c>
      <c r="M43" s="36">
        <f>(L43/B43)^(0.1)-1</f>
        <v>0.06057058490139089</v>
      </c>
      <c r="N43" s="2"/>
    </row>
    <row r="44" spans="1:14" ht="15">
      <c r="A44" s="10" t="s">
        <v>21</v>
      </c>
      <c r="B44" s="17">
        <v>1193.316764323</v>
      </c>
      <c r="C44" s="17">
        <v>1471.032250842</v>
      </c>
      <c r="D44" s="17">
        <v>1666.126631511</v>
      </c>
      <c r="E44" s="17">
        <v>1702.497682945</v>
      </c>
      <c r="F44" s="17">
        <v>1630.801533812</v>
      </c>
      <c r="G44" s="17">
        <v>1625.426493705</v>
      </c>
      <c r="H44" s="17">
        <v>1648.068261455</v>
      </c>
      <c r="I44" s="17">
        <v>1602.475687435</v>
      </c>
      <c r="J44" s="17">
        <v>1771.587986919</v>
      </c>
      <c r="K44" s="17">
        <v>1907.564927444</v>
      </c>
      <c r="L44" s="17">
        <v>1934.944109297</v>
      </c>
      <c r="M44" s="37">
        <f>(L44/B44)^(0.1)-1</f>
        <v>0.0495213273362769</v>
      </c>
      <c r="N44" s="2"/>
    </row>
    <row r="45" spans="1:14" ht="15">
      <c r="A45" s="34" t="s">
        <v>64</v>
      </c>
      <c r="B45" s="35">
        <v>2377.433452467</v>
      </c>
      <c r="C45" s="35">
        <v>2906.6100578369997</v>
      </c>
      <c r="D45" s="35">
        <v>3290.587735877</v>
      </c>
      <c r="E45" s="35">
        <v>3473.377467364</v>
      </c>
      <c r="F45" s="35">
        <v>3410.9498603969996</v>
      </c>
      <c r="G45" s="35">
        <v>3422.22881396</v>
      </c>
      <c r="H45" s="35">
        <v>3524.396551594</v>
      </c>
      <c r="I45" s="35">
        <v>3469.288426308</v>
      </c>
      <c r="J45" s="35">
        <v>3766.2432756509997</v>
      </c>
      <c r="K45" s="35">
        <v>3967.446723942</v>
      </c>
      <c r="L45" s="35">
        <v>4066.95922288</v>
      </c>
      <c r="M45" s="37">
        <f>(L45/B45)^(0.1)-1</f>
        <v>0.05515471725684473</v>
      </c>
      <c r="N45" s="2"/>
    </row>
    <row r="46" spans="1:13" ht="15">
      <c r="A46" s="12" t="s">
        <v>39</v>
      </c>
      <c r="B46" s="18">
        <v>-9.200076179000007</v>
      </c>
      <c r="C46" s="18">
        <v>-35.45444384699999</v>
      </c>
      <c r="D46" s="18">
        <v>-41.66552714499994</v>
      </c>
      <c r="E46" s="18">
        <v>68.38210147400014</v>
      </c>
      <c r="F46" s="18">
        <v>149.34679277300006</v>
      </c>
      <c r="G46" s="18">
        <v>171.37582655000006</v>
      </c>
      <c r="H46" s="18">
        <v>228.26002868399996</v>
      </c>
      <c r="I46" s="18">
        <v>264.3370514379999</v>
      </c>
      <c r="J46" s="18">
        <v>223.06730181299986</v>
      </c>
      <c r="K46" s="18">
        <v>152.31686905399988</v>
      </c>
      <c r="L46" s="18">
        <v>197.07100428600006</v>
      </c>
      <c r="M46" s="33"/>
    </row>
    <row r="48" ht="15" customHeight="1">
      <c r="A48" s="28" t="s">
        <v>71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D76"/>
  <sheetViews>
    <sheetView showGridLines="0" workbookViewId="0" topLeftCell="A7">
      <selection activeCell="A44" sqref="A44:L51"/>
    </sheetView>
  </sheetViews>
  <sheetFormatPr defaultColWidth="9.140625" defaultRowHeight="15"/>
  <cols>
    <col min="1" max="4" width="9.140625" style="1" customWidth="1"/>
    <col min="5" max="5" width="39.7109375" style="1" bestFit="1" customWidth="1"/>
    <col min="6" max="8" width="10.28125" style="1" bestFit="1" customWidth="1"/>
    <col min="9" max="11" width="9.140625" style="1" customWidth="1"/>
    <col min="12" max="12" width="8.421875" style="1" customWidth="1"/>
    <col min="13" max="14" width="9.421875" style="1" bestFit="1" customWidth="1"/>
    <col min="15" max="15" width="12.57421875" style="1" customWidth="1"/>
    <col min="16" max="27" width="9.140625" style="1" customWidth="1"/>
    <col min="28" max="28" width="10.57421875" style="1" customWidth="1"/>
    <col min="29" max="29" width="10.421875" style="1" customWidth="1"/>
    <col min="30" max="16384" width="9.140625" style="1" customWidth="1"/>
  </cols>
  <sheetData>
    <row r="1" spans="1:23" ht="15">
      <c r="A1" s="28"/>
      <c r="Q1"/>
      <c r="R1"/>
      <c r="S1"/>
      <c r="T1"/>
      <c r="U1"/>
      <c r="V1"/>
      <c r="W1"/>
    </row>
    <row r="2" spans="17:23" ht="15">
      <c r="Q2"/>
      <c r="R2"/>
      <c r="S2"/>
      <c r="T2"/>
      <c r="U2"/>
      <c r="V2"/>
      <c r="W2"/>
    </row>
    <row r="3" ht="12"/>
    <row r="4" ht="12"/>
    <row r="5" ht="12"/>
    <row r="6" ht="12"/>
    <row r="7" ht="12"/>
    <row r="8" ht="12"/>
    <row r="9" ht="12"/>
    <row r="10" ht="12"/>
    <row r="11" ht="12"/>
    <row r="12" ht="15">
      <c r="A12" s="4"/>
    </row>
    <row r="13" ht="12">
      <c r="A13" s="3"/>
    </row>
    <row r="14" ht="12"/>
    <row r="15" ht="12"/>
    <row r="16" ht="12"/>
    <row r="17" ht="12"/>
    <row r="18" ht="12"/>
    <row r="19" ht="12"/>
    <row r="20" ht="12"/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2" spans="1:12" ht="15">
      <c r="A42"/>
      <c r="B42"/>
      <c r="C42"/>
      <c r="D42"/>
      <c r="E42"/>
      <c r="F42"/>
      <c r="G42"/>
      <c r="H42"/>
      <c r="I42" t="s">
        <v>53</v>
      </c>
      <c r="J42"/>
      <c r="K42"/>
      <c r="L42"/>
    </row>
    <row r="43" spans="1:12" ht="15">
      <c r="A43"/>
      <c r="B43"/>
      <c r="C43"/>
      <c r="D43"/>
      <c r="E43"/>
      <c r="F43"/>
      <c r="G43"/>
      <c r="H43"/>
      <c r="I43"/>
      <c r="J43"/>
      <c r="K43"/>
      <c r="L43"/>
    </row>
    <row r="44" spans="1:12" ht="15">
      <c r="A44" s="6"/>
      <c r="B44" s="54">
        <v>2019</v>
      </c>
      <c r="C44" s="54"/>
      <c r="D44" s="54">
        <v>2009</v>
      </c>
      <c r="E44" s="54"/>
      <c r="F44" s="54">
        <v>2009</v>
      </c>
      <c r="G44" s="54"/>
      <c r="I44" s="54">
        <v>2019</v>
      </c>
      <c r="J44" s="54"/>
      <c r="K44" s="54">
        <v>2009</v>
      </c>
      <c r="L44" s="54"/>
    </row>
    <row r="45" spans="1:12" ht="15">
      <c r="A45" s="21"/>
      <c r="B45" s="20" t="s">
        <v>38</v>
      </c>
      <c r="C45" s="20" t="s">
        <v>21</v>
      </c>
      <c r="D45" s="20" t="s">
        <v>38</v>
      </c>
      <c r="E45" s="20" t="s">
        <v>21</v>
      </c>
      <c r="F45" s="20" t="s">
        <v>28</v>
      </c>
      <c r="G45" s="20" t="s">
        <v>29</v>
      </c>
      <c r="I45" s="20" t="s">
        <v>38</v>
      </c>
      <c r="J45" s="20" t="s">
        <v>21</v>
      </c>
      <c r="K45" s="20" t="s">
        <v>38</v>
      </c>
      <c r="L45" s="20" t="s">
        <v>21</v>
      </c>
    </row>
    <row r="46" spans="1:13" ht="15">
      <c r="A46" s="41" t="s">
        <v>16</v>
      </c>
      <c r="B46" s="44">
        <v>619.1666</v>
      </c>
      <c r="C46" s="44">
        <v>801.4364</v>
      </c>
      <c r="D46" s="44">
        <v>320.1497</v>
      </c>
      <c r="E46" s="44">
        <v>440.0278</v>
      </c>
      <c r="F46" s="19">
        <v>0.85</v>
      </c>
      <c r="G46" s="19">
        <v>1.15</v>
      </c>
      <c r="I46" s="38">
        <v>0.2800581676730669</v>
      </c>
      <c r="J46" s="38">
        <v>0.39841712199108437</v>
      </c>
      <c r="K46" s="38">
        <v>0.26135151554632763</v>
      </c>
      <c r="L46" s="38">
        <v>0.35102174378499423</v>
      </c>
      <c r="M46" s="2">
        <f aca="true" t="shared" si="0" ref="M46:M51">B46-C46</f>
        <v>-182.26980000000003</v>
      </c>
    </row>
    <row r="47" spans="1:13" ht="15">
      <c r="A47" s="42" t="s">
        <v>32</v>
      </c>
      <c r="B47" s="44">
        <v>749.5813</v>
      </c>
      <c r="C47" s="44">
        <v>624.9255</v>
      </c>
      <c r="D47" s="44">
        <v>470.8096</v>
      </c>
      <c r="E47" s="44">
        <v>435.2263</v>
      </c>
      <c r="F47" s="14">
        <v>1.85</v>
      </c>
      <c r="G47" s="14">
        <v>2.15</v>
      </c>
      <c r="I47" s="38">
        <v>0.33904665626342806</v>
      </c>
      <c r="J47" s="38">
        <v>0.3106684687254527</v>
      </c>
      <c r="K47" s="38">
        <v>0.3843414580546547</v>
      </c>
      <c r="L47" s="38">
        <v>0.3471914610101703</v>
      </c>
      <c r="M47" s="2">
        <f t="shared" si="0"/>
        <v>124.6558</v>
      </c>
    </row>
    <row r="48" spans="1:13" ht="15">
      <c r="A48" s="42" t="s">
        <v>30</v>
      </c>
      <c r="B48" s="44">
        <v>543.7192</v>
      </c>
      <c r="C48" s="44">
        <v>347.8949</v>
      </c>
      <c r="D48" s="44">
        <v>251.2962</v>
      </c>
      <c r="E48" s="44">
        <v>207.5342</v>
      </c>
      <c r="F48" s="14">
        <v>2.85</v>
      </c>
      <c r="G48" s="14">
        <v>3.15</v>
      </c>
      <c r="I48" s="38">
        <v>0.24593219802338462</v>
      </c>
      <c r="J48" s="38">
        <v>0.17294857684699133</v>
      </c>
      <c r="K48" s="38">
        <v>0.20514353979101982</v>
      </c>
      <c r="L48" s="38">
        <v>0.16555548712836723</v>
      </c>
      <c r="M48" s="2">
        <f t="shared" si="0"/>
        <v>195.8243</v>
      </c>
    </row>
    <row r="49" spans="1:13" ht="15">
      <c r="A49" s="42" t="s">
        <v>13</v>
      </c>
      <c r="B49" s="44">
        <v>146.14679999999998</v>
      </c>
      <c r="C49" s="44">
        <v>136.2279</v>
      </c>
      <c r="D49" s="44">
        <v>100.7772</v>
      </c>
      <c r="E49" s="44">
        <v>97.5559</v>
      </c>
      <c r="F49" s="14">
        <v>3.85</v>
      </c>
      <c r="G49" s="14">
        <v>4.15</v>
      </c>
      <c r="I49" s="38">
        <v>0.06610434900603838</v>
      </c>
      <c r="J49" s="38">
        <v>0.06772281350446428</v>
      </c>
      <c r="K49" s="38">
        <v>0.0822686198129043</v>
      </c>
      <c r="L49" s="38">
        <v>0.07782290604028771</v>
      </c>
      <c r="M49" s="2">
        <f t="shared" si="0"/>
        <v>9.91889999999998</v>
      </c>
    </row>
    <row r="50" spans="1:13" ht="15">
      <c r="A50" s="42" t="s">
        <v>31</v>
      </c>
      <c r="B50" s="44">
        <v>112.94439999999999</v>
      </c>
      <c r="C50" s="44">
        <v>89.05030000000001</v>
      </c>
      <c r="D50" s="44">
        <v>59.445</v>
      </c>
      <c r="E50" s="44">
        <v>64.56219999999999</v>
      </c>
      <c r="F50" s="14">
        <v>4.85</v>
      </c>
      <c r="G50" s="14">
        <v>5.15</v>
      </c>
      <c r="I50" s="38">
        <v>0.05108641472736729</v>
      </c>
      <c r="J50" s="38">
        <v>0.04426946946562779</v>
      </c>
      <c r="K50" s="38">
        <v>0.048527425893734856</v>
      </c>
      <c r="L50" s="38">
        <v>0.05150296419134325</v>
      </c>
      <c r="M50" s="2">
        <f t="shared" si="0"/>
        <v>23.89409999999998</v>
      </c>
    </row>
    <row r="51" spans="1:13" ht="15">
      <c r="A51" s="43" t="s">
        <v>33</v>
      </c>
      <c r="B51" s="45">
        <v>39.2917</v>
      </c>
      <c r="C51" s="45">
        <v>12.0161</v>
      </c>
      <c r="D51" s="45">
        <v>22.4997</v>
      </c>
      <c r="E51" s="45">
        <v>8.6564</v>
      </c>
      <c r="F51" s="15">
        <v>5.85</v>
      </c>
      <c r="G51" s="15">
        <v>6.15</v>
      </c>
      <c r="I51" s="40">
        <v>0.01777221430671461</v>
      </c>
      <c r="J51" s="40">
        <v>0.0059735494663794506</v>
      </c>
      <c r="K51" s="40">
        <v>0.01836744090135867</v>
      </c>
      <c r="L51" s="40">
        <v>0.00690543784483713</v>
      </c>
      <c r="M51" s="2">
        <f t="shared" si="0"/>
        <v>27.275599999999997</v>
      </c>
    </row>
    <row r="52" spans="6:9" ht="15">
      <c r="F52" s="2"/>
      <c r="G52" s="2"/>
      <c r="H52" s="2"/>
      <c r="I52" s="2"/>
    </row>
    <row r="53" ht="15" customHeight="1">
      <c r="A53" s="28" t="s">
        <v>70</v>
      </c>
    </row>
    <row r="57" spans="5:27" ht="14.25">
      <c r="E57" s="47" t="s">
        <v>0</v>
      </c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6"/>
    </row>
    <row r="58" spans="5:27" ht="15"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</row>
    <row r="59" spans="5:27" ht="14.25">
      <c r="E59" s="47" t="s">
        <v>1</v>
      </c>
      <c r="F59" s="48">
        <v>43908.1465625</v>
      </c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6"/>
    </row>
    <row r="60" spans="5:27" ht="14.25">
      <c r="E60" s="47" t="s">
        <v>2</v>
      </c>
      <c r="F60" s="48">
        <v>43909.368629687495</v>
      </c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  <c r="AA60" s="46"/>
    </row>
    <row r="61" spans="5:27" ht="14.25">
      <c r="E61" s="47" t="s">
        <v>3</v>
      </c>
      <c r="F61" s="47" t="s">
        <v>4</v>
      </c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46"/>
    </row>
    <row r="62" spans="5:27" ht="15"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</row>
    <row r="63" spans="5:27" ht="14.25">
      <c r="E63" s="47" t="s">
        <v>7</v>
      </c>
      <c r="F63" s="47" t="s">
        <v>8</v>
      </c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  <c r="AA63" s="46"/>
    </row>
    <row r="64" spans="5:27" ht="14.25">
      <c r="E64" s="47" t="s">
        <v>9</v>
      </c>
      <c r="F64" s="47" t="s">
        <v>68</v>
      </c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</row>
    <row r="65" spans="5:27" ht="15"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</row>
    <row r="66" spans="5:28" ht="12.75">
      <c r="E66" s="49" t="s">
        <v>5</v>
      </c>
      <c r="F66" s="49" t="s">
        <v>22</v>
      </c>
      <c r="G66" s="49" t="s">
        <v>22</v>
      </c>
      <c r="H66" s="49" t="s">
        <v>23</v>
      </c>
      <c r="I66" s="49" t="s">
        <v>23</v>
      </c>
      <c r="J66" s="49" t="s">
        <v>24</v>
      </c>
      <c r="K66" s="49" t="s">
        <v>24</v>
      </c>
      <c r="L66" s="49" t="s">
        <v>25</v>
      </c>
      <c r="M66" s="49" t="s">
        <v>25</v>
      </c>
      <c r="N66" s="49" t="s">
        <v>26</v>
      </c>
      <c r="O66" s="49" t="s">
        <v>26</v>
      </c>
      <c r="P66" s="49" t="s">
        <v>27</v>
      </c>
      <c r="Q66" s="49" t="s">
        <v>27</v>
      </c>
      <c r="R66" s="49" t="s">
        <v>6</v>
      </c>
      <c r="S66" s="49" t="s">
        <v>6</v>
      </c>
      <c r="T66" s="49" t="s">
        <v>48</v>
      </c>
      <c r="U66" s="49" t="s">
        <v>48</v>
      </c>
      <c r="V66" s="49" t="s">
        <v>49</v>
      </c>
      <c r="W66" s="49" t="s">
        <v>49</v>
      </c>
      <c r="X66" s="49" t="s">
        <v>51</v>
      </c>
      <c r="Y66" s="49" t="s">
        <v>51</v>
      </c>
      <c r="Z66" s="49" t="s">
        <v>67</v>
      </c>
      <c r="AA66" s="49" t="s">
        <v>67</v>
      </c>
      <c r="AB66" s="1" t="e">
        <f>YEAR</f>
        <v>#NAME?</v>
      </c>
    </row>
    <row r="67" spans="5:30" ht="12.75">
      <c r="E67" s="49" t="s">
        <v>10</v>
      </c>
      <c r="F67" s="49" t="s">
        <v>11</v>
      </c>
      <c r="G67" s="49" t="s">
        <v>12</v>
      </c>
      <c r="H67" s="49" t="s">
        <v>11</v>
      </c>
      <c r="I67" s="49" t="s">
        <v>12</v>
      </c>
      <c r="J67" s="49" t="s">
        <v>11</v>
      </c>
      <c r="K67" s="49" t="s">
        <v>12</v>
      </c>
      <c r="L67" s="49" t="s">
        <v>11</v>
      </c>
      <c r="M67" s="49" t="s">
        <v>12</v>
      </c>
      <c r="N67" s="49" t="s">
        <v>11</v>
      </c>
      <c r="O67" s="49" t="s">
        <v>12</v>
      </c>
      <c r="P67" s="49" t="s">
        <v>11</v>
      </c>
      <c r="Q67" s="49" t="s">
        <v>12</v>
      </c>
      <c r="R67" s="49" t="s">
        <v>11</v>
      </c>
      <c r="S67" s="49" t="s">
        <v>12</v>
      </c>
      <c r="T67" s="49" t="s">
        <v>11</v>
      </c>
      <c r="U67" s="49" t="s">
        <v>12</v>
      </c>
      <c r="V67" s="49" t="s">
        <v>11</v>
      </c>
      <c r="W67" s="49" t="s">
        <v>12</v>
      </c>
      <c r="X67" s="49" t="s">
        <v>11</v>
      </c>
      <c r="Y67" s="49" t="s">
        <v>12</v>
      </c>
      <c r="Z67" s="49" t="s">
        <v>11</v>
      </c>
      <c r="AA67" s="49" t="s">
        <v>12</v>
      </c>
      <c r="AB67" s="1" t="s">
        <v>64</v>
      </c>
      <c r="AC67" s="1" t="s">
        <v>65</v>
      </c>
      <c r="AD67" s="1" t="s">
        <v>66</v>
      </c>
    </row>
    <row r="68" spans="5:30" ht="12.75">
      <c r="E68" s="49" t="s">
        <v>13</v>
      </c>
      <c r="F68" s="50">
        <v>100777.2</v>
      </c>
      <c r="G68" s="50">
        <v>97555.9</v>
      </c>
      <c r="H68" s="50">
        <v>115640.6</v>
      </c>
      <c r="I68" s="50">
        <v>122174.5</v>
      </c>
      <c r="J68" s="50">
        <v>124548.7</v>
      </c>
      <c r="K68" s="50">
        <v>132372.5</v>
      </c>
      <c r="L68" s="50">
        <v>137604.7</v>
      </c>
      <c r="M68" s="50">
        <v>161723.2</v>
      </c>
      <c r="N68" s="50">
        <v>142447.7</v>
      </c>
      <c r="O68" s="50">
        <v>146782.8</v>
      </c>
      <c r="P68" s="50">
        <v>143295.5</v>
      </c>
      <c r="Q68" s="50">
        <v>137075.8</v>
      </c>
      <c r="R68" s="50">
        <v>144173</v>
      </c>
      <c r="S68" s="50">
        <v>118277.4</v>
      </c>
      <c r="T68" s="50">
        <v>135187.4</v>
      </c>
      <c r="U68" s="50">
        <v>100961</v>
      </c>
      <c r="V68" s="50">
        <v>140072.4</v>
      </c>
      <c r="W68" s="50">
        <v>116160.8</v>
      </c>
      <c r="X68" s="50">
        <v>143787.4</v>
      </c>
      <c r="Y68" s="50">
        <v>134980.2</v>
      </c>
      <c r="Z68" s="50">
        <v>146146.8</v>
      </c>
      <c r="AA68" s="50">
        <v>136227.9</v>
      </c>
      <c r="AB68" s="39">
        <f>AA68+Z68</f>
        <v>282374.69999999995</v>
      </c>
      <c r="AC68" s="1">
        <f>RANK(AB68,$AB$68:$AB$73)</f>
        <v>4</v>
      </c>
      <c r="AD68" s="1">
        <f aca="true" t="shared" si="1" ref="AD68:AD73">MATCH(ROW(A1),$AC$68:$AC$73,0)</f>
        <v>4</v>
      </c>
    </row>
    <row r="69" spans="5:30" ht="12.75">
      <c r="E69" s="49" t="s">
        <v>14</v>
      </c>
      <c r="F69" s="50">
        <v>251296.2</v>
      </c>
      <c r="G69" s="50">
        <v>207534.2</v>
      </c>
      <c r="H69" s="50">
        <v>311865.7</v>
      </c>
      <c r="I69" s="50">
        <v>241599</v>
      </c>
      <c r="J69" s="50">
        <v>344612.9</v>
      </c>
      <c r="K69" s="50">
        <v>273533.3</v>
      </c>
      <c r="L69" s="50">
        <v>385482.5</v>
      </c>
      <c r="M69" s="50">
        <v>284671.6</v>
      </c>
      <c r="N69" s="50">
        <v>384688.5</v>
      </c>
      <c r="O69" s="50">
        <v>272491.5</v>
      </c>
      <c r="P69" s="50">
        <v>399050.9</v>
      </c>
      <c r="Q69" s="50">
        <v>273920.8</v>
      </c>
      <c r="R69" s="50">
        <v>453278</v>
      </c>
      <c r="S69" s="50">
        <v>301601.2</v>
      </c>
      <c r="T69" s="50">
        <v>445332.8</v>
      </c>
      <c r="U69" s="50">
        <v>298252.2</v>
      </c>
      <c r="V69" s="50">
        <v>470616.7</v>
      </c>
      <c r="W69" s="50">
        <v>315445.5</v>
      </c>
      <c r="X69" s="50">
        <v>505898.2</v>
      </c>
      <c r="Y69" s="50">
        <v>329350.9</v>
      </c>
      <c r="Z69" s="50">
        <v>543719.2</v>
      </c>
      <c r="AA69" s="50">
        <v>347894.9</v>
      </c>
      <c r="AB69" s="39">
        <f aca="true" t="shared" si="2" ref="AB69:AB73">AA69+Z69</f>
        <v>891614.1</v>
      </c>
      <c r="AC69" s="1">
        <f aca="true" t="shared" si="3" ref="AC69:AC73">RANK(AB69,$AB$68:$AB$73)</f>
        <v>3</v>
      </c>
      <c r="AD69" s="1">
        <f t="shared" si="1"/>
        <v>5</v>
      </c>
    </row>
    <row r="70" spans="5:30" ht="12.75">
      <c r="E70" s="49" t="s">
        <v>15</v>
      </c>
      <c r="F70" s="50">
        <v>59445</v>
      </c>
      <c r="G70" s="50">
        <v>64562.2</v>
      </c>
      <c r="H70" s="50">
        <v>81082.6</v>
      </c>
      <c r="I70" s="50">
        <v>80016.6</v>
      </c>
      <c r="J70" s="50">
        <v>92742.6</v>
      </c>
      <c r="K70" s="50">
        <v>96759.2</v>
      </c>
      <c r="L70" s="50">
        <v>106154.8</v>
      </c>
      <c r="M70" s="50">
        <v>96940.9</v>
      </c>
      <c r="N70" s="50">
        <v>106817.1</v>
      </c>
      <c r="O70" s="50">
        <v>87145.2</v>
      </c>
      <c r="P70" s="50">
        <v>101237.5</v>
      </c>
      <c r="Q70" s="50">
        <v>84814.9</v>
      </c>
      <c r="R70" s="50">
        <v>106099.6</v>
      </c>
      <c r="S70" s="50">
        <v>83881.1</v>
      </c>
      <c r="T70" s="50">
        <v>100254.8</v>
      </c>
      <c r="U70" s="50">
        <v>81859.5</v>
      </c>
      <c r="V70" s="50">
        <v>108030.2</v>
      </c>
      <c r="W70" s="50">
        <v>89743.3</v>
      </c>
      <c r="X70" s="50">
        <v>111934.2</v>
      </c>
      <c r="Y70" s="50">
        <v>92078.8</v>
      </c>
      <c r="Z70" s="50">
        <v>112944.4</v>
      </c>
      <c r="AA70" s="50">
        <v>89050.3</v>
      </c>
      <c r="AB70" s="39">
        <f t="shared" si="2"/>
        <v>201994.7</v>
      </c>
      <c r="AC70" s="1">
        <f t="shared" si="3"/>
        <v>5</v>
      </c>
      <c r="AD70" s="1">
        <f t="shared" si="1"/>
        <v>2</v>
      </c>
    </row>
    <row r="71" spans="5:30" ht="12.75">
      <c r="E71" s="49" t="s">
        <v>16</v>
      </c>
      <c r="F71" s="50">
        <v>320149.7</v>
      </c>
      <c r="G71" s="50">
        <v>440027.8</v>
      </c>
      <c r="H71" s="50">
        <v>402093.7</v>
      </c>
      <c r="I71" s="50">
        <v>569034.4</v>
      </c>
      <c r="J71" s="50">
        <v>457364.7</v>
      </c>
      <c r="K71" s="50">
        <v>631128.8</v>
      </c>
      <c r="L71" s="50">
        <v>491504.9</v>
      </c>
      <c r="M71" s="50">
        <v>613843.9</v>
      </c>
      <c r="N71" s="50">
        <v>495984.9</v>
      </c>
      <c r="O71" s="50">
        <v>582454.1</v>
      </c>
      <c r="P71" s="50">
        <v>514233.7</v>
      </c>
      <c r="Q71" s="50">
        <v>606182.6</v>
      </c>
      <c r="R71" s="50">
        <v>540643.3</v>
      </c>
      <c r="S71" s="50">
        <v>656461.2</v>
      </c>
      <c r="T71" s="50">
        <v>545707.9</v>
      </c>
      <c r="U71" s="50">
        <v>654675</v>
      </c>
      <c r="V71" s="50">
        <v>591745.2</v>
      </c>
      <c r="W71" s="50">
        <v>729915.6</v>
      </c>
      <c r="X71" s="50">
        <v>604694.9</v>
      </c>
      <c r="Y71" s="50">
        <v>782203.9</v>
      </c>
      <c r="Z71" s="50">
        <v>619166.6</v>
      </c>
      <c r="AA71" s="50">
        <v>801436.4</v>
      </c>
      <c r="AB71" s="39">
        <f t="shared" si="2"/>
        <v>1420603</v>
      </c>
      <c r="AC71" s="1">
        <f t="shared" si="3"/>
        <v>1</v>
      </c>
      <c r="AD71" s="1">
        <f t="shared" si="1"/>
        <v>1</v>
      </c>
    </row>
    <row r="72" spans="5:30" ht="12.75">
      <c r="E72" s="49" t="s">
        <v>69</v>
      </c>
      <c r="F72" s="50">
        <v>470809.6</v>
      </c>
      <c r="G72" s="50">
        <v>435226.3</v>
      </c>
      <c r="H72" s="50">
        <v>559884.9</v>
      </c>
      <c r="I72" s="50">
        <v>524646.4</v>
      </c>
      <c r="J72" s="50">
        <v>644567.2</v>
      </c>
      <c r="K72" s="50">
        <v>613403.1</v>
      </c>
      <c r="L72" s="50">
        <v>694420.9</v>
      </c>
      <c r="M72" s="50">
        <v>626856.9</v>
      </c>
      <c r="N72" s="50">
        <v>692850.9</v>
      </c>
      <c r="O72" s="50">
        <v>614473.6</v>
      </c>
      <c r="P72" s="50">
        <v>681337.7</v>
      </c>
      <c r="Q72" s="50">
        <v>592406.9</v>
      </c>
      <c r="R72" s="50">
        <v>681055.2</v>
      </c>
      <c r="S72" s="50">
        <v>555338.9</v>
      </c>
      <c r="T72" s="50">
        <v>684784.2</v>
      </c>
      <c r="U72" s="50">
        <v>531794</v>
      </c>
      <c r="V72" s="50">
        <v>727722.1</v>
      </c>
      <c r="W72" s="50">
        <v>588770.8</v>
      </c>
      <c r="X72" s="50">
        <v>729757.8</v>
      </c>
      <c r="Y72" s="50">
        <v>637728</v>
      </c>
      <c r="Z72" s="50">
        <v>749581.3</v>
      </c>
      <c r="AA72" s="50">
        <v>624925.5</v>
      </c>
      <c r="AB72" s="39">
        <f t="shared" si="2"/>
        <v>1374506.8</v>
      </c>
      <c r="AC72" s="1">
        <f t="shared" si="3"/>
        <v>2</v>
      </c>
      <c r="AD72" s="1">
        <f t="shared" si="1"/>
        <v>3</v>
      </c>
    </row>
    <row r="73" spans="5:30" ht="12.75">
      <c r="E73" s="49" t="s">
        <v>17</v>
      </c>
      <c r="F73" s="50">
        <v>22499.7</v>
      </c>
      <c r="G73" s="50">
        <v>8656.4</v>
      </c>
      <c r="H73" s="50">
        <v>27854.8</v>
      </c>
      <c r="I73" s="50">
        <v>10649.6</v>
      </c>
      <c r="J73" s="50">
        <v>31685.5</v>
      </c>
      <c r="K73" s="50">
        <v>13155.6</v>
      </c>
      <c r="L73" s="50">
        <v>34181.3</v>
      </c>
      <c r="M73" s="50">
        <v>12393.9</v>
      </c>
      <c r="N73" s="50">
        <v>33847.6</v>
      </c>
      <c r="O73" s="50">
        <v>10624.6</v>
      </c>
      <c r="P73" s="50">
        <v>32174.1</v>
      </c>
      <c r="Q73" s="50">
        <v>10243.2</v>
      </c>
      <c r="R73" s="50">
        <v>33714.1</v>
      </c>
      <c r="S73" s="50">
        <v>10470</v>
      </c>
      <c r="T73" s="50">
        <v>35288.8</v>
      </c>
      <c r="U73" s="50">
        <v>9943.3</v>
      </c>
      <c r="V73" s="50">
        <v>37099.9</v>
      </c>
      <c r="W73" s="50">
        <v>12452</v>
      </c>
      <c r="X73" s="50">
        <v>40050</v>
      </c>
      <c r="Y73" s="50">
        <v>12297.4</v>
      </c>
      <c r="Z73" s="50">
        <v>39291.7</v>
      </c>
      <c r="AA73" s="50">
        <v>12016.1</v>
      </c>
      <c r="AB73" s="39">
        <f t="shared" si="2"/>
        <v>51307.799999999996</v>
      </c>
      <c r="AC73" s="1">
        <f t="shared" si="3"/>
        <v>6</v>
      </c>
      <c r="AD73" s="1">
        <f t="shared" si="1"/>
        <v>6</v>
      </c>
    </row>
    <row r="74" spans="5:27" ht="15"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</row>
    <row r="75" spans="5:27" ht="14.25">
      <c r="E75" s="47" t="s">
        <v>18</v>
      </c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  <c r="Z75" s="46"/>
      <c r="AA75" s="46"/>
    </row>
    <row r="76" spans="5:27" ht="14.25">
      <c r="E76" s="47" t="s">
        <v>19</v>
      </c>
      <c r="F76" s="47" t="s">
        <v>20</v>
      </c>
      <c r="G76" s="46"/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  <c r="Z76" s="46"/>
      <c r="AA76" s="46"/>
    </row>
  </sheetData>
  <mergeCells count="5">
    <mergeCell ref="D44:E44"/>
    <mergeCell ref="B44:C44"/>
    <mergeCell ref="F44:G44"/>
    <mergeCell ref="I44:J44"/>
    <mergeCell ref="K44:L4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Q78"/>
  <sheetViews>
    <sheetView showGridLines="0" workbookViewId="0" topLeftCell="R13">
      <selection activeCell="B14" sqref="B14"/>
    </sheetView>
  </sheetViews>
  <sheetFormatPr defaultColWidth="9.140625" defaultRowHeight="15"/>
  <cols>
    <col min="1" max="1" width="12.7109375" style="25" customWidth="1"/>
    <col min="2" max="11" width="12.7109375" style="1" customWidth="1"/>
    <col min="12" max="12" width="15.421875" style="1" customWidth="1"/>
    <col min="13" max="24" width="12.7109375" style="1" customWidth="1"/>
    <col min="25" max="25" width="15.7109375" style="1" customWidth="1"/>
    <col min="26" max="39" width="12.7109375" style="1" customWidth="1"/>
    <col min="40" max="40" width="15.8515625" style="1" customWidth="1"/>
    <col min="41" max="42" width="9.140625" style="1" customWidth="1"/>
    <col min="43" max="43" width="10.140625" style="1" customWidth="1"/>
    <col min="44" max="16384" width="9.140625" style="1" customWidth="1"/>
  </cols>
  <sheetData>
    <row r="1" ht="12">
      <c r="A1" s="23"/>
    </row>
    <row r="2" ht="12">
      <c r="A2" s="23"/>
    </row>
    <row r="3" ht="12">
      <c r="A3" s="23"/>
    </row>
    <row r="4" spans="2:30" ht="15.75">
      <c r="B4" s="27" t="s">
        <v>56</v>
      </c>
      <c r="P4" s="27" t="s">
        <v>55</v>
      </c>
      <c r="AD4" s="27" t="s">
        <v>54</v>
      </c>
    </row>
    <row r="5" spans="1:30" ht="12.75">
      <c r="A5" s="22"/>
      <c r="B5" s="31" t="s">
        <v>57</v>
      </c>
      <c r="P5" s="31" t="s">
        <v>57</v>
      </c>
      <c r="AD5" s="1" t="s">
        <v>58</v>
      </c>
    </row>
    <row r="6" spans="1:41" ht="12">
      <c r="A6" s="22"/>
      <c r="C6" s="1">
        <v>2009</v>
      </c>
      <c r="D6" s="1">
        <v>2010</v>
      </c>
      <c r="E6" s="1">
        <v>2011</v>
      </c>
      <c r="F6" s="1">
        <v>2012</v>
      </c>
      <c r="G6" s="1">
        <v>2013</v>
      </c>
      <c r="H6" s="1">
        <v>2014</v>
      </c>
      <c r="I6" s="1">
        <v>2015</v>
      </c>
      <c r="J6" s="1">
        <v>2016</v>
      </c>
      <c r="K6" s="1">
        <v>2017</v>
      </c>
      <c r="L6" s="1">
        <v>2018</v>
      </c>
      <c r="M6" s="1">
        <v>2019</v>
      </c>
      <c r="O6" s="22"/>
      <c r="Q6" s="1">
        <v>2009</v>
      </c>
      <c r="R6" s="1">
        <v>2010</v>
      </c>
      <c r="S6" s="1">
        <v>2011</v>
      </c>
      <c r="T6" s="1">
        <v>2012</v>
      </c>
      <c r="U6" s="1">
        <v>2013</v>
      </c>
      <c r="V6" s="1">
        <v>2014</v>
      </c>
      <c r="W6" s="1">
        <v>2015</v>
      </c>
      <c r="X6" s="1">
        <v>2016</v>
      </c>
      <c r="Y6" s="1">
        <v>2017</v>
      </c>
      <c r="Z6" s="1">
        <v>2018</v>
      </c>
      <c r="AA6" s="1">
        <v>2019</v>
      </c>
      <c r="AC6" s="22"/>
      <c r="AE6" s="1">
        <v>2009</v>
      </c>
      <c r="AF6" s="1">
        <v>2010</v>
      </c>
      <c r="AG6" s="1">
        <v>2011</v>
      </c>
      <c r="AH6" s="1">
        <v>2012</v>
      </c>
      <c r="AI6" s="1">
        <v>2013</v>
      </c>
      <c r="AJ6" s="1">
        <v>2014</v>
      </c>
      <c r="AK6" s="1">
        <v>2015</v>
      </c>
      <c r="AL6" s="1">
        <v>2016</v>
      </c>
      <c r="AM6" s="1">
        <v>2017</v>
      </c>
      <c r="AN6" s="1">
        <v>2018</v>
      </c>
      <c r="AO6" s="1">
        <v>2019</v>
      </c>
    </row>
    <row r="7" spans="1:41" ht="12">
      <c r="A7" s="22"/>
      <c r="B7" s="1" t="s">
        <v>50</v>
      </c>
      <c r="C7" s="26">
        <v>14.304348520878351</v>
      </c>
      <c r="D7" s="26">
        <v>14.13542339859443</v>
      </c>
      <c r="E7" s="26">
        <v>13.7025851190124</v>
      </c>
      <c r="F7" s="26">
        <v>14.016140843260786</v>
      </c>
      <c r="G7" s="26">
        <v>13.818187980317973</v>
      </c>
      <c r="H7" s="26">
        <v>14.799499569839227</v>
      </c>
      <c r="I7" s="26">
        <v>16.566039811134182</v>
      </c>
      <c r="J7" s="26">
        <v>16.542532366070866</v>
      </c>
      <c r="K7" s="26">
        <v>16.254496931703272</v>
      </c>
      <c r="L7" s="26">
        <v>17.05027076243406</v>
      </c>
      <c r="M7" s="26">
        <v>18.031536778645535</v>
      </c>
      <c r="N7" s="26"/>
      <c r="O7" s="22"/>
      <c r="P7" s="1" t="s">
        <v>50</v>
      </c>
      <c r="Q7" s="26">
        <v>10.666033032998497</v>
      </c>
      <c r="R7" s="26">
        <v>9.657192262011009</v>
      </c>
      <c r="S7" s="26">
        <v>9.30459342129401</v>
      </c>
      <c r="T7" s="26">
        <v>9.814679152981736</v>
      </c>
      <c r="U7" s="26">
        <v>10.100578537779882</v>
      </c>
      <c r="V7" s="26">
        <v>10.388527271332034</v>
      </c>
      <c r="W7" s="26">
        <v>11.977232407274881</v>
      </c>
      <c r="X7" s="26">
        <v>12.184294185550305</v>
      </c>
      <c r="Y7" s="26">
        <v>11.47639270649987</v>
      </c>
      <c r="Z7" s="26">
        <v>11.181284644229313</v>
      </c>
      <c r="AA7" s="26">
        <v>11.987457625857308</v>
      </c>
      <c r="AB7" s="26"/>
      <c r="AC7" s="22"/>
      <c r="AD7" s="1" t="s">
        <v>50</v>
      </c>
      <c r="AE7" s="2">
        <v>42.100617695</v>
      </c>
      <c r="AF7" s="2">
        <v>60.864588535</v>
      </c>
      <c r="AG7" s="2">
        <v>67.566856605</v>
      </c>
      <c r="AH7" s="2">
        <v>81.114319581</v>
      </c>
      <c r="AI7" s="2">
        <v>81.263852378</v>
      </c>
      <c r="AJ7" s="2">
        <v>97.059877083</v>
      </c>
      <c r="AK7" s="2">
        <v>113.440325627</v>
      </c>
      <c r="AL7" s="2">
        <v>113.567749533</v>
      </c>
      <c r="AM7" s="2">
        <v>120.906788185</v>
      </c>
      <c r="AN7" s="2">
        <v>137.925159378</v>
      </c>
      <c r="AO7" s="2">
        <v>152.484484146</v>
      </c>
    </row>
    <row r="8" spans="1:41" ht="12">
      <c r="A8" s="22"/>
      <c r="B8" s="1" t="s">
        <v>35</v>
      </c>
      <c r="C8" s="26">
        <v>6.488125691009356</v>
      </c>
      <c r="D8" s="26">
        <v>7.323393830465238</v>
      </c>
      <c r="E8" s="26">
        <v>7.791508642947666</v>
      </c>
      <c r="F8" s="26">
        <v>7.467873364446834</v>
      </c>
      <c r="G8" s="26">
        <v>7.568705148658666</v>
      </c>
      <c r="H8" s="26">
        <v>8.075668519473364</v>
      </c>
      <c r="I8" s="26">
        <v>7.757759133462552</v>
      </c>
      <c r="J8" s="26">
        <v>8.21809211906374</v>
      </c>
      <c r="K8" s="26">
        <v>8.962737742301705</v>
      </c>
      <c r="L8" s="26">
        <v>9.124839444212375</v>
      </c>
      <c r="M8" s="26">
        <v>9.300605131159664</v>
      </c>
      <c r="N8" s="26"/>
      <c r="O8" s="22"/>
      <c r="P8" s="1" t="s">
        <v>35</v>
      </c>
      <c r="Q8" s="26">
        <v>15.48603094953086</v>
      </c>
      <c r="R8" s="26">
        <v>16.68537853269424</v>
      </c>
      <c r="S8" s="26">
        <v>15.362518561921812</v>
      </c>
      <c r="T8" s="26">
        <v>14.692530684758701</v>
      </c>
      <c r="U8" s="26">
        <v>14.651213412676633</v>
      </c>
      <c r="V8" s="26">
        <v>15.781633267050452</v>
      </c>
      <c r="W8" s="26">
        <v>17.955239794482253</v>
      </c>
      <c r="X8" s="26">
        <v>18.65443500746562</v>
      </c>
      <c r="Y8" s="26">
        <v>18.213038557805064</v>
      </c>
      <c r="Z8" s="26">
        <v>17.92060753135416</v>
      </c>
      <c r="AA8" s="26">
        <v>18.701072500511064</v>
      </c>
      <c r="AB8" s="26"/>
      <c r="AC8" s="22"/>
      <c r="AD8" s="1" t="s">
        <v>35</v>
      </c>
      <c r="AE8" s="2">
        <v>-107.970424394</v>
      </c>
      <c r="AF8" s="2">
        <v>-140.314282842</v>
      </c>
      <c r="AG8" s="2">
        <v>-129.388985683</v>
      </c>
      <c r="AH8" s="2">
        <v>-117.892934737</v>
      </c>
      <c r="AI8" s="2">
        <v>-104.198035008</v>
      </c>
      <c r="AJ8" s="2">
        <v>-111.415048928</v>
      </c>
      <c r="AK8" s="2">
        <v>-150.353579019</v>
      </c>
      <c r="AL8" s="2">
        <v>-145.516395052</v>
      </c>
      <c r="AM8" s="2">
        <v>-143.884280751</v>
      </c>
      <c r="AN8" s="2">
        <v>-153.886317382</v>
      </c>
      <c r="AO8" s="2">
        <v>-163.564993673</v>
      </c>
    </row>
    <row r="9" spans="1:41" ht="12">
      <c r="A9" s="22"/>
      <c r="B9" s="1" t="s">
        <v>62</v>
      </c>
      <c r="C9" s="26">
        <v>17.239836989374027</v>
      </c>
      <c r="D9" s="26">
        <v>16.001261264050736</v>
      </c>
      <c r="E9" s="26">
        <v>15.468818380300482</v>
      </c>
      <c r="F9" s="26">
        <v>15.177585911184918</v>
      </c>
      <c r="G9" s="26">
        <v>15.362438872081366</v>
      </c>
      <c r="H9" s="26">
        <v>16.19113175369857</v>
      </c>
      <c r="I9" s="26">
        <v>16.86141816870238</v>
      </c>
      <c r="J9" s="26">
        <v>16.919854595683052</v>
      </c>
      <c r="K9" s="26">
        <v>16.070800540166406</v>
      </c>
      <c r="L9" s="26">
        <v>15.529284323830403</v>
      </c>
      <c r="M9" s="26">
        <v>14.920125336842096</v>
      </c>
      <c r="N9" s="26"/>
      <c r="O9" s="22"/>
      <c r="P9" s="1" t="s">
        <v>62</v>
      </c>
      <c r="Q9" s="26">
        <v>12.153076033359534</v>
      </c>
      <c r="R9" s="26">
        <v>11.481556957457954</v>
      </c>
      <c r="S9" s="26">
        <v>11.370949525858364</v>
      </c>
      <c r="T9" s="26">
        <v>11.0750531953641</v>
      </c>
      <c r="U9" s="26">
        <v>11.254466615504079</v>
      </c>
      <c r="V9" s="26">
        <v>11.192160368589198</v>
      </c>
      <c r="W9" s="26">
        <v>11.204149683155698</v>
      </c>
      <c r="X9" s="26">
        <v>11.257043649675783</v>
      </c>
      <c r="Y9" s="26">
        <v>10.8091135605423</v>
      </c>
      <c r="Z9" s="26">
        <v>10.303829235860709</v>
      </c>
      <c r="AA9" s="26">
        <v>10.010544507581365</v>
      </c>
      <c r="AB9" s="26"/>
      <c r="AC9" s="22"/>
      <c r="AD9" s="1" t="s">
        <v>62</v>
      </c>
      <c r="AE9" s="2">
        <v>59.115093113</v>
      </c>
      <c r="AF9" s="2">
        <v>60.813149803</v>
      </c>
      <c r="AG9" s="2">
        <v>61.830519587</v>
      </c>
      <c r="AH9" s="2">
        <v>80.224276628</v>
      </c>
      <c r="AI9" s="2">
        <v>89.936184316</v>
      </c>
      <c r="AJ9" s="2">
        <v>109.002291177</v>
      </c>
      <c r="AK9" s="2">
        <v>131.723524324</v>
      </c>
      <c r="AL9" s="2">
        <v>135.470613381</v>
      </c>
      <c r="AM9" s="2">
        <v>129.064115585</v>
      </c>
      <c r="AN9" s="2">
        <v>123.332668226</v>
      </c>
      <c r="AO9" s="2">
        <v>124.400885889</v>
      </c>
    </row>
    <row r="10" spans="1:41" ht="12">
      <c r="A10" s="22"/>
      <c r="B10" s="1" t="s">
        <v>34</v>
      </c>
      <c r="C10" s="26">
        <v>5.339456399613818</v>
      </c>
      <c r="D10" s="26">
        <v>5.761468561159505</v>
      </c>
      <c r="E10" s="26">
        <v>6.388662843454422</v>
      </c>
      <c r="F10" s="26">
        <v>6.659517358807718</v>
      </c>
      <c r="G10" s="26">
        <v>6.448996459369946</v>
      </c>
      <c r="H10" s="26">
        <v>5.5156069344865495</v>
      </c>
      <c r="I10" s="26">
        <v>3.7549931156120104</v>
      </c>
      <c r="J10" s="26">
        <v>3.7113787177618707</v>
      </c>
      <c r="K10" s="26">
        <v>4.149667223634304</v>
      </c>
      <c r="L10" s="26">
        <v>3.9956188123962537</v>
      </c>
      <c r="M10" s="26">
        <v>4.117580853048789</v>
      </c>
      <c r="N10" s="26"/>
      <c r="O10" s="22"/>
      <c r="P10" s="1" t="s">
        <v>34</v>
      </c>
      <c r="Q10" s="26">
        <v>9.616166583656558</v>
      </c>
      <c r="R10" s="26">
        <v>10.59099355672344</v>
      </c>
      <c r="S10" s="26">
        <v>11.587276222571164</v>
      </c>
      <c r="T10" s="26">
        <v>11.959296170776499</v>
      </c>
      <c r="U10" s="26">
        <v>12.205620681857082</v>
      </c>
      <c r="V10" s="26">
        <v>10.748368522637584</v>
      </c>
      <c r="W10" s="26">
        <v>7.907392743547372</v>
      </c>
      <c r="X10" s="26">
        <v>7.110604186662388</v>
      </c>
      <c r="Y10" s="26">
        <v>7.8042151267602495</v>
      </c>
      <c r="Z10" s="26">
        <v>8.434938583275224</v>
      </c>
      <c r="AA10" s="26">
        <v>7.471676473152803</v>
      </c>
      <c r="AB10" s="26"/>
      <c r="AC10" s="22"/>
      <c r="AD10" s="1" t="s">
        <v>34</v>
      </c>
      <c r="AE10" s="2">
        <v>-51.525933644</v>
      </c>
      <c r="AF10" s="2">
        <v>-73.086566883</v>
      </c>
      <c r="AG10" s="2">
        <v>-89.27735203</v>
      </c>
      <c r="AH10" s="2">
        <v>-85.674693557</v>
      </c>
      <c r="AI10" s="2">
        <v>-84.247746738</v>
      </c>
      <c r="AJ10" s="2">
        <v>-75.602276233</v>
      </c>
      <c r="AK10" s="2">
        <v>-59.863231994</v>
      </c>
      <c r="AL10" s="2">
        <v>-44.66121263</v>
      </c>
      <c r="AM10" s="2">
        <v>-55.486980918</v>
      </c>
      <c r="AN10" s="2">
        <v>-78.596905492</v>
      </c>
      <c r="AO10" s="2">
        <v>-56.785317682</v>
      </c>
    </row>
    <row r="11" spans="1:41" ht="12">
      <c r="A11" s="22"/>
      <c r="B11" s="1" t="s">
        <v>36</v>
      </c>
      <c r="C11" s="26">
        <v>7.088466680050083</v>
      </c>
      <c r="D11" s="26">
        <v>6.871349678948023</v>
      </c>
      <c r="E11" s="26">
        <v>7.104308974023808</v>
      </c>
      <c r="F11" s="26">
        <v>6.947387599117256</v>
      </c>
      <c r="G11" s="26">
        <v>6.565941852285248</v>
      </c>
      <c r="H11" s="26">
        <v>6.396588732904614</v>
      </c>
      <c r="I11" s="26">
        <v>6.464342332013476</v>
      </c>
      <c r="J11" s="26">
        <v>6.687457426627999</v>
      </c>
      <c r="K11" s="26">
        <v>6.629628927616044</v>
      </c>
      <c r="L11" s="26">
        <v>6.537962961562137</v>
      </c>
      <c r="M11" s="26">
        <v>6.884352183476489</v>
      </c>
      <c r="N11" s="26"/>
      <c r="O11" s="22"/>
      <c r="P11" s="1" t="s">
        <v>36</v>
      </c>
      <c r="Q11" s="26">
        <v>5.829166156185147</v>
      </c>
      <c r="R11" s="26">
        <v>5.268895224400138</v>
      </c>
      <c r="S11" s="26">
        <v>5.158965609897733</v>
      </c>
      <c r="T11" s="26">
        <v>5.061435719074855</v>
      </c>
      <c r="U11" s="26">
        <v>5.2515107613255925</v>
      </c>
      <c r="V11" s="26">
        <v>5.397484181891437</v>
      </c>
      <c r="W11" s="26">
        <v>5.677562152698182</v>
      </c>
      <c r="X11" s="26">
        <v>5.97416399572572</v>
      </c>
      <c r="Y11" s="26">
        <v>5.5949132625006825</v>
      </c>
      <c r="Z11" s="26">
        <v>5.329197392469062</v>
      </c>
      <c r="AA11" s="26">
        <v>5.698402101653456</v>
      </c>
      <c r="AB11" s="26"/>
      <c r="AC11" s="22"/>
      <c r="AD11" s="1" t="s">
        <v>36</v>
      </c>
      <c r="AE11" s="2">
        <v>14.37529993</v>
      </c>
      <c r="AF11" s="2">
        <v>21.136423018</v>
      </c>
      <c r="AG11" s="2">
        <v>29.45183608</v>
      </c>
      <c r="AH11" s="2">
        <v>36.859056697</v>
      </c>
      <c r="AI11" s="2">
        <v>31.241785964</v>
      </c>
      <c r="AJ11" s="2">
        <v>27.201916884</v>
      </c>
      <c r="AK11" s="2">
        <v>27.722184084</v>
      </c>
      <c r="AL11" s="2">
        <v>29.107781588</v>
      </c>
      <c r="AM11" s="2">
        <v>33.119432791</v>
      </c>
      <c r="AN11" s="2">
        <v>33.016408534</v>
      </c>
      <c r="AO11" s="2">
        <v>36.514533234</v>
      </c>
    </row>
    <row r="12" spans="1:41" ht="12">
      <c r="A12" s="22"/>
      <c r="B12" s="1" t="s">
        <v>37</v>
      </c>
      <c r="C12" s="26">
        <v>3.5463969851502664</v>
      </c>
      <c r="D12" s="26">
        <v>4.058437705230067</v>
      </c>
      <c r="E12" s="26">
        <v>4.240583565765664</v>
      </c>
      <c r="F12" s="26">
        <v>4.027587095269727</v>
      </c>
      <c r="G12" s="26">
        <v>4.080098168860758</v>
      </c>
      <c r="H12" s="26">
        <v>3.9095099645703235</v>
      </c>
      <c r="I12" s="26">
        <v>3.9518049873088565</v>
      </c>
      <c r="J12" s="26">
        <v>3.8806905135935263</v>
      </c>
      <c r="K12" s="26">
        <v>3.843124268741734</v>
      </c>
      <c r="L12" s="26">
        <v>3.359036504795249</v>
      </c>
      <c r="M12" s="26">
        <v>3.202744334595531</v>
      </c>
      <c r="N12" s="26"/>
      <c r="O12" s="22"/>
      <c r="P12" s="1" t="s">
        <v>37</v>
      </c>
      <c r="Q12" s="26">
        <v>2.685000672740691</v>
      </c>
      <c r="R12" s="26">
        <v>2.5606235489017695</v>
      </c>
      <c r="S12" s="26">
        <v>2.561211645257725</v>
      </c>
      <c r="T12" s="26">
        <v>2.4611783104173335</v>
      </c>
      <c r="U12" s="26">
        <v>2.7050259231044755</v>
      </c>
      <c r="V12" s="26">
        <v>2.881298633581878</v>
      </c>
      <c r="W12" s="26">
        <v>3.1615843810376485</v>
      </c>
      <c r="X12" s="26">
        <v>3.4795354871966944</v>
      </c>
      <c r="Y12" s="26">
        <v>3.465469781084434</v>
      </c>
      <c r="Z12" s="26">
        <v>3.5034839630097965</v>
      </c>
      <c r="AA12" s="26">
        <v>3.6063935718718487</v>
      </c>
      <c r="AB12" s="26"/>
      <c r="AC12" s="22"/>
      <c r="AD12" s="1" t="s">
        <v>37</v>
      </c>
      <c r="AE12" s="2">
        <v>9.952915379</v>
      </c>
      <c r="AF12" s="2">
        <v>20.59443278</v>
      </c>
      <c r="AG12" s="2">
        <v>26.213601313</v>
      </c>
      <c r="AH12" s="2">
        <v>29.422221962</v>
      </c>
      <c r="AI12" s="2">
        <v>28.518195032</v>
      </c>
      <c r="AJ12" s="2">
        <v>23.412774401</v>
      </c>
      <c r="AK12" s="2">
        <v>22.043766205</v>
      </c>
      <c r="AL12" s="2">
        <v>16.686514646</v>
      </c>
      <c r="AM12" s="2">
        <v>15.263235147</v>
      </c>
      <c r="AN12" s="2">
        <v>2.360950183</v>
      </c>
      <c r="AO12" s="2">
        <v>-1.498706714</v>
      </c>
    </row>
    <row r="13" ht="12"/>
    <row r="14" spans="1:30" ht="15" customHeight="1">
      <c r="A14" s="28"/>
      <c r="B14" s="53" t="s">
        <v>73</v>
      </c>
      <c r="P14" s="53" t="s">
        <v>73</v>
      </c>
      <c r="AD14" s="53" t="s">
        <v>73</v>
      </c>
    </row>
    <row r="15" ht="12">
      <c r="A15" s="22"/>
    </row>
    <row r="16" ht="12">
      <c r="A16" s="22"/>
    </row>
    <row r="17" ht="12"/>
    <row r="18" ht="12"/>
    <row r="19" ht="12"/>
    <row r="20" ht="12"/>
    <row r="21" ht="12"/>
    <row r="22" ht="12"/>
    <row r="23" ht="12">
      <c r="A23" s="22"/>
    </row>
    <row r="24" ht="12">
      <c r="A24" s="22"/>
    </row>
    <row r="25" ht="12">
      <c r="A25" s="22"/>
    </row>
    <row r="26" ht="12">
      <c r="A26" s="22"/>
    </row>
    <row r="27" ht="12"/>
    <row r="28" ht="12"/>
    <row r="29" ht="12"/>
    <row r="30" ht="12"/>
    <row r="31" ht="12"/>
    <row r="32" ht="12"/>
    <row r="33" ht="12"/>
    <row r="34" ht="12"/>
    <row r="35" ht="15">
      <c r="A35"/>
    </row>
    <row r="36" ht="15">
      <c r="A36"/>
    </row>
    <row r="37" ht="15">
      <c r="A37"/>
    </row>
    <row r="38" ht="15">
      <c r="A38"/>
    </row>
    <row r="39" ht="15">
      <c r="A39"/>
    </row>
    <row r="40" ht="15">
      <c r="A40"/>
    </row>
    <row r="41" ht="15">
      <c r="A41"/>
    </row>
    <row r="42" ht="15">
      <c r="A42"/>
    </row>
    <row r="43" ht="15">
      <c r="A43"/>
    </row>
    <row r="44" spans="1:29" ht="15">
      <c r="A44"/>
      <c r="B44" s="5" t="s">
        <v>45</v>
      </c>
      <c r="P44" s="5" t="s">
        <v>45</v>
      </c>
      <c r="AC44" s="5"/>
    </row>
    <row r="45" spans="1:29" ht="15">
      <c r="A45"/>
      <c r="B45" s="5"/>
      <c r="P45" s="5"/>
      <c r="AC45" s="5"/>
    </row>
    <row r="46" spans="1:29" ht="15">
      <c r="A46"/>
      <c r="B46" s="5"/>
      <c r="P46" s="5"/>
      <c r="AC46" s="5"/>
    </row>
    <row r="47" ht="15">
      <c r="A47"/>
    </row>
    <row r="48" ht="15">
      <c r="A48"/>
    </row>
    <row r="49" ht="12"/>
    <row r="50" ht="12"/>
    <row r="51" ht="12">
      <c r="AD51" s="1" t="s">
        <v>39</v>
      </c>
    </row>
    <row r="52" spans="1:32" ht="12">
      <c r="A52" s="22"/>
      <c r="P52" s="22"/>
      <c r="AE52" s="2"/>
      <c r="AF52" s="2"/>
    </row>
    <row r="53" spans="1:43" ht="12">
      <c r="A53" s="22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P53" s="22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E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</row>
    <row r="54" spans="1:43" ht="12">
      <c r="A54" s="22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P54" s="22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E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</row>
    <row r="55" spans="1:43" ht="12">
      <c r="A55" s="22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P55" s="22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E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</row>
    <row r="56" spans="1:43" ht="15">
      <c r="A56" s="22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P56" s="22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E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</row>
    <row r="57" spans="1:43" ht="15">
      <c r="A57" s="22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P57" s="22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E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</row>
    <row r="58" spans="1:43" ht="15">
      <c r="A58" s="24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P58" s="24"/>
      <c r="Q58" s="24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</row>
    <row r="59" ht="15">
      <c r="A59"/>
    </row>
    <row r="60" ht="15">
      <c r="A60"/>
    </row>
    <row r="61" ht="15">
      <c r="A61"/>
    </row>
    <row r="62" ht="15">
      <c r="A62"/>
    </row>
    <row r="63" ht="15">
      <c r="A63"/>
    </row>
    <row r="64" ht="15">
      <c r="A64"/>
    </row>
    <row r="65" ht="15">
      <c r="A65"/>
    </row>
    <row r="66" ht="15">
      <c r="A66"/>
    </row>
    <row r="67" ht="15">
      <c r="A67"/>
    </row>
    <row r="68" ht="15">
      <c r="A68"/>
    </row>
    <row r="69" ht="15">
      <c r="A69"/>
    </row>
    <row r="70" ht="15">
      <c r="A70"/>
    </row>
    <row r="71" ht="15">
      <c r="A71"/>
    </row>
    <row r="72" ht="15">
      <c r="A72"/>
    </row>
    <row r="73" ht="15">
      <c r="A73"/>
    </row>
    <row r="74" ht="15">
      <c r="A74"/>
    </row>
    <row r="75" ht="15">
      <c r="A75"/>
    </row>
    <row r="76" ht="15">
      <c r="A76"/>
    </row>
    <row r="77" ht="15">
      <c r="A77"/>
    </row>
    <row r="78" ht="15">
      <c r="A78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F224"/>
  <sheetViews>
    <sheetView showGridLines="0" workbookViewId="0" topLeftCell="A13">
      <selection activeCell="H47" sqref="H47"/>
    </sheetView>
  </sheetViews>
  <sheetFormatPr defaultColWidth="9.140625" defaultRowHeight="15"/>
  <cols>
    <col min="1" max="1" width="50.8515625" style="2" bestFit="1" customWidth="1"/>
    <col min="2" max="5" width="15.7109375" style="2" customWidth="1"/>
    <col min="6" max="6" width="18.00390625" style="2" customWidth="1"/>
    <col min="7" max="7" width="15.140625" style="1" customWidth="1"/>
    <col min="8" max="9" width="25.8515625" style="1" customWidth="1"/>
    <col min="10" max="10" width="25.00390625" style="1" customWidth="1"/>
    <col min="11" max="14" width="9.140625" style="1" customWidth="1"/>
    <col min="15" max="15" width="7.8515625" style="1" customWidth="1"/>
    <col min="16" max="16" width="11.00390625" style="1" customWidth="1"/>
    <col min="17" max="17" width="3.57421875" style="1" customWidth="1"/>
    <col min="18" max="16384" width="9.140625" style="1" customWidth="1"/>
  </cols>
  <sheetData>
    <row r="1" spans="7:31" s="2" customFormat="1" ht="12"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8:32" s="2" customFormat="1" ht="12"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8:32" s="2" customFormat="1" ht="12"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</row>
    <row r="4" spans="8:32" s="2" customFormat="1" ht="12"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</row>
    <row r="5" ht="12">
      <c r="G5" s="2"/>
    </row>
    <row r="6" spans="1:10" ht="15">
      <c r="A6" s="7" t="s">
        <v>47</v>
      </c>
      <c r="B6" s="6">
        <v>2009</v>
      </c>
      <c r="C6" s="6">
        <v>2019</v>
      </c>
      <c r="D6"/>
      <c r="E6"/>
      <c r="F6"/>
      <c r="G6" s="2"/>
      <c r="H6" s="7" t="s">
        <v>47</v>
      </c>
      <c r="I6" s="6">
        <v>2009</v>
      </c>
      <c r="J6" s="6">
        <v>2019</v>
      </c>
    </row>
    <row r="7" spans="1:10" ht="15">
      <c r="A7" s="8" t="s">
        <v>40</v>
      </c>
      <c r="B7" s="9">
        <v>0.06986779016236534</v>
      </c>
      <c r="C7" s="9">
        <v>0.0764183637611241</v>
      </c>
      <c r="D7"/>
      <c r="E7"/>
      <c r="F7"/>
      <c r="G7" s="2"/>
      <c r="H7" s="8" t="s">
        <v>40</v>
      </c>
      <c r="I7" s="9">
        <v>0.0622171217959223</v>
      </c>
      <c r="J7" s="9">
        <v>0.060728962514939235</v>
      </c>
    </row>
    <row r="8" spans="1:10" ht="15">
      <c r="A8" s="10" t="s">
        <v>41</v>
      </c>
      <c r="B8" s="11">
        <v>0.024944137710191654</v>
      </c>
      <c r="C8" s="11">
        <v>0.02552993525900773</v>
      </c>
      <c r="D8"/>
      <c r="E8"/>
      <c r="F8"/>
      <c r="G8" s="2"/>
      <c r="H8" s="10" t="s">
        <v>41</v>
      </c>
      <c r="I8" s="11">
        <v>0.03833209876922397</v>
      </c>
      <c r="J8" s="11">
        <v>0.041629591539605555</v>
      </c>
    </row>
    <row r="9" spans="1:10" ht="15">
      <c r="A9" s="10" t="s">
        <v>42</v>
      </c>
      <c r="B9" s="11">
        <v>0.04889398007957073</v>
      </c>
      <c r="C9" s="11">
        <v>0.04864208522927185</v>
      </c>
      <c r="D9"/>
      <c r="E9"/>
      <c r="F9"/>
      <c r="G9" s="2"/>
      <c r="H9" s="10" t="s">
        <v>42</v>
      </c>
      <c r="I9" s="11">
        <v>0.24327117378150184</v>
      </c>
      <c r="J9" s="11">
        <v>0.18703191592416768</v>
      </c>
    </row>
    <row r="10" spans="1:10" ht="15">
      <c r="A10" s="10" t="s">
        <v>43</v>
      </c>
      <c r="B10" s="30">
        <v>0.17252331928975959</v>
      </c>
      <c r="C10" s="30">
        <v>0.19116452173505352</v>
      </c>
      <c r="D10"/>
      <c r="E10"/>
      <c r="F10"/>
      <c r="G10" s="2"/>
      <c r="H10" s="10" t="s">
        <v>43</v>
      </c>
      <c r="I10" s="11">
        <v>0.10800853503229026</v>
      </c>
      <c r="J10" s="11">
        <v>0.12194794204248587</v>
      </c>
    </row>
    <row r="11" spans="1:10" ht="15">
      <c r="A11" s="10" t="s">
        <v>44</v>
      </c>
      <c r="B11" s="30">
        <v>0.41685584379499324</v>
      </c>
      <c r="C11" s="30">
        <v>0.4091597502477272</v>
      </c>
      <c r="D11"/>
      <c r="E11"/>
      <c r="F11"/>
      <c r="G11" s="2"/>
      <c r="H11" s="10" t="s">
        <v>44</v>
      </c>
      <c r="I11" s="11">
        <v>0.2930498539198808</v>
      </c>
      <c r="J11" s="11">
        <v>0.3283039498442142</v>
      </c>
    </row>
    <row r="12" spans="1:10" ht="15">
      <c r="A12" s="10" t="s">
        <v>46</v>
      </c>
      <c r="B12" s="30">
        <v>0.23713468970538873</v>
      </c>
      <c r="C12" s="30">
        <v>0.22772026007549181</v>
      </c>
      <c r="D12"/>
      <c r="E12"/>
      <c r="F12"/>
      <c r="G12" s="2"/>
      <c r="H12" s="10" t="s">
        <v>46</v>
      </c>
      <c r="I12" s="11">
        <v>0.23181163238156338</v>
      </c>
      <c r="J12" s="11">
        <v>0.2444184546264885</v>
      </c>
    </row>
    <row r="13" spans="1:10" ht="15">
      <c r="A13" s="12" t="s">
        <v>52</v>
      </c>
      <c r="B13" s="13">
        <v>0.02667898410123431</v>
      </c>
      <c r="C13" s="13">
        <v>0.020118694846827195</v>
      </c>
      <c r="D13"/>
      <c r="E13"/>
      <c r="F13"/>
      <c r="G13" s="2"/>
      <c r="H13" s="12" t="s">
        <v>52</v>
      </c>
      <c r="I13" s="13">
        <v>0.021565534143484413</v>
      </c>
      <c r="J13" s="13">
        <v>0.014647757746500168</v>
      </c>
    </row>
    <row r="14" ht="12"/>
    <row r="15" ht="12"/>
    <row r="16" spans="1:5" ht="15">
      <c r="A16"/>
      <c r="B16"/>
      <c r="C16"/>
      <c r="D16"/>
      <c r="E16"/>
    </row>
    <row r="17" spans="1:8" ht="20.25">
      <c r="A17" s="52" t="s">
        <v>61</v>
      </c>
      <c r="B17"/>
      <c r="C17"/>
      <c r="D17"/>
      <c r="E17"/>
      <c r="H17" s="52" t="s">
        <v>59</v>
      </c>
    </row>
    <row r="18" spans="1:8" ht="18">
      <c r="A18" s="51" t="s">
        <v>57</v>
      </c>
      <c r="B18"/>
      <c r="C18"/>
      <c r="D18"/>
      <c r="E18"/>
      <c r="H18" s="51" t="s">
        <v>57</v>
      </c>
    </row>
    <row r="19" spans="1:10" ht="15">
      <c r="A19"/>
      <c r="B19"/>
      <c r="C19"/>
      <c r="D19"/>
      <c r="E19"/>
      <c r="J19"/>
    </row>
    <row r="20" spans="1:10" ht="15">
      <c r="A20"/>
      <c r="B20"/>
      <c r="C20"/>
      <c r="D20"/>
      <c r="E20"/>
      <c r="J20"/>
    </row>
    <row r="21" spans="1:10" ht="15">
      <c r="A21"/>
      <c r="B21"/>
      <c r="C21"/>
      <c r="D21"/>
      <c r="E21"/>
      <c r="J21"/>
    </row>
    <row r="22" spans="1:10" ht="15">
      <c r="A22"/>
      <c r="B22"/>
      <c r="C22"/>
      <c r="D22"/>
      <c r="E22"/>
      <c r="J22"/>
    </row>
    <row r="23" spans="1:10" ht="15">
      <c r="A23"/>
      <c r="B23"/>
      <c r="C23"/>
      <c r="D23"/>
      <c r="E23"/>
      <c r="J23"/>
    </row>
    <row r="24" spans="1:10" ht="15">
      <c r="A24"/>
      <c r="B24"/>
      <c r="C24"/>
      <c r="D24"/>
      <c r="E24"/>
      <c r="J24"/>
    </row>
    <row r="25" spans="1:10" ht="15">
      <c r="A25"/>
      <c r="B25"/>
      <c r="C25"/>
      <c r="D25"/>
      <c r="E25"/>
      <c r="J25"/>
    </row>
    <row r="26" ht="15">
      <c r="J26"/>
    </row>
    <row r="27" ht="15">
      <c r="J27"/>
    </row>
    <row r="28" ht="15">
      <c r="J28"/>
    </row>
    <row r="29" ht="15">
      <c r="J29"/>
    </row>
    <row r="30" ht="12"/>
    <row r="31" ht="12"/>
    <row r="32" ht="12">
      <c r="J32" s="2"/>
    </row>
    <row r="33" ht="12">
      <c r="J33" s="2"/>
    </row>
    <row r="34" ht="12">
      <c r="J34" s="2"/>
    </row>
    <row r="35" ht="12">
      <c r="J35" s="2"/>
    </row>
    <row r="36" ht="12">
      <c r="J36" s="2"/>
    </row>
    <row r="37" ht="12">
      <c r="J37" s="2"/>
    </row>
    <row r="38" ht="12">
      <c r="J38" s="2"/>
    </row>
    <row r="39" spans="7:31" s="2" customFormat="1" ht="12">
      <c r="G39" s="1"/>
      <c r="H39" s="1"/>
      <c r="I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</row>
    <row r="40" spans="7:31" s="2" customFormat="1" ht="12">
      <c r="G40" s="1"/>
      <c r="H40" s="1"/>
      <c r="I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</row>
    <row r="41" spans="7:31" s="2" customFormat="1" ht="12">
      <c r="G41" s="1"/>
      <c r="H41" s="1"/>
      <c r="I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</row>
    <row r="42" spans="9:31" s="2" customFormat="1" ht="12">
      <c r="I42" s="1"/>
      <c r="J42" s="5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</row>
    <row r="43" spans="7:31" s="2" customFormat="1" ht="12">
      <c r="G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</row>
    <row r="44" spans="7:31" s="2" customFormat="1" ht="15">
      <c r="G44" s="1"/>
      <c r="H44" s="32" t="s">
        <v>60</v>
      </c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</row>
    <row r="45" spans="7:31" s="2" customFormat="1" ht="12"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</row>
    <row r="46" spans="7:31" s="2" customFormat="1" ht="12"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</row>
    <row r="47" spans="1:8" ht="18.75" customHeight="1">
      <c r="A47" s="53" t="s">
        <v>72</v>
      </c>
      <c r="B47"/>
      <c r="C47"/>
      <c r="D47"/>
      <c r="E47"/>
      <c r="H47" s="53" t="s">
        <v>72</v>
      </c>
    </row>
    <row r="48" spans="1:5" ht="15">
      <c r="A48"/>
      <c r="B48"/>
      <c r="C48"/>
      <c r="D48"/>
      <c r="E48"/>
    </row>
    <row r="49" spans="1:5" ht="15">
      <c r="A49"/>
      <c r="B49"/>
      <c r="C49"/>
      <c r="D49"/>
      <c r="E49"/>
    </row>
    <row r="50" spans="1:5" ht="15">
      <c r="A50"/>
      <c r="B50"/>
      <c r="C50"/>
      <c r="D50"/>
      <c r="E50"/>
    </row>
    <row r="51" spans="1:5" ht="15">
      <c r="A51"/>
      <c r="B51"/>
      <c r="C51"/>
      <c r="D51"/>
      <c r="E51"/>
    </row>
    <row r="52" spans="1:5" ht="15">
      <c r="A52"/>
      <c r="B52"/>
      <c r="C52"/>
      <c r="D52"/>
      <c r="E52"/>
    </row>
    <row r="53" spans="1:5" ht="15">
      <c r="A53"/>
      <c r="B53"/>
      <c r="C53"/>
      <c r="D53"/>
      <c r="E53"/>
    </row>
    <row r="54" spans="1:5" ht="15">
      <c r="A54"/>
      <c r="B54"/>
      <c r="C54"/>
      <c r="D54"/>
      <c r="E54"/>
    </row>
    <row r="55" spans="1:5" ht="15">
      <c r="A55"/>
      <c r="B55"/>
      <c r="C55"/>
      <c r="D55"/>
      <c r="E55"/>
    </row>
    <row r="56" spans="1:5" ht="15">
      <c r="A56"/>
      <c r="B56"/>
      <c r="C56"/>
      <c r="D56"/>
      <c r="E56"/>
    </row>
    <row r="57" spans="1:5" ht="15">
      <c r="A57"/>
      <c r="B57"/>
      <c r="C57"/>
      <c r="D57"/>
      <c r="E57"/>
    </row>
    <row r="58" spans="1:5" ht="15">
      <c r="A58"/>
      <c r="B58"/>
      <c r="C58"/>
      <c r="D58"/>
      <c r="E58"/>
    </row>
    <row r="59" spans="1:5" ht="15">
      <c r="A59"/>
      <c r="B59"/>
      <c r="C59"/>
      <c r="D59"/>
      <c r="E59"/>
    </row>
    <row r="60" spans="1:5" ht="15">
      <c r="A60"/>
      <c r="B60"/>
      <c r="C60"/>
      <c r="D60"/>
      <c r="E60"/>
    </row>
    <row r="61" spans="1:5" ht="15">
      <c r="A61"/>
      <c r="B61"/>
      <c r="C61"/>
      <c r="D61"/>
      <c r="E61"/>
    </row>
    <row r="62" spans="1:5" ht="15">
      <c r="A62"/>
      <c r="B62"/>
      <c r="C62"/>
      <c r="D62"/>
      <c r="E62"/>
    </row>
    <row r="63" spans="1:5" ht="15">
      <c r="A63"/>
      <c r="B63"/>
      <c r="C63"/>
      <c r="D63"/>
      <c r="E63"/>
    </row>
    <row r="64" spans="1:5" ht="15">
      <c r="A64"/>
      <c r="B64"/>
      <c r="C64"/>
      <c r="D64"/>
      <c r="E64"/>
    </row>
    <row r="65" spans="1:5" ht="15">
      <c r="A65"/>
      <c r="B65"/>
      <c r="C65"/>
      <c r="D65"/>
      <c r="E65"/>
    </row>
    <row r="66" spans="1:5" ht="15">
      <c r="A66"/>
      <c r="B66"/>
      <c r="C66"/>
      <c r="D66"/>
      <c r="E66"/>
    </row>
    <row r="67" spans="1:5" ht="15">
      <c r="A67"/>
      <c r="B67"/>
      <c r="C67"/>
      <c r="D67"/>
      <c r="E67"/>
    </row>
    <row r="68" spans="1:5" ht="15">
      <c r="A68"/>
      <c r="B68"/>
      <c r="C68"/>
      <c r="D68"/>
      <c r="E68"/>
    </row>
    <row r="69" spans="1:5" ht="15">
      <c r="A69"/>
      <c r="B69"/>
      <c r="C69"/>
      <c r="D69"/>
      <c r="E69"/>
    </row>
    <row r="70" spans="1:5" ht="15">
      <c r="A70"/>
      <c r="B70"/>
      <c r="C70"/>
      <c r="D70"/>
      <c r="E70"/>
    </row>
    <row r="71" spans="1:5" ht="15">
      <c r="A71"/>
      <c r="B71"/>
      <c r="C71"/>
      <c r="D71"/>
      <c r="E71"/>
    </row>
    <row r="72" spans="1:5" ht="15">
      <c r="A72"/>
      <c r="B72"/>
      <c r="C72"/>
      <c r="D72"/>
      <c r="E72"/>
    </row>
    <row r="73" spans="1:5" ht="15">
      <c r="A73"/>
      <c r="B73"/>
      <c r="C73"/>
      <c r="D73"/>
      <c r="E73"/>
    </row>
    <row r="74" spans="1:5" ht="15">
      <c r="A74"/>
      <c r="B74"/>
      <c r="C74"/>
      <c r="D74"/>
      <c r="E74"/>
    </row>
    <row r="75" spans="1:5" ht="15">
      <c r="A75"/>
      <c r="B75"/>
      <c r="C75"/>
      <c r="D75"/>
      <c r="E75"/>
    </row>
    <row r="76" spans="1:5" ht="15">
      <c r="A76"/>
      <c r="B76"/>
      <c r="C76"/>
      <c r="D76"/>
      <c r="E76"/>
    </row>
    <row r="77" spans="1:5" ht="15">
      <c r="A77"/>
      <c r="B77"/>
      <c r="C77"/>
      <c r="D77"/>
      <c r="E77"/>
    </row>
    <row r="78" spans="1:5" ht="15">
      <c r="A78"/>
      <c r="B78"/>
      <c r="C78"/>
      <c r="D78"/>
      <c r="E78"/>
    </row>
    <row r="79" spans="1:5" ht="15">
      <c r="A79"/>
      <c r="B79"/>
      <c r="C79"/>
      <c r="D79"/>
      <c r="E79"/>
    </row>
    <row r="80" spans="1:5" ht="15">
      <c r="A80"/>
      <c r="B80"/>
      <c r="C80"/>
      <c r="D80"/>
      <c r="E80"/>
    </row>
    <row r="81" spans="1:5" ht="15">
      <c r="A81"/>
      <c r="B81"/>
      <c r="C81"/>
      <c r="D81"/>
      <c r="E81"/>
    </row>
    <row r="82" spans="1:5" ht="15">
      <c r="A82"/>
      <c r="B82"/>
      <c r="C82"/>
      <c r="D82"/>
      <c r="E82"/>
    </row>
    <row r="83" spans="1:5" ht="15">
      <c r="A83"/>
      <c r="B83"/>
      <c r="C83"/>
      <c r="D83"/>
      <c r="E83"/>
    </row>
    <row r="84" spans="1:5" ht="15">
      <c r="A84"/>
      <c r="B84"/>
      <c r="C84"/>
      <c r="D84"/>
      <c r="E84"/>
    </row>
    <row r="85" spans="1:5" ht="15">
      <c r="A85"/>
      <c r="B85"/>
      <c r="C85"/>
      <c r="D85"/>
      <c r="E85"/>
    </row>
    <row r="86" spans="1:5" ht="15">
      <c r="A86"/>
      <c r="B86"/>
      <c r="C86"/>
      <c r="D86"/>
      <c r="E86"/>
    </row>
    <row r="87" spans="1:5" ht="15">
      <c r="A87"/>
      <c r="B87"/>
      <c r="C87"/>
      <c r="D87"/>
      <c r="E87"/>
    </row>
    <row r="88" spans="1:5" ht="15">
      <c r="A88"/>
      <c r="B88"/>
      <c r="C88"/>
      <c r="D88"/>
      <c r="E88"/>
    </row>
    <row r="89" spans="1:5" ht="15">
      <c r="A89"/>
      <c r="B89"/>
      <c r="C89"/>
      <c r="D89"/>
      <c r="E89"/>
    </row>
    <row r="90" spans="1:5" ht="15">
      <c r="A90"/>
      <c r="B90"/>
      <c r="C90"/>
      <c r="D90"/>
      <c r="E90"/>
    </row>
    <row r="91" spans="1:5" ht="15">
      <c r="A91"/>
      <c r="B91"/>
      <c r="C91"/>
      <c r="D91"/>
      <c r="E91"/>
    </row>
    <row r="92" spans="1:5" ht="15">
      <c r="A92"/>
      <c r="B92"/>
      <c r="C92"/>
      <c r="D92"/>
      <c r="E92"/>
    </row>
    <row r="93" spans="1:5" ht="15">
      <c r="A93"/>
      <c r="B93"/>
      <c r="C93"/>
      <c r="D93"/>
      <c r="E93"/>
    </row>
    <row r="94" spans="1:5" ht="15">
      <c r="A94"/>
      <c r="B94"/>
      <c r="C94"/>
      <c r="D94"/>
      <c r="E94"/>
    </row>
    <row r="95" spans="1:5" ht="15">
      <c r="A95"/>
      <c r="B95"/>
      <c r="C95"/>
      <c r="D95"/>
      <c r="E95"/>
    </row>
    <row r="96" spans="1:5" ht="15">
      <c r="A96"/>
      <c r="B96"/>
      <c r="C96"/>
      <c r="D96"/>
      <c r="E96"/>
    </row>
    <row r="97" spans="1:5" ht="15">
      <c r="A97"/>
      <c r="B97"/>
      <c r="C97"/>
      <c r="D97"/>
      <c r="E97"/>
    </row>
    <row r="98" spans="1:5" ht="15">
      <c r="A98"/>
      <c r="B98"/>
      <c r="C98"/>
      <c r="D98"/>
      <c r="E98"/>
    </row>
    <row r="99" spans="1:5" ht="15">
      <c r="A99"/>
      <c r="B99"/>
      <c r="C99"/>
      <c r="D99"/>
      <c r="E99"/>
    </row>
    <row r="100" spans="1:5" ht="15">
      <c r="A100"/>
      <c r="B100"/>
      <c r="C100"/>
      <c r="D100"/>
      <c r="E100"/>
    </row>
    <row r="101" spans="1:5" ht="15">
      <c r="A101"/>
      <c r="B101"/>
      <c r="C101"/>
      <c r="D101"/>
      <c r="E101"/>
    </row>
    <row r="102" spans="1:5" ht="15">
      <c r="A102"/>
      <c r="B102"/>
      <c r="C102"/>
      <c r="D102"/>
      <c r="E102"/>
    </row>
    <row r="103" spans="1:5" ht="15">
      <c r="A103"/>
      <c r="B103"/>
      <c r="C103"/>
      <c r="D103"/>
      <c r="E103"/>
    </row>
    <row r="104" spans="1:5" ht="15">
      <c r="A104"/>
      <c r="B104"/>
      <c r="C104"/>
      <c r="D104"/>
      <c r="E104"/>
    </row>
    <row r="105" spans="1:5" ht="15">
      <c r="A105"/>
      <c r="B105"/>
      <c r="C105"/>
      <c r="D105"/>
      <c r="E105"/>
    </row>
    <row r="106" spans="1:5" ht="15">
      <c r="A106"/>
      <c r="B106"/>
      <c r="C106"/>
      <c r="D106"/>
      <c r="E106"/>
    </row>
    <row r="107" spans="1:5" ht="15">
      <c r="A107"/>
      <c r="B107"/>
      <c r="C107"/>
      <c r="D107"/>
      <c r="E107"/>
    </row>
    <row r="108" spans="1:5" ht="15">
      <c r="A108"/>
      <c r="B108"/>
      <c r="C108"/>
      <c r="D108"/>
      <c r="E108"/>
    </row>
    <row r="109" spans="1:5" ht="15">
      <c r="A109"/>
      <c r="B109"/>
      <c r="C109"/>
      <c r="D109"/>
      <c r="E109"/>
    </row>
    <row r="110" spans="1:5" ht="15">
      <c r="A110"/>
      <c r="B110"/>
      <c r="C110"/>
      <c r="D110"/>
      <c r="E110"/>
    </row>
    <row r="111" spans="1:5" ht="15">
      <c r="A111"/>
      <c r="B111"/>
      <c r="C111"/>
      <c r="D111"/>
      <c r="E111"/>
    </row>
    <row r="112" spans="1:5" ht="15">
      <c r="A112"/>
      <c r="B112"/>
      <c r="C112"/>
      <c r="D112"/>
      <c r="E112"/>
    </row>
    <row r="113" spans="1:5" ht="15">
      <c r="A113"/>
      <c r="B113"/>
      <c r="C113"/>
      <c r="D113"/>
      <c r="E113"/>
    </row>
    <row r="114" spans="1:5" ht="15">
      <c r="A114"/>
      <c r="B114"/>
      <c r="C114"/>
      <c r="D114"/>
      <c r="E114"/>
    </row>
    <row r="115" spans="1:5" ht="15">
      <c r="A115"/>
      <c r="B115"/>
      <c r="C115"/>
      <c r="D115"/>
      <c r="E115"/>
    </row>
    <row r="116" spans="1:5" ht="15">
      <c r="A116"/>
      <c r="B116"/>
      <c r="C116"/>
      <c r="D116"/>
      <c r="E116"/>
    </row>
    <row r="117" spans="1:5" ht="15">
      <c r="A117"/>
      <c r="B117"/>
      <c r="C117"/>
      <c r="D117"/>
      <c r="E117"/>
    </row>
    <row r="118" spans="1:5" ht="15">
      <c r="A118"/>
      <c r="B118"/>
      <c r="C118"/>
      <c r="D118"/>
      <c r="E118"/>
    </row>
    <row r="119" spans="1:5" ht="15">
      <c r="A119"/>
      <c r="B119"/>
      <c r="C119"/>
      <c r="D119"/>
      <c r="E119"/>
    </row>
    <row r="120" spans="1:5" ht="15">
      <c r="A120"/>
      <c r="B120"/>
      <c r="C120"/>
      <c r="D120"/>
      <c r="E120"/>
    </row>
    <row r="121" spans="1:5" ht="15">
      <c r="A121"/>
      <c r="B121"/>
      <c r="C121"/>
      <c r="D121"/>
      <c r="E121"/>
    </row>
    <row r="122" spans="1:5" ht="15">
      <c r="A122"/>
      <c r="B122"/>
      <c r="C122"/>
      <c r="D122"/>
      <c r="E122"/>
    </row>
    <row r="123" spans="1:5" ht="15">
      <c r="A123"/>
      <c r="B123"/>
      <c r="C123"/>
      <c r="D123"/>
      <c r="E123"/>
    </row>
    <row r="124" spans="1:5" ht="15">
      <c r="A124"/>
      <c r="B124"/>
      <c r="C124"/>
      <c r="D124"/>
      <c r="E124"/>
    </row>
    <row r="125" spans="1:5" ht="15">
      <c r="A125"/>
      <c r="B125"/>
      <c r="C125"/>
      <c r="D125"/>
      <c r="E125"/>
    </row>
    <row r="126" spans="1:5" ht="15">
      <c r="A126"/>
      <c r="B126"/>
      <c r="C126"/>
      <c r="D126"/>
      <c r="E126"/>
    </row>
    <row r="127" spans="1:5" ht="15">
      <c r="A127"/>
      <c r="B127"/>
      <c r="C127"/>
      <c r="D127"/>
      <c r="E127"/>
    </row>
    <row r="128" spans="1:5" ht="15">
      <c r="A128"/>
      <c r="B128"/>
      <c r="C128"/>
      <c r="D128"/>
      <c r="E128"/>
    </row>
    <row r="129" spans="1:5" ht="15">
      <c r="A129"/>
      <c r="B129"/>
      <c r="C129"/>
      <c r="D129"/>
      <c r="E129"/>
    </row>
    <row r="130" spans="1:5" ht="15">
      <c r="A130"/>
      <c r="B130"/>
      <c r="C130"/>
      <c r="D130"/>
      <c r="E130"/>
    </row>
    <row r="131" spans="1:5" ht="15">
      <c r="A131"/>
      <c r="B131"/>
      <c r="C131"/>
      <c r="D131"/>
      <c r="E131"/>
    </row>
    <row r="132" spans="1:5" ht="15">
      <c r="A132"/>
      <c r="B132"/>
      <c r="C132"/>
      <c r="D132"/>
      <c r="E132"/>
    </row>
    <row r="133" spans="1:5" ht="15">
      <c r="A133"/>
      <c r="B133"/>
      <c r="C133"/>
      <c r="D133"/>
      <c r="E133"/>
    </row>
    <row r="134" spans="1:5" ht="15">
      <c r="A134"/>
      <c r="B134"/>
      <c r="C134"/>
      <c r="D134"/>
      <c r="E134"/>
    </row>
    <row r="135" spans="1:5" ht="15">
      <c r="A135"/>
      <c r="B135"/>
      <c r="C135"/>
      <c r="D135"/>
      <c r="E135"/>
    </row>
    <row r="136" spans="1:5" ht="15">
      <c r="A136"/>
      <c r="B136"/>
      <c r="C136"/>
      <c r="D136"/>
      <c r="E136"/>
    </row>
    <row r="137" spans="1:5" ht="15">
      <c r="A137"/>
      <c r="B137"/>
      <c r="C137"/>
      <c r="D137"/>
      <c r="E137"/>
    </row>
    <row r="138" spans="1:5" ht="15">
      <c r="A138"/>
      <c r="B138"/>
      <c r="C138"/>
      <c r="D138"/>
      <c r="E138"/>
    </row>
    <row r="139" spans="1:5" ht="15">
      <c r="A139"/>
      <c r="B139"/>
      <c r="C139"/>
      <c r="D139"/>
      <c r="E139"/>
    </row>
    <row r="140" spans="1:5" ht="15">
      <c r="A140"/>
      <c r="B140"/>
      <c r="C140"/>
      <c r="D140"/>
      <c r="E140"/>
    </row>
    <row r="141" spans="1:5" ht="15">
      <c r="A141"/>
      <c r="B141"/>
      <c r="C141"/>
      <c r="D141"/>
      <c r="E141"/>
    </row>
    <row r="142" spans="1:5" ht="15">
      <c r="A142"/>
      <c r="B142"/>
      <c r="C142"/>
      <c r="D142"/>
      <c r="E142"/>
    </row>
    <row r="143" spans="1:5" ht="15">
      <c r="A143"/>
      <c r="B143"/>
      <c r="C143"/>
      <c r="D143"/>
      <c r="E143"/>
    </row>
    <row r="144" spans="1:5" ht="15">
      <c r="A144"/>
      <c r="B144"/>
      <c r="C144"/>
      <c r="D144"/>
      <c r="E144"/>
    </row>
    <row r="145" spans="1:5" ht="15">
      <c r="A145"/>
      <c r="B145"/>
      <c r="C145"/>
      <c r="D145"/>
      <c r="E145"/>
    </row>
    <row r="146" spans="1:5" ht="15">
      <c r="A146"/>
      <c r="B146"/>
      <c r="C146"/>
      <c r="D146"/>
      <c r="E146"/>
    </row>
    <row r="147" spans="1:5" ht="15">
      <c r="A147"/>
      <c r="B147"/>
      <c r="C147"/>
      <c r="D147"/>
      <c r="E147"/>
    </row>
    <row r="148" spans="1:5" ht="15">
      <c r="A148"/>
      <c r="B148"/>
      <c r="C148"/>
      <c r="D148"/>
      <c r="E148"/>
    </row>
    <row r="149" spans="1:5" ht="15">
      <c r="A149"/>
      <c r="B149"/>
      <c r="C149"/>
      <c r="D149"/>
      <c r="E149"/>
    </row>
    <row r="150" spans="1:5" ht="15">
      <c r="A150"/>
      <c r="B150"/>
      <c r="C150"/>
      <c r="D150"/>
      <c r="E150"/>
    </row>
    <row r="151" spans="1:5" ht="15">
      <c r="A151"/>
      <c r="B151"/>
      <c r="C151"/>
      <c r="D151"/>
      <c r="E151"/>
    </row>
    <row r="152" spans="1:5" ht="15">
      <c r="A152"/>
      <c r="B152"/>
      <c r="C152"/>
      <c r="D152"/>
      <c r="E152"/>
    </row>
    <row r="153" spans="1:5" ht="15">
      <c r="A153"/>
      <c r="B153"/>
      <c r="C153"/>
      <c r="D153"/>
      <c r="E153"/>
    </row>
    <row r="154" spans="1:5" ht="15">
      <c r="A154"/>
      <c r="B154"/>
      <c r="C154"/>
      <c r="D154"/>
      <c r="E154"/>
    </row>
    <row r="155" spans="1:5" ht="15">
      <c r="A155"/>
      <c r="B155"/>
      <c r="C155"/>
      <c r="D155"/>
      <c r="E155"/>
    </row>
    <row r="156" spans="1:5" ht="15">
      <c r="A156"/>
      <c r="B156"/>
      <c r="C156"/>
      <c r="D156"/>
      <c r="E156"/>
    </row>
    <row r="157" spans="1:5" ht="15">
      <c r="A157"/>
      <c r="B157"/>
      <c r="C157"/>
      <c r="D157"/>
      <c r="E157"/>
    </row>
    <row r="158" spans="1:5" ht="15">
      <c r="A158"/>
      <c r="B158"/>
      <c r="C158"/>
      <c r="D158"/>
      <c r="E158"/>
    </row>
    <row r="159" spans="1:5" ht="15">
      <c r="A159"/>
      <c r="B159"/>
      <c r="C159"/>
      <c r="D159"/>
      <c r="E159"/>
    </row>
    <row r="160" spans="1:5" ht="15">
      <c r="A160"/>
      <c r="B160"/>
      <c r="C160"/>
      <c r="D160"/>
      <c r="E160"/>
    </row>
    <row r="161" spans="1:5" ht="15">
      <c r="A161"/>
      <c r="B161"/>
      <c r="C161"/>
      <c r="D161"/>
      <c r="E161"/>
    </row>
    <row r="162" spans="1:5" ht="15">
      <c r="A162"/>
      <c r="B162"/>
      <c r="C162"/>
      <c r="D162"/>
      <c r="E162"/>
    </row>
    <row r="163" spans="1:5" ht="15">
      <c r="A163"/>
      <c r="B163"/>
      <c r="C163"/>
      <c r="D163"/>
      <c r="E163"/>
    </row>
    <row r="164" spans="1:5" ht="15">
      <c r="A164"/>
      <c r="B164"/>
      <c r="C164"/>
      <c r="D164"/>
      <c r="E164"/>
    </row>
    <row r="165" spans="1:5" ht="15">
      <c r="A165"/>
      <c r="B165"/>
      <c r="C165"/>
      <c r="D165"/>
      <c r="E165"/>
    </row>
    <row r="166" spans="1:5" ht="15">
      <c r="A166"/>
      <c r="B166"/>
      <c r="C166"/>
      <c r="D166"/>
      <c r="E166"/>
    </row>
    <row r="167" spans="1:5" ht="15">
      <c r="A167"/>
      <c r="B167"/>
      <c r="C167"/>
      <c r="D167"/>
      <c r="E167"/>
    </row>
    <row r="168" spans="1:5" ht="15">
      <c r="A168"/>
      <c r="B168"/>
      <c r="C168"/>
      <c r="D168"/>
      <c r="E168"/>
    </row>
    <row r="169" spans="1:5" ht="15">
      <c r="A169"/>
      <c r="B169"/>
      <c r="C169"/>
      <c r="D169"/>
      <c r="E169"/>
    </row>
    <row r="170" spans="1:5" ht="15">
      <c r="A170"/>
      <c r="B170"/>
      <c r="C170"/>
      <c r="D170"/>
      <c r="E170"/>
    </row>
    <row r="171" spans="1:5" ht="15">
      <c r="A171"/>
      <c r="B171"/>
      <c r="C171"/>
      <c r="D171"/>
      <c r="E171"/>
    </row>
    <row r="172" spans="1:5" ht="15">
      <c r="A172"/>
      <c r="B172"/>
      <c r="C172"/>
      <c r="D172"/>
      <c r="E172"/>
    </row>
    <row r="173" spans="1:5" ht="15">
      <c r="A173"/>
      <c r="B173"/>
      <c r="C173"/>
      <c r="D173"/>
      <c r="E173"/>
    </row>
    <row r="174" spans="1:5" ht="15">
      <c r="A174"/>
      <c r="B174"/>
      <c r="C174"/>
      <c r="D174"/>
      <c r="E174"/>
    </row>
    <row r="175" spans="1:5" ht="15">
      <c r="A175"/>
      <c r="B175"/>
      <c r="C175"/>
      <c r="D175"/>
      <c r="E175"/>
    </row>
    <row r="176" spans="1:5" ht="15">
      <c r="A176"/>
      <c r="B176"/>
      <c r="C176"/>
      <c r="D176"/>
      <c r="E176"/>
    </row>
    <row r="177" spans="1:5" ht="15">
      <c r="A177"/>
      <c r="B177"/>
      <c r="C177"/>
      <c r="D177"/>
      <c r="E177"/>
    </row>
    <row r="178" spans="1:5" ht="15">
      <c r="A178"/>
      <c r="B178"/>
      <c r="C178"/>
      <c r="D178"/>
      <c r="E178"/>
    </row>
    <row r="179" spans="1:5" ht="15">
      <c r="A179"/>
      <c r="B179"/>
      <c r="C179"/>
      <c r="D179"/>
      <c r="E179"/>
    </row>
    <row r="180" spans="1:5" ht="15">
      <c r="A180"/>
      <c r="B180"/>
      <c r="C180"/>
      <c r="D180"/>
      <c r="E180"/>
    </row>
    <row r="181" spans="1:5" ht="15">
      <c r="A181"/>
      <c r="B181"/>
      <c r="C181"/>
      <c r="D181"/>
      <c r="E181"/>
    </row>
    <row r="182" spans="1:5" ht="15">
      <c r="A182"/>
      <c r="B182"/>
      <c r="C182"/>
      <c r="D182"/>
      <c r="E182"/>
    </row>
    <row r="183" spans="1:5" ht="15">
      <c r="A183"/>
      <c r="B183"/>
      <c r="C183"/>
      <c r="D183"/>
      <c r="E183"/>
    </row>
    <row r="184" spans="1:5" ht="15">
      <c r="A184"/>
      <c r="B184"/>
      <c r="C184"/>
      <c r="D184"/>
      <c r="E184"/>
    </row>
    <row r="185" spans="1:5" ht="15">
      <c r="A185"/>
      <c r="B185"/>
      <c r="C185"/>
      <c r="D185"/>
      <c r="E185"/>
    </row>
    <row r="186" spans="1:5" ht="15">
      <c r="A186"/>
      <c r="B186"/>
      <c r="C186"/>
      <c r="D186"/>
      <c r="E186"/>
    </row>
    <row r="187" spans="1:5" ht="15">
      <c r="A187"/>
      <c r="B187"/>
      <c r="C187"/>
      <c r="D187"/>
      <c r="E187"/>
    </row>
    <row r="188" spans="1:5" ht="15">
      <c r="A188"/>
      <c r="B188"/>
      <c r="C188"/>
      <c r="D188"/>
      <c r="E188"/>
    </row>
    <row r="189" spans="1:5" ht="15">
      <c r="A189"/>
      <c r="B189"/>
      <c r="C189"/>
      <c r="D189"/>
      <c r="E189"/>
    </row>
    <row r="190" spans="1:5" ht="15">
      <c r="A190"/>
      <c r="B190"/>
      <c r="C190"/>
      <c r="D190"/>
      <c r="E190"/>
    </row>
    <row r="191" spans="1:5" ht="15">
      <c r="A191"/>
      <c r="B191"/>
      <c r="C191"/>
      <c r="D191"/>
      <c r="E191"/>
    </row>
    <row r="192" spans="1:5" ht="15">
      <c r="A192"/>
      <c r="B192"/>
      <c r="C192"/>
      <c r="D192"/>
      <c r="E192"/>
    </row>
    <row r="193" spans="1:5" ht="15">
      <c r="A193"/>
      <c r="B193"/>
      <c r="C193"/>
      <c r="D193"/>
      <c r="E193"/>
    </row>
    <row r="194" spans="1:5" ht="15">
      <c r="A194"/>
      <c r="B194"/>
      <c r="C194"/>
      <c r="D194"/>
      <c r="E194"/>
    </row>
    <row r="195" spans="1:5" ht="15">
      <c r="A195"/>
      <c r="B195"/>
      <c r="C195"/>
      <c r="D195"/>
      <c r="E195"/>
    </row>
    <row r="196" spans="1:5" ht="15">
      <c r="A196"/>
      <c r="B196"/>
      <c r="C196"/>
      <c r="D196"/>
      <c r="E196"/>
    </row>
    <row r="197" spans="1:5" ht="15">
      <c r="A197"/>
      <c r="B197"/>
      <c r="C197"/>
      <c r="D197"/>
      <c r="E197"/>
    </row>
    <row r="198" spans="1:5" ht="15">
      <c r="A198"/>
      <c r="B198"/>
      <c r="C198"/>
      <c r="D198"/>
      <c r="E198"/>
    </row>
    <row r="199" spans="1:5" ht="15">
      <c r="A199"/>
      <c r="B199"/>
      <c r="C199"/>
      <c r="D199"/>
      <c r="E199"/>
    </row>
    <row r="200" spans="1:5" ht="15">
      <c r="A200"/>
      <c r="B200"/>
      <c r="C200"/>
      <c r="D200"/>
      <c r="E200"/>
    </row>
    <row r="201" spans="1:5" ht="15">
      <c r="A201"/>
      <c r="B201"/>
      <c r="C201"/>
      <c r="D201"/>
      <c r="E201"/>
    </row>
    <row r="202" spans="1:5" ht="15">
      <c r="A202"/>
      <c r="B202"/>
      <c r="C202"/>
      <c r="D202"/>
      <c r="E202"/>
    </row>
    <row r="203" spans="1:5" ht="15">
      <c r="A203"/>
      <c r="B203"/>
      <c r="C203"/>
      <c r="D203"/>
      <c r="E203"/>
    </row>
    <row r="204" spans="1:5" ht="15">
      <c r="A204"/>
      <c r="B204"/>
      <c r="C204"/>
      <c r="D204"/>
      <c r="E204"/>
    </row>
    <row r="205" spans="1:5" ht="15">
      <c r="A205"/>
      <c r="B205"/>
      <c r="C205"/>
      <c r="D205"/>
      <c r="E205"/>
    </row>
    <row r="206" spans="1:5" ht="15">
      <c r="A206"/>
      <c r="B206"/>
      <c r="C206"/>
      <c r="D206"/>
      <c r="E206"/>
    </row>
    <row r="207" spans="1:5" ht="15">
      <c r="A207"/>
      <c r="B207"/>
      <c r="C207"/>
      <c r="D207"/>
      <c r="E207"/>
    </row>
    <row r="208" spans="1:5" ht="15">
      <c r="A208"/>
      <c r="B208"/>
      <c r="C208"/>
      <c r="D208"/>
      <c r="E208"/>
    </row>
    <row r="209" spans="1:5" ht="15">
      <c r="A209"/>
      <c r="B209"/>
      <c r="C209"/>
      <c r="D209"/>
      <c r="E209"/>
    </row>
    <row r="210" spans="1:5" ht="15">
      <c r="A210"/>
      <c r="B210"/>
      <c r="C210"/>
      <c r="D210"/>
      <c r="E210"/>
    </row>
    <row r="211" spans="1:5" ht="15">
      <c r="A211"/>
      <c r="B211"/>
      <c r="C211"/>
      <c r="D211"/>
      <c r="E211"/>
    </row>
    <row r="212" spans="1:5" ht="15">
      <c r="A212"/>
      <c r="B212"/>
      <c r="C212"/>
      <c r="D212"/>
      <c r="E212"/>
    </row>
    <row r="213" spans="1:5" ht="15">
      <c r="A213"/>
      <c r="B213"/>
      <c r="C213"/>
      <c r="D213"/>
      <c r="E213"/>
    </row>
    <row r="214" spans="1:5" ht="15">
      <c r="A214"/>
      <c r="B214"/>
      <c r="C214"/>
      <c r="D214"/>
      <c r="E214"/>
    </row>
    <row r="215" spans="1:5" ht="15">
      <c r="A215"/>
      <c r="B215"/>
      <c r="C215"/>
      <c r="D215"/>
      <c r="E215"/>
    </row>
    <row r="216" spans="1:5" ht="15">
      <c r="A216"/>
      <c r="B216"/>
      <c r="C216"/>
      <c r="D216"/>
      <c r="E216"/>
    </row>
    <row r="217" spans="1:5" ht="15">
      <c r="A217"/>
      <c r="B217"/>
      <c r="C217"/>
      <c r="D217"/>
      <c r="E217"/>
    </row>
    <row r="218" spans="1:5" ht="15">
      <c r="A218"/>
      <c r="B218"/>
      <c r="C218"/>
      <c r="D218"/>
      <c r="E218"/>
    </row>
    <row r="219" spans="1:5" ht="15">
      <c r="A219"/>
      <c r="B219"/>
      <c r="C219"/>
      <c r="D219"/>
      <c r="E219"/>
    </row>
    <row r="220" spans="1:5" ht="15">
      <c r="A220"/>
      <c r="B220"/>
      <c r="C220"/>
      <c r="D220"/>
      <c r="E220"/>
    </row>
    <row r="221" spans="1:5" ht="15">
      <c r="A221"/>
      <c r="B221"/>
      <c r="C221"/>
      <c r="D221"/>
      <c r="E221"/>
    </row>
    <row r="222" spans="1:5" ht="15">
      <c r="A222"/>
      <c r="B222"/>
      <c r="C222"/>
      <c r="D222"/>
      <c r="E222"/>
    </row>
    <row r="223" spans="1:5" ht="15">
      <c r="A223"/>
      <c r="B223"/>
      <c r="C223"/>
      <c r="D223"/>
      <c r="E223"/>
    </row>
    <row r="224" spans="1:5" ht="15">
      <c r="A224"/>
      <c r="B224"/>
      <c r="C224"/>
      <c r="D224"/>
      <c r="E224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ROODHUIJZEN Anton (ESTAT)</dc:creator>
  <cp:keywords/>
  <dc:description/>
  <cp:lastModifiedBy>Anton Roodhuijzen</cp:lastModifiedBy>
  <dcterms:created xsi:type="dcterms:W3CDTF">2017-03-01T12:58:21Z</dcterms:created>
  <dcterms:modified xsi:type="dcterms:W3CDTF">2020-03-26T06:52:08Z</dcterms:modified>
  <cp:category/>
  <cp:version/>
  <cp:contentType/>
  <cp:contentStatus/>
</cp:coreProperties>
</file>