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480" yWindow="140" windowWidth="30680" windowHeight="23820" tabRatio="936" activeTab="3"/>
  </bookViews>
  <sheets>
    <sheet name="Overview" sheetId="47" r:id="rId1"/>
    <sheet name="EU27" sheetId="48" r:id="rId2"/>
    <sheet name="MDT" sheetId="53" state="hidden" r:id="rId3"/>
    <sheet name="BE" sheetId="7" r:id="rId4"/>
    <sheet name="BG" sheetId="8" r:id="rId5"/>
    <sheet name="CZ" sheetId="9" r:id="rId6"/>
    <sheet name="DK" sheetId="10" r:id="rId7"/>
    <sheet name="DE" sheetId="11" r:id="rId8"/>
    <sheet name="EE" sheetId="12" r:id="rId9"/>
    <sheet name="IE" sheetId="13" r:id="rId10"/>
    <sheet name="EL" sheetId="14" r:id="rId11"/>
    <sheet name="ES" sheetId="15" r:id="rId12"/>
    <sheet name="FR" sheetId="16" r:id="rId13"/>
    <sheet name="HR" sheetId="17" r:id="rId14"/>
    <sheet name="IT" sheetId="18" r:id="rId15"/>
    <sheet name="CY" sheetId="19" r:id="rId16"/>
    <sheet name="LV" sheetId="20" r:id="rId17"/>
    <sheet name="LT" sheetId="21" r:id="rId18"/>
    <sheet name="LU" sheetId="22" r:id="rId19"/>
    <sheet name="HU" sheetId="23" r:id="rId20"/>
    <sheet name="MT" sheetId="24" r:id="rId21"/>
    <sheet name="NL" sheetId="25" r:id="rId22"/>
    <sheet name="AT" sheetId="26" r:id="rId23"/>
    <sheet name="PL" sheetId="27" r:id="rId24"/>
    <sheet name="PT" sheetId="28" r:id="rId25"/>
    <sheet name="RO" sheetId="29" r:id="rId26"/>
    <sheet name="SI" sheetId="30" r:id="rId27"/>
    <sheet name="SK" sheetId="31" r:id="rId28"/>
    <sheet name="FI" sheetId="32" r:id="rId29"/>
    <sheet name="SE" sheetId="33" r:id="rId30"/>
    <sheet name="IS" sheetId="35" r:id="rId31"/>
    <sheet name="NO" sheetId="36" r:id="rId32"/>
    <sheet name="ME" sheetId="37" r:id="rId33"/>
    <sheet name="MK" sheetId="38" r:id="rId34"/>
    <sheet name="AL" sheetId="39" r:id="rId35"/>
    <sheet name="RS" sheetId="40" r:id="rId36"/>
    <sheet name="TR" sheetId="41" r:id="rId37"/>
    <sheet name="BA" sheetId="42" r:id="rId38"/>
    <sheet name="XK" sheetId="43" r:id="rId39"/>
    <sheet name="MD" sheetId="44" r:id="rId40"/>
    <sheet name="UA" sheetId="45" r:id="rId41"/>
    <sheet name="GE" sheetId="46" r:id="rId42"/>
  </sheets>
  <definedNames/>
  <calcPr calcId="162913"/>
</workbook>
</file>

<file path=xl/sharedStrings.xml><?xml version="1.0" encoding="utf-8"?>
<sst xmlns="http://schemas.openxmlformats.org/spreadsheetml/2006/main" count="11710" uniqueCount="151">
  <si>
    <t>AL</t>
  </si>
  <si>
    <t>Albania</t>
  </si>
  <si>
    <t>AT</t>
  </si>
  <si>
    <t>Austria</t>
  </si>
  <si>
    <t>BE</t>
  </si>
  <si>
    <t>Belgium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</si>
  <si>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</si>
  <si>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</si>
  <si>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</si>
  <si>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</si>
  <si>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</si>
  <si>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</si>
  <si>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</si>
  <si>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</si>
  <si>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</si>
  <si>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</si>
  <si>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</si>
  <si>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</si>
  <si>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</si>
  <si>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</si>
  <si>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</si>
  <si>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MK</t>
  </si>
  <si>
    <t>North Macedonia</t>
  </si>
  <si>
    <t>GE</t>
  </si>
  <si>
    <t>Georgia</t>
  </si>
  <si>
    <t>DE</t>
  </si>
  <si>
    <t>Germany</t>
  </si>
  <si>
    <t>EL</t>
  </si>
  <si>
    <t>Greece</t>
  </si>
  <si>
    <t>HU</t>
  </si>
  <si>
    <t>Hungary</t>
  </si>
  <si>
    <t>IS</t>
  </si>
  <si>
    <t>Iceland</t>
  </si>
  <si>
    <t>IE</t>
  </si>
  <si>
    <t>Ireland</t>
  </si>
  <si>
    <t>IT</t>
  </si>
  <si>
    <t>Italy</t>
  </si>
  <si>
    <t>XK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</si>
  <si>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</si>
  <si>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</si>
  <si>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</si>
  <si>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</si>
  <si>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</si>
  <si>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</si>
  <si>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</si>
  <si>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</si>
  <si>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MD</t>
  </si>
  <si>
    <t>Moldova</t>
  </si>
  <si>
    <t>ME</t>
  </si>
  <si>
    <t>Montenegro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</si>
  <si>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</si>
  <si>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</si>
  <si>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</si>
  <si>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</si>
  <si>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</si>
  <si>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</si>
  <si>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</si>
  <si>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</si>
  <si>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</si>
  <si>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</si>
  <si>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RS</t>
  </si>
  <si>
    <t>Serbia</t>
  </si>
  <si>
    <t>SK</t>
  </si>
  <si>
    <t>SI</t>
  </si>
  <si>
    <t>Slovenia</t>
  </si>
  <si>
    <t>ES</t>
  </si>
  <si>
    <t>Spain</t>
  </si>
  <si>
    <t>SE</t>
  </si>
  <si>
    <t>Sweden</t>
  </si>
  <si>
    <t>TR</t>
  </si>
  <si>
    <t>Turkey</t>
  </si>
  <si>
    <t>Ukraine</t>
  </si>
  <si>
    <t>UK</t>
  </si>
  <si>
    <t>United Kingdom</t>
  </si>
  <si>
    <t>Czechia</t>
  </si>
  <si>
    <t>Slovakia</t>
  </si>
  <si>
    <t>Bosnia and Herzegovina</t>
  </si>
  <si>
    <t>Kosovo (under UNSCR 1244/99)</t>
  </si>
  <si>
    <t>P</t>
  </si>
  <si>
    <t>kt</t>
  </si>
  <si>
    <t>Indigenous production</t>
  </si>
  <si>
    <t>Biogasoline</t>
  </si>
  <si>
    <t xml:space="preserve">Notes: </t>
  </si>
  <si>
    <t>Values shown for year 2018 were extracted from Eurostat database on 29 April 2020.</t>
  </si>
  <si>
    <t>Values for year 2019 from the Eurostat's project on Early estimates of energy balances.</t>
  </si>
  <si>
    <t>See dataset nrg_cb_oil</t>
  </si>
  <si>
    <t>O</t>
  </si>
  <si>
    <t>BA</t>
  </si>
  <si>
    <t>UA</t>
  </si>
  <si>
    <t>mdt_product</t>
  </si>
  <si>
    <t>mdt_flow</t>
  </si>
  <si>
    <t>mdt_unit</t>
  </si>
  <si>
    <t>mdt_partner</t>
  </si>
  <si>
    <t>mdt_indicator</t>
  </si>
  <si>
    <t>_Z</t>
  </si>
  <si>
    <t>IMP</t>
  </si>
  <si>
    <t>EXP</t>
  </si>
  <si>
    <t>Bosnia &amp; Herzegovina</t>
  </si>
  <si>
    <t>Czech Republic</t>
  </si>
  <si>
    <t>Kosovo (UNSCR 1244/99)</t>
  </si>
  <si>
    <t>Slovak Republic</t>
  </si>
  <si>
    <t>CH</t>
  </si>
  <si>
    <t>Switzerland</t>
  </si>
  <si>
    <t>ZZ</t>
  </si>
  <si>
    <t>ZZZ Other (code ZZZ)</t>
  </si>
  <si>
    <t>mdt_table</t>
  </si>
  <si>
    <t>mdt_infra_indic</t>
  </si>
  <si>
    <t>TIMESERIES</t>
  </si>
  <si>
    <t>IPRD</t>
  </si>
  <si>
    <t>THS_T</t>
  </si>
  <si>
    <t>STK_CHG</t>
  </si>
  <si>
    <t>E</t>
  </si>
  <si>
    <t>2020
preliminary</t>
  </si>
  <si>
    <t>2019&gt;20
growth rate</t>
  </si>
  <si>
    <t>TJ NCV</t>
  </si>
  <si>
    <t>Geothermal energy</t>
  </si>
  <si>
    <t>Total imports (Balance)</t>
  </si>
  <si>
    <t>Total exports (Balance)</t>
  </si>
  <si>
    <t>Stock changes (National territory)</t>
  </si>
  <si>
    <t>Inland consumption (Calculated)</t>
  </si>
  <si>
    <t>Solar thermal</t>
  </si>
  <si>
    <t>Industrial waste (non-renewable)</t>
  </si>
  <si>
    <t>Municipal waste (renewable)</t>
  </si>
  <si>
    <t>Municipal waste (non-renewable)</t>
  </si>
  <si>
    <t>Solid biofuels excluding charcoal</t>
  </si>
  <si>
    <t>Charcoal</t>
  </si>
  <si>
    <t>Biogases</t>
  </si>
  <si>
    <t>Bio jet kerosenes</t>
  </si>
  <si>
    <t>Biodiesels</t>
  </si>
  <si>
    <t>Other liquid biofuels</t>
  </si>
  <si>
    <t>Ambient heat (heat pumps)</t>
  </si>
  <si>
    <t>Source: Eurostat (online data code: nrg_cb_rw)</t>
  </si>
  <si>
    <t>IC_CAL</t>
  </si>
  <si>
    <t>RA200</t>
  </si>
  <si>
    <t>RA410</t>
  </si>
  <si>
    <t>W6100</t>
  </si>
  <si>
    <t>W6210</t>
  </si>
  <si>
    <t>W6220</t>
  </si>
  <si>
    <t>R5110-5150_W6000RI</t>
  </si>
  <si>
    <t>R5160</t>
  </si>
  <si>
    <t>R5300</t>
  </si>
  <si>
    <t>R5210P</t>
  </si>
  <si>
    <t>R5230P</t>
  </si>
  <si>
    <t>R5220P</t>
  </si>
  <si>
    <t>R5290</t>
  </si>
  <si>
    <t>RA600</t>
  </si>
  <si>
    <t>TJ</t>
  </si>
  <si>
    <t xml:space="preserve"> </t>
  </si>
  <si>
    <t>Values were extracted from Eurostat database on 20 June 2021.</t>
  </si>
  <si>
    <t>Table 7: Supply of renewables and wastes in the EU</t>
  </si>
  <si>
    <t>European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</si>
</sst>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\+0.0%;\-0.0%;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theme="5"/>
      <name val="Arial"/>
      <family val="2"/>
    </font>
    <font>
      <sz val="9"/>
      <color theme="1"/>
      <name val="Arial Narrow"/>
      <family val="2"/>
    </font>
    <font>
      <b/>
      <sz val="9"/>
      <color theme="9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6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64" fontId="6" fillId="2" borderId="6" xfId="0" applyNumberFormat="1" applyFont="1" applyFill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vertical="center"/>
      <protection/>
    </xf>
    <xf numFmtId="164" fontId="6" fillId="2" borderId="2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5" borderId="7" xfId="0" applyFont="1" applyFill="1" applyBorder="1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9" fillId="5" borderId="7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5" fillId="4" borderId="5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 applyProtection="1">
      <alignment vertical="center"/>
      <protection/>
    </xf>
    <xf numFmtId="0" fontId="4" fillId="2" borderId="3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 wrapText="1"/>
    </xf>
    <xf numFmtId="164" fontId="3" fillId="2" borderId="11" xfId="0" applyNumberFormat="1" applyFont="1" applyFill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3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 wrapText="1"/>
    </xf>
    <xf numFmtId="165" fontId="3" fillId="2" borderId="11" xfId="15" applyNumberFormat="1" applyFont="1" applyFill="1" applyBorder="1" applyAlignment="1">
      <alignment horizontal="center" vertical="center"/>
    </xf>
    <xf numFmtId="165" fontId="3" fillId="2" borderId="12" xfId="15" applyNumberFormat="1" applyFont="1" applyFill="1" applyBorder="1" applyAlignment="1">
      <alignment horizontal="center" vertical="center"/>
    </xf>
    <xf numFmtId="165" fontId="3" fillId="2" borderId="13" xfId="15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 applyProtection="1">
      <alignment vertical="center"/>
      <protection/>
    </xf>
    <xf numFmtId="164" fontId="6" fillId="6" borderId="2" xfId="0" applyNumberFormat="1" applyFont="1" applyFill="1" applyBorder="1" applyAlignment="1" applyProtection="1">
      <alignment vertical="center"/>
      <protection/>
    </xf>
    <xf numFmtId="0" fontId="13" fillId="4" borderId="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2</xdr:col>
      <xdr:colOff>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2571750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3"/>
  <sheetViews>
    <sheetView workbookViewId="0" topLeftCell="A1">
      <selection activeCell="A6" sqref="A6"/>
    </sheetView>
  </sheetViews>
  <sheetFormatPr defaultColWidth="9.140625" defaultRowHeight="15"/>
  <cols>
    <col min="1" max="1" width="9.7109375" style="2" customWidth="1"/>
    <col min="2" max="2" width="31.28125" style="12" customWidth="1"/>
    <col min="3" max="16" width="11.421875" style="2" customWidth="1"/>
    <col min="17" max="16384" width="9.140625" style="2" customWidth="1"/>
  </cols>
  <sheetData>
    <row r="1" ht="12"/>
    <row r="2" ht="12"/>
    <row r="3" ht="12"/>
    <row r="4" ht="12"/>
    <row r="5" ht="12"/>
    <row r="6" ht="15.75">
      <c r="A6" s="1" t="s">
        <v>149</v>
      </c>
    </row>
    <row r="7" spans="1:9" ht="23">
      <c r="A7" s="56" t="s">
        <v>119</v>
      </c>
      <c r="B7" s="56"/>
      <c r="C7" s="30">
        <v>2015</v>
      </c>
      <c r="D7" s="30">
        <v>2016</v>
      </c>
      <c r="E7" s="30">
        <v>2017</v>
      </c>
      <c r="F7" s="30">
        <v>2018</v>
      </c>
      <c r="G7" s="30">
        <v>2019</v>
      </c>
      <c r="H7" s="41" t="s">
        <v>112</v>
      </c>
      <c r="I7" s="45" t="s">
        <v>113</v>
      </c>
    </row>
    <row r="8" spans="1:9" ht="15" customHeight="1">
      <c r="A8" s="32" t="s">
        <v>114</v>
      </c>
      <c r="B8" s="8" t="s">
        <v>115</v>
      </c>
      <c r="C8" s="38">
        <f>'EU27'!D7</f>
        <v>273081.743</v>
      </c>
      <c r="D8" s="38">
        <f>'EU27'!E7</f>
        <v>281226.864</v>
      </c>
      <c r="E8" s="38">
        <f>'EU27'!F7</f>
        <v>284363.596</v>
      </c>
      <c r="F8" s="38">
        <f>'EU27'!G7</f>
        <v>284889.3389999999</v>
      </c>
      <c r="G8" s="38">
        <f>'EU27'!H7</f>
        <v>289655.1230000001</v>
      </c>
      <c r="H8" s="42">
        <f>'EU27'!I7</f>
        <v>289105.88300000015</v>
      </c>
      <c r="I8" s="46">
        <f>H8/G8-1</f>
        <v>-0.001896186037765757</v>
      </c>
    </row>
    <row r="9" spans="1:9" ht="15" customHeight="1">
      <c r="A9" s="33" t="s">
        <v>114</v>
      </c>
      <c r="B9" s="4" t="s">
        <v>120</v>
      </c>
      <c r="C9" s="39">
        <f>'EU27'!D12</f>
        <v>180691.68600000002</v>
      </c>
      <c r="D9" s="39">
        <f>'EU27'!E12</f>
        <v>183146.712</v>
      </c>
      <c r="E9" s="39">
        <f>'EU27'!F12</f>
        <v>191163.88599999997</v>
      </c>
      <c r="F9" s="39">
        <f>'EU27'!G12</f>
        <v>181008.63999999998</v>
      </c>
      <c r="G9" s="39">
        <f>'EU27'!H12</f>
        <v>195731.047</v>
      </c>
      <c r="H9" s="43">
        <f>'EU27'!I12</f>
        <v>187712.94800000003</v>
      </c>
      <c r="I9" s="47">
        <f aca="true" t="shared" si="0" ref="I9:I20">H9/G9-1</f>
        <v>-0.04096488075292393</v>
      </c>
    </row>
    <row r="10" spans="1:9" ht="15" customHeight="1">
      <c r="A10" s="33" t="s">
        <v>114</v>
      </c>
      <c r="B10" s="4" t="s">
        <v>121</v>
      </c>
      <c r="C10" s="39">
        <f>'EU27'!D17</f>
        <v>166147.353</v>
      </c>
      <c r="D10" s="39">
        <f>'EU27'!E17</f>
        <v>182295.771</v>
      </c>
      <c r="E10" s="39">
        <f>'EU27'!F17</f>
        <v>173771.601</v>
      </c>
      <c r="F10" s="39">
        <f>'EU27'!G17</f>
        <v>183832.05899999998</v>
      </c>
      <c r="G10" s="39">
        <f>'EU27'!H17</f>
        <v>192140.848</v>
      </c>
      <c r="H10" s="43">
        <f>'EU27'!I17</f>
        <v>195750.207</v>
      </c>
      <c r="I10" s="47">
        <f t="shared" si="0"/>
        <v>0.018784964454825248</v>
      </c>
    </row>
    <row r="11" spans="1:9" ht="15" customHeight="1">
      <c r="A11" s="33" t="s">
        <v>114</v>
      </c>
      <c r="B11" s="4" t="s">
        <v>122</v>
      </c>
      <c r="C11" s="39">
        <f>'EU27'!D22</f>
        <v>376558.32399999996</v>
      </c>
      <c r="D11" s="39">
        <f>'EU27'!E22</f>
        <v>385744.335</v>
      </c>
      <c r="E11" s="39">
        <f>'EU27'!F22</f>
        <v>397250.36199999996</v>
      </c>
      <c r="F11" s="39">
        <f>'EU27'!G22</f>
        <v>389765.16299999994</v>
      </c>
      <c r="G11" s="39">
        <f>'EU27'!H22</f>
        <v>394381.934</v>
      </c>
      <c r="H11" s="43">
        <f>'EU27'!I22</f>
        <v>397541.07700000005</v>
      </c>
      <c r="I11" s="47">
        <f t="shared" si="0"/>
        <v>0.008010364389561708</v>
      </c>
    </row>
    <row r="12" spans="1:9" ht="15" customHeight="1">
      <c r="A12" s="33" t="s">
        <v>114</v>
      </c>
      <c r="B12" s="4" t="s">
        <v>123</v>
      </c>
      <c r="C12" s="39">
        <f>'EU27'!D27</f>
        <v>356808.498</v>
      </c>
      <c r="D12" s="39">
        <f>'EU27'!E27</f>
        <v>382093.953</v>
      </c>
      <c r="E12" s="39">
        <f>'EU27'!F27</f>
        <v>393145.108</v>
      </c>
      <c r="F12" s="39">
        <f>'EU27'!G27</f>
        <v>386000.392</v>
      </c>
      <c r="G12" s="39">
        <f>'EU27'!H27</f>
        <v>389867.21900000004</v>
      </c>
      <c r="H12" s="43">
        <f>'EU27'!I27</f>
        <v>394681.62399999995</v>
      </c>
      <c r="I12" s="47">
        <f t="shared" si="0"/>
        <v>0.012348832539316179</v>
      </c>
    </row>
    <row r="13" spans="1:9" ht="15" customHeight="1">
      <c r="A13" s="33" t="s">
        <v>114</v>
      </c>
      <c r="B13" s="4" t="s">
        <v>124</v>
      </c>
      <c r="C13" s="39">
        <f>'EU27'!D32</f>
        <v>3787927.9239999996</v>
      </c>
      <c r="D13" s="39">
        <f>'EU27'!E32</f>
        <v>3837770.4970000004</v>
      </c>
      <c r="E13" s="39">
        <f>'EU27'!F32</f>
        <v>3894013.971</v>
      </c>
      <c r="F13" s="39">
        <f>'EU27'!G32</f>
        <v>3881913.4329999997</v>
      </c>
      <c r="G13" s="39">
        <f>'EU27'!H32</f>
        <v>3963660.673</v>
      </c>
      <c r="H13" s="43">
        <f>'EU27'!I32</f>
        <v>3915491.048</v>
      </c>
      <c r="I13" s="47">
        <f t="shared" si="0"/>
        <v>-0.012152812506914579</v>
      </c>
    </row>
    <row r="14" spans="1:9" ht="15" customHeight="1">
      <c r="A14" s="33" t="s">
        <v>79</v>
      </c>
      <c r="B14" s="4" t="s">
        <v>125</v>
      </c>
      <c r="C14" s="39">
        <f>'EU27'!D37</f>
        <v>514.188</v>
      </c>
      <c r="D14" s="39">
        <f>'EU27'!E37</f>
        <v>488.206</v>
      </c>
      <c r="E14" s="39">
        <f>'EU27'!F37</f>
        <v>506.94800000000004</v>
      </c>
      <c r="F14" s="39">
        <f>'EU27'!G37</f>
        <v>538.4760000000001</v>
      </c>
      <c r="G14" s="39">
        <f>'EU27'!H37</f>
        <v>505.847</v>
      </c>
      <c r="H14" s="43">
        <f>'EU27'!I37</f>
        <v>429.492</v>
      </c>
      <c r="I14" s="47">
        <f t="shared" si="0"/>
        <v>-0.15094485091341836</v>
      </c>
    </row>
    <row r="15" spans="1:9" ht="15" customHeight="1">
      <c r="A15" s="33" t="s">
        <v>114</v>
      </c>
      <c r="B15" s="4" t="s">
        <v>126</v>
      </c>
      <c r="C15" s="39">
        <f>'EU27'!D42</f>
        <v>551309.226</v>
      </c>
      <c r="D15" s="39">
        <f>'EU27'!E42</f>
        <v>567658.14</v>
      </c>
      <c r="E15" s="39">
        <f>'EU27'!F42</f>
        <v>580823.9169999999</v>
      </c>
      <c r="F15" s="39">
        <f>'EU27'!G42</f>
        <v>577144.2090000001</v>
      </c>
      <c r="G15" s="39">
        <f>'EU27'!H42</f>
        <v>589443.7</v>
      </c>
      <c r="H15" s="43">
        <f>'EU27'!I42</f>
        <v>607996.9140000001</v>
      </c>
      <c r="I15" s="47">
        <f t="shared" si="0"/>
        <v>0.031475803371891375</v>
      </c>
    </row>
    <row r="16" spans="1:9" ht="15" customHeight="1">
      <c r="A16" s="33" t="s">
        <v>79</v>
      </c>
      <c r="B16" s="4" t="s">
        <v>81</v>
      </c>
      <c r="C16" s="39">
        <f>'EU27'!D47</f>
        <v>3713.5829999999996</v>
      </c>
      <c r="D16" s="39">
        <f>'EU27'!E47</f>
        <v>3640.85</v>
      </c>
      <c r="E16" s="39">
        <f>'EU27'!F47</f>
        <v>3840.249999999999</v>
      </c>
      <c r="F16" s="39">
        <f>'EU27'!G47</f>
        <v>4110.0509999999995</v>
      </c>
      <c r="G16" s="39">
        <f>'EU27'!H47</f>
        <v>4365.116</v>
      </c>
      <c r="H16" s="43">
        <f>'EU27'!I47</f>
        <v>4318.062</v>
      </c>
      <c r="I16" s="47">
        <f t="shared" si="0"/>
        <v>-0.0107795531665138</v>
      </c>
    </row>
    <row r="17" spans="1:9" ht="15" customHeight="1">
      <c r="A17" s="33" t="s">
        <v>79</v>
      </c>
      <c r="B17" s="4" t="s">
        <v>127</v>
      </c>
      <c r="C17" s="39">
        <f>'EU27'!D52</f>
        <v>0</v>
      </c>
      <c r="D17" s="39">
        <f>'EU27'!E52</f>
        <v>0</v>
      </c>
      <c r="E17" s="39">
        <f>'EU27'!F52</f>
        <v>0</v>
      </c>
      <c r="F17" s="39">
        <f>'EU27'!G52</f>
        <v>0</v>
      </c>
      <c r="G17" s="39">
        <f>'EU27'!H52</f>
        <v>0</v>
      </c>
      <c r="H17" s="43">
        <f>'EU27'!I52</f>
        <v>0</v>
      </c>
      <c r="I17" s="47"/>
    </row>
    <row r="18" spans="1:9" ht="15" customHeight="1">
      <c r="A18" s="33" t="s">
        <v>79</v>
      </c>
      <c r="B18" s="4" t="s">
        <v>128</v>
      </c>
      <c r="C18" s="39">
        <f>'EU27'!D57</f>
        <v>11900.257</v>
      </c>
      <c r="D18" s="39">
        <f>'EU27'!E57</f>
        <v>11606.250000000002</v>
      </c>
      <c r="E18" s="39">
        <f>'EU27'!F57</f>
        <v>12947.987</v>
      </c>
      <c r="F18" s="39">
        <f>'EU27'!G57</f>
        <v>14482.775000000003</v>
      </c>
      <c r="G18" s="39">
        <f>'EU27'!H57</f>
        <v>14708.034999999998</v>
      </c>
      <c r="H18" s="43">
        <f>'EU27'!I57</f>
        <v>14752.789999999999</v>
      </c>
      <c r="I18" s="47">
        <f t="shared" si="0"/>
        <v>0.0030428945810911934</v>
      </c>
    </row>
    <row r="19" spans="1:9" ht="15" customHeight="1">
      <c r="A19" s="33" t="s">
        <v>79</v>
      </c>
      <c r="B19" s="4" t="s">
        <v>129</v>
      </c>
      <c r="C19" s="39">
        <f>'EU27'!D62</f>
        <v>1416.2949999999998</v>
      </c>
      <c r="D19" s="39">
        <f>'EU27'!E62</f>
        <v>1438.553</v>
      </c>
      <c r="E19" s="39">
        <f>'EU27'!F62</f>
        <v>1349.5590000000002</v>
      </c>
      <c r="F19" s="39">
        <f>'EU27'!G62</f>
        <v>1382.331</v>
      </c>
      <c r="G19" s="39">
        <f>'EU27'!H62</f>
        <v>1507.301</v>
      </c>
      <c r="H19" s="43">
        <f>'EU27'!I62</f>
        <v>1426.4059999999997</v>
      </c>
      <c r="I19" s="47">
        <f t="shared" si="0"/>
        <v>-0.053668776176755806</v>
      </c>
    </row>
    <row r="20" spans="1:9" ht="15" customHeight="1">
      <c r="A20" s="37" t="s">
        <v>114</v>
      </c>
      <c r="B20" s="6" t="s">
        <v>130</v>
      </c>
      <c r="C20" s="40">
        <f>'EU27'!D67</f>
        <v>260444.045</v>
      </c>
      <c r="D20" s="40">
        <f>'EU27'!E67</f>
        <v>293819.87100000004</v>
      </c>
      <c r="E20" s="40">
        <f>'EU27'!F67</f>
        <v>458526.466</v>
      </c>
      <c r="F20" s="40">
        <f>'EU27'!G67</f>
        <v>488039.12299999996</v>
      </c>
      <c r="G20" s="40">
        <f>'EU27'!H67</f>
        <v>520769.429</v>
      </c>
      <c r="H20" s="44">
        <f>'EU27'!I67</f>
        <v>538349.4049999999</v>
      </c>
      <c r="I20" s="48">
        <f t="shared" si="0"/>
        <v>0.03375769586505406</v>
      </c>
    </row>
    <row r="21" spans="1:2" ht="15">
      <c r="A21" s="12" t="s">
        <v>82</v>
      </c>
      <c r="B21" s="3"/>
    </row>
    <row r="22" spans="1:2" ht="15">
      <c r="A22" s="12" t="s">
        <v>148</v>
      </c>
      <c r="B22" s="3"/>
    </row>
    <row r="23" ht="15">
      <c r="A23" s="11" t="s">
        <v>131</v>
      </c>
    </row>
  </sheetData>
  <mergeCells count="1">
    <mergeCell ref="A7:B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34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478.547</v>
      </c>
      <c r="E8" s="13">
        <v>506.281</v>
      </c>
      <c r="F8" s="13">
        <v>529.446</v>
      </c>
      <c r="G8" s="13">
        <v>567.257</v>
      </c>
      <c r="H8" s="13">
        <v>573.307</v>
      </c>
      <c r="I8" s="13">
        <v>590.546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478.547</v>
      </c>
      <c r="E12" s="36">
        <v>506.281</v>
      </c>
      <c r="F12" s="36">
        <v>529.446</v>
      </c>
      <c r="G12" s="36">
        <v>567.257</v>
      </c>
      <c r="H12" s="36">
        <v>573.307</v>
      </c>
      <c r="I12" s="36">
        <v>590.546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2384.938</v>
      </c>
      <c r="E18" s="13">
        <v>2676.239</v>
      </c>
      <c r="F18" s="13">
        <v>3935.201</v>
      </c>
      <c r="G18" s="13">
        <v>5862.644</v>
      </c>
      <c r="H18" s="13">
        <v>5727.899</v>
      </c>
      <c r="I18" s="13">
        <v>6070.988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2384.938</v>
      </c>
      <c r="E22" s="36">
        <v>2676.239</v>
      </c>
      <c r="F22" s="36">
        <v>3935.201</v>
      </c>
      <c r="G22" s="36">
        <v>5862.644</v>
      </c>
      <c r="H22" s="36">
        <v>5727.899</v>
      </c>
      <c r="I22" s="36">
        <v>6070.988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2880.457</v>
      </c>
      <c r="E23" s="13">
        <v>2790.713</v>
      </c>
      <c r="F23" s="13">
        <v>4742.121</v>
      </c>
      <c r="G23" s="13">
        <v>6090.331</v>
      </c>
      <c r="H23" s="13">
        <v>6084.219</v>
      </c>
      <c r="I23" s="13">
        <v>6144.223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2880.457</v>
      </c>
      <c r="E27" s="36">
        <v>2790.713</v>
      </c>
      <c r="F27" s="36">
        <v>4742.121</v>
      </c>
      <c r="G27" s="36">
        <v>6090.331</v>
      </c>
      <c r="H27" s="36">
        <v>6084.219</v>
      </c>
      <c r="I27" s="36">
        <v>6144.223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8469.035</v>
      </c>
      <c r="E28" s="13">
        <v>9524.419</v>
      </c>
      <c r="F28" s="13">
        <v>10372.902</v>
      </c>
      <c r="G28" s="13">
        <v>10455.686</v>
      </c>
      <c r="H28" s="13">
        <v>9917.923</v>
      </c>
      <c r="I28" s="13">
        <v>9211.298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1144.165</v>
      </c>
      <c r="E29" s="14">
        <v>1917.401</v>
      </c>
      <c r="F29" s="14">
        <v>1155.932</v>
      </c>
      <c r="G29" s="14">
        <v>970.228</v>
      </c>
      <c r="H29" s="14">
        <v>1042.672</v>
      </c>
      <c r="I29" s="14">
        <v>1652.885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8.666</v>
      </c>
      <c r="E30" s="14">
        <v>8.64</v>
      </c>
      <c r="F30" s="14">
        <v>8.64</v>
      </c>
      <c r="G30" s="14">
        <v>17.28</v>
      </c>
      <c r="H30" s="14">
        <v>0</v>
      </c>
      <c r="I30" s="14">
        <v>0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-24.027</v>
      </c>
      <c r="E31" s="15">
        <v>-80.973</v>
      </c>
      <c r="F31" s="15">
        <v>76.633</v>
      </c>
      <c r="G31" s="15">
        <v>11.184</v>
      </c>
      <c r="H31" s="15">
        <v>15.495</v>
      </c>
      <c r="I31" s="15">
        <v>-24.914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9580.507</v>
      </c>
      <c r="E32" s="36">
        <v>11352.207</v>
      </c>
      <c r="F32" s="36">
        <v>11596.827</v>
      </c>
      <c r="G32" s="36">
        <v>11419.818</v>
      </c>
      <c r="H32" s="36">
        <v>10976.09</v>
      </c>
      <c r="I32" s="36">
        <v>10839.268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2317.499</v>
      </c>
      <c r="E38" s="13">
        <v>2327.724</v>
      </c>
      <c r="F38" s="13">
        <v>2321.78</v>
      </c>
      <c r="G38" s="13">
        <v>2108.248</v>
      </c>
      <c r="H38" s="13">
        <v>2091.576</v>
      </c>
      <c r="I38" s="13">
        <v>2283.047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2317.499</v>
      </c>
      <c r="E42" s="36">
        <v>2327.724</v>
      </c>
      <c r="F42" s="36">
        <v>2321.78</v>
      </c>
      <c r="G42" s="36">
        <v>2108.248</v>
      </c>
      <c r="H42" s="36">
        <v>2091.576</v>
      </c>
      <c r="I42" s="36">
        <v>2283.047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37.823</v>
      </c>
      <c r="E44" s="14">
        <v>45.074</v>
      </c>
      <c r="F44" s="14">
        <v>33.47</v>
      </c>
      <c r="G44" s="14">
        <v>24.108</v>
      </c>
      <c r="H44" s="14">
        <v>30.543</v>
      </c>
      <c r="I44" s="14">
        <v>17.66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0.316</v>
      </c>
      <c r="E46" s="15">
        <v>-2.786</v>
      </c>
      <c r="F46" s="15">
        <v>3.835</v>
      </c>
      <c r="G46" s="15">
        <v>3.187</v>
      </c>
      <c r="H46" s="15">
        <v>-4.069</v>
      </c>
      <c r="I46" s="15">
        <v>2.875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38.139</v>
      </c>
      <c r="E47" s="36">
        <v>42.288</v>
      </c>
      <c r="F47" s="36">
        <v>37.305</v>
      </c>
      <c r="G47" s="36">
        <v>27.295</v>
      </c>
      <c r="H47" s="36">
        <v>26.474</v>
      </c>
      <c r="I47" s="36">
        <v>20.534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27.298</v>
      </c>
      <c r="E53" s="13">
        <v>27.423</v>
      </c>
      <c r="F53" s="13">
        <v>28.624</v>
      </c>
      <c r="G53" s="13">
        <v>30.441</v>
      </c>
      <c r="H53" s="13">
        <v>33.212</v>
      </c>
      <c r="I53" s="13">
        <v>41.747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41.427</v>
      </c>
      <c r="E54" s="14">
        <v>40.743</v>
      </c>
      <c r="F54" s="14">
        <v>55.099</v>
      </c>
      <c r="G54" s="14">
        <v>30.15</v>
      </c>
      <c r="H54" s="14">
        <v>62.121</v>
      </c>
      <c r="I54" s="14">
        <v>94.017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0</v>
      </c>
      <c r="F55" s="14">
        <v>0</v>
      </c>
      <c r="G55" s="14">
        <v>10.151</v>
      </c>
      <c r="H55" s="14">
        <v>7.529</v>
      </c>
      <c r="I55" s="14">
        <v>13.998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1.111</v>
      </c>
      <c r="E56" s="15">
        <v>-3.553</v>
      </c>
      <c r="F56" s="15">
        <v>3.65</v>
      </c>
      <c r="G56" s="15">
        <v>-1.311</v>
      </c>
      <c r="H56" s="15">
        <v>-0.342</v>
      </c>
      <c r="I56" s="15">
        <v>-6.155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69.836</v>
      </c>
      <c r="E57" s="36">
        <v>64.613</v>
      </c>
      <c r="F57" s="36">
        <v>87.373</v>
      </c>
      <c r="G57" s="36">
        <v>49.129</v>
      </c>
      <c r="H57" s="36">
        <v>87.462</v>
      </c>
      <c r="I57" s="36">
        <v>115.611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1128.813</v>
      </c>
      <c r="E63" s="13">
        <v>1350.575</v>
      </c>
      <c r="F63" s="13">
        <v>1628.27</v>
      </c>
      <c r="G63" s="13">
        <v>1832.294</v>
      </c>
      <c r="H63" s="13">
        <v>2104.398</v>
      </c>
      <c r="I63" s="13">
        <v>2391.41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1128.813</v>
      </c>
      <c r="E67" s="36">
        <v>1350.575</v>
      </c>
      <c r="F67" s="36">
        <v>1628.27</v>
      </c>
      <c r="G67" s="36">
        <v>1832.294</v>
      </c>
      <c r="H67" s="36">
        <v>2104.398</v>
      </c>
      <c r="I67" s="36">
        <v>2391.41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28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410.3</v>
      </c>
      <c r="E3" s="13">
        <v>422.7</v>
      </c>
      <c r="F3" s="13">
        <v>369.7</v>
      </c>
      <c r="G3" s="13">
        <v>371</v>
      </c>
      <c r="H3" s="13">
        <v>432</v>
      </c>
      <c r="I3" s="13">
        <v>195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410.3</v>
      </c>
      <c r="E7" s="36">
        <v>422.7</v>
      </c>
      <c r="F7" s="36">
        <v>369.7</v>
      </c>
      <c r="G7" s="36">
        <v>371</v>
      </c>
      <c r="H7" s="36">
        <v>432</v>
      </c>
      <c r="I7" s="36">
        <v>195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10856</v>
      </c>
      <c r="E8" s="13">
        <v>11071</v>
      </c>
      <c r="F8" s="13">
        <v>11365</v>
      </c>
      <c r="G8" s="13">
        <v>11607</v>
      </c>
      <c r="H8" s="13">
        <v>11968</v>
      </c>
      <c r="I8" s="13">
        <v>12272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10856</v>
      </c>
      <c r="E12" s="36">
        <v>11071</v>
      </c>
      <c r="F12" s="36">
        <v>11365</v>
      </c>
      <c r="G12" s="36">
        <v>11607</v>
      </c>
      <c r="H12" s="36">
        <v>11968</v>
      </c>
      <c r="I12" s="36">
        <v>12272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3732</v>
      </c>
      <c r="E13" s="13">
        <v>2517</v>
      </c>
      <c r="F13" s="13">
        <v>0</v>
      </c>
      <c r="G13" s="13">
        <v>1212.53</v>
      </c>
      <c r="H13" s="13">
        <v>1757.54</v>
      </c>
      <c r="I13" s="13">
        <v>1406</v>
      </c>
      <c r="J13" s="13" t="s">
        <v>111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3732</v>
      </c>
      <c r="E17" s="36">
        <v>2517</v>
      </c>
      <c r="F17" s="36">
        <v>0</v>
      </c>
      <c r="G17" s="36">
        <v>1212.53</v>
      </c>
      <c r="H17" s="36">
        <v>1757.54</v>
      </c>
      <c r="I17" s="36">
        <v>1406</v>
      </c>
      <c r="J17" s="36" t="s">
        <v>111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39895.3</v>
      </c>
      <c r="E28" s="13">
        <v>33387</v>
      </c>
      <c r="F28" s="13">
        <v>33854</v>
      </c>
      <c r="G28" s="13">
        <v>32746.4</v>
      </c>
      <c r="H28" s="13">
        <v>32277.1</v>
      </c>
      <c r="I28" s="13">
        <v>33148.582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2628</v>
      </c>
      <c r="E29" s="14">
        <v>2447</v>
      </c>
      <c r="F29" s="14">
        <v>2571</v>
      </c>
      <c r="G29" s="14">
        <v>2581.8</v>
      </c>
      <c r="H29" s="14">
        <v>1919.6</v>
      </c>
      <c r="I29" s="14">
        <v>2350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78</v>
      </c>
      <c r="E30" s="14">
        <v>25</v>
      </c>
      <c r="F30" s="14">
        <v>325</v>
      </c>
      <c r="G30" s="14">
        <v>403.7</v>
      </c>
      <c r="H30" s="14">
        <v>263</v>
      </c>
      <c r="I30" s="14">
        <v>323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42445.3</v>
      </c>
      <c r="E32" s="36">
        <v>35809</v>
      </c>
      <c r="F32" s="36">
        <v>36100</v>
      </c>
      <c r="G32" s="36">
        <v>34924.5</v>
      </c>
      <c r="H32" s="36">
        <v>33933.7</v>
      </c>
      <c r="I32" s="36">
        <v>35175.582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1</v>
      </c>
      <c r="E33" s="13">
        <v>1</v>
      </c>
      <c r="F33" s="13">
        <v>1</v>
      </c>
      <c r="G33" s="13">
        <v>2</v>
      </c>
      <c r="H33" s="13">
        <v>1</v>
      </c>
      <c r="I33" s="13">
        <v>1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61</v>
      </c>
      <c r="E34" s="14">
        <v>62</v>
      </c>
      <c r="F34" s="14">
        <v>62</v>
      </c>
      <c r="G34" s="14">
        <v>74.929</v>
      </c>
      <c r="H34" s="14">
        <v>60.109</v>
      </c>
      <c r="I34" s="14">
        <v>54.5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62</v>
      </c>
      <c r="E37" s="36">
        <v>63</v>
      </c>
      <c r="F37" s="36">
        <v>63</v>
      </c>
      <c r="G37" s="36">
        <v>76.929</v>
      </c>
      <c r="H37" s="36">
        <v>61.109</v>
      </c>
      <c r="I37" s="36">
        <v>55.5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3826</v>
      </c>
      <c r="E38" s="13">
        <v>4258</v>
      </c>
      <c r="F38" s="13">
        <v>4484</v>
      </c>
      <c r="G38" s="13">
        <v>4723.9</v>
      </c>
      <c r="H38" s="13">
        <v>5232.83</v>
      </c>
      <c r="I38" s="13">
        <v>5825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3826</v>
      </c>
      <c r="E42" s="36">
        <v>4258</v>
      </c>
      <c r="F42" s="36">
        <v>4484</v>
      </c>
      <c r="G42" s="36">
        <v>4723.9</v>
      </c>
      <c r="H42" s="36">
        <v>5232.83</v>
      </c>
      <c r="I42" s="36">
        <v>5825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9.424</v>
      </c>
      <c r="I43" s="13">
        <v>23.475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0</v>
      </c>
      <c r="F44" s="14">
        <v>0</v>
      </c>
      <c r="G44" s="14">
        <v>0</v>
      </c>
      <c r="H44" s="14">
        <v>40.724</v>
      </c>
      <c r="I44" s="14">
        <v>102.559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-9.191</v>
      </c>
      <c r="I46" s="15">
        <v>-2.999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0</v>
      </c>
      <c r="E47" s="36">
        <v>0</v>
      </c>
      <c r="F47" s="36">
        <v>0</v>
      </c>
      <c r="G47" s="36">
        <v>0</v>
      </c>
      <c r="H47" s="36">
        <v>40.957</v>
      </c>
      <c r="I47" s="36">
        <v>123.035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147.424</v>
      </c>
      <c r="E53" s="13">
        <v>152.45</v>
      </c>
      <c r="F53" s="13">
        <v>153.5</v>
      </c>
      <c r="G53" s="13">
        <v>171.514</v>
      </c>
      <c r="H53" s="13">
        <v>195.813</v>
      </c>
      <c r="I53" s="13">
        <v>180.235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33.938</v>
      </c>
      <c r="E54" s="14">
        <v>43.923</v>
      </c>
      <c r="F54" s="14">
        <v>40.528</v>
      </c>
      <c r="G54" s="14">
        <v>28.563</v>
      </c>
      <c r="H54" s="14">
        <v>14.444</v>
      </c>
      <c r="I54" s="14">
        <v>24.592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0.164</v>
      </c>
      <c r="E55" s="14">
        <v>0</v>
      </c>
      <c r="F55" s="14">
        <v>0.057</v>
      </c>
      <c r="G55" s="14">
        <v>2.923</v>
      </c>
      <c r="H55" s="14">
        <v>11.649</v>
      </c>
      <c r="I55" s="14">
        <v>24.989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3.632</v>
      </c>
      <c r="E56" s="15">
        <v>-5.19</v>
      </c>
      <c r="F56" s="15">
        <v>1.107</v>
      </c>
      <c r="G56" s="15">
        <v>-0.633</v>
      </c>
      <c r="H56" s="15">
        <v>2.34</v>
      </c>
      <c r="I56" s="15">
        <v>-2.821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184.83</v>
      </c>
      <c r="E57" s="36">
        <v>191.183</v>
      </c>
      <c r="F57" s="36">
        <v>195.078</v>
      </c>
      <c r="G57" s="36">
        <v>196.521</v>
      </c>
      <c r="H57" s="36">
        <v>200.948</v>
      </c>
      <c r="I57" s="36">
        <v>177.017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12138.885</v>
      </c>
      <c r="G63" s="13">
        <v>13555</v>
      </c>
      <c r="H63" s="13">
        <v>14397</v>
      </c>
      <c r="I63" s="13">
        <v>16660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12138.885</v>
      </c>
      <c r="G67" s="36">
        <v>13555</v>
      </c>
      <c r="H67" s="36">
        <v>14397</v>
      </c>
      <c r="I67" s="36">
        <v>16660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66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789</v>
      </c>
      <c r="E3" s="13">
        <v>789</v>
      </c>
      <c r="F3" s="13">
        <v>789</v>
      </c>
      <c r="G3" s="13">
        <v>789</v>
      </c>
      <c r="H3" s="13">
        <v>789</v>
      </c>
      <c r="I3" s="13">
        <v>789.002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789</v>
      </c>
      <c r="E7" s="36">
        <v>789</v>
      </c>
      <c r="F7" s="36">
        <v>789</v>
      </c>
      <c r="G7" s="36">
        <v>789</v>
      </c>
      <c r="H7" s="36">
        <v>789</v>
      </c>
      <c r="I7" s="36">
        <v>789.002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103552.466</v>
      </c>
      <c r="E8" s="13">
        <v>104013.015</v>
      </c>
      <c r="F8" s="13">
        <v>109641.08</v>
      </c>
      <c r="G8" s="13">
        <v>93622.078</v>
      </c>
      <c r="H8" s="13">
        <v>107705.587</v>
      </c>
      <c r="I8" s="13">
        <v>96958.925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103552.466</v>
      </c>
      <c r="E12" s="36">
        <v>104013.015</v>
      </c>
      <c r="F12" s="36">
        <v>109641.08</v>
      </c>
      <c r="G12" s="36">
        <v>93622.078</v>
      </c>
      <c r="H12" s="36">
        <v>107705.587</v>
      </c>
      <c r="I12" s="36">
        <v>96958.925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0</v>
      </c>
      <c r="E13" s="13">
        <v>0</v>
      </c>
      <c r="F13" s="13">
        <v>0</v>
      </c>
      <c r="G13" s="13">
        <v>2971</v>
      </c>
      <c r="H13" s="13">
        <v>2412</v>
      </c>
      <c r="I13" s="13">
        <v>15972.027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0</v>
      </c>
      <c r="E17" s="36">
        <v>0</v>
      </c>
      <c r="F17" s="36">
        <v>0</v>
      </c>
      <c r="G17" s="36">
        <v>2971</v>
      </c>
      <c r="H17" s="36">
        <v>2412</v>
      </c>
      <c r="I17" s="36">
        <v>15972.027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10551</v>
      </c>
      <c r="E18" s="13">
        <v>9849</v>
      </c>
      <c r="F18" s="13">
        <v>10871.5</v>
      </c>
      <c r="G18" s="13">
        <v>10640</v>
      </c>
      <c r="H18" s="13">
        <v>10706</v>
      </c>
      <c r="I18" s="13">
        <v>9874.26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10551</v>
      </c>
      <c r="E22" s="36">
        <v>9849</v>
      </c>
      <c r="F22" s="36">
        <v>10871.5</v>
      </c>
      <c r="G22" s="36">
        <v>10640</v>
      </c>
      <c r="H22" s="36">
        <v>10706</v>
      </c>
      <c r="I22" s="36">
        <v>9874.26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10551</v>
      </c>
      <c r="E23" s="13">
        <v>9849</v>
      </c>
      <c r="F23" s="13">
        <v>10871.5</v>
      </c>
      <c r="G23" s="13">
        <v>10640</v>
      </c>
      <c r="H23" s="13">
        <v>10706</v>
      </c>
      <c r="I23" s="13">
        <v>9874.26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10551</v>
      </c>
      <c r="E27" s="36">
        <v>9849</v>
      </c>
      <c r="F27" s="36">
        <v>10871.5</v>
      </c>
      <c r="G27" s="36">
        <v>10640</v>
      </c>
      <c r="H27" s="36">
        <v>10706</v>
      </c>
      <c r="I27" s="36">
        <v>9874.26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220234</v>
      </c>
      <c r="E28" s="13">
        <v>223019</v>
      </c>
      <c r="F28" s="13">
        <v>229375</v>
      </c>
      <c r="G28" s="13">
        <v>227791</v>
      </c>
      <c r="H28" s="13">
        <v>231437</v>
      </c>
      <c r="I28" s="13">
        <v>228507.996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220234</v>
      </c>
      <c r="E32" s="36">
        <v>223019</v>
      </c>
      <c r="F32" s="36">
        <v>229375</v>
      </c>
      <c r="G32" s="36">
        <v>227791</v>
      </c>
      <c r="H32" s="36">
        <v>231437</v>
      </c>
      <c r="I32" s="36">
        <v>228507.996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36</v>
      </c>
      <c r="E33" s="13">
        <v>36</v>
      </c>
      <c r="F33" s="13">
        <v>36</v>
      </c>
      <c r="G33" s="13">
        <v>36</v>
      </c>
      <c r="H33" s="13">
        <v>36</v>
      </c>
      <c r="I33" s="13">
        <v>36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36</v>
      </c>
      <c r="E37" s="36">
        <v>36</v>
      </c>
      <c r="F37" s="36">
        <v>36</v>
      </c>
      <c r="G37" s="36">
        <v>36</v>
      </c>
      <c r="H37" s="36">
        <v>36</v>
      </c>
      <c r="I37" s="36">
        <v>36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10954</v>
      </c>
      <c r="E38" s="13">
        <v>10264</v>
      </c>
      <c r="F38" s="13">
        <v>10943</v>
      </c>
      <c r="G38" s="13">
        <v>11089</v>
      </c>
      <c r="H38" s="13">
        <v>10898</v>
      </c>
      <c r="I38" s="13">
        <v>9854.946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10954</v>
      </c>
      <c r="E42" s="36">
        <v>10264</v>
      </c>
      <c r="F42" s="36">
        <v>10943</v>
      </c>
      <c r="G42" s="36">
        <v>11089</v>
      </c>
      <c r="H42" s="36">
        <v>10898</v>
      </c>
      <c r="I42" s="36">
        <v>9854.946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391.399</v>
      </c>
      <c r="E43" s="13">
        <v>260.462</v>
      </c>
      <c r="F43" s="13">
        <v>331</v>
      </c>
      <c r="G43" s="13">
        <v>413.25</v>
      </c>
      <c r="H43" s="13">
        <v>429.245</v>
      </c>
      <c r="I43" s="13">
        <v>426.124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27.736</v>
      </c>
      <c r="E44" s="14">
        <v>6.823</v>
      </c>
      <c r="F44" s="14">
        <v>16</v>
      </c>
      <c r="G44" s="14">
        <v>12.833</v>
      </c>
      <c r="H44" s="14">
        <v>0.838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165.938</v>
      </c>
      <c r="E45" s="14">
        <v>63.519</v>
      </c>
      <c r="F45" s="14">
        <v>126</v>
      </c>
      <c r="G45" s="14">
        <v>174.476</v>
      </c>
      <c r="H45" s="14">
        <v>218.9</v>
      </c>
      <c r="I45" s="14">
        <v>223.928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44.459</v>
      </c>
      <c r="E46" s="15">
        <v>6.378</v>
      </c>
      <c r="F46" s="15">
        <v>-4</v>
      </c>
      <c r="G46" s="15">
        <v>-10.942</v>
      </c>
      <c r="H46" s="15">
        <v>-8.147</v>
      </c>
      <c r="I46" s="15">
        <v>-63.324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297.656</v>
      </c>
      <c r="E47" s="36">
        <v>210.144</v>
      </c>
      <c r="F47" s="36">
        <v>217</v>
      </c>
      <c r="G47" s="36">
        <v>240.665</v>
      </c>
      <c r="H47" s="36">
        <v>203.036</v>
      </c>
      <c r="I47" s="36">
        <v>138.872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1112.598</v>
      </c>
      <c r="E53" s="13">
        <v>1360.227</v>
      </c>
      <c r="F53" s="13">
        <v>1762</v>
      </c>
      <c r="G53" s="13">
        <v>1718.817</v>
      </c>
      <c r="H53" s="13">
        <v>1985.473</v>
      </c>
      <c r="I53" s="13">
        <v>1856.786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564.401</v>
      </c>
      <c r="E54" s="14">
        <v>835.246</v>
      </c>
      <c r="F54" s="14">
        <v>964</v>
      </c>
      <c r="G54" s="14">
        <v>1795.506</v>
      </c>
      <c r="H54" s="14">
        <v>1818.706</v>
      </c>
      <c r="I54" s="14">
        <v>1423.448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911.05</v>
      </c>
      <c r="E55" s="14">
        <v>1238.406</v>
      </c>
      <c r="F55" s="14">
        <v>1553</v>
      </c>
      <c r="G55" s="14">
        <v>2165.752</v>
      </c>
      <c r="H55" s="14">
        <v>2163.247</v>
      </c>
      <c r="I55" s="14">
        <v>2073.287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128.458</v>
      </c>
      <c r="E56" s="15">
        <v>152.912</v>
      </c>
      <c r="F56" s="15">
        <v>125</v>
      </c>
      <c r="G56" s="15">
        <v>376.516</v>
      </c>
      <c r="H56" s="15">
        <v>55.138</v>
      </c>
      <c r="I56" s="15">
        <v>227.249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894.407</v>
      </c>
      <c r="E57" s="36">
        <v>1109.979</v>
      </c>
      <c r="F57" s="36">
        <v>1298</v>
      </c>
      <c r="G57" s="36">
        <v>1725.087</v>
      </c>
      <c r="H57" s="36">
        <v>1696.07</v>
      </c>
      <c r="I57" s="36">
        <v>1434.196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3.284</v>
      </c>
      <c r="H59" s="14">
        <v>3.396</v>
      </c>
      <c r="I59" s="14">
        <v>3.21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3.284</v>
      </c>
      <c r="H62" s="36">
        <v>3.396</v>
      </c>
      <c r="I62" s="36">
        <v>3.21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17714</v>
      </c>
      <c r="E63" s="13">
        <v>21712</v>
      </c>
      <c r="F63" s="13">
        <v>26263</v>
      </c>
      <c r="G63" s="13">
        <v>31093</v>
      </c>
      <c r="H63" s="13">
        <v>36115</v>
      </c>
      <c r="I63" s="13">
        <v>39339.089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17714</v>
      </c>
      <c r="E67" s="36">
        <v>21712</v>
      </c>
      <c r="F67" s="36">
        <v>26263</v>
      </c>
      <c r="G67" s="36">
        <v>31093</v>
      </c>
      <c r="H67" s="36">
        <v>36115</v>
      </c>
      <c r="I67" s="36">
        <v>39339.089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20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12704.693</v>
      </c>
      <c r="E3" s="13">
        <v>13989.609</v>
      </c>
      <c r="F3" s="13">
        <v>17700.185</v>
      </c>
      <c r="G3" s="13">
        <v>18223.455</v>
      </c>
      <c r="H3" s="13">
        <v>19268.544</v>
      </c>
      <c r="I3" s="13">
        <v>19268.544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12704.693</v>
      </c>
      <c r="E7" s="36">
        <v>13989.609</v>
      </c>
      <c r="F7" s="36">
        <v>17700.185</v>
      </c>
      <c r="G7" s="36">
        <v>18223.455</v>
      </c>
      <c r="H7" s="36">
        <v>19268.544</v>
      </c>
      <c r="I7" s="36">
        <v>19268.544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6715.608</v>
      </c>
      <c r="E8" s="13">
        <v>6948.548</v>
      </c>
      <c r="F8" s="13">
        <v>7207.337</v>
      </c>
      <c r="G8" s="13">
        <v>7582.97</v>
      </c>
      <c r="H8" s="13">
        <v>7843.137</v>
      </c>
      <c r="I8" s="13">
        <v>8059.064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6715.608</v>
      </c>
      <c r="E12" s="36">
        <v>6948.548</v>
      </c>
      <c r="F12" s="36">
        <v>7207.337</v>
      </c>
      <c r="G12" s="36">
        <v>7582.97</v>
      </c>
      <c r="H12" s="36">
        <v>7843.137</v>
      </c>
      <c r="I12" s="36">
        <v>8059.064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18758.219</v>
      </c>
      <c r="E13" s="13">
        <v>20604.083</v>
      </c>
      <c r="F13" s="13">
        <v>17628.373</v>
      </c>
      <c r="G13" s="13">
        <v>18711.951</v>
      </c>
      <c r="H13" s="13">
        <v>20152.686</v>
      </c>
      <c r="I13" s="13">
        <v>18524.281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18758.219</v>
      </c>
      <c r="E17" s="36">
        <v>20604.083</v>
      </c>
      <c r="F17" s="36">
        <v>17628.373</v>
      </c>
      <c r="G17" s="36">
        <v>18711.951</v>
      </c>
      <c r="H17" s="36">
        <v>20152.686</v>
      </c>
      <c r="I17" s="36">
        <v>18524.281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51186.65</v>
      </c>
      <c r="E18" s="13">
        <v>52279.028</v>
      </c>
      <c r="F18" s="13">
        <v>53217.9</v>
      </c>
      <c r="G18" s="13">
        <v>52664.787</v>
      </c>
      <c r="H18" s="13">
        <v>52557.715</v>
      </c>
      <c r="I18" s="13">
        <v>51222.93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51186.65</v>
      </c>
      <c r="E22" s="36">
        <v>52279.028</v>
      </c>
      <c r="F22" s="36">
        <v>53217.9</v>
      </c>
      <c r="G22" s="36">
        <v>52664.787</v>
      </c>
      <c r="H22" s="36">
        <v>52557.715</v>
      </c>
      <c r="I22" s="36">
        <v>51222.93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51186.65</v>
      </c>
      <c r="E23" s="13">
        <v>52279.028</v>
      </c>
      <c r="F23" s="13">
        <v>53217.9</v>
      </c>
      <c r="G23" s="13">
        <v>52664.787</v>
      </c>
      <c r="H23" s="13">
        <v>52557.715</v>
      </c>
      <c r="I23" s="13">
        <v>51222.93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51186.65</v>
      </c>
      <c r="E27" s="36">
        <v>52279.028</v>
      </c>
      <c r="F27" s="36">
        <v>53217.9</v>
      </c>
      <c r="G27" s="36">
        <v>52664.787</v>
      </c>
      <c r="H27" s="36">
        <v>52557.715</v>
      </c>
      <c r="I27" s="36">
        <v>51222.93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416018.744</v>
      </c>
      <c r="E28" s="13">
        <v>446017.245</v>
      </c>
      <c r="F28" s="13">
        <v>433247.121</v>
      </c>
      <c r="G28" s="13">
        <v>428988.649</v>
      </c>
      <c r="H28" s="13">
        <v>426815.98</v>
      </c>
      <c r="I28" s="13">
        <v>396355.511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11160.823</v>
      </c>
      <c r="E29" s="14">
        <v>14880.707</v>
      </c>
      <c r="F29" s="14">
        <v>16033.83</v>
      </c>
      <c r="G29" s="14">
        <v>19170.858</v>
      </c>
      <c r="H29" s="14">
        <v>22596.839</v>
      </c>
      <c r="I29" s="14">
        <v>22663.22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14796.274</v>
      </c>
      <c r="E30" s="14">
        <v>13794.849</v>
      </c>
      <c r="F30" s="14">
        <v>14576.066</v>
      </c>
      <c r="G30" s="14">
        <v>15217.568</v>
      </c>
      <c r="H30" s="14">
        <v>13504.664</v>
      </c>
      <c r="I30" s="14">
        <v>11397.587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412383.293</v>
      </c>
      <c r="E32" s="36">
        <v>447103.103</v>
      </c>
      <c r="F32" s="36">
        <v>434704.885</v>
      </c>
      <c r="G32" s="36">
        <v>432941.939</v>
      </c>
      <c r="H32" s="36">
        <v>435908.155</v>
      </c>
      <c r="I32" s="36">
        <v>407621.144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28812.597</v>
      </c>
      <c r="E38" s="13">
        <v>31409.538</v>
      </c>
      <c r="F38" s="13">
        <v>34009.021</v>
      </c>
      <c r="G38" s="13">
        <v>36822.265</v>
      </c>
      <c r="H38" s="13">
        <v>40888.309</v>
      </c>
      <c r="I38" s="13">
        <v>46693.42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28812.597</v>
      </c>
      <c r="E42" s="36">
        <v>31409.538</v>
      </c>
      <c r="F42" s="36">
        <v>34009.021</v>
      </c>
      <c r="G42" s="36">
        <v>36822.265</v>
      </c>
      <c r="H42" s="36">
        <v>40888.309</v>
      </c>
      <c r="I42" s="36">
        <v>46693.42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976.502</v>
      </c>
      <c r="E43" s="13">
        <v>895.724</v>
      </c>
      <c r="F43" s="13">
        <v>872.315</v>
      </c>
      <c r="G43" s="13">
        <v>982.707</v>
      </c>
      <c r="H43" s="13">
        <v>935.275</v>
      </c>
      <c r="I43" s="13">
        <v>803.246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127.753</v>
      </c>
      <c r="E44" s="14">
        <v>117.348</v>
      </c>
      <c r="F44" s="14">
        <v>113.16</v>
      </c>
      <c r="G44" s="14">
        <v>133.275</v>
      </c>
      <c r="H44" s="14">
        <v>135.365</v>
      </c>
      <c r="I44" s="14">
        <v>89.684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443.45</v>
      </c>
      <c r="E45" s="14">
        <v>317.379</v>
      </c>
      <c r="F45" s="14">
        <v>202.378</v>
      </c>
      <c r="G45" s="14">
        <v>259.501</v>
      </c>
      <c r="H45" s="14">
        <v>98.005</v>
      </c>
      <c r="I45" s="14">
        <v>53.77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660.805</v>
      </c>
      <c r="E47" s="36">
        <v>695.693</v>
      </c>
      <c r="F47" s="36">
        <v>783.097</v>
      </c>
      <c r="G47" s="36">
        <v>856.481</v>
      </c>
      <c r="H47" s="36">
        <v>972.635</v>
      </c>
      <c r="I47" s="36">
        <v>839.16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2241.074</v>
      </c>
      <c r="E53" s="13">
        <v>2016.921</v>
      </c>
      <c r="F53" s="13">
        <v>1940.629</v>
      </c>
      <c r="G53" s="13">
        <v>2257.182</v>
      </c>
      <c r="H53" s="13">
        <v>2057.194</v>
      </c>
      <c r="I53" s="13">
        <v>1954.426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768.618</v>
      </c>
      <c r="E54" s="14">
        <v>1136.043</v>
      </c>
      <c r="F54" s="14">
        <v>1499.623</v>
      </c>
      <c r="G54" s="14">
        <v>1466.334</v>
      </c>
      <c r="H54" s="14">
        <v>1667</v>
      </c>
      <c r="I54" s="14">
        <v>1211.516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136.762</v>
      </c>
      <c r="E55" s="14">
        <v>202.23</v>
      </c>
      <c r="F55" s="14">
        <v>331.65</v>
      </c>
      <c r="G55" s="14">
        <v>606.113</v>
      </c>
      <c r="H55" s="14">
        <v>636.275</v>
      </c>
      <c r="I55" s="14">
        <v>546.589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2872.93</v>
      </c>
      <c r="E57" s="36">
        <v>2950.734</v>
      </c>
      <c r="F57" s="36">
        <v>3108.602</v>
      </c>
      <c r="G57" s="36">
        <v>3117.403</v>
      </c>
      <c r="H57" s="36">
        <v>3087.919</v>
      </c>
      <c r="I57" s="36">
        <v>2619.353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8.411</v>
      </c>
      <c r="E58" s="13">
        <v>15.797</v>
      </c>
      <c r="F58" s="13">
        <v>7.706</v>
      </c>
      <c r="G58" s="13">
        <v>8.496</v>
      </c>
      <c r="H58" s="13">
        <v>26.379</v>
      </c>
      <c r="I58" s="13">
        <v>26.379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8.411</v>
      </c>
      <c r="E62" s="36">
        <v>15.797</v>
      </c>
      <c r="F62" s="36">
        <v>7.706</v>
      </c>
      <c r="G62" s="36">
        <v>8.496</v>
      </c>
      <c r="H62" s="36">
        <v>26.379</v>
      </c>
      <c r="I62" s="36">
        <v>26.379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77383.388</v>
      </c>
      <c r="E63" s="13">
        <v>91396.274</v>
      </c>
      <c r="F63" s="13">
        <v>95839.663</v>
      </c>
      <c r="G63" s="13">
        <v>101470.599</v>
      </c>
      <c r="H63" s="13">
        <v>114399.007</v>
      </c>
      <c r="I63" s="13">
        <v>117434.606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77383.388</v>
      </c>
      <c r="E67" s="36">
        <v>91396.274</v>
      </c>
      <c r="F67" s="36">
        <v>95839.663</v>
      </c>
      <c r="G67" s="36">
        <v>101470.599</v>
      </c>
      <c r="H67" s="36">
        <v>114399.007</v>
      </c>
      <c r="I67" s="36">
        <v>117434.606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9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373</v>
      </c>
      <c r="E3" s="13">
        <v>379</v>
      </c>
      <c r="F3" s="13">
        <v>345.1</v>
      </c>
      <c r="G3" s="13">
        <v>392.2</v>
      </c>
      <c r="H3" s="13">
        <v>1942.686</v>
      </c>
      <c r="I3" s="13">
        <v>2321.453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373</v>
      </c>
      <c r="E7" s="36">
        <v>379</v>
      </c>
      <c r="F7" s="36">
        <v>345.1</v>
      </c>
      <c r="G7" s="36">
        <v>392.2</v>
      </c>
      <c r="H7" s="36">
        <v>1942.686</v>
      </c>
      <c r="I7" s="36">
        <v>2321.453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435</v>
      </c>
      <c r="E8" s="13">
        <v>484</v>
      </c>
      <c r="F8" s="13">
        <v>538.2</v>
      </c>
      <c r="G8" s="13">
        <v>583.5</v>
      </c>
      <c r="H8" s="13">
        <v>646.8</v>
      </c>
      <c r="I8" s="13">
        <v>678.5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435</v>
      </c>
      <c r="E12" s="36">
        <v>484</v>
      </c>
      <c r="F12" s="36">
        <v>538.2</v>
      </c>
      <c r="G12" s="36">
        <v>583.5</v>
      </c>
      <c r="H12" s="36">
        <v>646.8</v>
      </c>
      <c r="I12" s="36">
        <v>678.5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390</v>
      </c>
      <c r="E13" s="13">
        <v>425</v>
      </c>
      <c r="F13" s="13">
        <v>482.7</v>
      </c>
      <c r="G13" s="13">
        <v>817.7</v>
      </c>
      <c r="H13" s="13">
        <v>1128.9</v>
      </c>
      <c r="I13" s="13">
        <v>1622.595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390</v>
      </c>
      <c r="E17" s="36">
        <v>425</v>
      </c>
      <c r="F17" s="36">
        <v>482.7</v>
      </c>
      <c r="G17" s="36">
        <v>817.7</v>
      </c>
      <c r="H17" s="36">
        <v>1128.9</v>
      </c>
      <c r="I17" s="36">
        <v>1622.595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64148</v>
      </c>
      <c r="E28" s="13">
        <v>64112</v>
      </c>
      <c r="F28" s="13">
        <v>64583.7</v>
      </c>
      <c r="G28" s="13">
        <v>62653.648</v>
      </c>
      <c r="H28" s="13">
        <v>62258.016</v>
      </c>
      <c r="I28" s="13">
        <v>65687.8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617</v>
      </c>
      <c r="E29" s="14">
        <v>979</v>
      </c>
      <c r="F29" s="14">
        <v>1233.2</v>
      </c>
      <c r="G29" s="14">
        <v>1458.806</v>
      </c>
      <c r="H29" s="14">
        <v>1789.396</v>
      </c>
      <c r="I29" s="14">
        <v>1991.4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12255</v>
      </c>
      <c r="E30" s="14">
        <v>12833</v>
      </c>
      <c r="F30" s="14">
        <v>13701.5</v>
      </c>
      <c r="G30" s="14">
        <v>11336.784</v>
      </c>
      <c r="H30" s="14">
        <v>10178.436</v>
      </c>
      <c r="I30" s="14">
        <v>13094.9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169</v>
      </c>
      <c r="E31" s="15">
        <v>196</v>
      </c>
      <c r="F31" s="15">
        <v>-142.2</v>
      </c>
      <c r="G31" s="15">
        <v>-55.14</v>
      </c>
      <c r="H31" s="15">
        <v>-246.296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52679</v>
      </c>
      <c r="E32" s="36">
        <v>52454</v>
      </c>
      <c r="F32" s="36">
        <v>51973.2</v>
      </c>
      <c r="G32" s="36">
        <v>52720.53</v>
      </c>
      <c r="H32" s="36">
        <v>53622.68</v>
      </c>
      <c r="I32" s="36">
        <v>54584.3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8</v>
      </c>
      <c r="E33" s="13">
        <v>9</v>
      </c>
      <c r="F33" s="13">
        <v>9.492</v>
      </c>
      <c r="G33" s="13">
        <v>9.844</v>
      </c>
      <c r="H33" s="13">
        <v>14.098</v>
      </c>
      <c r="I33" s="13">
        <v>12.6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6</v>
      </c>
      <c r="E34" s="14">
        <v>8</v>
      </c>
      <c r="F34" s="14">
        <v>10.463</v>
      </c>
      <c r="G34" s="14">
        <v>11.932</v>
      </c>
      <c r="H34" s="14">
        <v>12.832</v>
      </c>
      <c r="I34" s="14">
        <v>13.3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7</v>
      </c>
      <c r="E35" s="14">
        <v>8</v>
      </c>
      <c r="F35" s="14">
        <v>8.982</v>
      </c>
      <c r="G35" s="14">
        <v>9.272</v>
      </c>
      <c r="H35" s="14">
        <v>11.604</v>
      </c>
      <c r="I35" s="14">
        <v>13.1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-1</v>
      </c>
      <c r="F36" s="15">
        <v>-0.219</v>
      </c>
      <c r="G36" s="15">
        <v>0.18</v>
      </c>
      <c r="H36" s="15">
        <v>-0.843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7</v>
      </c>
      <c r="E37" s="36">
        <v>8</v>
      </c>
      <c r="F37" s="36">
        <v>10.754</v>
      </c>
      <c r="G37" s="36">
        <v>12.684</v>
      </c>
      <c r="H37" s="36">
        <v>14.483</v>
      </c>
      <c r="I37" s="36">
        <v>12.8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1507</v>
      </c>
      <c r="E38" s="13">
        <v>1952</v>
      </c>
      <c r="F38" s="13">
        <v>2671.6</v>
      </c>
      <c r="G38" s="13">
        <v>3081.2</v>
      </c>
      <c r="H38" s="13">
        <v>3441.762</v>
      </c>
      <c r="I38" s="13">
        <v>3394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1507</v>
      </c>
      <c r="E42" s="36">
        <v>1952</v>
      </c>
      <c r="F42" s="36">
        <v>2671.6</v>
      </c>
      <c r="G42" s="36">
        <v>3081.2</v>
      </c>
      <c r="H42" s="36">
        <v>3441.762</v>
      </c>
      <c r="I42" s="36">
        <v>3394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0</v>
      </c>
      <c r="F44" s="14">
        <v>0</v>
      </c>
      <c r="G44" s="14">
        <v>0</v>
      </c>
      <c r="H44" s="14">
        <v>0.52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0.058</v>
      </c>
      <c r="I46" s="15">
        <v>0.3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0</v>
      </c>
      <c r="E47" s="36">
        <v>0</v>
      </c>
      <c r="F47" s="36">
        <v>0</v>
      </c>
      <c r="G47" s="36">
        <v>0</v>
      </c>
      <c r="H47" s="36">
        <v>0.578</v>
      </c>
      <c r="I47" s="36">
        <v>0.3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17.373</v>
      </c>
      <c r="E53" s="13">
        <v>1.118</v>
      </c>
      <c r="F53" s="13">
        <v>0.368</v>
      </c>
      <c r="G53" s="13">
        <v>0.415</v>
      </c>
      <c r="H53" s="13">
        <v>0.264</v>
      </c>
      <c r="I53" s="13">
        <v>0.17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10.456</v>
      </c>
      <c r="E54" s="14">
        <v>0</v>
      </c>
      <c r="F54" s="14">
        <v>0</v>
      </c>
      <c r="G54" s="14">
        <v>30.237</v>
      </c>
      <c r="H54" s="14">
        <v>31.753</v>
      </c>
      <c r="I54" s="14">
        <v>28.14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0.74</v>
      </c>
      <c r="E55" s="14">
        <v>0.562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0.026</v>
      </c>
      <c r="E56" s="15">
        <v>0.399</v>
      </c>
      <c r="F56" s="15">
        <v>-0.005</v>
      </c>
      <c r="G56" s="15">
        <v>-2.873</v>
      </c>
      <c r="H56" s="15">
        <v>2.859</v>
      </c>
      <c r="I56" s="15">
        <v>-2.66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27.115</v>
      </c>
      <c r="E57" s="36">
        <v>0.955</v>
      </c>
      <c r="F57" s="36">
        <v>0.363</v>
      </c>
      <c r="G57" s="36">
        <v>27.779</v>
      </c>
      <c r="H57" s="36">
        <v>34.876</v>
      </c>
      <c r="I57" s="36">
        <v>25.65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623.3</v>
      </c>
      <c r="E63" s="13">
        <v>660.2</v>
      </c>
      <c r="F63" s="13">
        <v>667.1</v>
      </c>
      <c r="G63" s="13">
        <v>631.3</v>
      </c>
      <c r="H63" s="13">
        <v>605.8</v>
      </c>
      <c r="I63" s="13">
        <v>612.2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623.3</v>
      </c>
      <c r="E67" s="36">
        <v>660.2</v>
      </c>
      <c r="F67" s="36">
        <v>667.1</v>
      </c>
      <c r="G67" s="36">
        <v>631.3</v>
      </c>
      <c r="H67" s="36">
        <v>605.8</v>
      </c>
      <c r="I67" s="36">
        <v>612.2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36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228997</v>
      </c>
      <c r="E3" s="13">
        <v>233230</v>
      </c>
      <c r="F3" s="13">
        <v>230306.799</v>
      </c>
      <c r="G3" s="13">
        <v>226913.897</v>
      </c>
      <c r="H3" s="13">
        <v>225912.383</v>
      </c>
      <c r="I3" s="13">
        <v>224222.999</v>
      </c>
      <c r="J3" s="13" t="s">
        <v>111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228997</v>
      </c>
      <c r="E7" s="36">
        <v>233230</v>
      </c>
      <c r="F7" s="36">
        <v>230306.799</v>
      </c>
      <c r="G7" s="36">
        <v>226913.897</v>
      </c>
      <c r="H7" s="36">
        <v>225912.383</v>
      </c>
      <c r="I7" s="36">
        <v>224222.999</v>
      </c>
      <c r="J7" s="36" t="s">
        <v>111</v>
      </c>
    </row>
    <row r="8" spans="1:10" ht="15">
      <c r="A8" s="32" t="s">
        <v>114</v>
      </c>
      <c r="B8" s="8" t="s">
        <v>120</v>
      </c>
      <c r="C8" s="8" t="s">
        <v>80</v>
      </c>
      <c r="D8" s="13">
        <v>7955</v>
      </c>
      <c r="E8" s="13">
        <v>8382</v>
      </c>
      <c r="F8" s="13">
        <v>8745.962</v>
      </c>
      <c r="G8" s="13">
        <v>9150.878</v>
      </c>
      <c r="H8" s="13">
        <v>9550.429</v>
      </c>
      <c r="I8" s="13">
        <v>9949.225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7955</v>
      </c>
      <c r="E12" s="36">
        <v>8382</v>
      </c>
      <c r="F12" s="36">
        <v>8745.962</v>
      </c>
      <c r="G12" s="36">
        <v>9150.878</v>
      </c>
      <c r="H12" s="36">
        <v>9550.429</v>
      </c>
      <c r="I12" s="36">
        <v>9949.225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12696</v>
      </c>
      <c r="E13" s="13">
        <v>13082</v>
      </c>
      <c r="F13" s="13">
        <v>11765.232</v>
      </c>
      <c r="G13" s="13">
        <v>11989.08</v>
      </c>
      <c r="H13" s="13">
        <v>12950.563</v>
      </c>
      <c r="I13" s="13">
        <v>12155.179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12696</v>
      </c>
      <c r="E17" s="36">
        <v>13082</v>
      </c>
      <c r="F17" s="36">
        <v>11765.232</v>
      </c>
      <c r="G17" s="36">
        <v>11989.08</v>
      </c>
      <c r="H17" s="36">
        <v>12950.563</v>
      </c>
      <c r="I17" s="36">
        <v>12155.179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35419</v>
      </c>
      <c r="E18" s="13">
        <v>36453</v>
      </c>
      <c r="F18" s="13">
        <v>35721.504</v>
      </c>
      <c r="G18" s="13">
        <v>35446.681</v>
      </c>
      <c r="H18" s="13">
        <v>36551.275</v>
      </c>
      <c r="I18" s="13">
        <v>37029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35419</v>
      </c>
      <c r="E22" s="36">
        <v>36453</v>
      </c>
      <c r="F22" s="36">
        <v>35721.504</v>
      </c>
      <c r="G22" s="36">
        <v>35446.681</v>
      </c>
      <c r="H22" s="36">
        <v>36551.275</v>
      </c>
      <c r="I22" s="36">
        <v>37029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35419</v>
      </c>
      <c r="E23" s="13">
        <v>36453</v>
      </c>
      <c r="F23" s="13">
        <v>35721.504</v>
      </c>
      <c r="G23" s="13">
        <v>35446.681</v>
      </c>
      <c r="H23" s="13">
        <v>36551.275</v>
      </c>
      <c r="I23" s="13">
        <v>37029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35419</v>
      </c>
      <c r="E27" s="36">
        <v>36453</v>
      </c>
      <c r="F27" s="36">
        <v>35721.504</v>
      </c>
      <c r="G27" s="36">
        <v>35446.681</v>
      </c>
      <c r="H27" s="36">
        <v>36551.275</v>
      </c>
      <c r="I27" s="36">
        <v>37029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307323</v>
      </c>
      <c r="E28" s="13">
        <v>302790</v>
      </c>
      <c r="F28" s="13">
        <v>327658.356</v>
      </c>
      <c r="G28" s="13">
        <v>295831.618</v>
      </c>
      <c r="H28" s="13">
        <v>304029.442</v>
      </c>
      <c r="I28" s="13">
        <v>296586.965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52846</v>
      </c>
      <c r="E29" s="14">
        <v>51613</v>
      </c>
      <c r="F29" s="14">
        <v>50811.175</v>
      </c>
      <c r="G29" s="14">
        <v>61372.544</v>
      </c>
      <c r="H29" s="14">
        <v>53431.604</v>
      </c>
      <c r="I29" s="14">
        <v>52119.064</v>
      </c>
      <c r="J29" s="14" t="s">
        <v>111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1024</v>
      </c>
      <c r="E30" s="14">
        <v>987</v>
      </c>
      <c r="F30" s="14">
        <v>1127.142</v>
      </c>
      <c r="G30" s="14">
        <v>861.23</v>
      </c>
      <c r="H30" s="14">
        <v>1057.041</v>
      </c>
      <c r="I30" s="14">
        <v>1057.041</v>
      </c>
      <c r="J30" s="14" t="s">
        <v>111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359145</v>
      </c>
      <c r="E32" s="36">
        <v>353416</v>
      </c>
      <c r="F32" s="36">
        <v>377342.389</v>
      </c>
      <c r="G32" s="36">
        <v>356342.932</v>
      </c>
      <c r="H32" s="36">
        <v>356404.005</v>
      </c>
      <c r="I32" s="36">
        <v>347648.988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10</v>
      </c>
      <c r="E33" s="13">
        <v>10</v>
      </c>
      <c r="F33" s="13">
        <v>10</v>
      </c>
      <c r="G33" s="13">
        <v>10</v>
      </c>
      <c r="H33" s="13">
        <v>10</v>
      </c>
      <c r="I33" s="13">
        <v>10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58</v>
      </c>
      <c r="E34" s="14">
        <v>61</v>
      </c>
      <c r="F34" s="14">
        <v>55</v>
      </c>
      <c r="G34" s="14">
        <v>61.83</v>
      </c>
      <c r="H34" s="14">
        <v>64.929</v>
      </c>
      <c r="I34" s="14">
        <v>59.474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1</v>
      </c>
      <c r="E35" s="14">
        <v>1</v>
      </c>
      <c r="F35" s="14">
        <v>1</v>
      </c>
      <c r="G35" s="14">
        <v>0.318</v>
      </c>
      <c r="H35" s="14">
        <v>0.48</v>
      </c>
      <c r="I35" s="14">
        <v>0.48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67</v>
      </c>
      <c r="E37" s="36">
        <v>70</v>
      </c>
      <c r="F37" s="36">
        <v>64</v>
      </c>
      <c r="G37" s="36">
        <v>71.512</v>
      </c>
      <c r="H37" s="36">
        <v>74.449</v>
      </c>
      <c r="I37" s="36">
        <v>68.994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78355</v>
      </c>
      <c r="E38" s="13">
        <v>78505</v>
      </c>
      <c r="F38" s="13">
        <v>79452.908</v>
      </c>
      <c r="G38" s="13">
        <v>79220.551</v>
      </c>
      <c r="H38" s="13">
        <v>84288.213</v>
      </c>
      <c r="I38" s="13">
        <v>85081.499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78355</v>
      </c>
      <c r="E42" s="36">
        <v>78505</v>
      </c>
      <c r="F42" s="36">
        <v>79452.908</v>
      </c>
      <c r="G42" s="36">
        <v>79220.551</v>
      </c>
      <c r="H42" s="36">
        <v>84288.213</v>
      </c>
      <c r="I42" s="36">
        <v>85081.499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10.093</v>
      </c>
      <c r="E43" s="13">
        <v>17.707</v>
      </c>
      <c r="F43" s="13">
        <v>19.636</v>
      </c>
      <c r="G43" s="13">
        <v>16.415</v>
      </c>
      <c r="H43" s="13">
        <v>11.494</v>
      </c>
      <c r="I43" s="13">
        <v>8.487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20.327</v>
      </c>
      <c r="E44" s="14">
        <v>20.101</v>
      </c>
      <c r="F44" s="14">
        <v>18.819</v>
      </c>
      <c r="G44" s="14">
        <v>21.823</v>
      </c>
      <c r="H44" s="14">
        <v>23.907</v>
      </c>
      <c r="I44" s="14">
        <v>14.354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30.42</v>
      </c>
      <c r="E47" s="36">
        <v>37.808</v>
      </c>
      <c r="F47" s="36">
        <v>38.455</v>
      </c>
      <c r="G47" s="36">
        <v>38.238</v>
      </c>
      <c r="H47" s="36">
        <v>35.401</v>
      </c>
      <c r="I47" s="36">
        <v>22.841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577.412</v>
      </c>
      <c r="E53" s="13">
        <v>575.77</v>
      </c>
      <c r="F53" s="13">
        <v>692.3</v>
      </c>
      <c r="G53" s="13">
        <v>751.614</v>
      </c>
      <c r="H53" s="13">
        <v>871.887</v>
      </c>
      <c r="I53" s="13">
        <v>1253.773</v>
      </c>
      <c r="J53" s="13" t="s">
        <v>111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801.997</v>
      </c>
      <c r="E54" s="14">
        <v>801.524</v>
      </c>
      <c r="F54" s="14">
        <v>853.459</v>
      </c>
      <c r="G54" s="14">
        <v>929.978</v>
      </c>
      <c r="H54" s="14">
        <v>867.959</v>
      </c>
      <c r="I54" s="14">
        <v>864.225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99.74</v>
      </c>
      <c r="E55" s="14">
        <v>230.178</v>
      </c>
      <c r="F55" s="14">
        <v>343.063</v>
      </c>
      <c r="G55" s="14">
        <v>305.337</v>
      </c>
      <c r="H55" s="14">
        <v>295.667</v>
      </c>
      <c r="I55" s="14">
        <v>527.99</v>
      </c>
      <c r="J55" s="14" t="s">
        <v>111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15</v>
      </c>
      <c r="E56" s="15">
        <v>-3</v>
      </c>
      <c r="F56" s="15">
        <v>-35.919</v>
      </c>
      <c r="G56" s="15">
        <v>3.882</v>
      </c>
      <c r="H56" s="15">
        <v>-31.632</v>
      </c>
      <c r="I56" s="15">
        <v>-180.359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1294.669</v>
      </c>
      <c r="E57" s="36">
        <v>1144.116</v>
      </c>
      <c r="F57" s="36">
        <v>1166.777</v>
      </c>
      <c r="G57" s="36">
        <v>1380.137</v>
      </c>
      <c r="H57" s="36">
        <v>1412.547</v>
      </c>
      <c r="I57" s="36">
        <v>1409.648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186.904</v>
      </c>
      <c r="E58" s="13">
        <v>258.588</v>
      </c>
      <c r="F58" s="13">
        <v>275.067</v>
      </c>
      <c r="G58" s="13">
        <v>312.817</v>
      </c>
      <c r="H58" s="13">
        <v>321.537</v>
      </c>
      <c r="I58" s="13">
        <v>322.743</v>
      </c>
      <c r="J58" s="13" t="s">
        <v>111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886.216</v>
      </c>
      <c r="E59" s="14">
        <v>773.641</v>
      </c>
      <c r="F59" s="14">
        <v>707.439</v>
      </c>
      <c r="G59" s="14">
        <v>641.269</v>
      </c>
      <c r="H59" s="14">
        <v>717.556</v>
      </c>
      <c r="I59" s="14">
        <v>720.248</v>
      </c>
      <c r="J59" s="14" t="s">
        <v>111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1073.12</v>
      </c>
      <c r="E62" s="36">
        <v>1032.229</v>
      </c>
      <c r="F62" s="36">
        <v>982.506</v>
      </c>
      <c r="G62" s="36">
        <v>954.086</v>
      </c>
      <c r="H62" s="36">
        <v>1039.093</v>
      </c>
      <c r="I62" s="36">
        <v>1042.991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110966.379</v>
      </c>
      <c r="G63" s="13">
        <v>108695.858</v>
      </c>
      <c r="H63" s="13">
        <v>104605.544</v>
      </c>
      <c r="I63" s="13">
        <v>93295.628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110966.379</v>
      </c>
      <c r="G67" s="36">
        <v>108695.858</v>
      </c>
      <c r="H67" s="36">
        <v>104605.544</v>
      </c>
      <c r="I67" s="36">
        <v>93295.628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11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65</v>
      </c>
      <c r="E3" s="13">
        <v>65</v>
      </c>
      <c r="F3" s="13">
        <v>64.916</v>
      </c>
      <c r="G3" s="13">
        <v>64.916</v>
      </c>
      <c r="H3" s="13">
        <v>64.916</v>
      </c>
      <c r="I3" s="13">
        <v>64.9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65</v>
      </c>
      <c r="E7" s="36">
        <v>65</v>
      </c>
      <c r="F7" s="36">
        <v>64.916</v>
      </c>
      <c r="G7" s="36">
        <v>64.916</v>
      </c>
      <c r="H7" s="36">
        <v>64.916</v>
      </c>
      <c r="I7" s="36">
        <v>64.9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2841</v>
      </c>
      <c r="E8" s="13">
        <v>2887</v>
      </c>
      <c r="F8" s="13">
        <v>2939.808</v>
      </c>
      <c r="G8" s="13">
        <v>3015.39</v>
      </c>
      <c r="H8" s="13">
        <v>3062.288</v>
      </c>
      <c r="I8" s="13">
        <v>3123.545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2841</v>
      </c>
      <c r="E12" s="36">
        <v>2887</v>
      </c>
      <c r="F12" s="36">
        <v>2939.808</v>
      </c>
      <c r="G12" s="36">
        <v>3015.39</v>
      </c>
      <c r="H12" s="36">
        <v>3062.288</v>
      </c>
      <c r="I12" s="36">
        <v>3123.545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124</v>
      </c>
      <c r="E13" s="13">
        <v>197</v>
      </c>
      <c r="F13" s="13">
        <v>122.158</v>
      </c>
      <c r="G13" s="13">
        <v>157.831</v>
      </c>
      <c r="H13" s="13">
        <v>164.488</v>
      </c>
      <c r="I13" s="13">
        <v>270.618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1</v>
      </c>
      <c r="E14" s="14">
        <v>0</v>
      </c>
      <c r="F14" s="14">
        <v>0</v>
      </c>
      <c r="G14" s="14">
        <v>0</v>
      </c>
      <c r="H14" s="14">
        <v>0</v>
      </c>
      <c r="I14" s="14">
        <v>18.298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96</v>
      </c>
      <c r="E16" s="15">
        <v>-103</v>
      </c>
      <c r="F16" s="15">
        <v>-32.063</v>
      </c>
      <c r="G16" s="15">
        <v>-1.044</v>
      </c>
      <c r="H16" s="15">
        <v>0.997</v>
      </c>
      <c r="I16" s="15">
        <v>-0.321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221</v>
      </c>
      <c r="E17" s="36">
        <v>94</v>
      </c>
      <c r="F17" s="36">
        <v>90.095</v>
      </c>
      <c r="G17" s="36">
        <v>156.787</v>
      </c>
      <c r="H17" s="36">
        <v>165.485</v>
      </c>
      <c r="I17" s="36">
        <v>288.595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13</v>
      </c>
      <c r="E18" s="13">
        <v>7</v>
      </c>
      <c r="F18" s="13">
        <v>21.763</v>
      </c>
      <c r="G18" s="13">
        <v>31.3</v>
      </c>
      <c r="H18" s="13">
        <v>48.494</v>
      </c>
      <c r="I18" s="13">
        <v>78.307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285</v>
      </c>
      <c r="E19" s="14">
        <v>493</v>
      </c>
      <c r="F19" s="14">
        <v>677.498</v>
      </c>
      <c r="G19" s="14">
        <v>1115.293</v>
      </c>
      <c r="H19" s="14">
        <v>941.229</v>
      </c>
      <c r="I19" s="14">
        <v>1307.464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27</v>
      </c>
      <c r="E21" s="15">
        <v>-73</v>
      </c>
      <c r="F21" s="15">
        <v>52.746</v>
      </c>
      <c r="G21" s="15">
        <v>10.143</v>
      </c>
      <c r="H21" s="15">
        <v>-51.967</v>
      </c>
      <c r="I21" s="15">
        <v>-7.86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325</v>
      </c>
      <c r="E22" s="36">
        <v>427</v>
      </c>
      <c r="F22" s="36">
        <v>752.007</v>
      </c>
      <c r="G22" s="36">
        <v>1156.736</v>
      </c>
      <c r="H22" s="36">
        <v>937.756</v>
      </c>
      <c r="I22" s="36">
        <v>1377.911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11</v>
      </c>
      <c r="E23" s="13">
        <v>2</v>
      </c>
      <c r="F23" s="13">
        <v>15.328</v>
      </c>
      <c r="G23" s="13">
        <v>20.341</v>
      </c>
      <c r="H23" s="13">
        <v>52.707</v>
      </c>
      <c r="I23" s="13">
        <v>69.9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266</v>
      </c>
      <c r="E24" s="14">
        <v>644</v>
      </c>
      <c r="F24" s="14">
        <v>736.604</v>
      </c>
      <c r="G24" s="14">
        <v>786.51</v>
      </c>
      <c r="H24" s="14">
        <v>1125.154</v>
      </c>
      <c r="I24" s="14">
        <v>1125.981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18</v>
      </c>
      <c r="E26" s="15">
        <v>-77</v>
      </c>
      <c r="F26" s="15">
        <v>60.356</v>
      </c>
      <c r="G26" s="15">
        <v>-1.992</v>
      </c>
      <c r="H26" s="15">
        <v>-54.395</v>
      </c>
      <c r="I26" s="15">
        <v>-27.398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295</v>
      </c>
      <c r="E27" s="36">
        <v>569</v>
      </c>
      <c r="F27" s="36">
        <v>812.288</v>
      </c>
      <c r="G27" s="36">
        <v>804.859</v>
      </c>
      <c r="H27" s="36">
        <v>1123.466</v>
      </c>
      <c r="I27" s="36">
        <v>1168.483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676</v>
      </c>
      <c r="E28" s="13">
        <v>788</v>
      </c>
      <c r="F28" s="13">
        <v>955.771</v>
      </c>
      <c r="G28" s="13">
        <v>948.791</v>
      </c>
      <c r="H28" s="13">
        <v>1044.608</v>
      </c>
      <c r="I28" s="13">
        <v>1023.584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106</v>
      </c>
      <c r="E29" s="14">
        <v>66</v>
      </c>
      <c r="F29" s="14">
        <v>98.838</v>
      </c>
      <c r="G29" s="14">
        <v>51.635</v>
      </c>
      <c r="H29" s="14">
        <v>80.383</v>
      </c>
      <c r="I29" s="14">
        <v>168.287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30</v>
      </c>
      <c r="E31" s="15">
        <v>-33</v>
      </c>
      <c r="F31" s="15">
        <v>-17.443</v>
      </c>
      <c r="G31" s="15">
        <v>0.902</v>
      </c>
      <c r="H31" s="15">
        <v>-3.064</v>
      </c>
      <c r="I31" s="15">
        <v>-0.179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812</v>
      </c>
      <c r="E32" s="36">
        <v>821</v>
      </c>
      <c r="F32" s="36">
        <v>1037.166</v>
      </c>
      <c r="G32" s="36">
        <v>1001.328</v>
      </c>
      <c r="H32" s="36">
        <v>1121.927</v>
      </c>
      <c r="I32" s="36">
        <v>1191.692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1</v>
      </c>
      <c r="E33" s="13">
        <v>2</v>
      </c>
      <c r="F33" s="13">
        <v>2.491</v>
      </c>
      <c r="G33" s="13">
        <v>1.617</v>
      </c>
      <c r="H33" s="13">
        <v>1.348</v>
      </c>
      <c r="I33" s="13">
        <v>1.16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12</v>
      </c>
      <c r="E34" s="14">
        <v>13</v>
      </c>
      <c r="F34" s="14">
        <v>13.222</v>
      </c>
      <c r="G34" s="14">
        <v>12.464</v>
      </c>
      <c r="H34" s="14">
        <v>13.175</v>
      </c>
      <c r="I34" s="14">
        <v>14.463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13</v>
      </c>
      <c r="E37" s="36">
        <v>15</v>
      </c>
      <c r="F37" s="36">
        <v>15.713</v>
      </c>
      <c r="G37" s="36">
        <v>14.081</v>
      </c>
      <c r="H37" s="36">
        <v>14.523</v>
      </c>
      <c r="I37" s="36">
        <v>15.623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471</v>
      </c>
      <c r="E38" s="13">
        <v>492</v>
      </c>
      <c r="F38" s="13">
        <v>504.345</v>
      </c>
      <c r="G38" s="13">
        <v>553.55</v>
      </c>
      <c r="H38" s="13">
        <v>578.767</v>
      </c>
      <c r="I38" s="13">
        <v>555.701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471</v>
      </c>
      <c r="E42" s="36">
        <v>492</v>
      </c>
      <c r="F42" s="36">
        <v>504.345</v>
      </c>
      <c r="G42" s="36">
        <v>553.55</v>
      </c>
      <c r="H42" s="36">
        <v>578.767</v>
      </c>
      <c r="I42" s="36">
        <v>555.701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0.988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0.988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0.748</v>
      </c>
      <c r="E53" s="13">
        <v>0.485</v>
      </c>
      <c r="F53" s="13">
        <v>1.455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2.229</v>
      </c>
      <c r="E54" s="14">
        <v>0</v>
      </c>
      <c r="F54" s="14">
        <v>3.293</v>
      </c>
      <c r="G54" s="14">
        <v>2.962</v>
      </c>
      <c r="H54" s="14">
        <v>4.852</v>
      </c>
      <c r="I54" s="14">
        <v>12.168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0.428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-0.794</v>
      </c>
      <c r="G56" s="15">
        <v>0.534</v>
      </c>
      <c r="H56" s="15">
        <v>-1.097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2.977</v>
      </c>
      <c r="E57" s="36">
        <v>0.057</v>
      </c>
      <c r="F57" s="36">
        <v>3.954</v>
      </c>
      <c r="G57" s="36">
        <v>3.496</v>
      </c>
      <c r="H57" s="36">
        <v>3.755</v>
      </c>
      <c r="I57" s="36">
        <v>12.168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0</v>
      </c>
      <c r="G63" s="13">
        <v>1929.818</v>
      </c>
      <c r="H63" s="13">
        <v>2063.452</v>
      </c>
      <c r="I63" s="13">
        <v>1960.192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0</v>
      </c>
      <c r="G67" s="36">
        <v>1929.818</v>
      </c>
      <c r="H67" s="36">
        <v>2063.452</v>
      </c>
      <c r="I67" s="36">
        <v>1960.192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39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5.472</v>
      </c>
      <c r="I8" s="13">
        <v>0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0</v>
      </c>
      <c r="E12" s="36">
        <v>0</v>
      </c>
      <c r="F12" s="36">
        <v>0</v>
      </c>
      <c r="G12" s="36">
        <v>0</v>
      </c>
      <c r="H12" s="36">
        <v>5.472</v>
      </c>
      <c r="I12" s="36">
        <v>0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84</v>
      </c>
      <c r="E13" s="13">
        <v>113</v>
      </c>
      <c r="F13" s="13">
        <v>72.674</v>
      </c>
      <c r="G13" s="13">
        <v>118.589</v>
      </c>
      <c r="H13" s="13">
        <v>107.589</v>
      </c>
      <c r="I13" s="13">
        <v>166.603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224</v>
      </c>
      <c r="E14" s="14">
        <v>85</v>
      </c>
      <c r="F14" s="14">
        <v>67.794</v>
      </c>
      <c r="G14" s="14">
        <v>241.645</v>
      </c>
      <c r="H14" s="14">
        <v>255.32</v>
      </c>
      <c r="I14" s="14">
        <v>251.342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308</v>
      </c>
      <c r="E17" s="36">
        <v>198</v>
      </c>
      <c r="F17" s="36">
        <v>140.468</v>
      </c>
      <c r="G17" s="36">
        <v>360.234</v>
      </c>
      <c r="H17" s="36">
        <v>362.909</v>
      </c>
      <c r="I17" s="36">
        <v>417.945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0</v>
      </c>
      <c r="E18" s="13">
        <v>0</v>
      </c>
      <c r="F18" s="13">
        <v>153.835</v>
      </c>
      <c r="G18" s="13">
        <v>161.559675</v>
      </c>
      <c r="H18" s="13">
        <v>257.223</v>
      </c>
      <c r="I18" s="13">
        <v>282.098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690.725</v>
      </c>
      <c r="G19" s="14">
        <v>1018.195171</v>
      </c>
      <c r="H19" s="14">
        <v>770.38</v>
      </c>
      <c r="I19" s="14">
        <v>1031.768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-127.165</v>
      </c>
      <c r="H21" s="15">
        <v>-93.911</v>
      </c>
      <c r="I21" s="15">
        <v>174.027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0</v>
      </c>
      <c r="E22" s="36">
        <v>0</v>
      </c>
      <c r="F22" s="36">
        <v>844.56</v>
      </c>
      <c r="G22" s="36">
        <v>1052.59</v>
      </c>
      <c r="H22" s="36">
        <v>933.692</v>
      </c>
      <c r="I22" s="36">
        <v>1487.893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256</v>
      </c>
      <c r="E23" s="13">
        <v>256</v>
      </c>
      <c r="F23" s="13">
        <v>208.165</v>
      </c>
      <c r="G23" s="13">
        <v>396.012325</v>
      </c>
      <c r="H23" s="13">
        <v>395.239</v>
      </c>
      <c r="I23" s="13">
        <v>628.504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1722</v>
      </c>
      <c r="E24" s="14">
        <v>947</v>
      </c>
      <c r="F24" s="14">
        <v>763.275</v>
      </c>
      <c r="G24" s="14">
        <v>1138.254829</v>
      </c>
      <c r="H24" s="14">
        <v>1027.079</v>
      </c>
      <c r="I24" s="14">
        <v>1156.642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17</v>
      </c>
      <c r="E26" s="15">
        <v>135</v>
      </c>
      <c r="F26" s="15">
        <v>-19</v>
      </c>
      <c r="G26" s="15"/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1995</v>
      </c>
      <c r="E27" s="36">
        <v>1338</v>
      </c>
      <c r="F27" s="36">
        <v>952.44</v>
      </c>
      <c r="G27" s="36">
        <v>1534.267</v>
      </c>
      <c r="H27" s="36">
        <v>1422.318</v>
      </c>
      <c r="I27" s="36">
        <v>1785.146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84121</v>
      </c>
      <c r="E28" s="13">
        <v>86912</v>
      </c>
      <c r="F28" s="13">
        <v>85391.64</v>
      </c>
      <c r="G28" s="13">
        <v>102449.539</v>
      </c>
      <c r="H28" s="13">
        <v>102785.328</v>
      </c>
      <c r="I28" s="13">
        <v>97011.252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4093</v>
      </c>
      <c r="E29" s="14">
        <v>5264</v>
      </c>
      <c r="F29" s="14">
        <v>5218.254</v>
      </c>
      <c r="G29" s="14">
        <v>7507.296</v>
      </c>
      <c r="H29" s="14">
        <v>13480.474</v>
      </c>
      <c r="I29" s="14">
        <v>22300.685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33695</v>
      </c>
      <c r="E30" s="14">
        <v>37932</v>
      </c>
      <c r="F30" s="14">
        <v>35739</v>
      </c>
      <c r="G30" s="14">
        <v>38347.139</v>
      </c>
      <c r="H30" s="14">
        <v>52204.511</v>
      </c>
      <c r="I30" s="14">
        <v>53254.515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-1823</v>
      </c>
      <c r="E31" s="15">
        <v>175</v>
      </c>
      <c r="F31" s="15">
        <v>4908</v>
      </c>
      <c r="G31" s="15">
        <v>-9043.062</v>
      </c>
      <c r="H31" s="15">
        <v>-1734.47</v>
      </c>
      <c r="I31" s="15">
        <v>-5819.971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52696</v>
      </c>
      <c r="E32" s="36">
        <v>54419</v>
      </c>
      <c r="F32" s="36">
        <v>59778.894</v>
      </c>
      <c r="G32" s="36">
        <v>62566.634</v>
      </c>
      <c r="H32" s="36">
        <v>62326.821</v>
      </c>
      <c r="I32" s="36">
        <v>60237.451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11</v>
      </c>
      <c r="E33" s="13">
        <v>12</v>
      </c>
      <c r="F33" s="13">
        <v>12.571</v>
      </c>
      <c r="G33" s="13">
        <v>8.704</v>
      </c>
      <c r="H33" s="13">
        <v>8.401</v>
      </c>
      <c r="I33" s="13">
        <v>8.283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4</v>
      </c>
      <c r="E34" s="14">
        <v>7</v>
      </c>
      <c r="F34" s="14">
        <v>9.289</v>
      </c>
      <c r="G34" s="14">
        <v>9.635</v>
      </c>
      <c r="H34" s="14">
        <v>7.176</v>
      </c>
      <c r="I34" s="14">
        <v>4.634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11</v>
      </c>
      <c r="E35" s="14">
        <v>17</v>
      </c>
      <c r="F35" s="14">
        <v>20.934</v>
      </c>
      <c r="G35" s="14">
        <v>15.488</v>
      </c>
      <c r="H35" s="14">
        <v>11.796</v>
      </c>
      <c r="I35" s="14">
        <v>8.969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-2</v>
      </c>
      <c r="E36" s="15">
        <v>0</v>
      </c>
      <c r="F36" s="15">
        <v>1.257</v>
      </c>
      <c r="G36" s="15">
        <v>-0.568</v>
      </c>
      <c r="H36" s="15">
        <v>-0.881</v>
      </c>
      <c r="I36" s="15">
        <v>-0.948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2</v>
      </c>
      <c r="E37" s="36">
        <v>2</v>
      </c>
      <c r="F37" s="36">
        <v>2.183</v>
      </c>
      <c r="G37" s="36">
        <v>2.283</v>
      </c>
      <c r="H37" s="36">
        <v>2.9</v>
      </c>
      <c r="I37" s="36">
        <v>3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3674</v>
      </c>
      <c r="E38" s="13">
        <v>3762</v>
      </c>
      <c r="F38" s="13">
        <v>3902.011</v>
      </c>
      <c r="G38" s="13">
        <v>3643.253</v>
      </c>
      <c r="H38" s="13">
        <v>3376.039</v>
      </c>
      <c r="I38" s="13">
        <v>3358.885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3674</v>
      </c>
      <c r="E42" s="36">
        <v>3762</v>
      </c>
      <c r="F42" s="36">
        <v>3902.011</v>
      </c>
      <c r="G42" s="36">
        <v>3643.253</v>
      </c>
      <c r="H42" s="36">
        <v>3376.039</v>
      </c>
      <c r="I42" s="36">
        <v>3358.885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3</v>
      </c>
      <c r="E43" s="13">
        <v>4.788</v>
      </c>
      <c r="F43" s="13">
        <v>8.705</v>
      </c>
      <c r="G43" s="13">
        <v>7.834</v>
      </c>
      <c r="H43" s="13">
        <v>0.867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11</v>
      </c>
      <c r="E44" s="14">
        <v>10.883</v>
      </c>
      <c r="F44" s="14">
        <v>9.925</v>
      </c>
      <c r="G44" s="14">
        <v>11.625</v>
      </c>
      <c r="H44" s="14">
        <v>10.545</v>
      </c>
      <c r="I44" s="14">
        <v>19.642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2.231</v>
      </c>
      <c r="E45" s="14">
        <v>2.682</v>
      </c>
      <c r="F45" s="14">
        <v>6.565</v>
      </c>
      <c r="G45" s="14">
        <v>5.854</v>
      </c>
      <c r="H45" s="14">
        <v>0.321</v>
      </c>
      <c r="I45" s="14">
        <v>0.018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0.431</v>
      </c>
      <c r="E46" s="15">
        <v>-0.174</v>
      </c>
      <c r="F46" s="15">
        <v>0.295</v>
      </c>
      <c r="G46" s="15">
        <v>-0.388</v>
      </c>
      <c r="H46" s="15">
        <v>0.324</v>
      </c>
      <c r="I46" s="15">
        <v>0.295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12.2</v>
      </c>
      <c r="E47" s="36">
        <v>12.815</v>
      </c>
      <c r="F47" s="36">
        <v>12.36</v>
      </c>
      <c r="G47" s="36">
        <v>13.217</v>
      </c>
      <c r="H47" s="36">
        <v>11.415</v>
      </c>
      <c r="I47" s="36">
        <v>19.919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66.051</v>
      </c>
      <c r="E53" s="13">
        <v>45.073</v>
      </c>
      <c r="F53" s="13">
        <v>53.404</v>
      </c>
      <c r="G53" s="13">
        <v>88.381</v>
      </c>
      <c r="H53" s="13">
        <v>82.704</v>
      </c>
      <c r="I53" s="13">
        <v>85.583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16.862</v>
      </c>
      <c r="E54" s="14">
        <v>5.82</v>
      </c>
      <c r="F54" s="14">
        <v>4.912</v>
      </c>
      <c r="G54" s="14">
        <v>27.683</v>
      </c>
      <c r="H54" s="14">
        <v>34.502</v>
      </c>
      <c r="I54" s="14">
        <v>23.032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60</v>
      </c>
      <c r="E55" s="14">
        <v>47.512</v>
      </c>
      <c r="F55" s="14">
        <v>59.007</v>
      </c>
      <c r="G55" s="14">
        <v>81.825</v>
      </c>
      <c r="H55" s="14">
        <v>77.117</v>
      </c>
      <c r="I55" s="14">
        <v>73.314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-3.704</v>
      </c>
      <c r="E56" s="15">
        <v>0.836</v>
      </c>
      <c r="F56" s="15">
        <v>3.967</v>
      </c>
      <c r="G56" s="15">
        <v>-0.936</v>
      </c>
      <c r="H56" s="15">
        <v>-5.004</v>
      </c>
      <c r="I56" s="15">
        <v>4.716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19.209</v>
      </c>
      <c r="E57" s="36">
        <v>4.217</v>
      </c>
      <c r="F57" s="36">
        <v>3.276</v>
      </c>
      <c r="G57" s="36">
        <v>33.303</v>
      </c>
      <c r="H57" s="36">
        <v>35.085</v>
      </c>
      <c r="I57" s="36">
        <v>40.017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42.5</v>
      </c>
      <c r="G63" s="13">
        <v>42.5</v>
      </c>
      <c r="H63" s="13">
        <v>42.5</v>
      </c>
      <c r="I63" s="13">
        <v>42.5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42.5</v>
      </c>
      <c r="G67" s="36">
        <v>42.5</v>
      </c>
      <c r="H67" s="36">
        <v>42.5</v>
      </c>
      <c r="I67" s="36">
        <v>42.5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41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65</v>
      </c>
      <c r="E3" s="13">
        <v>82</v>
      </c>
      <c r="F3" s="13">
        <v>31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65</v>
      </c>
      <c r="E7" s="36">
        <v>82</v>
      </c>
      <c r="F7" s="36">
        <v>31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303</v>
      </c>
      <c r="E13" s="13">
        <v>486</v>
      </c>
      <c r="F13" s="13">
        <v>183</v>
      </c>
      <c r="G13" s="13">
        <v>644</v>
      </c>
      <c r="H13" s="13">
        <v>706</v>
      </c>
      <c r="I13" s="13">
        <v>1010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-13</v>
      </c>
      <c r="E16" s="15">
        <v>0</v>
      </c>
      <c r="F16" s="15">
        <v>-1</v>
      </c>
      <c r="G16" s="15">
        <v>-13</v>
      </c>
      <c r="H16" s="15">
        <v>8</v>
      </c>
      <c r="I16" s="15">
        <v>-12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290</v>
      </c>
      <c r="E17" s="36">
        <v>486</v>
      </c>
      <c r="F17" s="36">
        <v>182</v>
      </c>
      <c r="G17" s="36">
        <v>631</v>
      </c>
      <c r="H17" s="36">
        <v>714</v>
      </c>
      <c r="I17" s="36">
        <v>998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676</v>
      </c>
      <c r="E18" s="13">
        <v>912</v>
      </c>
      <c r="F18" s="13">
        <v>1230</v>
      </c>
      <c r="G18" s="13">
        <v>827</v>
      </c>
      <c r="H18" s="13">
        <v>747</v>
      </c>
      <c r="I18" s="13">
        <v>1182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-17</v>
      </c>
      <c r="E21" s="15">
        <v>-9</v>
      </c>
      <c r="F21" s="15">
        <v>-2</v>
      </c>
      <c r="G21" s="15">
        <v>-5</v>
      </c>
      <c r="H21" s="15">
        <v>8</v>
      </c>
      <c r="I21" s="15">
        <v>-17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659</v>
      </c>
      <c r="E22" s="36">
        <v>903</v>
      </c>
      <c r="F22" s="36">
        <v>1228</v>
      </c>
      <c r="G22" s="36">
        <v>822</v>
      </c>
      <c r="H22" s="36">
        <v>755</v>
      </c>
      <c r="I22" s="36">
        <v>1165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661</v>
      </c>
      <c r="E23" s="13">
        <v>1583</v>
      </c>
      <c r="F23" s="13">
        <v>1246</v>
      </c>
      <c r="G23" s="13">
        <v>865</v>
      </c>
      <c r="H23" s="13">
        <v>751</v>
      </c>
      <c r="I23" s="13">
        <v>1512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-8</v>
      </c>
      <c r="E26" s="15">
        <v>-6</v>
      </c>
      <c r="F26" s="15">
        <v>-19</v>
      </c>
      <c r="G26" s="15">
        <v>1</v>
      </c>
      <c r="H26" s="15">
        <v>4</v>
      </c>
      <c r="I26" s="15">
        <v>-56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653</v>
      </c>
      <c r="E27" s="36">
        <v>1577</v>
      </c>
      <c r="F27" s="36">
        <v>1227</v>
      </c>
      <c r="G27" s="36">
        <v>866</v>
      </c>
      <c r="H27" s="36">
        <v>755</v>
      </c>
      <c r="I27" s="36">
        <v>1456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50437</v>
      </c>
      <c r="E28" s="13">
        <v>50378</v>
      </c>
      <c r="F28" s="13">
        <v>54681</v>
      </c>
      <c r="G28" s="13">
        <v>53832</v>
      </c>
      <c r="H28" s="13">
        <v>52203</v>
      </c>
      <c r="I28" s="13">
        <v>53256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5638</v>
      </c>
      <c r="E29" s="14">
        <v>6205</v>
      </c>
      <c r="F29" s="14">
        <v>4582</v>
      </c>
      <c r="G29" s="14">
        <v>5641</v>
      </c>
      <c r="H29" s="14">
        <v>5712</v>
      </c>
      <c r="I29" s="14">
        <v>6223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6111</v>
      </c>
      <c r="E30" s="14">
        <v>6070</v>
      </c>
      <c r="F30" s="14">
        <v>7206</v>
      </c>
      <c r="G30" s="14">
        <v>5864</v>
      </c>
      <c r="H30" s="14">
        <v>6219</v>
      </c>
      <c r="I30" s="14">
        <v>6174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426</v>
      </c>
      <c r="E31" s="15">
        <v>99</v>
      </c>
      <c r="F31" s="15">
        <v>822</v>
      </c>
      <c r="G31" s="15">
        <v>190</v>
      </c>
      <c r="H31" s="15">
        <v>1136</v>
      </c>
      <c r="I31" s="15">
        <v>409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50390</v>
      </c>
      <c r="E32" s="36">
        <v>50612</v>
      </c>
      <c r="F32" s="36">
        <v>52879</v>
      </c>
      <c r="G32" s="36">
        <v>53799</v>
      </c>
      <c r="H32" s="36">
        <v>52832</v>
      </c>
      <c r="I32" s="36">
        <v>53714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1</v>
      </c>
      <c r="E33" s="13">
        <v>1</v>
      </c>
      <c r="F33" s="13">
        <v>0.3</v>
      </c>
      <c r="G33" s="13">
        <v>0.5</v>
      </c>
      <c r="H33" s="13">
        <v>0.5</v>
      </c>
      <c r="I33" s="13">
        <v>0.5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7</v>
      </c>
      <c r="E34" s="14">
        <v>7</v>
      </c>
      <c r="F34" s="14">
        <v>6.5</v>
      </c>
      <c r="G34" s="14">
        <v>5.6</v>
      </c>
      <c r="H34" s="14">
        <v>6.5</v>
      </c>
      <c r="I34" s="14">
        <v>6.4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6</v>
      </c>
      <c r="E35" s="14">
        <v>6</v>
      </c>
      <c r="F35" s="14">
        <v>4.1</v>
      </c>
      <c r="G35" s="14">
        <v>3.6</v>
      </c>
      <c r="H35" s="14">
        <v>2.5</v>
      </c>
      <c r="I35" s="14">
        <v>3.2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-0.4</v>
      </c>
      <c r="G36" s="15">
        <v>0.1</v>
      </c>
      <c r="H36" s="15">
        <v>-1</v>
      </c>
      <c r="I36" s="15">
        <v>-0.2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2</v>
      </c>
      <c r="E37" s="36">
        <v>2</v>
      </c>
      <c r="F37" s="36">
        <v>2.3</v>
      </c>
      <c r="G37" s="36">
        <v>2.6</v>
      </c>
      <c r="H37" s="36">
        <v>3.5</v>
      </c>
      <c r="I37" s="36">
        <v>3.5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981</v>
      </c>
      <c r="E38" s="13">
        <v>1341</v>
      </c>
      <c r="F38" s="13">
        <v>1350</v>
      </c>
      <c r="G38" s="13">
        <v>1554</v>
      </c>
      <c r="H38" s="13">
        <v>1632</v>
      </c>
      <c r="I38" s="13">
        <v>1616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981</v>
      </c>
      <c r="E42" s="36">
        <v>1341</v>
      </c>
      <c r="F42" s="36">
        <v>1350</v>
      </c>
      <c r="G42" s="36">
        <v>1554</v>
      </c>
      <c r="H42" s="36">
        <v>1632</v>
      </c>
      <c r="I42" s="36">
        <v>1616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16.052</v>
      </c>
      <c r="E43" s="13">
        <v>14.127</v>
      </c>
      <c r="F43" s="13">
        <v>13.387</v>
      </c>
      <c r="G43" s="13">
        <v>17.1</v>
      </c>
      <c r="H43" s="13">
        <v>17</v>
      </c>
      <c r="I43" s="13">
        <v>31.6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8.374</v>
      </c>
      <c r="E44" s="14">
        <v>1.65</v>
      </c>
      <c r="F44" s="14">
        <v>2.014</v>
      </c>
      <c r="G44" s="14">
        <v>5.8</v>
      </c>
      <c r="H44" s="14">
        <v>8.1</v>
      </c>
      <c r="I44" s="14">
        <v>6.1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2.6</v>
      </c>
      <c r="E45" s="14">
        <v>1.839</v>
      </c>
      <c r="F45" s="14">
        <v>2.126</v>
      </c>
      <c r="G45" s="14">
        <v>2.2</v>
      </c>
      <c r="H45" s="14">
        <v>1.5</v>
      </c>
      <c r="I45" s="14">
        <v>2.9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0.4</v>
      </c>
      <c r="E46" s="15">
        <v>-1.454</v>
      </c>
      <c r="F46" s="15">
        <v>0.604</v>
      </c>
      <c r="G46" s="15">
        <v>-0.1</v>
      </c>
      <c r="H46" s="15">
        <v>0</v>
      </c>
      <c r="I46" s="15">
        <v>-0.3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22.226</v>
      </c>
      <c r="E47" s="36">
        <v>12.484</v>
      </c>
      <c r="F47" s="36">
        <v>13.879</v>
      </c>
      <c r="G47" s="36">
        <v>20.6</v>
      </c>
      <c r="H47" s="36">
        <v>23.6</v>
      </c>
      <c r="I47" s="36">
        <v>34.5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117.649</v>
      </c>
      <c r="E53" s="13">
        <v>103.148</v>
      </c>
      <c r="F53" s="13">
        <v>118.172</v>
      </c>
      <c r="G53" s="13">
        <v>154.2</v>
      </c>
      <c r="H53" s="13">
        <v>167</v>
      </c>
      <c r="I53" s="13">
        <v>162.7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53.442</v>
      </c>
      <c r="E54" s="14">
        <v>33.074</v>
      </c>
      <c r="F54" s="14">
        <v>47.029</v>
      </c>
      <c r="G54" s="14">
        <v>47.4</v>
      </c>
      <c r="H54" s="14">
        <v>38</v>
      </c>
      <c r="I54" s="14">
        <v>77.9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101.702</v>
      </c>
      <c r="E55" s="14">
        <v>81.796</v>
      </c>
      <c r="F55" s="14">
        <v>106.838</v>
      </c>
      <c r="G55" s="14">
        <v>114.2</v>
      </c>
      <c r="H55" s="14">
        <v>108.4</v>
      </c>
      <c r="I55" s="14">
        <v>132.2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-2.738</v>
      </c>
      <c r="E56" s="15">
        <v>-0.406</v>
      </c>
      <c r="F56" s="15">
        <v>1.841</v>
      </c>
      <c r="G56" s="15">
        <v>4.1</v>
      </c>
      <c r="H56" s="15">
        <v>-7.2</v>
      </c>
      <c r="I56" s="15">
        <v>-3.7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66.651</v>
      </c>
      <c r="E57" s="36">
        <v>54.02</v>
      </c>
      <c r="F57" s="36">
        <v>60.204</v>
      </c>
      <c r="G57" s="36">
        <v>91.5</v>
      </c>
      <c r="H57" s="36">
        <v>89.4</v>
      </c>
      <c r="I57" s="36">
        <v>104.7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0</v>
      </c>
      <c r="G63" s="13">
        <v>1024</v>
      </c>
      <c r="H63" s="13">
        <v>1076</v>
      </c>
      <c r="I63" s="13">
        <v>1262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0</v>
      </c>
      <c r="G67" s="36">
        <v>1024</v>
      </c>
      <c r="H67" s="36">
        <v>1076</v>
      </c>
      <c r="I67" s="36">
        <v>1262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43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79.997</v>
      </c>
      <c r="E8" s="13">
        <v>86.248</v>
      </c>
      <c r="F8" s="13">
        <v>91.142</v>
      </c>
      <c r="G8" s="13">
        <v>99.516</v>
      </c>
      <c r="H8" s="13">
        <v>102.277</v>
      </c>
      <c r="I8" s="13">
        <v>102.277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79.997</v>
      </c>
      <c r="E12" s="36">
        <v>86.248</v>
      </c>
      <c r="F12" s="36">
        <v>91.142</v>
      </c>
      <c r="G12" s="36">
        <v>99.516</v>
      </c>
      <c r="H12" s="36">
        <v>102.277</v>
      </c>
      <c r="I12" s="36">
        <v>102.277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569.034</v>
      </c>
      <c r="E13" s="13">
        <v>545.577</v>
      </c>
      <c r="F13" s="13">
        <v>578.212</v>
      </c>
      <c r="G13" s="13">
        <v>624.072</v>
      </c>
      <c r="H13" s="13">
        <v>620.288</v>
      </c>
      <c r="I13" s="13">
        <v>620.288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569.034</v>
      </c>
      <c r="E17" s="36">
        <v>545.577</v>
      </c>
      <c r="F17" s="36">
        <v>578.212</v>
      </c>
      <c r="G17" s="36">
        <v>624.072</v>
      </c>
      <c r="H17" s="36">
        <v>620.288</v>
      </c>
      <c r="I17" s="36">
        <v>620.288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516.103</v>
      </c>
      <c r="E18" s="13">
        <v>529.368</v>
      </c>
      <c r="F18" s="13">
        <v>588.544</v>
      </c>
      <c r="G18" s="13">
        <v>586.524</v>
      </c>
      <c r="H18" s="13">
        <v>592.289</v>
      </c>
      <c r="I18" s="13">
        <v>544.538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516.103</v>
      </c>
      <c r="E22" s="36">
        <v>529.368</v>
      </c>
      <c r="F22" s="36">
        <v>588.544</v>
      </c>
      <c r="G22" s="36">
        <v>586.524</v>
      </c>
      <c r="H22" s="36">
        <v>592.289</v>
      </c>
      <c r="I22" s="36">
        <v>544.538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849.25</v>
      </c>
      <c r="E23" s="13">
        <v>871.077</v>
      </c>
      <c r="F23" s="13">
        <v>968.45</v>
      </c>
      <c r="G23" s="13">
        <v>965.127</v>
      </c>
      <c r="H23" s="13">
        <v>974.613</v>
      </c>
      <c r="I23" s="13">
        <v>896.039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849.25</v>
      </c>
      <c r="E27" s="36">
        <v>871.077</v>
      </c>
      <c r="F27" s="36">
        <v>968.45</v>
      </c>
      <c r="G27" s="36">
        <v>965.127</v>
      </c>
      <c r="H27" s="36">
        <v>974.613</v>
      </c>
      <c r="I27" s="36">
        <v>896.039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2391.277</v>
      </c>
      <c r="E28" s="13">
        <v>2646.781</v>
      </c>
      <c r="F28" s="13">
        <v>2928.773</v>
      </c>
      <c r="G28" s="13">
        <v>3862.408</v>
      </c>
      <c r="H28" s="13">
        <v>4760.511</v>
      </c>
      <c r="I28" s="13">
        <v>6874.288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1273.298</v>
      </c>
      <c r="E29" s="14">
        <v>1350.964</v>
      </c>
      <c r="F29" s="14">
        <v>1199.086</v>
      </c>
      <c r="G29" s="14">
        <v>879.306</v>
      </c>
      <c r="H29" s="14">
        <v>435.523</v>
      </c>
      <c r="I29" s="14">
        <v>616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899.383</v>
      </c>
      <c r="E30" s="14">
        <v>1105.582</v>
      </c>
      <c r="F30" s="14">
        <v>920.164</v>
      </c>
      <c r="G30" s="14">
        <v>863.877</v>
      </c>
      <c r="H30" s="14">
        <v>588.054</v>
      </c>
      <c r="I30" s="14">
        <v>803.046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2765.192</v>
      </c>
      <c r="E32" s="36">
        <v>2892.163</v>
      </c>
      <c r="F32" s="36">
        <v>3207.695</v>
      </c>
      <c r="G32" s="36">
        <v>3877.837</v>
      </c>
      <c r="H32" s="36">
        <v>4607.98</v>
      </c>
      <c r="I32" s="36">
        <v>6687.242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739.381</v>
      </c>
      <c r="E38" s="13">
        <v>832.91</v>
      </c>
      <c r="F38" s="13">
        <v>866.983</v>
      </c>
      <c r="G38" s="13">
        <v>915.433</v>
      </c>
      <c r="H38" s="13">
        <v>753.191</v>
      </c>
      <c r="I38" s="13">
        <v>756.753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739.381</v>
      </c>
      <c r="E42" s="36">
        <v>832.91</v>
      </c>
      <c r="F42" s="36">
        <v>866.983</v>
      </c>
      <c r="G42" s="36">
        <v>915.433</v>
      </c>
      <c r="H42" s="36">
        <v>753.191</v>
      </c>
      <c r="I42" s="36">
        <v>756.753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0.061</v>
      </c>
      <c r="E59" s="14">
        <v>0.054</v>
      </c>
      <c r="F59" s="14">
        <v>0.041</v>
      </c>
      <c r="G59" s="14">
        <v>0.02</v>
      </c>
      <c r="H59" s="14">
        <v>0.02</v>
      </c>
      <c r="I59" s="14">
        <v>0.023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0.061</v>
      </c>
      <c r="E62" s="36">
        <v>0.054</v>
      </c>
      <c r="F62" s="36">
        <v>0.041</v>
      </c>
      <c r="G62" s="36">
        <v>0.02</v>
      </c>
      <c r="H62" s="36">
        <v>0.02</v>
      </c>
      <c r="I62" s="36">
        <v>0.023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144.792</v>
      </c>
      <c r="E63" s="13">
        <v>172.166</v>
      </c>
      <c r="F63" s="13">
        <v>43.3</v>
      </c>
      <c r="G63" s="13">
        <v>50.985</v>
      </c>
      <c r="H63" s="13">
        <v>58.587</v>
      </c>
      <c r="I63" s="13">
        <v>58.587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144.792</v>
      </c>
      <c r="E67" s="36">
        <v>172.166</v>
      </c>
      <c r="F67" s="36">
        <v>43.3</v>
      </c>
      <c r="G67" s="36">
        <v>50.985</v>
      </c>
      <c r="H67" s="36">
        <v>58.587</v>
      </c>
      <c r="I67" s="36">
        <v>58.587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="85" zoomScaleNormal="85" workbookViewId="0" topLeftCell="A64">
      <selection activeCell="A69" sqref="A69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25" width="11.421875" style="3" customWidth="1"/>
    <col min="26" max="16384" width="9.140625" style="3" customWidth="1"/>
  </cols>
  <sheetData>
    <row r="1" ht="15.5">
      <c r="A1" s="16" t="s">
        <v>150</v>
      </c>
    </row>
    <row r="2" spans="1:9" ht="23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 t="s">
        <v>112</v>
      </c>
    </row>
    <row r="3" spans="1:9" ht="15">
      <c r="A3" s="32" t="s">
        <v>114</v>
      </c>
      <c r="B3" s="8" t="s">
        <v>115</v>
      </c>
      <c r="C3" s="8" t="s">
        <v>80</v>
      </c>
      <c r="D3" s="13">
        <f>'BE'!D3+'BG'!D3+'CZ'!D3+'DK'!D3+'DE'!D3+'EE'!D3+'IE'!D3+'EL'!D3+'ES'!D3+'FR'!D3+'HR'!D3+'IT'!D3+'CY'!D3+LV!D3+LT!D3+LU!D3+'HU'!D3+MT!D3+NL!D3+'AT'!D3+PL!D3+PT!D3+RO!D3+SI!D3+SK!D3+'FI'!D3+SE!D3</f>
        <v>273081.743</v>
      </c>
      <c r="E3" s="13">
        <f>'BE'!E3+'BG'!E3+'CZ'!E3+'DK'!E3+'DE'!E3+'EE'!E3+'IE'!E3+'EL'!E3+'ES'!E3+'FR'!E3+'HR'!E3+'IT'!E3+'CY'!E3+LV!E3+LT!E3+LU!E3+'HU'!E3+MT!E3+NL!E3+'AT'!E3+PL!E3+PT!E3+RO!E3+SI!E3+SK!E3+'FI'!E3+SE!E3</f>
        <v>281226.864</v>
      </c>
      <c r="F3" s="13">
        <f>'BE'!F3+'BG'!F3+'CZ'!F3+'DK'!F3+'DE'!F3+'EE'!F3+'IE'!F3+'EL'!F3+'ES'!F3+'FR'!F3+'HR'!F3+'IT'!F3+'CY'!F3+LV!F3+LT!F3+LU!F3+'HU'!F3+MT!F3+NL!F3+'AT'!F3+PL!F3+PT!F3+RO!F3+SI!F3+SK!F3+'FI'!F3+SE!F3</f>
        <v>284363.596</v>
      </c>
      <c r="G3" s="13">
        <f>'BE'!G3+'BG'!G3+'CZ'!G3+'DK'!G3+'DE'!G3+'EE'!G3+'IE'!G3+'EL'!G3+'ES'!G3+'FR'!G3+'HR'!G3+'IT'!G3+'CY'!G3+LV!G3+LT!G3+LU!G3+'HU'!G3+MT!G3+NL!G3+'AT'!G3+PL!G3+PT!G3+RO!G3+SI!G3+SK!G3+'FI'!G3+SE!G3</f>
        <v>284889.3389999999</v>
      </c>
      <c r="H3" s="13">
        <f>'BE'!H3+'BG'!H3+'CZ'!H3+'DK'!H3+'DE'!H3+'EE'!H3+'IE'!H3+'EL'!H3+'ES'!H3+'FR'!H3+'HR'!H3+'IT'!H3+'CY'!H3+LV!H3+LT!H3+LU!H3+'HU'!H3+MT!H3+NL!H3+'AT'!H3+PL!H3+PT!H3+RO!H3+SI!H3+SK!H3+'FI'!H3+SE!H3</f>
        <v>289655.1230000001</v>
      </c>
      <c r="I3" s="13">
        <f>'BE'!I3+'BG'!I3+'CZ'!I3+'DK'!I3+'DE'!I3+'EE'!I3+'IE'!I3+'EL'!I3+'ES'!I3+'FR'!I3+'HR'!I3+'IT'!I3+'CY'!I3+LV!I3+LT!I3+LU!I3+'HU'!I3+MT!I3+NL!I3+'AT'!I3+PL!I3+PT!I3+RO!I3+SI!I3+SK!I3+'FI'!I3+SE!I3</f>
        <v>289105.88300000015</v>
      </c>
    </row>
    <row r="4" spans="1:9" ht="15">
      <c r="A4" s="33" t="s">
        <v>114</v>
      </c>
      <c r="B4" s="4" t="s">
        <v>115</v>
      </c>
      <c r="C4" s="4" t="s">
        <v>116</v>
      </c>
      <c r="D4" s="14">
        <f>'BE'!D4+'BG'!D4+'CZ'!D4+'DK'!D4+'DE'!D4+'EE'!D4+'IE'!D4+'EL'!D4+'ES'!D4+'FR'!D4+'HR'!D4+'IT'!D4+'CY'!D4+LV!D4+LT!D4+LU!D4+'HU'!D4+MT!D4+NL!D4+'AT'!D4+PL!D4+PT!D4+RO!D4+SI!D4+SK!D4+'FI'!D4+SE!D4</f>
        <v>0</v>
      </c>
      <c r="E4" s="14">
        <f>'BE'!E4+'BG'!E4+'CZ'!E4+'DK'!E4+'DE'!E4+'EE'!E4+'IE'!E4+'EL'!E4+'ES'!E4+'FR'!E4+'HR'!E4+'IT'!E4+'CY'!E4+LV!E4+LT!E4+LU!E4+'HU'!E4+MT!E4+NL!E4+'AT'!E4+PL!E4+PT!E4+RO!E4+SI!E4+SK!E4+'FI'!E4+SE!E4</f>
        <v>0</v>
      </c>
      <c r="F4" s="14">
        <f>'BE'!F4+'BG'!F4+'CZ'!F4+'DK'!F4+'DE'!F4+'EE'!F4+'IE'!F4+'EL'!F4+'ES'!F4+'FR'!F4+'HR'!F4+'IT'!F4+'CY'!F4+LV!F4+LT!F4+LU!F4+'HU'!F4+MT!F4+NL!F4+'AT'!F4+PL!F4+PT!F4+RO!F4+SI!F4+SK!F4+'FI'!F4+SE!F4</f>
        <v>0</v>
      </c>
      <c r="G4" s="14">
        <f>'BE'!G4+'BG'!G4+'CZ'!G4+'DK'!G4+'DE'!G4+'EE'!G4+'IE'!G4+'EL'!G4+'ES'!G4+'FR'!G4+'HR'!G4+'IT'!G4+'CY'!G4+LV!G4+LT!G4+LU!G4+'HU'!G4+MT!G4+NL!G4+'AT'!G4+PL!G4+PT!G4+RO!G4+SI!G4+SK!G4+'FI'!G4+SE!G4</f>
        <v>0</v>
      </c>
      <c r="H4" s="14">
        <f>'BE'!H4+'BG'!H4+'CZ'!H4+'DK'!H4+'DE'!H4+'EE'!H4+'IE'!H4+'EL'!H4+'ES'!H4+'FR'!H4+'HR'!H4+'IT'!H4+'CY'!H4+LV!H4+LT!H4+LU!H4+'HU'!H4+MT!H4+NL!H4+'AT'!H4+PL!H4+PT!H4+RO!H4+SI!H4+SK!H4+'FI'!H4+SE!H4</f>
        <v>0</v>
      </c>
      <c r="I4" s="14">
        <f>'BE'!I4+'BG'!I4+'CZ'!I4+'DK'!I4+'DE'!I4+'EE'!I4+'IE'!I4+'EL'!I4+'ES'!I4+'FR'!I4+'HR'!I4+'IT'!I4+'CY'!I4+LV!I4+LT!I4+LU!I4+'HU'!I4+MT!I4+NL!I4+'AT'!I4+PL!I4+PT!I4+RO!I4+SI!I4+SK!I4+'FI'!I4+SE!I4</f>
        <v>0</v>
      </c>
    </row>
    <row r="5" spans="1:9" ht="15">
      <c r="A5" s="33" t="s">
        <v>114</v>
      </c>
      <c r="B5" s="4" t="s">
        <v>115</v>
      </c>
      <c r="C5" s="4" t="s">
        <v>117</v>
      </c>
      <c r="D5" s="14">
        <f>'BE'!D5+'BG'!D5+'CZ'!D5+'DK'!D5+'DE'!D5+'EE'!D5+'IE'!D5+'EL'!D5+'ES'!D5+'FR'!D5+'HR'!D5+'IT'!D5+'CY'!D5+LV!D5+LT!D5+LU!D5+'HU'!D5+MT!D5+NL!D5+'AT'!D5+PL!D5+PT!D5+RO!D5+SI!D5+SK!D5+'FI'!D5+SE!D5</f>
        <v>0</v>
      </c>
      <c r="E5" s="14">
        <f>'BE'!E5+'BG'!E5+'CZ'!E5+'DK'!E5+'DE'!E5+'EE'!E5+'IE'!E5+'EL'!E5+'ES'!E5+'FR'!E5+'HR'!E5+'IT'!E5+'CY'!E5+LV!E5+LT!E5+LU!E5+'HU'!E5+MT!E5+NL!E5+'AT'!E5+PL!E5+PT!E5+RO!E5+SI!E5+SK!E5+'FI'!E5+SE!E5</f>
        <v>0</v>
      </c>
      <c r="F5" s="14">
        <f>'BE'!F5+'BG'!F5+'CZ'!F5+'DK'!F5+'DE'!F5+'EE'!F5+'IE'!F5+'EL'!F5+'ES'!F5+'FR'!F5+'HR'!F5+'IT'!F5+'CY'!F5+LV!F5+LT!F5+LU!F5+'HU'!F5+MT!F5+NL!F5+'AT'!F5+PL!F5+PT!F5+RO!F5+SI!F5+SK!F5+'FI'!F5+SE!F5</f>
        <v>0</v>
      </c>
      <c r="G5" s="14">
        <f>'BE'!G5+'BG'!G5+'CZ'!G5+'DK'!G5+'DE'!G5+'EE'!G5+'IE'!G5+'EL'!G5+'ES'!G5+'FR'!G5+'HR'!G5+'IT'!G5+'CY'!G5+LV!G5+LT!G5+LU!G5+'HU'!G5+MT!G5+NL!G5+'AT'!G5+PL!G5+PT!G5+RO!G5+SI!G5+SK!G5+'FI'!G5+SE!G5</f>
        <v>0</v>
      </c>
      <c r="H5" s="14">
        <f>'BE'!H5+'BG'!H5+'CZ'!H5+'DK'!H5+'DE'!H5+'EE'!H5+'IE'!H5+'EL'!H5+'ES'!H5+'FR'!H5+'HR'!H5+'IT'!H5+'CY'!H5+LV!H5+LT!H5+LU!H5+'HU'!H5+MT!H5+NL!H5+'AT'!H5+PL!H5+PT!H5+RO!H5+SI!H5+SK!H5+'FI'!H5+SE!H5</f>
        <v>0</v>
      </c>
      <c r="I5" s="14">
        <f>'BE'!I5+'BG'!I5+'CZ'!I5+'DK'!I5+'DE'!I5+'EE'!I5+'IE'!I5+'EL'!I5+'ES'!I5+'FR'!I5+'HR'!I5+'IT'!I5+'CY'!I5+LV!I5+LT!I5+LU!I5+'HU'!I5+MT!I5+NL!I5+'AT'!I5+PL!I5+PT!I5+RO!I5+SI!I5+SK!I5+'FI'!I5+SE!I5</f>
        <v>0</v>
      </c>
    </row>
    <row r="6" spans="1:9" ht="15">
      <c r="A6" s="34" t="s">
        <v>114</v>
      </c>
      <c r="B6" s="5" t="s">
        <v>115</v>
      </c>
      <c r="C6" s="5" t="s">
        <v>118</v>
      </c>
      <c r="D6" s="15">
        <f>'BE'!D6+'BG'!D6+'CZ'!D6+'DK'!D6+'DE'!D6+'EE'!D6+'IE'!D6+'EL'!D6+'ES'!D6+'FR'!D6+'HR'!D6+'IT'!D6+'CY'!D6+LV!D6+LT!D6+LU!D6+'HU'!D6+MT!D6+NL!D6+'AT'!D6+PL!D6+PT!D6+RO!D6+SI!D6+SK!D6+'FI'!D6+SE!D6</f>
        <v>0</v>
      </c>
      <c r="E6" s="15">
        <f>'BE'!E6+'BG'!E6+'CZ'!E6+'DK'!E6+'DE'!E6+'EE'!E6+'IE'!E6+'EL'!E6+'ES'!E6+'FR'!E6+'HR'!E6+'IT'!E6+'CY'!E6+LV!E6+LT!E6+LU!E6+'HU'!E6+MT!E6+NL!E6+'AT'!E6+PL!E6+PT!E6+RO!E6+SI!E6+SK!E6+'FI'!E6+SE!E6</f>
        <v>0</v>
      </c>
      <c r="F6" s="15">
        <f>'BE'!F6+'BG'!F6+'CZ'!F6+'DK'!F6+'DE'!F6+'EE'!F6+'IE'!F6+'EL'!F6+'ES'!F6+'FR'!F6+'HR'!F6+'IT'!F6+'CY'!F6+LV!F6+LT!F6+LU!F6+'HU'!F6+MT!F6+NL!F6+'AT'!F6+PL!F6+PT!F6+RO!F6+SI!F6+SK!F6+'FI'!F6+SE!F6</f>
        <v>0</v>
      </c>
      <c r="G6" s="15">
        <f>'BE'!G6+'BG'!G6+'CZ'!G6+'DK'!G6+'DE'!G6+'EE'!G6+'IE'!G6+'EL'!G6+'ES'!G6+'FR'!G6+'HR'!G6+'IT'!G6+'CY'!G6+LV!G6+LT!G6+LU!G6+'HU'!G6+MT!G6+NL!G6+'AT'!G6+PL!G6+PT!G6+RO!G6+SI!G6+SK!G6+'FI'!G6+SE!G6</f>
        <v>0</v>
      </c>
      <c r="H6" s="15">
        <f>'BE'!H6+'BG'!H6+'CZ'!H6+'DK'!H6+'DE'!H6+'EE'!H6+'IE'!H6+'EL'!H6+'ES'!H6+'FR'!H6+'HR'!H6+'IT'!H6+'CY'!H6+LV!H6+LT!H6+LU!H6+'HU'!H6+MT!H6+NL!H6+'AT'!H6+PL!H6+PT!H6+RO!H6+SI!H6+SK!H6+'FI'!H6+SE!H6</f>
        <v>0</v>
      </c>
      <c r="I6" s="15">
        <f>'BE'!I6+'BG'!I6+'CZ'!I6+'DK'!I6+'DE'!I6+'EE'!I6+'IE'!I6+'EL'!I6+'ES'!I6+'FR'!I6+'HR'!I6+'IT'!I6+'CY'!I6+LV!I6+LT!I6+LU!I6+'HU'!I6+MT!I6+NL!I6+'AT'!I6+PL!I6+PT!I6+RO!I6+SI!I6+SK!I6+'FI'!I6+SE!I6</f>
        <v>0</v>
      </c>
    </row>
    <row r="7" spans="1:9" ht="15">
      <c r="A7" s="35" t="s">
        <v>114</v>
      </c>
      <c r="B7" s="9" t="s">
        <v>115</v>
      </c>
      <c r="C7" s="9" t="s">
        <v>119</v>
      </c>
      <c r="D7" s="36">
        <f>'BE'!D7+'BG'!D7+'CZ'!D7+'DK'!D7+'DE'!D7+'EE'!D7+'IE'!D7+'EL'!D7+'ES'!D7+'FR'!D7+'HR'!D7+'IT'!D7+'CY'!D7+LV!D7+LT!D7+LU!D7+'HU'!D7+MT!D7+NL!D7+'AT'!D7+PL!D7+PT!D7+RO!D7+SI!D7+SK!D7+'FI'!D7+SE!D7</f>
        <v>273081.743</v>
      </c>
      <c r="E7" s="36">
        <f>'BE'!E7+'BG'!E7+'CZ'!E7+'DK'!E7+'DE'!E7+'EE'!E7+'IE'!E7+'EL'!E7+'ES'!E7+'FR'!E7+'HR'!E7+'IT'!E7+'CY'!E7+LV!E7+LT!E7+LU!E7+'HU'!E7+MT!E7+NL!E7+'AT'!E7+PL!E7+PT!E7+RO!E7+SI!E7+SK!E7+'FI'!E7+SE!E7</f>
        <v>281226.864</v>
      </c>
      <c r="F7" s="36">
        <f>'BE'!F7+'BG'!F7+'CZ'!F7+'DK'!F7+'DE'!F7+'EE'!F7+'IE'!F7+'EL'!F7+'ES'!F7+'FR'!F7+'HR'!F7+'IT'!F7+'CY'!F7+LV!F7+LT!F7+LU!F7+'HU'!F7+MT!F7+NL!F7+'AT'!F7+PL!F7+PT!F7+RO!F7+SI!F7+SK!F7+'FI'!F7+SE!F7</f>
        <v>284363.596</v>
      </c>
      <c r="G7" s="36">
        <f>'BE'!G7+'BG'!G7+'CZ'!G7+'DK'!G7+'DE'!G7+'EE'!G7+'IE'!G7+'EL'!G7+'ES'!G7+'FR'!G7+'HR'!G7+'IT'!G7+'CY'!G7+LV!G7+LT!G7+LU!G7+'HU'!G7+MT!G7+NL!G7+'AT'!G7+PL!G7+PT!G7+RO!G7+SI!G7+SK!G7+'FI'!G7+SE!G7</f>
        <v>284889.3389999999</v>
      </c>
      <c r="H7" s="36">
        <f>'BE'!H7+'BG'!H7+'CZ'!H7+'DK'!H7+'DE'!H7+'EE'!H7+'IE'!H7+'EL'!H7+'ES'!H7+'FR'!H7+'HR'!H7+'IT'!H7+'CY'!H7+LV!H7+LT!H7+LU!H7+'HU'!H7+MT!H7+NL!H7+'AT'!H7+PL!H7+PT!H7+RO!H7+SI!H7+SK!H7+'FI'!H7+SE!H7</f>
        <v>289655.1230000001</v>
      </c>
      <c r="I7" s="36">
        <f>'BE'!I7+'BG'!I7+'CZ'!I7+'DK'!I7+'DE'!I7+'EE'!I7+'IE'!I7+'EL'!I7+'ES'!I7+'FR'!I7+'HR'!I7+'IT'!I7+'CY'!I7+LV!I7+LT!I7+LU!I7+'HU'!I7+MT!I7+NL!I7+'AT'!I7+PL!I7+PT!I7+RO!I7+SI!I7+SK!I7+'FI'!I7+SE!I7</f>
        <v>289105.88300000015</v>
      </c>
    </row>
    <row r="8" spans="1:9" ht="15">
      <c r="A8" s="32" t="s">
        <v>114</v>
      </c>
      <c r="B8" s="8" t="s">
        <v>120</v>
      </c>
      <c r="C8" s="8" t="s">
        <v>80</v>
      </c>
      <c r="D8" s="13">
        <f>'BE'!D8+'BG'!D8+'CZ'!D8+'DK'!D8+'DE'!D8+'EE'!D8+'IE'!D8+'EL'!D8+'ES'!D8+'FR'!D8+'HR'!D8+'IT'!D8+'CY'!D8+LV!D8+LT!D8+LU!D8+'HU'!D8+MT!D8+NL!D8+'AT'!D8+PL!D8+PT!D8+RO!D8+SI!D8+SK!D8+'FI'!D8+SE!D8</f>
        <v>180691.68600000002</v>
      </c>
      <c r="E8" s="13">
        <f>'BE'!E8+'BG'!E8+'CZ'!E8+'DK'!E8+'DE'!E8+'EE'!E8+'IE'!E8+'EL'!E8+'ES'!E8+'FR'!E8+'HR'!E8+'IT'!E8+'CY'!E8+LV!E8+LT!E8+LU!E8+'HU'!E8+MT!E8+NL!E8+'AT'!E8+PL!E8+PT!E8+RO!E8+SI!E8+SK!E8+'FI'!E8+SE!E8</f>
        <v>183146.712</v>
      </c>
      <c r="F8" s="13">
        <f>'BE'!F8+'BG'!F8+'CZ'!F8+'DK'!F8+'DE'!F8+'EE'!F8+'IE'!F8+'EL'!F8+'ES'!F8+'FR'!F8+'HR'!F8+'IT'!F8+'CY'!F8+LV!F8+LT!F8+LU!F8+'HU'!F8+MT!F8+NL!F8+'AT'!F8+PL!F8+PT!F8+RO!F8+SI!F8+SK!F8+'FI'!F8+SE!F8</f>
        <v>191163.88599999997</v>
      </c>
      <c r="G8" s="13">
        <f>'BE'!G8+'BG'!G8+'CZ'!G8+'DK'!G8+'DE'!G8+'EE'!G8+'IE'!G8+'EL'!G8+'ES'!G8+'FR'!G8+'HR'!G8+'IT'!G8+'CY'!G8+LV!G8+LT!G8+LU!G8+'HU'!G8+MT!G8+NL!G8+'AT'!G8+PL!G8+PT!G8+RO!G8+SI!G8+SK!G8+'FI'!G8+SE!G8</f>
        <v>181008.63999999998</v>
      </c>
      <c r="H8" s="13">
        <f>'BE'!H8+'BG'!H8+'CZ'!H8+'DK'!H8+'DE'!H8+'EE'!H8+'IE'!H8+'EL'!H8+'ES'!H8+'FR'!H8+'HR'!H8+'IT'!H8+'CY'!H8+LV!H8+LT!H8+LU!H8+'HU'!H8+MT!H8+NL!H8+'AT'!H8+PL!H8+PT!H8+RO!H8+SI!H8+SK!H8+'FI'!H8+SE!H8</f>
        <v>195731.047</v>
      </c>
      <c r="I8" s="13">
        <f>'BE'!I8+'BG'!I8+'CZ'!I8+'DK'!I8+'DE'!I8+'EE'!I8+'IE'!I8+'EL'!I8+'ES'!I8+'FR'!I8+'HR'!I8+'IT'!I8+'CY'!I8+LV!I8+LT!I8+LU!I8+'HU'!I8+MT!I8+NL!I8+'AT'!I8+PL!I8+PT!I8+RO!I8+SI!I8+SK!I8+'FI'!I8+SE!I8</f>
        <v>187712.94800000003</v>
      </c>
    </row>
    <row r="9" spans="1:9" ht="15">
      <c r="A9" s="33" t="s">
        <v>114</v>
      </c>
      <c r="B9" s="4" t="s">
        <v>120</v>
      </c>
      <c r="C9" s="4" t="s">
        <v>116</v>
      </c>
      <c r="D9" s="14">
        <f>'BE'!D9+'BG'!D9+'CZ'!D9+'DK'!D9+'DE'!D9+'EE'!D9+'IE'!D9+'EL'!D9+'ES'!D9+'FR'!D9+'HR'!D9+'IT'!D9+'CY'!D9+LV!D9+LT!D9+LU!D9+'HU'!D9+MT!D9+NL!D9+'AT'!D9+PL!D9+PT!D9+RO!D9+SI!D9+SK!D9+'FI'!D9+SE!D9</f>
        <v>0</v>
      </c>
      <c r="E9" s="14">
        <f>'BE'!E9+'BG'!E9+'CZ'!E9+'DK'!E9+'DE'!E9+'EE'!E9+'IE'!E9+'EL'!E9+'ES'!E9+'FR'!E9+'HR'!E9+'IT'!E9+'CY'!E9+LV!E9+LT!E9+LU!E9+'HU'!E9+MT!E9+NL!E9+'AT'!E9+PL!E9+PT!E9+RO!E9+SI!E9+SK!E9+'FI'!E9+SE!E9</f>
        <v>0</v>
      </c>
      <c r="F9" s="14">
        <f>'BE'!F9+'BG'!F9+'CZ'!F9+'DK'!F9+'DE'!F9+'EE'!F9+'IE'!F9+'EL'!F9+'ES'!F9+'FR'!F9+'HR'!F9+'IT'!F9+'CY'!F9+LV!F9+LT!F9+LU!F9+'HU'!F9+MT!F9+NL!F9+'AT'!F9+PL!F9+PT!F9+RO!F9+SI!F9+SK!F9+'FI'!F9+SE!F9</f>
        <v>0</v>
      </c>
      <c r="G9" s="14">
        <f>'BE'!G9+'BG'!G9+'CZ'!G9+'DK'!G9+'DE'!G9+'EE'!G9+'IE'!G9+'EL'!G9+'ES'!G9+'FR'!G9+'HR'!G9+'IT'!G9+'CY'!G9+LV!G9+LT!G9+LU!G9+'HU'!G9+MT!G9+NL!G9+'AT'!G9+PL!G9+PT!G9+RO!G9+SI!G9+SK!G9+'FI'!G9+SE!G9</f>
        <v>0</v>
      </c>
      <c r="H9" s="14">
        <f>'BE'!H9+'BG'!H9+'CZ'!H9+'DK'!H9+'DE'!H9+'EE'!H9+'IE'!H9+'EL'!H9+'ES'!H9+'FR'!H9+'HR'!H9+'IT'!H9+'CY'!H9+LV!H9+LT!H9+LU!H9+'HU'!H9+MT!H9+NL!H9+'AT'!H9+PL!H9+PT!H9+RO!H9+SI!H9+SK!H9+'FI'!H9+SE!H9</f>
        <v>0</v>
      </c>
      <c r="I9" s="14">
        <f>'BE'!I9+'BG'!I9+'CZ'!I9+'DK'!I9+'DE'!I9+'EE'!I9+'IE'!I9+'EL'!I9+'ES'!I9+'FR'!I9+'HR'!I9+'IT'!I9+'CY'!I9+LV!I9+LT!I9+LU!I9+'HU'!I9+MT!I9+NL!I9+'AT'!I9+PL!I9+PT!I9+RO!I9+SI!I9+SK!I9+'FI'!I9+SE!I9</f>
        <v>0</v>
      </c>
    </row>
    <row r="10" spans="1:9" ht="15">
      <c r="A10" s="33" t="s">
        <v>114</v>
      </c>
      <c r="B10" s="4" t="s">
        <v>120</v>
      </c>
      <c r="C10" s="4" t="s">
        <v>117</v>
      </c>
      <c r="D10" s="14">
        <f>'BE'!D10+'BG'!D10+'CZ'!D10+'DK'!D10+'DE'!D10+'EE'!D10+'IE'!D10+'EL'!D10+'ES'!D10+'FR'!D10+'HR'!D10+'IT'!D10+'CY'!D10+LV!D10+LT!D10+LU!D10+'HU'!D10+MT!D10+NL!D10+'AT'!D10+PL!D10+PT!D10+RO!D10+SI!D10+SK!D10+'FI'!D10+SE!D10</f>
        <v>0</v>
      </c>
      <c r="E10" s="14">
        <f>'BE'!E10+'BG'!E10+'CZ'!E10+'DK'!E10+'DE'!E10+'EE'!E10+'IE'!E10+'EL'!E10+'ES'!E10+'FR'!E10+'HR'!E10+'IT'!E10+'CY'!E10+LV!E10+LT!E10+LU!E10+'HU'!E10+MT!E10+NL!E10+'AT'!E10+PL!E10+PT!E10+RO!E10+SI!E10+SK!E10+'FI'!E10+SE!E10</f>
        <v>0</v>
      </c>
      <c r="F10" s="14">
        <f>'BE'!F10+'BG'!F10+'CZ'!F10+'DK'!F10+'DE'!F10+'EE'!F10+'IE'!F10+'EL'!F10+'ES'!F10+'FR'!F10+'HR'!F10+'IT'!F10+'CY'!F10+LV!F10+LT!F10+LU!F10+'HU'!F10+MT!F10+NL!F10+'AT'!F10+PL!F10+PT!F10+RO!F10+SI!F10+SK!F10+'FI'!F10+SE!F10</f>
        <v>0</v>
      </c>
      <c r="G10" s="14">
        <f>'BE'!G10+'BG'!G10+'CZ'!G10+'DK'!G10+'DE'!G10+'EE'!G10+'IE'!G10+'EL'!G10+'ES'!G10+'FR'!G10+'HR'!G10+'IT'!G10+'CY'!G10+LV!G10+LT!G10+LU!G10+'HU'!G10+MT!G10+NL!G10+'AT'!G10+PL!G10+PT!G10+RO!G10+SI!G10+SK!G10+'FI'!G10+SE!G10</f>
        <v>0</v>
      </c>
      <c r="H10" s="14">
        <f>'BE'!H10+'BG'!H10+'CZ'!H10+'DK'!H10+'DE'!H10+'EE'!H10+'IE'!H10+'EL'!H10+'ES'!H10+'FR'!H10+'HR'!H10+'IT'!H10+'CY'!H10+LV!H10+LT!H10+LU!H10+'HU'!H10+MT!H10+NL!H10+'AT'!H10+PL!H10+PT!H10+RO!H10+SI!H10+SK!H10+'FI'!H10+SE!H10</f>
        <v>0</v>
      </c>
      <c r="I10" s="14">
        <f>'BE'!I10+'BG'!I10+'CZ'!I10+'DK'!I10+'DE'!I10+'EE'!I10+'IE'!I10+'EL'!I10+'ES'!I10+'FR'!I10+'HR'!I10+'IT'!I10+'CY'!I10+LV!I10+LT!I10+LU!I10+'HU'!I10+MT!I10+NL!I10+'AT'!I10+PL!I10+PT!I10+RO!I10+SI!I10+SK!I10+'FI'!I10+SE!I10</f>
        <v>0</v>
      </c>
    </row>
    <row r="11" spans="1:9" ht="15">
      <c r="A11" s="34" t="s">
        <v>114</v>
      </c>
      <c r="B11" s="5" t="s">
        <v>120</v>
      </c>
      <c r="C11" s="5" t="s">
        <v>118</v>
      </c>
      <c r="D11" s="15">
        <f>'BE'!D11+'BG'!D11+'CZ'!D11+'DK'!D11+'DE'!D11+'EE'!D11+'IE'!D11+'EL'!D11+'ES'!D11+'FR'!D11+'HR'!D11+'IT'!D11+'CY'!D11+LV!D11+LT!D11+LU!D11+'HU'!D11+MT!D11+NL!D11+'AT'!D11+PL!D11+PT!D11+RO!D11+SI!D11+SK!D11+'FI'!D11+SE!D11</f>
        <v>0</v>
      </c>
      <c r="E11" s="15">
        <f>'BE'!E11+'BG'!E11+'CZ'!E11+'DK'!E11+'DE'!E11+'EE'!E11+'IE'!E11+'EL'!E11+'ES'!E11+'FR'!E11+'HR'!E11+'IT'!E11+'CY'!E11+LV!E11+LT!E11+LU!E11+'HU'!E11+MT!E11+NL!E11+'AT'!E11+PL!E11+PT!E11+RO!E11+SI!E11+SK!E11+'FI'!E11+SE!E11</f>
        <v>0</v>
      </c>
      <c r="F11" s="15">
        <f>'BE'!F11+'BG'!F11+'CZ'!F11+'DK'!F11+'DE'!F11+'EE'!F11+'IE'!F11+'EL'!F11+'ES'!F11+'FR'!F11+'HR'!F11+'IT'!F11+'CY'!F11+LV!F11+LT!F11+LU!F11+'HU'!F11+MT!F11+NL!F11+'AT'!F11+PL!F11+PT!F11+RO!F11+SI!F11+SK!F11+'FI'!F11+SE!F11</f>
        <v>0</v>
      </c>
      <c r="G11" s="15">
        <f>'BE'!G11+'BG'!G11+'CZ'!G11+'DK'!G11+'DE'!G11+'EE'!G11+'IE'!G11+'EL'!G11+'ES'!G11+'FR'!G11+'HR'!G11+'IT'!G11+'CY'!G11+LV!G11+LT!G11+LU!G11+'HU'!G11+MT!G11+NL!G11+'AT'!G11+PL!G11+PT!G11+RO!G11+SI!G11+SK!G11+'FI'!G11+SE!G11</f>
        <v>0</v>
      </c>
      <c r="H11" s="15">
        <f>'BE'!H11+'BG'!H11+'CZ'!H11+'DK'!H11+'DE'!H11+'EE'!H11+'IE'!H11+'EL'!H11+'ES'!H11+'FR'!H11+'HR'!H11+'IT'!H11+'CY'!H11+LV!H11+LT!H11+LU!H11+'HU'!H11+MT!H11+NL!H11+'AT'!H11+PL!H11+PT!H11+RO!H11+SI!H11+SK!H11+'FI'!H11+SE!H11</f>
        <v>0</v>
      </c>
      <c r="I11" s="15">
        <f>'BE'!I11+'BG'!I11+'CZ'!I11+'DK'!I11+'DE'!I11+'EE'!I11+'IE'!I11+'EL'!I11+'ES'!I11+'FR'!I11+'HR'!I11+'IT'!I11+'CY'!I11+LV!I11+LT!I11+LU!I11+'HU'!I11+MT!I11+NL!I11+'AT'!I11+PL!I11+PT!I11+RO!I11+SI!I11+SK!I11+'FI'!I11+SE!I11</f>
        <v>0</v>
      </c>
    </row>
    <row r="12" spans="1:9" ht="15">
      <c r="A12" s="35" t="s">
        <v>114</v>
      </c>
      <c r="B12" s="9" t="s">
        <v>120</v>
      </c>
      <c r="C12" s="9" t="s">
        <v>119</v>
      </c>
      <c r="D12" s="36">
        <f>'BE'!D12+'BG'!D12+'CZ'!D12+'DK'!D12+'DE'!D12+'EE'!D12+'IE'!D12+'EL'!D12+'ES'!D12+'FR'!D12+'HR'!D12+'IT'!D12+'CY'!D12+LV!D12+LT!D12+LU!D12+'HU'!D12+MT!D12+NL!D12+'AT'!D12+PL!D12+PT!D12+RO!D12+SI!D12+SK!D12+'FI'!D12+SE!D12</f>
        <v>180691.68600000002</v>
      </c>
      <c r="E12" s="36">
        <f>'BE'!E12+'BG'!E12+'CZ'!E12+'DK'!E12+'DE'!E12+'EE'!E12+'IE'!E12+'EL'!E12+'ES'!E12+'FR'!E12+'HR'!E12+'IT'!E12+'CY'!E12+LV!E12+LT!E12+LU!E12+'HU'!E12+MT!E12+NL!E12+'AT'!E12+PL!E12+PT!E12+RO!E12+SI!E12+SK!E12+'FI'!E12+SE!E12</f>
        <v>183146.712</v>
      </c>
      <c r="F12" s="36">
        <f>'BE'!F12+'BG'!F12+'CZ'!F12+'DK'!F12+'DE'!F12+'EE'!F12+'IE'!F12+'EL'!F12+'ES'!F12+'FR'!F12+'HR'!F12+'IT'!F12+'CY'!F12+LV!F12+LT!F12+LU!F12+'HU'!F12+MT!F12+NL!F12+'AT'!F12+PL!F12+PT!F12+RO!F12+SI!F12+SK!F12+'FI'!F12+SE!F12</f>
        <v>191163.88599999997</v>
      </c>
      <c r="G12" s="36">
        <f>'BE'!G12+'BG'!G12+'CZ'!G12+'DK'!G12+'DE'!G12+'EE'!G12+'IE'!G12+'EL'!G12+'ES'!G12+'FR'!G12+'HR'!G12+'IT'!G12+'CY'!G12+LV!G12+LT!G12+LU!G12+'HU'!G12+MT!G12+NL!G12+'AT'!G12+PL!G12+PT!G12+RO!G12+SI!G12+SK!G12+'FI'!G12+SE!G12</f>
        <v>181008.63999999998</v>
      </c>
      <c r="H12" s="36">
        <f>'BE'!H12+'BG'!H12+'CZ'!H12+'DK'!H12+'DE'!H12+'EE'!H12+'IE'!H12+'EL'!H12+'ES'!H12+'FR'!H12+'HR'!H12+'IT'!H12+'CY'!H12+LV!H12+LT!H12+LU!H12+'HU'!H12+MT!H12+NL!H12+'AT'!H12+PL!H12+PT!H12+RO!H12+SI!H12+SK!H12+'FI'!H12+SE!H12</f>
        <v>195731.047</v>
      </c>
      <c r="I12" s="36">
        <f>'BE'!I12+'BG'!I12+'CZ'!I12+'DK'!I12+'DE'!I12+'EE'!I12+'IE'!I12+'EL'!I12+'ES'!I12+'FR'!I12+'HR'!I12+'IT'!I12+'CY'!I12+LV!I12+LT!I12+LU!I12+'HU'!I12+MT!I12+NL!I12+'AT'!I12+PL!I12+PT!I12+RO!I12+SI!I12+SK!I12+'FI'!I12+SE!I12</f>
        <v>187712.94800000003</v>
      </c>
    </row>
    <row r="13" spans="1:9" ht="15">
      <c r="A13" s="32" t="s">
        <v>114</v>
      </c>
      <c r="B13" s="8" t="s">
        <v>121</v>
      </c>
      <c r="C13" s="8" t="s">
        <v>80</v>
      </c>
      <c r="D13" s="13">
        <f>'BE'!D13+'BG'!D13+'CZ'!D13+'DK'!D13+'DE'!D13+'EE'!D13+'IE'!D13+'EL'!D13+'ES'!D13+'FR'!D13+'HR'!D13+'IT'!D13+'CY'!D13+LV!D13+LT!D13+LU!D13+'HU'!D13+MT!D13+NL!D13+'AT'!D13+PL!D13+PT!D13+RO!D13+SI!D13+SK!D13+'FI'!D13+SE!D13</f>
        <v>163632.353</v>
      </c>
      <c r="E13" s="13">
        <f>'BE'!E13+'BG'!E13+'CZ'!E13+'DK'!E13+'DE'!E13+'EE'!E13+'IE'!E13+'EL'!E13+'ES'!E13+'FR'!E13+'HR'!E13+'IT'!E13+'CY'!E13+LV!E13+LT!E13+LU!E13+'HU'!E13+MT!E13+NL!E13+'AT'!E13+PL!E13+PT!E13+RO!E13+SI!E13+SK!E13+'FI'!E13+SE!E13</f>
        <v>179824.771</v>
      </c>
      <c r="F13" s="13">
        <f>'BE'!F13+'BG'!F13+'CZ'!F13+'DK'!F13+'DE'!F13+'EE'!F13+'IE'!F13+'EL'!F13+'ES'!F13+'FR'!F13+'HR'!F13+'IT'!F13+'CY'!F13+LV!F13+LT!F13+LU!F13+'HU'!F13+MT!F13+NL!F13+'AT'!F13+PL!F13+PT!F13+RO!F13+SI!F13+SK!F13+'FI'!F13+SE!F13</f>
        <v>170804.193</v>
      </c>
      <c r="G13" s="13">
        <f>'BE'!G13+'BG'!G13+'CZ'!G13+'DK'!G13+'DE'!G13+'EE'!G13+'IE'!G13+'EL'!G13+'ES'!G13+'FR'!G13+'HR'!G13+'IT'!G13+'CY'!G13+LV!G13+LT!G13+LU!G13+'HU'!G13+MT!G13+NL!G13+'AT'!G13+PL!G13+PT!G13+RO!G13+SI!G13+SK!G13+'FI'!G13+SE!G13</f>
        <v>180409.00600000002</v>
      </c>
      <c r="H13" s="13">
        <f>'BE'!H13+'BG'!H13+'CZ'!H13+'DK'!H13+'DE'!H13+'EE'!H13+'IE'!H13+'EL'!H13+'ES'!H13+'FR'!H13+'HR'!H13+'IT'!H13+'CY'!H13+LV!H13+LT!H13+LU!H13+'HU'!H13+MT!H13+NL!H13+'AT'!H13+PL!H13+PT!H13+RO!H13+SI!H13+SK!H13+'FI'!H13+SE!H13</f>
        <v>187407.552</v>
      </c>
      <c r="I13" s="13">
        <f>'BE'!I13+'BG'!I13+'CZ'!I13+'DK'!I13+'DE'!I13+'EE'!I13+'IE'!I13+'EL'!I13+'ES'!I13+'FR'!I13+'HR'!I13+'IT'!I13+'CY'!I13+LV!I13+LT!I13+LU!I13+'HU'!I13+MT!I13+NL!I13+'AT'!I13+PL!I13+PT!I13+RO!I13+SI!I13+SK!I13+'FI'!I13+SE!I13</f>
        <v>190954.847</v>
      </c>
    </row>
    <row r="14" spans="1:9" ht="15">
      <c r="A14" s="33" t="s">
        <v>114</v>
      </c>
      <c r="B14" s="4" t="s">
        <v>121</v>
      </c>
      <c r="C14" s="4" t="s">
        <v>116</v>
      </c>
      <c r="D14" s="14">
        <f>'BE'!D14+'BG'!D14+'CZ'!D14+'DK'!D14+'DE'!D14+'EE'!D14+'IE'!D14+'EL'!D14+'ES'!D14+'FR'!D14+'HR'!D14+'IT'!D14+'CY'!D14+LV!D14+LT!D14+LU!D14+'HU'!D14+MT!D14+NL!D14+'AT'!D14+PL!D14+PT!D14+RO!D14+SI!D14+SK!D14+'FI'!D14+SE!D14</f>
        <v>2493</v>
      </c>
      <c r="E14" s="14">
        <f>'BE'!E14+'BG'!E14+'CZ'!E14+'DK'!E14+'DE'!E14+'EE'!E14+'IE'!E14+'EL'!E14+'ES'!E14+'FR'!E14+'HR'!E14+'IT'!E14+'CY'!E14+LV!E14+LT!E14+LU!E14+'HU'!E14+MT!E14+NL!E14+'AT'!E14+PL!E14+PT!E14+RO!E14+SI!E14+SK!E14+'FI'!E14+SE!E14</f>
        <v>2529</v>
      </c>
      <c r="F14" s="14">
        <f>'BE'!F14+'BG'!F14+'CZ'!F14+'DK'!F14+'DE'!F14+'EE'!F14+'IE'!F14+'EL'!F14+'ES'!F14+'FR'!F14+'HR'!F14+'IT'!F14+'CY'!F14+LV!F14+LT!F14+LU!F14+'HU'!F14+MT!F14+NL!F14+'AT'!F14+PL!F14+PT!F14+RO!F14+SI!F14+SK!F14+'FI'!F14+SE!F14</f>
        <v>3101.794</v>
      </c>
      <c r="G14" s="14">
        <f>'BE'!G14+'BG'!G14+'CZ'!G14+'DK'!G14+'DE'!G14+'EE'!G14+'IE'!G14+'EL'!G14+'ES'!G14+'FR'!G14+'HR'!G14+'IT'!G14+'CY'!G14+LV!G14+LT!G14+LU!G14+'HU'!G14+MT!G14+NL!G14+'AT'!G14+PL!G14+PT!G14+RO!G14+SI!G14+SK!G14+'FI'!G14+SE!G14</f>
        <v>3606.645</v>
      </c>
      <c r="H14" s="14">
        <f>'BE'!H14+'BG'!H14+'CZ'!H14+'DK'!H14+'DE'!H14+'EE'!H14+'IE'!H14+'EL'!H14+'ES'!H14+'FR'!H14+'HR'!H14+'IT'!H14+'CY'!H14+LV!H14+LT!H14+LU!H14+'HU'!H14+MT!H14+NL!H14+'AT'!H14+PL!H14+PT!H14+RO!H14+SI!H14+SK!H14+'FI'!H14+SE!H14</f>
        <v>4520.773</v>
      </c>
      <c r="I14" s="14">
        <f>'BE'!I14+'BG'!I14+'CZ'!I14+'DK'!I14+'DE'!I14+'EE'!I14+'IE'!I14+'EL'!I14+'ES'!I14+'FR'!I14+'HR'!I14+'IT'!I14+'CY'!I14+LV!I14+LT!I14+LU!I14+'HU'!I14+MT!I14+NL!I14+'AT'!I14+PL!I14+PT!I14+RO!I14+SI!I14+SK!I14+'FI'!I14+SE!I14</f>
        <v>4637.155</v>
      </c>
    </row>
    <row r="15" spans="1:9" ht="15">
      <c r="A15" s="33" t="s">
        <v>114</v>
      </c>
      <c r="B15" s="4" t="s">
        <v>121</v>
      </c>
      <c r="C15" s="4" t="s">
        <v>117</v>
      </c>
      <c r="D15" s="14">
        <f>'BE'!D15+'BG'!D15+'CZ'!D15+'DK'!D15+'DE'!D15+'EE'!D15+'IE'!D15+'EL'!D15+'ES'!D15+'FR'!D15+'HR'!D15+'IT'!D15+'CY'!D15+LV!D15+LT!D15+LU!D15+'HU'!D15+MT!D15+NL!D15+'AT'!D15+PL!D15+PT!D15+RO!D15+SI!D15+SK!D15+'FI'!D15+SE!D15</f>
        <v>0</v>
      </c>
      <c r="E15" s="14">
        <f>'BE'!E15+'BG'!E15+'CZ'!E15+'DK'!E15+'DE'!E15+'EE'!E15+'IE'!E15+'EL'!E15+'ES'!E15+'FR'!E15+'HR'!E15+'IT'!E15+'CY'!E15+LV!E15+LT!E15+LU!E15+'HU'!E15+MT!E15+NL!E15+'AT'!E15+PL!E15+PT!E15+RO!E15+SI!E15+SK!E15+'FI'!E15+SE!E15</f>
        <v>0</v>
      </c>
      <c r="F15" s="14">
        <f>'BE'!F15+'BG'!F15+'CZ'!F15+'DK'!F15+'DE'!F15+'EE'!F15+'IE'!F15+'EL'!F15+'ES'!F15+'FR'!F15+'HR'!F15+'IT'!F15+'CY'!F15+LV!F15+LT!F15+LU!F15+'HU'!F15+MT!F15+NL!F15+'AT'!F15+PL!F15+PT!F15+RO!F15+SI!F15+SK!F15+'FI'!F15+SE!F15</f>
        <v>0</v>
      </c>
      <c r="G15" s="14">
        <f>'BE'!G15+'BG'!G15+'CZ'!G15+'DK'!G15+'DE'!G15+'EE'!G15+'IE'!G15+'EL'!G15+'ES'!G15+'FR'!G15+'HR'!G15+'IT'!G15+'CY'!G15+LV!G15+LT!G15+LU!G15+'HU'!G15+MT!G15+NL!G15+'AT'!G15+PL!G15+PT!G15+RO!G15+SI!G15+SK!G15+'FI'!G15+SE!G15</f>
        <v>0</v>
      </c>
      <c r="H15" s="14">
        <f>'BE'!H15+'BG'!H15+'CZ'!H15+'DK'!H15+'DE'!H15+'EE'!H15+'IE'!H15+'EL'!H15+'ES'!H15+'FR'!H15+'HR'!H15+'IT'!H15+'CY'!H15+LV!H15+LT!H15+LU!H15+'HU'!H15+MT!H15+NL!H15+'AT'!H15+PL!H15+PT!H15+RO!H15+SI!H15+SK!H15+'FI'!H15+SE!H15</f>
        <v>0</v>
      </c>
      <c r="I15" s="14">
        <f>'BE'!I15+'BG'!I15+'CZ'!I15+'DK'!I15+'DE'!I15+'EE'!I15+'IE'!I15+'EL'!I15+'ES'!I15+'FR'!I15+'HR'!I15+'IT'!I15+'CY'!I15+LV!I15+LT!I15+LU!I15+'HU'!I15+MT!I15+NL!I15+'AT'!I15+PL!I15+PT!I15+RO!I15+SI!I15+SK!I15+'FI'!I15+SE!I15</f>
        <v>0</v>
      </c>
    </row>
    <row r="16" spans="1:9" ht="15">
      <c r="A16" s="34" t="s">
        <v>114</v>
      </c>
      <c r="B16" s="5" t="s">
        <v>121</v>
      </c>
      <c r="C16" s="5" t="s">
        <v>118</v>
      </c>
      <c r="D16" s="15">
        <f>'BE'!D16+'BG'!D16+'CZ'!D16+'DK'!D16+'DE'!D16+'EE'!D16+'IE'!D16+'EL'!D16+'ES'!D16+'FR'!D16+'HR'!D16+'IT'!D16+'CY'!D16+LV!D16+LT!D16+LU!D16+'HU'!D16+MT!D16+NL!D16+'AT'!D16+PL!D16+PT!D16+RO!D16+SI!D16+SK!D16+'FI'!D16+SE!D16</f>
        <v>22</v>
      </c>
      <c r="E16" s="15">
        <f>'BE'!E16+'BG'!E16+'CZ'!E16+'DK'!E16+'DE'!E16+'EE'!E16+'IE'!E16+'EL'!E16+'ES'!E16+'FR'!E16+'HR'!E16+'IT'!E16+'CY'!E16+LV!E16+LT!E16+LU!E16+'HU'!E16+MT!E16+NL!E16+'AT'!E16+PL!E16+PT!E16+RO!E16+SI!E16+SK!E16+'FI'!E16+SE!E16</f>
        <v>-58</v>
      </c>
      <c r="F16" s="15">
        <f>'BE'!F16+'BG'!F16+'CZ'!F16+'DK'!F16+'DE'!F16+'EE'!F16+'IE'!F16+'EL'!F16+'ES'!F16+'FR'!F16+'HR'!F16+'IT'!F16+'CY'!F16+LV!F16+LT!F16+LU!F16+'HU'!F16+MT!F16+NL!F16+'AT'!F16+PL!F16+PT!F16+RO!F16+SI!F16+SK!F16+'FI'!F16+SE!F16</f>
        <v>-134.386</v>
      </c>
      <c r="G16" s="15">
        <f>'BE'!G16+'BG'!G16+'CZ'!G16+'DK'!G16+'DE'!G16+'EE'!G16+'IE'!G16+'EL'!G16+'ES'!G16+'FR'!G16+'HR'!G16+'IT'!G16+'CY'!G16+LV!G16+LT!G16+LU!G16+'HU'!G16+MT!G16+NL!G16+'AT'!G16+PL!G16+PT!G16+RO!G16+SI!G16+SK!G16+'FI'!G16+SE!G16</f>
        <v>-183.592</v>
      </c>
      <c r="H16" s="15">
        <f>'BE'!H16+'BG'!H16+'CZ'!H16+'DK'!H16+'DE'!H16+'EE'!H16+'IE'!H16+'EL'!H16+'ES'!H16+'FR'!H16+'HR'!H16+'IT'!H16+'CY'!H16+LV!H16+LT!H16+LU!H16+'HU'!H16+MT!H16+NL!H16+'AT'!H16+PL!H16+PT!H16+RO!H16+SI!H16+SK!H16+'FI'!H16+SE!H16</f>
        <v>212.52300000000002</v>
      </c>
      <c r="I16" s="15">
        <f>'BE'!I16+'BG'!I16+'CZ'!I16+'DK'!I16+'DE'!I16+'EE'!I16+'IE'!I16+'EL'!I16+'ES'!I16+'FR'!I16+'HR'!I16+'IT'!I16+'CY'!I16+LV!I16+LT!I16+LU!I16+'HU'!I16+MT!I16+NL!I16+'AT'!I16+PL!I16+PT!I16+RO!I16+SI!I16+SK!I16+'FI'!I16+SE!I16</f>
        <v>158.205</v>
      </c>
    </row>
    <row r="17" spans="1:9" ht="15">
      <c r="A17" s="35" t="s">
        <v>114</v>
      </c>
      <c r="B17" s="9" t="s">
        <v>121</v>
      </c>
      <c r="C17" s="9" t="s">
        <v>119</v>
      </c>
      <c r="D17" s="36">
        <f>'BE'!D17+'BG'!D17+'CZ'!D17+'DK'!D17+'DE'!D17+'EE'!D17+'IE'!D17+'EL'!D17+'ES'!D17+'FR'!D17+'HR'!D17+'IT'!D17+'CY'!D17+LV!D17+LT!D17+LU!D17+'HU'!D17+MT!D17+NL!D17+'AT'!D17+PL!D17+PT!D17+RO!D17+SI!D17+SK!D17+'FI'!D17+SE!D17</f>
        <v>166147.353</v>
      </c>
      <c r="E17" s="36">
        <f>'BE'!E17+'BG'!E17+'CZ'!E17+'DK'!E17+'DE'!E17+'EE'!E17+'IE'!E17+'EL'!E17+'ES'!E17+'FR'!E17+'HR'!E17+'IT'!E17+'CY'!E17+LV!E17+LT!E17+LU!E17+'HU'!E17+MT!E17+NL!E17+'AT'!E17+PL!E17+PT!E17+RO!E17+SI!E17+SK!E17+'FI'!E17+SE!E17</f>
        <v>182295.771</v>
      </c>
      <c r="F17" s="36">
        <f>'BE'!F17+'BG'!F17+'CZ'!F17+'DK'!F17+'DE'!F17+'EE'!F17+'IE'!F17+'EL'!F17+'ES'!F17+'FR'!F17+'HR'!F17+'IT'!F17+'CY'!F17+LV!F17+LT!F17+LU!F17+'HU'!F17+MT!F17+NL!F17+'AT'!F17+PL!F17+PT!F17+RO!F17+SI!F17+SK!F17+'FI'!F17+SE!F17</f>
        <v>173771.601</v>
      </c>
      <c r="G17" s="36">
        <f>'BE'!G17+'BG'!G17+'CZ'!G17+'DK'!G17+'DE'!G17+'EE'!G17+'IE'!G17+'EL'!G17+'ES'!G17+'FR'!G17+'HR'!G17+'IT'!G17+'CY'!G17+LV!G17+LT!G17+LU!G17+'HU'!G17+MT!G17+NL!G17+'AT'!G17+PL!G17+PT!G17+RO!G17+SI!G17+SK!G17+'FI'!G17+SE!G17</f>
        <v>183832.05899999998</v>
      </c>
      <c r="H17" s="36">
        <f>'BE'!H17+'BG'!H17+'CZ'!H17+'DK'!H17+'DE'!H17+'EE'!H17+'IE'!H17+'EL'!H17+'ES'!H17+'FR'!H17+'HR'!H17+'IT'!H17+'CY'!H17+LV!H17+LT!H17+LU!H17+'HU'!H17+MT!H17+NL!H17+'AT'!H17+PL!H17+PT!H17+RO!H17+SI!H17+SK!H17+'FI'!H17+SE!H17</f>
        <v>192140.848</v>
      </c>
      <c r="I17" s="36">
        <f>'BE'!I17+'BG'!I17+'CZ'!I17+'DK'!I17+'DE'!I17+'EE'!I17+'IE'!I17+'EL'!I17+'ES'!I17+'FR'!I17+'HR'!I17+'IT'!I17+'CY'!I17+LV!I17+LT!I17+LU!I17+'HU'!I17+MT!I17+NL!I17+'AT'!I17+PL!I17+PT!I17+RO!I17+SI!I17+SK!I17+'FI'!I17+SE!I17</f>
        <v>195750.207</v>
      </c>
    </row>
    <row r="18" spans="1:9" ht="15">
      <c r="A18" s="32" t="s">
        <v>114</v>
      </c>
      <c r="B18" s="8" t="s">
        <v>122</v>
      </c>
      <c r="C18" s="8" t="s">
        <v>80</v>
      </c>
      <c r="D18" s="13">
        <f>'BE'!D18+'BG'!D18+'CZ'!D18+'DK'!D18+'DE'!D18+'EE'!D18+'IE'!D18+'EL'!D18+'ES'!D18+'FR'!D18+'HR'!D18+'IT'!D18+'CY'!D18+LV!D18+LT!D18+LU!D18+'HU'!D18+MT!D18+NL!D18+'AT'!D18+PL!D18+PT!D18+RO!D18+SI!D18+SK!D18+'FI'!D18+SE!D18</f>
        <v>362012.354</v>
      </c>
      <c r="E18" s="13">
        <f>'BE'!E18+'BG'!E18+'CZ'!E18+'DK'!E18+'DE'!E18+'EE'!E18+'IE'!E18+'EL'!E18+'ES'!E18+'FR'!E18+'HR'!E18+'IT'!E18+'CY'!E18+LV!E18+LT!E18+LU!E18+'HU'!E18+MT!E18+NL!E18+'AT'!E18+PL!E18+PT!E18+RO!E18+SI!E18+SK!E18+'FI'!E18+SE!E18</f>
        <v>368730.815</v>
      </c>
      <c r="F18" s="13">
        <f>'BE'!F18+'BG'!F18+'CZ'!F18+'DK'!F18+'DE'!F18+'EE'!F18+'IE'!F18+'EL'!F18+'ES'!F18+'FR'!F18+'HR'!F18+'IT'!F18+'CY'!F18+LV!F18+LT!F18+LU!F18+'HU'!F18+MT!F18+NL!F18+'AT'!F18+PL!F18+PT!F18+RO!F18+SI!F18+SK!F18+'FI'!F18+SE!F18</f>
        <v>379582.383</v>
      </c>
      <c r="G18" s="13">
        <f>'BE'!G18+'BG'!G18+'CZ'!G18+'DK'!G18+'DE'!G18+'EE'!G18+'IE'!G18+'EL'!G18+'ES'!G18+'FR'!G18+'HR'!G18+'IT'!G18+'CY'!G18+LV!G18+LT!G18+LU!G18+'HU'!G18+MT!G18+NL!G18+'AT'!G18+PL!G18+PT!G18+RO!G18+SI!G18+SK!G18+'FI'!G18+SE!G18</f>
        <v>372125.746675</v>
      </c>
      <c r="H18" s="13">
        <f>'BE'!H18+'BG'!H18+'CZ'!H18+'DK'!H18+'DE'!H18+'EE'!H18+'IE'!H18+'EL'!H18+'ES'!H18+'FR'!H18+'HR'!H18+'IT'!H18+'CY'!H18+LV!H18+LT!H18+LU!H18+'HU'!H18+MT!H18+NL!H18+'AT'!H18+PL!H18+PT!H18+RO!H18+SI!H18+SK!H18+'FI'!H18+SE!H18</f>
        <v>377823.64800000004</v>
      </c>
      <c r="I18" s="13">
        <f>'BE'!I18+'BG'!I18+'CZ'!I18+'DK'!I18+'DE'!I18+'EE'!I18+'IE'!I18+'EL'!I18+'ES'!I18+'FR'!I18+'HR'!I18+'IT'!I18+'CY'!I18+LV!I18+LT!I18+LU!I18+'HU'!I18+MT!I18+NL!I18+'AT'!I18+PL!I18+PT!I18+RO!I18+SI!I18+SK!I18+'FI'!I18+SE!I18</f>
        <v>379660.28500000003</v>
      </c>
    </row>
    <row r="19" spans="1:9" ht="15">
      <c r="A19" s="33" t="s">
        <v>114</v>
      </c>
      <c r="B19" s="4" t="s">
        <v>122</v>
      </c>
      <c r="C19" s="4" t="s">
        <v>116</v>
      </c>
      <c r="D19" s="14">
        <f>'BE'!D19+'BG'!D19+'CZ'!D19+'DK'!D19+'DE'!D19+'EE'!D19+'IE'!D19+'EL'!D19+'ES'!D19+'FR'!D19+'HR'!D19+'IT'!D19+'CY'!D19+LV!D19+LT!D19+LU!D19+'HU'!D19+MT!D19+NL!D19+'AT'!D19+PL!D19+PT!D19+RO!D19+SI!D19+SK!D19+'FI'!D19+SE!D19</f>
        <v>15982.97</v>
      </c>
      <c r="E19" s="14">
        <f>'BE'!E19+'BG'!E19+'CZ'!E19+'DK'!E19+'DE'!E19+'EE'!E19+'IE'!E19+'EL'!E19+'ES'!E19+'FR'!E19+'HR'!E19+'IT'!E19+'CY'!E19+LV!E19+LT!E19+LU!E19+'HU'!E19+MT!E19+NL!E19+'AT'!E19+PL!E19+PT!E19+RO!E19+SI!E19+SK!E19+'FI'!E19+SE!E19</f>
        <v>18514.52</v>
      </c>
      <c r="F19" s="14">
        <f>'BE'!F19+'BG'!F19+'CZ'!F19+'DK'!F19+'DE'!F19+'EE'!F19+'IE'!F19+'EL'!F19+'ES'!F19+'FR'!F19+'HR'!F19+'IT'!F19+'CY'!F19+LV!F19+LT!F19+LU!F19+'HU'!F19+MT!F19+NL!F19+'AT'!F19+PL!F19+PT!F19+RO!F19+SI!F19+SK!F19+'FI'!F19+SE!F19</f>
        <v>19350.833</v>
      </c>
      <c r="G19" s="14">
        <f>'BE'!G19+'BG'!G19+'CZ'!G19+'DK'!G19+'DE'!G19+'EE'!G19+'IE'!G19+'EL'!G19+'ES'!G19+'FR'!G19+'HR'!G19+'IT'!G19+'CY'!G19+LV!G19+LT!G19+LU!G19+'HU'!G19+MT!G19+NL!G19+'AT'!G19+PL!G19+PT!G19+RO!G19+SI!G19+SK!G19+'FI'!G19+SE!G19</f>
        <v>19437.838171</v>
      </c>
      <c r="H19" s="14">
        <f>'BE'!H19+'BG'!H19+'CZ'!H19+'DK'!H19+'DE'!H19+'EE'!H19+'IE'!H19+'EL'!H19+'ES'!H19+'FR'!H19+'HR'!H19+'IT'!H19+'CY'!H19+LV!H19+LT!H19+LU!H19+'HU'!H19+MT!H19+NL!H19+'AT'!H19+PL!H19+PT!H19+RO!H19+SI!H19+SK!H19+'FI'!H19+SE!H19</f>
        <v>18410.764</v>
      </c>
      <c r="I19" s="14">
        <f>'BE'!I19+'BG'!I19+'CZ'!I19+'DK'!I19+'DE'!I19+'EE'!I19+'IE'!I19+'EL'!I19+'ES'!I19+'FR'!I19+'HR'!I19+'IT'!I19+'CY'!I19+LV!I19+LT!I19+LU!I19+'HU'!I19+MT!I19+NL!I19+'AT'!I19+PL!I19+PT!I19+RO!I19+SI!I19+SK!I19+'FI'!I19+SE!I19</f>
        <v>19498.225</v>
      </c>
    </row>
    <row r="20" spans="1:9" ht="15">
      <c r="A20" s="33" t="s">
        <v>114</v>
      </c>
      <c r="B20" s="4" t="s">
        <v>122</v>
      </c>
      <c r="C20" s="4" t="s">
        <v>117</v>
      </c>
      <c r="D20" s="14">
        <f>'BE'!D20+'BG'!D20+'CZ'!D20+'DK'!D20+'DE'!D20+'EE'!D20+'IE'!D20+'EL'!D20+'ES'!D20+'FR'!D20+'HR'!D20+'IT'!D20+'CY'!D20+LV!D20+LT!D20+LU!D20+'HU'!D20+MT!D20+NL!D20+'AT'!D20+PL!D20+PT!D20+RO!D20+SI!D20+SK!D20+'FI'!D20+SE!D20</f>
        <v>1446</v>
      </c>
      <c r="E20" s="14">
        <f>'BE'!E20+'BG'!E20+'CZ'!E20+'DK'!E20+'DE'!E20+'EE'!E20+'IE'!E20+'EL'!E20+'ES'!E20+'FR'!E20+'HR'!E20+'IT'!E20+'CY'!E20+LV!E20+LT!E20+LU!E20+'HU'!E20+MT!E20+NL!E20+'AT'!E20+PL!E20+PT!E20+RO!E20+SI!E20+SK!E20+'FI'!E20+SE!E20</f>
        <v>1419</v>
      </c>
      <c r="F20" s="14">
        <f>'BE'!F20+'BG'!F20+'CZ'!F20+'DK'!F20+'DE'!F20+'EE'!F20+'IE'!F20+'EL'!F20+'ES'!F20+'FR'!F20+'HR'!F20+'IT'!F20+'CY'!F20+LV!F20+LT!F20+LU!F20+'HU'!F20+MT!F20+NL!F20+'AT'!F20+PL!F20+PT!F20+RO!F20+SI!F20+SK!F20+'FI'!F20+SE!F20</f>
        <v>1724.6</v>
      </c>
      <c r="G20" s="14">
        <f>'BE'!G20+'BG'!G20+'CZ'!G20+'DK'!G20+'DE'!G20+'EE'!G20+'IE'!G20+'EL'!G20+'ES'!G20+'FR'!G20+'HR'!G20+'IT'!G20+'CY'!G20+LV!G20+LT!G20+LU!G20+'HU'!G20+MT!G20+NL!G20+'AT'!G20+PL!G20+PT!G20+RO!G20+SI!G20+SK!G20+'FI'!G20+SE!G20</f>
        <v>1676.4</v>
      </c>
      <c r="H20" s="14">
        <f>'BE'!H20+'BG'!H20+'CZ'!H20+'DK'!H20+'DE'!H20+'EE'!H20+'IE'!H20+'EL'!H20+'ES'!H20+'FR'!H20+'HR'!H20+'IT'!H20+'CY'!H20+LV!H20+LT!H20+LU!H20+'HU'!H20+MT!H20+NL!H20+'AT'!H20+PL!H20+PT!H20+RO!H20+SI!H20+SK!H20+'FI'!H20+SE!H20</f>
        <v>1714.6</v>
      </c>
      <c r="I20" s="14">
        <f>'BE'!I20+'BG'!I20+'CZ'!I20+'DK'!I20+'DE'!I20+'EE'!I20+'IE'!I20+'EL'!I20+'ES'!I20+'FR'!I20+'HR'!I20+'IT'!I20+'CY'!I20+LV!I20+LT!I20+LU!I20+'HU'!I20+MT!I20+NL!I20+'AT'!I20+PL!I20+PT!I20+RO!I20+SI!I20+SK!I20+'FI'!I20+SE!I20</f>
        <v>1766.6</v>
      </c>
    </row>
    <row r="21" spans="1:9" ht="15">
      <c r="A21" s="34" t="s">
        <v>114</v>
      </c>
      <c r="B21" s="5" t="s">
        <v>122</v>
      </c>
      <c r="C21" s="5" t="s">
        <v>118</v>
      </c>
      <c r="D21" s="15">
        <f>'BE'!D21+'BG'!D21+'CZ'!D21+'DK'!D21+'DE'!D21+'EE'!D21+'IE'!D21+'EL'!D21+'ES'!D21+'FR'!D21+'HR'!D21+'IT'!D21+'CY'!D21+LV!D21+LT!D21+LU!D21+'HU'!D21+MT!D21+NL!D21+'AT'!D21+PL!D21+PT!D21+RO!D21+SI!D21+SK!D21+'FI'!D21+SE!D21</f>
        <v>9</v>
      </c>
      <c r="E21" s="15">
        <f>'BE'!E21+'BG'!E21+'CZ'!E21+'DK'!E21+'DE'!E21+'EE'!E21+'IE'!E21+'EL'!E21+'ES'!E21+'FR'!E21+'HR'!E21+'IT'!E21+'CY'!E21+LV!E21+LT!E21+LU!E21+'HU'!E21+MT!E21+NL!E21+'AT'!E21+PL!E21+PT!E21+RO!E21+SI!E21+SK!E21+'FI'!E21+SE!E21</f>
        <v>-82</v>
      </c>
      <c r="F21" s="15">
        <f>'BE'!F21+'BG'!F21+'CZ'!F21+'DK'!F21+'DE'!F21+'EE'!F21+'IE'!F21+'EL'!F21+'ES'!F21+'FR'!F21+'HR'!F21+'IT'!F21+'CY'!F21+LV!F21+LT!F21+LU!F21+'HU'!F21+MT!F21+NL!F21+'AT'!F21+PL!F21+PT!F21+RO!F21+SI!F21+SK!F21+'FI'!F21+SE!F21</f>
        <v>41.746</v>
      </c>
      <c r="G21" s="15">
        <f>'BE'!G21+'BG'!G21+'CZ'!G21+'DK'!G21+'DE'!G21+'EE'!G21+'IE'!G21+'EL'!G21+'ES'!G21+'FR'!G21+'HR'!G21+'IT'!G21+'CY'!G21+LV!G21+LT!G21+LU!G21+'HU'!G21+MT!G21+NL!G21+'AT'!G21+PL!G21+PT!G21+RO!G21+SI!G21+SK!G21+'FI'!G21+SE!G21</f>
        <v>-122.022</v>
      </c>
      <c r="H21" s="15">
        <f>'BE'!H21+'BG'!H21+'CZ'!H21+'DK'!H21+'DE'!H21+'EE'!H21+'IE'!H21+'EL'!H21+'ES'!H21+'FR'!H21+'HR'!H21+'IT'!H21+'CY'!H21+LV!H21+LT!H21+LU!H21+'HU'!H21+MT!H21+NL!H21+'AT'!H21+PL!H21+PT!H21+RO!H21+SI!H21+SK!H21+'FI'!H21+SE!H21</f>
        <v>-137.878</v>
      </c>
      <c r="I21" s="15">
        <f>'BE'!I21+'BG'!I21+'CZ'!I21+'DK'!I21+'DE'!I21+'EE'!I21+'IE'!I21+'EL'!I21+'ES'!I21+'FR'!I21+'HR'!I21+'IT'!I21+'CY'!I21+LV!I21+LT!I21+LU!I21+'HU'!I21+MT!I21+NL!I21+'AT'!I21+PL!I21+PT!I21+RO!I21+SI!I21+SK!I21+'FI'!I21+SE!I21</f>
        <v>149.16699999999997</v>
      </c>
    </row>
    <row r="22" spans="1:9" ht="15">
      <c r="A22" s="35" t="s">
        <v>114</v>
      </c>
      <c r="B22" s="9" t="s">
        <v>122</v>
      </c>
      <c r="C22" s="9" t="s">
        <v>119</v>
      </c>
      <c r="D22" s="36">
        <f>'BE'!D22+'BG'!D22+'CZ'!D22+'DK'!D22+'DE'!D22+'EE'!D22+'IE'!D22+'EL'!D22+'ES'!D22+'FR'!D22+'HR'!D22+'IT'!D22+'CY'!D22+LV!D22+LT!D22+LU!D22+'HU'!D22+MT!D22+NL!D22+'AT'!D22+PL!D22+PT!D22+RO!D22+SI!D22+SK!D22+'FI'!D22+SE!D22</f>
        <v>376558.32399999996</v>
      </c>
      <c r="E22" s="36">
        <f>'BE'!E22+'BG'!E22+'CZ'!E22+'DK'!E22+'DE'!E22+'EE'!E22+'IE'!E22+'EL'!E22+'ES'!E22+'FR'!E22+'HR'!E22+'IT'!E22+'CY'!E22+LV!E22+LT!E22+LU!E22+'HU'!E22+MT!E22+NL!E22+'AT'!E22+PL!E22+PT!E22+RO!E22+SI!E22+SK!E22+'FI'!E22+SE!E22</f>
        <v>385744.335</v>
      </c>
      <c r="F22" s="36">
        <f>'BE'!F22+'BG'!F22+'CZ'!F22+'DK'!F22+'DE'!F22+'EE'!F22+'IE'!F22+'EL'!F22+'ES'!F22+'FR'!F22+'HR'!F22+'IT'!F22+'CY'!F22+LV!F22+LT!F22+LU!F22+'HU'!F22+MT!F22+NL!F22+'AT'!F22+PL!F22+PT!F22+RO!F22+SI!F22+SK!F22+'FI'!F22+SE!F22</f>
        <v>397250.36199999996</v>
      </c>
      <c r="G22" s="36">
        <f>'BE'!G22+'BG'!G22+'CZ'!G22+'DK'!G22+'DE'!G22+'EE'!G22+'IE'!G22+'EL'!G22+'ES'!G22+'FR'!G22+'HR'!G22+'IT'!G22+'CY'!G22+LV!G22+LT!G22+LU!G22+'HU'!G22+MT!G22+NL!G22+'AT'!G22+PL!G22+PT!G22+RO!G22+SI!G22+SK!G22+'FI'!G22+SE!G22</f>
        <v>389765.16299999994</v>
      </c>
      <c r="H22" s="36">
        <f>'BE'!H22+'BG'!H22+'CZ'!H22+'DK'!H22+'DE'!H22+'EE'!H22+'IE'!H22+'EL'!H22+'ES'!H22+'FR'!H22+'HR'!H22+'IT'!H22+'CY'!H22+LV!H22+LT!H22+LU!H22+'HU'!H22+MT!H22+NL!H22+'AT'!H22+PL!H22+PT!H22+RO!H22+SI!H22+SK!H22+'FI'!H22+SE!H22</f>
        <v>394381.934</v>
      </c>
      <c r="I22" s="36">
        <f>'BE'!I22+'BG'!I22+'CZ'!I22+'DK'!I22+'DE'!I22+'EE'!I22+'IE'!I22+'EL'!I22+'ES'!I22+'FR'!I22+'HR'!I22+'IT'!I22+'CY'!I22+LV!I22+LT!I22+LU!I22+'HU'!I22+MT!I22+NL!I22+'AT'!I22+PL!I22+PT!I22+RO!I22+SI!I22+SK!I22+'FI'!I22+SE!I22</f>
        <v>397541.07700000005</v>
      </c>
    </row>
    <row r="23" spans="1:9" ht="15">
      <c r="A23" s="32" t="s">
        <v>114</v>
      </c>
      <c r="B23" s="8" t="s">
        <v>123</v>
      </c>
      <c r="C23" s="8" t="s">
        <v>80</v>
      </c>
      <c r="D23" s="13">
        <f>'BE'!D23+'BG'!D23+'CZ'!D23+'DK'!D23+'DE'!D23+'EE'!D23+'IE'!D23+'EL'!D23+'ES'!D23+'FR'!D23+'HR'!D23+'IT'!D23+'CY'!D23+LV!D23+LT!D23+LU!D23+'HU'!D23+MT!D23+NL!D23+'AT'!D23+PL!D23+PT!D23+RO!D23+SI!D23+SK!D23+'FI'!D23+SE!D23</f>
        <v>342721.16799999995</v>
      </c>
      <c r="E23" s="13">
        <f>'BE'!E23+'BG'!E23+'CZ'!E23+'DK'!E23+'DE'!E23+'EE'!E23+'IE'!E23+'EL'!E23+'ES'!E23+'FR'!E23+'HR'!E23+'IT'!E23+'CY'!E23+LV!E23+LT!E23+LU!E23+'HU'!E23+MT!E23+NL!E23+'AT'!E23+PL!E23+PT!E23+RO!E23+SI!E23+SK!E23+'FI'!E23+SE!E23</f>
        <v>366180.573</v>
      </c>
      <c r="F23" s="13">
        <f>'BE'!F23+'BG'!F23+'CZ'!F23+'DK'!F23+'DE'!F23+'EE'!F23+'IE'!F23+'EL'!F23+'ES'!F23+'FR'!F23+'HR'!F23+'IT'!F23+'CY'!F23+LV!F23+LT!F23+LU!F23+'HU'!F23+MT!F23+NL!F23+'AT'!F23+PL!F23+PT!F23+RO!F23+SI!F23+SK!F23+'FI'!F23+SE!F23</f>
        <v>377025.363</v>
      </c>
      <c r="G23" s="13">
        <f>'BE'!G23+'BG'!G23+'CZ'!G23+'DK'!G23+'DE'!G23+'EE'!G23+'IE'!G23+'EL'!G23+'ES'!G23+'FR'!G23+'HR'!G23+'IT'!G23+'CY'!G23+LV!G23+LT!G23+LU!G23+'HU'!G23+MT!G23+NL!G23+'AT'!G23+PL!G23+PT!G23+RO!G23+SI!G23+SK!G23+'FI'!G23+SE!G23</f>
        <v>370727.969325</v>
      </c>
      <c r="H23" s="13">
        <f>'BE'!H23+'BG'!H23+'CZ'!H23+'DK'!H23+'DE'!H23+'EE'!H23+'IE'!H23+'EL'!H23+'ES'!H23+'FR'!H23+'HR'!H23+'IT'!H23+'CY'!H23+LV!H23+LT!H23+LU!H23+'HU'!H23+MT!H23+NL!H23+'AT'!H23+PL!H23+PT!H23+RO!H23+SI!H23+SK!H23+'FI'!H23+SE!H23</f>
        <v>375295.23699999996</v>
      </c>
      <c r="I23" s="13">
        <f>'BE'!I23+'BG'!I23+'CZ'!I23+'DK'!I23+'DE'!I23+'EE'!I23+'IE'!I23+'EL'!I23+'ES'!I23+'FR'!I23+'HR'!I23+'IT'!I23+'CY'!I23+LV!I23+LT!I23+LU!I23+'HU'!I23+MT!I23+NL!I23+'AT'!I23+PL!I23+PT!I23+RO!I23+SI!I23+SK!I23+'FI'!I23+SE!I23</f>
        <v>379111.61</v>
      </c>
    </row>
    <row r="24" spans="1:9" ht="15">
      <c r="A24" s="33" t="s">
        <v>114</v>
      </c>
      <c r="B24" s="4" t="s">
        <v>123</v>
      </c>
      <c r="C24" s="4" t="s">
        <v>116</v>
      </c>
      <c r="D24" s="14">
        <f>'BE'!D24+'BG'!D24+'CZ'!D24+'DK'!D24+'DE'!D24+'EE'!D24+'IE'!D24+'EL'!D24+'ES'!D24+'FR'!D24+'HR'!D24+'IT'!D24+'CY'!D24+LV!D24+LT!D24+LU!D24+'HU'!D24+MT!D24+NL!D24+'AT'!D24+PL!D24+PT!D24+RO!D24+SI!D24+SK!D24+'FI'!D24+SE!D24</f>
        <v>15245.33</v>
      </c>
      <c r="E24" s="14">
        <f>'BE'!E24+'BG'!E24+'CZ'!E24+'DK'!E24+'DE'!E24+'EE'!E24+'IE'!E24+'EL'!E24+'ES'!E24+'FR'!E24+'HR'!E24+'IT'!E24+'CY'!E24+LV!E24+LT!E24+LU!E24+'HU'!E24+MT!E24+NL!E24+'AT'!E24+PL!E24+PT!E24+RO!E24+SI!E24+SK!E24+'FI'!E24+SE!E24</f>
        <v>17069.38</v>
      </c>
      <c r="F24" s="14">
        <f>'BE'!F24+'BG'!F24+'CZ'!F24+'DK'!F24+'DE'!F24+'EE'!F24+'IE'!F24+'EL'!F24+'ES'!F24+'FR'!F24+'HR'!F24+'IT'!F24+'CY'!F24+LV!F24+LT!F24+LU!F24+'HU'!F24+MT!F24+NL!F24+'AT'!F24+PL!F24+PT!F24+RO!F24+SI!F24+SK!F24+'FI'!F24+SE!F24</f>
        <v>17626.788999999997</v>
      </c>
      <c r="G24" s="14">
        <f>'BE'!G24+'BG'!G24+'CZ'!G24+'DK'!G24+'DE'!G24+'EE'!G24+'IE'!G24+'EL'!G24+'ES'!G24+'FR'!G24+'HR'!G24+'IT'!G24+'CY'!G24+LV!G24+LT!G24+LU!G24+'HU'!G24+MT!G24+NL!G24+'AT'!G24+PL!G24+PT!G24+RO!G24+SI!G24+SK!G24+'FI'!G24+SE!G24</f>
        <v>16821.014829</v>
      </c>
      <c r="H24" s="14">
        <f>'BE'!H24+'BG'!H24+'CZ'!H24+'DK'!H24+'DE'!H24+'EE'!H24+'IE'!H24+'EL'!H24+'ES'!H24+'FR'!H24+'HR'!H24+'IT'!H24+'CY'!H24+LV!H24+LT!H24+LU!H24+'HU'!H24+MT!H24+NL!H24+'AT'!H24+PL!H24+PT!H24+RO!H24+SI!H24+SK!H24+'FI'!H24+SE!H24</f>
        <v>16142.777</v>
      </c>
      <c r="I24" s="14">
        <f>'BE'!I24+'BG'!I24+'CZ'!I24+'DK'!I24+'DE'!I24+'EE'!I24+'IE'!I24+'EL'!I24+'ES'!I24+'FR'!I24+'HR'!I24+'IT'!I24+'CY'!I24+LV!I24+LT!I24+LU!I24+'HU'!I24+MT!I24+NL!I24+'AT'!I24+PL!I24+PT!I24+RO!I24+SI!I24+SK!I24+'FI'!I24+SE!I24</f>
        <v>17222.811999999998</v>
      </c>
    </row>
    <row r="25" spans="1:9" ht="15">
      <c r="A25" s="33" t="s">
        <v>114</v>
      </c>
      <c r="B25" s="4" t="s">
        <v>123</v>
      </c>
      <c r="C25" s="4" t="s">
        <v>117</v>
      </c>
      <c r="D25" s="14">
        <f>'BE'!D25+'BG'!D25+'CZ'!D25+'DK'!D25+'DE'!D25+'EE'!D25+'IE'!D25+'EL'!D25+'ES'!D25+'FR'!D25+'HR'!D25+'IT'!D25+'CY'!D25+LV!D25+LT!D25+LU!D25+'HU'!D25+MT!D25+NL!D25+'AT'!D25+PL!D25+PT!D25+RO!D25+SI!D25+SK!D25+'FI'!D25+SE!D25</f>
        <v>1183</v>
      </c>
      <c r="E25" s="14">
        <f>'BE'!E25+'BG'!E25+'CZ'!E25+'DK'!E25+'DE'!E25+'EE'!E25+'IE'!E25+'EL'!E25+'ES'!E25+'FR'!E25+'HR'!E25+'IT'!E25+'CY'!E25+LV!E25+LT!E25+LU!E25+'HU'!E25+MT!E25+NL!E25+'AT'!E25+PL!E25+PT!E25+RO!E25+SI!E25+SK!E25+'FI'!E25+SE!E25</f>
        <v>1208</v>
      </c>
      <c r="F25" s="14">
        <f>'BE'!F25+'BG'!F25+'CZ'!F25+'DK'!F25+'DE'!F25+'EE'!F25+'IE'!F25+'EL'!F25+'ES'!F25+'FR'!F25+'HR'!F25+'IT'!F25+'CY'!F25+LV!F25+LT!F25+LU!F25+'HU'!F25+MT!F25+NL!F25+'AT'!F25+PL!F25+PT!F25+RO!F25+SI!F25+SK!F25+'FI'!F25+SE!F25</f>
        <v>1529.4</v>
      </c>
      <c r="G25" s="14">
        <f>'BE'!G25+'BG'!G25+'CZ'!G25+'DK'!G25+'DE'!G25+'EE'!G25+'IE'!G25+'EL'!G25+'ES'!G25+'FR'!G25+'HR'!G25+'IT'!G25+'CY'!G25+LV!G25+LT!G25+LU!G25+'HU'!G25+MT!G25+NL!G25+'AT'!G25+PL!G25+PT!G25+RO!G25+SI!G25+SK!G25+'FI'!G25+SE!G25</f>
        <v>1547.6</v>
      </c>
      <c r="H25" s="14">
        <f>'BE'!H25+'BG'!H25+'CZ'!H25+'DK'!H25+'DE'!H25+'EE'!H25+'IE'!H25+'EL'!H25+'ES'!H25+'FR'!H25+'HR'!H25+'IT'!H25+'CY'!H25+LV!H25+LT!H25+LU!H25+'HU'!H25+MT!H25+NL!H25+'AT'!H25+PL!H25+PT!H25+RO!H25+SI!H25+SK!H25+'FI'!H25+SE!H25</f>
        <v>1520.4</v>
      </c>
      <c r="I25" s="14">
        <f>'BE'!I25+'BG'!I25+'CZ'!I25+'DK'!I25+'DE'!I25+'EE'!I25+'IE'!I25+'EL'!I25+'ES'!I25+'FR'!I25+'HR'!I25+'IT'!I25+'CY'!I25+LV!I25+LT!I25+LU!I25+'HU'!I25+MT!I25+NL!I25+'AT'!I25+PL!I25+PT!I25+RO!I25+SI!I25+SK!I25+'FI'!I25+SE!I25</f>
        <v>1569.4</v>
      </c>
    </row>
    <row r="26" spans="1:9" ht="15">
      <c r="A26" s="34" t="s">
        <v>114</v>
      </c>
      <c r="B26" s="5" t="s">
        <v>123</v>
      </c>
      <c r="C26" s="5" t="s">
        <v>118</v>
      </c>
      <c r="D26" s="15">
        <f>'BE'!D26+'BG'!D26+'CZ'!D26+'DK'!D26+'DE'!D26+'EE'!D26+'IE'!D26+'EL'!D26+'ES'!D26+'FR'!D26+'HR'!D26+'IT'!D26+'CY'!D26+LV!D26+LT!D26+LU!D26+'HU'!D26+MT!D26+NL!D26+'AT'!D26+PL!D26+PT!D26+RO!D26+SI!D26+SK!D26+'FI'!D26+SE!D26</f>
        <v>25</v>
      </c>
      <c r="E26" s="15">
        <f>'BE'!E26+'BG'!E26+'CZ'!E26+'DK'!E26+'DE'!E26+'EE'!E26+'IE'!E26+'EL'!E26+'ES'!E26+'FR'!E26+'HR'!E26+'IT'!E26+'CY'!E26+LV!E26+LT!E26+LU!E26+'HU'!E26+MT!E26+NL!E26+'AT'!E26+PL!E26+PT!E26+RO!E26+SI!E26+SK!E26+'FI'!E26+SE!E26</f>
        <v>52</v>
      </c>
      <c r="F26" s="15">
        <f>'BE'!F26+'BG'!F26+'CZ'!F26+'DK'!F26+'DE'!F26+'EE'!F26+'IE'!F26+'EL'!F26+'ES'!F26+'FR'!F26+'HR'!F26+'IT'!F26+'CY'!F26+LV!F26+LT!F26+LU!F26+'HU'!F26+MT!F26+NL!F26+'AT'!F26+PL!F26+PT!F26+RO!F26+SI!F26+SK!F26+'FI'!F26+SE!F26</f>
        <v>22.356</v>
      </c>
      <c r="G26" s="15">
        <f>'BE'!G26+'BG'!G26+'CZ'!G26+'DK'!G26+'DE'!G26+'EE'!G26+'IE'!G26+'EL'!G26+'ES'!G26+'FR'!G26+'HR'!G26+'IT'!G26+'CY'!G26+LV!G26+LT!G26+LU!G26+'HU'!G26+MT!G26+NL!G26+'AT'!G26+PL!G26+PT!G26+RO!G26+SI!G26+SK!G26+'FI'!G26+SE!G26</f>
        <v>-0.992</v>
      </c>
      <c r="H26" s="15">
        <f>'BE'!H26+'BG'!H26+'CZ'!H26+'DK'!H26+'DE'!H26+'EE'!H26+'IE'!H26+'EL'!H26+'ES'!H26+'FR'!H26+'HR'!H26+'IT'!H26+'CY'!H26+LV!H26+LT!H26+LU!H26+'HU'!H26+MT!H26+NL!H26+'AT'!H26+PL!H26+PT!H26+RO!H26+SI!H26+SK!H26+'FI'!H26+SE!H26</f>
        <v>-50.395</v>
      </c>
      <c r="I26" s="15">
        <f>'BE'!I26+'BG'!I26+'CZ'!I26+'DK'!I26+'DE'!I26+'EE'!I26+'IE'!I26+'EL'!I26+'ES'!I26+'FR'!I26+'HR'!I26+'IT'!I26+'CY'!I26+LV!I26+LT!I26+LU!I26+'HU'!I26+MT!I26+NL!I26+'AT'!I26+PL!I26+PT!I26+RO!I26+SI!I26+SK!I26+'FI'!I26+SE!I26</f>
        <v>-83.398</v>
      </c>
    </row>
    <row r="27" spans="1:9" ht="15">
      <c r="A27" s="35" t="s">
        <v>114</v>
      </c>
      <c r="B27" s="9" t="s">
        <v>123</v>
      </c>
      <c r="C27" s="9" t="s">
        <v>119</v>
      </c>
      <c r="D27" s="36">
        <f>'BE'!D27+'BG'!D27+'CZ'!D27+'DK'!D27+'DE'!D27+'EE'!D27+'IE'!D27+'EL'!D27+'ES'!D27+'FR'!D27+'HR'!D27+'IT'!D27+'CY'!D27+LV!D27+LT!D27+LU!D27+'HU'!D27+MT!D27+NL!D27+'AT'!D27+PL!D27+PT!D27+RO!D27+SI!D27+SK!D27+'FI'!D27+SE!D27</f>
        <v>356808.498</v>
      </c>
      <c r="E27" s="36">
        <f>'BE'!E27+'BG'!E27+'CZ'!E27+'DK'!E27+'DE'!E27+'EE'!E27+'IE'!E27+'EL'!E27+'ES'!E27+'FR'!E27+'HR'!E27+'IT'!E27+'CY'!E27+LV!E27+LT!E27+LU!E27+'HU'!E27+MT!E27+NL!E27+'AT'!E27+PL!E27+PT!E27+RO!E27+SI!E27+SK!E27+'FI'!E27+SE!E27</f>
        <v>382093.953</v>
      </c>
      <c r="F27" s="36">
        <f>'BE'!F27+'BG'!F27+'CZ'!F27+'DK'!F27+'DE'!F27+'EE'!F27+'IE'!F27+'EL'!F27+'ES'!F27+'FR'!F27+'HR'!F27+'IT'!F27+'CY'!F27+LV!F27+LT!F27+LU!F27+'HU'!F27+MT!F27+NL!F27+'AT'!F27+PL!F27+PT!F27+RO!F27+SI!F27+SK!F27+'FI'!F27+SE!F27</f>
        <v>393145.108</v>
      </c>
      <c r="G27" s="36">
        <f>'BE'!G27+'BG'!G27+'CZ'!G27+'DK'!G27+'DE'!G27+'EE'!G27+'IE'!G27+'EL'!G27+'ES'!G27+'FR'!G27+'HR'!G27+'IT'!G27+'CY'!G27+LV!G27+LT!G27+LU!G27+'HU'!G27+MT!G27+NL!G27+'AT'!G27+PL!G27+PT!G27+RO!G27+SI!G27+SK!G27+'FI'!G27+SE!G27</f>
        <v>386000.392</v>
      </c>
      <c r="H27" s="36">
        <f>'BE'!H27+'BG'!H27+'CZ'!H27+'DK'!H27+'DE'!H27+'EE'!H27+'IE'!H27+'EL'!H27+'ES'!H27+'FR'!H27+'HR'!H27+'IT'!H27+'CY'!H27+LV!H27+LT!H27+LU!H27+'HU'!H27+MT!H27+NL!H27+'AT'!H27+PL!H27+PT!H27+RO!H27+SI!H27+SK!H27+'FI'!H27+SE!H27</f>
        <v>389867.21900000004</v>
      </c>
      <c r="I27" s="36">
        <f>'BE'!I27+'BG'!I27+'CZ'!I27+'DK'!I27+'DE'!I27+'EE'!I27+'IE'!I27+'EL'!I27+'ES'!I27+'FR'!I27+'HR'!I27+'IT'!I27+'CY'!I27+LV!I27+LT!I27+LU!I27+'HU'!I27+MT!I27+NL!I27+'AT'!I27+PL!I27+PT!I27+RO!I27+SI!I27+SK!I27+'FI'!I27+SE!I27</f>
        <v>394681.62399999995</v>
      </c>
    </row>
    <row r="28" spans="1:9" ht="15">
      <c r="A28" s="32" t="s">
        <v>114</v>
      </c>
      <c r="B28" s="8" t="s">
        <v>124</v>
      </c>
      <c r="C28" s="8" t="s">
        <v>80</v>
      </c>
      <c r="D28" s="13">
        <f>'BE'!D28+'BG'!D28+'CZ'!D28+'DK'!D28+'DE'!D28+'EE'!D28+'IE'!D28+'EL'!D28+'ES'!D28+'FR'!D28+'HR'!D28+'IT'!D28+'CY'!D28+LV!D28+LT!D28+LU!D28+'HU'!D28+MT!D28+NL!D28+'AT'!D28+PL!D28+PT!D28+RO!D28+SI!D28+SK!D28+'FI'!D28+SE!D28</f>
        <v>3711336.007</v>
      </c>
      <c r="E28" s="13">
        <f>'BE'!E28+'BG'!E28+'CZ'!E28+'DK'!E28+'DE'!E28+'EE'!E28+'IE'!E28+'EL'!E28+'ES'!E28+'FR'!E28+'HR'!E28+'IT'!E28+'CY'!E28+LV!E28+LT!E28+LU!E28+'HU'!E28+MT!E28+NL!E28+'AT'!E28+PL!E28+PT!E28+RO!E28+SI!E28+SK!E28+'FI'!E28+SE!E28</f>
        <v>3750098.9809999997</v>
      </c>
      <c r="F28" s="13">
        <f>'BE'!F28+'BG'!F28+'CZ'!F28+'DK'!F28+'DE'!F28+'EE'!F28+'IE'!F28+'EL'!F28+'ES'!F28+'FR'!F28+'HR'!F28+'IT'!F28+'CY'!F28+LV!F28+LT!F28+LU!F28+'HU'!F28+MT!F28+NL!F28+'AT'!F28+PL!F28+PT!F28+RO!F28+SI!F28+SK!F28+'FI'!F28+SE!F28</f>
        <v>3789956.584</v>
      </c>
      <c r="G28" s="13">
        <f>'BE'!G28+'BG'!G28+'CZ'!G28+'DK'!G28+'DE'!G28+'EE'!G28+'IE'!G28+'EL'!G28+'ES'!G28+'FR'!G28+'HR'!G28+'IT'!G28+'CY'!G28+LV!G28+LT!G28+LU!G28+'HU'!G28+MT!G28+NL!G28+'AT'!G28+PL!G28+PT!G28+RO!G28+SI!G28+SK!G28+'FI'!G28+SE!G28</f>
        <v>3788237.485</v>
      </c>
      <c r="H28" s="13">
        <f>'BE'!H28+'BG'!H28+'CZ'!H28+'DK'!H28+'DE'!H28+'EE'!H28+'IE'!H28+'EL'!H28+'ES'!H28+'FR'!H28+'HR'!H28+'IT'!H28+'CY'!H28+LV!H28+LT!H28+LU!H28+'HU'!H28+MT!H28+NL!H28+'AT'!H28+PL!H28+PT!H28+RO!H28+SI!H28+SK!H28+'FI'!H28+SE!H28</f>
        <v>3875734.8970000003</v>
      </c>
      <c r="I28" s="13">
        <f>'BE'!I28+'BG'!I28+'CZ'!I28+'DK'!I28+'DE'!I28+'EE'!I28+'IE'!I28+'EL'!I28+'ES'!I28+'FR'!I28+'HR'!I28+'IT'!I28+'CY'!I28+LV!I28+LT!I28+LU!I28+'HU'!I28+MT!I28+NL!I28+'AT'!I28+PL!I28+PT!I28+RO!I28+SI!I28+SK!I28+'FI'!I28+SE!I28</f>
        <v>3805349.2780000004</v>
      </c>
    </row>
    <row r="29" spans="1:9" ht="15">
      <c r="A29" s="33" t="s">
        <v>114</v>
      </c>
      <c r="B29" s="4" t="s">
        <v>124</v>
      </c>
      <c r="C29" s="4" t="s">
        <v>116</v>
      </c>
      <c r="D29" s="14">
        <f>'BE'!D29+'BG'!D29+'CZ'!D29+'DK'!D29+'DE'!D29+'EE'!D29+'IE'!D29+'EL'!D29+'ES'!D29+'FR'!D29+'HR'!D29+'IT'!D29+'CY'!D29+LV!D29+LT!D29+LU!D29+'HU'!D29+MT!D29+NL!D29+'AT'!D29+PL!D29+PT!D29+RO!D29+SI!D29+SK!D29+'FI'!D29+SE!D29</f>
        <v>266719.74899999995</v>
      </c>
      <c r="E29" s="14">
        <f>'BE'!E29+'BG'!E29+'CZ'!E29+'DK'!E29+'DE'!E29+'EE'!E29+'IE'!E29+'EL'!E29+'ES'!E29+'FR'!E29+'HR'!E29+'IT'!E29+'CY'!E29+LV!E29+LT!E29+LU!E29+'HU'!E29+MT!E29+NL!E29+'AT'!E29+PL!E29+PT!E29+RO!E29+SI!E29+SK!E29+'FI'!E29+SE!E29</f>
        <v>276942.18299999996</v>
      </c>
      <c r="F29" s="14">
        <f>'BE'!F29+'BG'!F29+'CZ'!F29+'DK'!F29+'DE'!F29+'EE'!F29+'IE'!F29+'EL'!F29+'ES'!F29+'FR'!F29+'HR'!F29+'IT'!F29+'CY'!F29+LV!F29+LT!F29+LU!F29+'HU'!F29+MT!F29+NL!F29+'AT'!F29+PL!F29+PT!F29+RO!F29+SI!F29+SK!F29+'FI'!F29+SE!F29</f>
        <v>286996.211</v>
      </c>
      <c r="G29" s="14">
        <f>'BE'!G29+'BG'!G29+'CZ'!G29+'DK'!G29+'DE'!G29+'EE'!G29+'IE'!G29+'EL'!G29+'ES'!G29+'FR'!G29+'HR'!G29+'IT'!G29+'CY'!G29+LV!G29+LT!G29+LU!G29+'HU'!G29+MT!G29+NL!G29+'AT'!G29+PL!G29+PT!G29+RO!G29+SI!G29+SK!G29+'FI'!G29+SE!G29</f>
        <v>304837.7880000001</v>
      </c>
      <c r="H29" s="14">
        <f>'BE'!H29+'BG'!H29+'CZ'!H29+'DK'!H29+'DE'!H29+'EE'!H29+'IE'!H29+'EL'!H29+'ES'!H29+'FR'!H29+'HR'!H29+'IT'!H29+'CY'!H29+LV!H29+LT!H29+LU!H29+'HU'!H29+MT!H29+NL!H29+'AT'!H29+PL!H29+PT!H29+RO!H29+SI!H29+SK!H29+'FI'!H29+SE!H29</f>
        <v>311535.77699999994</v>
      </c>
      <c r="I29" s="14">
        <f>'BE'!I29+'BG'!I29+'CZ'!I29+'DK'!I29+'DE'!I29+'EE'!I29+'IE'!I29+'EL'!I29+'ES'!I29+'FR'!I29+'HR'!I29+'IT'!I29+'CY'!I29+LV!I29+LT!I29+LU!I29+'HU'!I29+MT!I29+NL!I29+'AT'!I29+PL!I29+PT!I29+RO!I29+SI!I29+SK!I29+'FI'!I29+SE!I29</f>
        <v>337624.6</v>
      </c>
    </row>
    <row r="30" spans="1:9" ht="15">
      <c r="A30" s="33" t="s">
        <v>114</v>
      </c>
      <c r="B30" s="4" t="s">
        <v>124</v>
      </c>
      <c r="C30" s="4" t="s">
        <v>117</v>
      </c>
      <c r="D30" s="14">
        <f>'BE'!D30+'BG'!D30+'CZ'!D30+'DK'!D30+'DE'!D30+'EE'!D30+'IE'!D30+'EL'!D30+'ES'!D30+'FR'!D30+'HR'!D30+'IT'!D30+'CY'!D30+LV!D30+LT!D30+LU!D30+'HU'!D30+MT!D30+NL!D30+'AT'!D30+PL!D30+PT!D30+RO!D30+SI!D30+SK!D30+'FI'!D30+SE!D30</f>
        <v>187955.633</v>
      </c>
      <c r="E30" s="14">
        <f>'BE'!E30+'BG'!E30+'CZ'!E30+'DK'!E30+'DE'!E30+'EE'!E30+'IE'!E30+'EL'!E30+'ES'!E30+'FR'!E30+'HR'!E30+'IT'!E30+'CY'!E30+LV!E30+LT!E30+LU!E30+'HU'!E30+MT!E30+NL!E30+'AT'!E30+PL!E30+PT!E30+RO!E30+SI!E30+SK!E30+'FI'!E30+SE!E30</f>
        <v>189662.989</v>
      </c>
      <c r="F30" s="14">
        <f>'BE'!F30+'BG'!F30+'CZ'!F30+'DK'!F30+'DE'!F30+'EE'!F30+'IE'!F30+'EL'!F30+'ES'!F30+'FR'!F30+'HR'!F30+'IT'!F30+'CY'!F30+LV!F30+LT!F30+LU!F30+'HU'!F30+MT!F30+NL!F30+'AT'!F30+PL!F30+PT!F30+RO!F30+SI!F30+SK!F30+'FI'!F30+SE!F30</f>
        <v>188875.66499999998</v>
      </c>
      <c r="G30" s="14">
        <f>'BE'!G30+'BG'!G30+'CZ'!G30+'DK'!G30+'DE'!G30+'EE'!G30+'IE'!G30+'EL'!G30+'ES'!G30+'FR'!G30+'HR'!G30+'IT'!G30+'CY'!G30+LV!G30+LT!G30+LU!G30+'HU'!G30+MT!G30+NL!G30+'AT'!G30+PL!G30+PT!G30+RO!G30+SI!G30+SK!G30+'FI'!G30+SE!G30</f>
        <v>201603.361</v>
      </c>
      <c r="H30" s="14">
        <f>'BE'!H30+'BG'!H30+'CZ'!H30+'DK'!H30+'DE'!H30+'EE'!H30+'IE'!H30+'EL'!H30+'ES'!H30+'FR'!H30+'HR'!H30+'IT'!H30+'CY'!H30+LV!H30+LT!H30+LU!H30+'HU'!H30+MT!H30+NL!H30+'AT'!H30+PL!H30+PT!H30+RO!H30+SI!H30+SK!H30+'FI'!H30+SE!H30</f>
        <v>220911.10199999998</v>
      </c>
      <c r="I30" s="14">
        <f>'BE'!I30+'BG'!I30+'CZ'!I30+'DK'!I30+'DE'!I30+'EE'!I30+'IE'!I30+'EL'!I30+'ES'!I30+'FR'!I30+'HR'!I30+'IT'!I30+'CY'!I30+LV!I30+LT!I30+LU!I30+'HU'!I30+MT!I30+NL!I30+'AT'!I30+PL!I30+PT!I30+RO!I30+SI!I30+SK!I30+'FI'!I30+SE!I30</f>
        <v>220621.25600000002</v>
      </c>
    </row>
    <row r="31" spans="1:9" ht="15">
      <c r="A31" s="34" t="s">
        <v>114</v>
      </c>
      <c r="B31" s="5" t="s">
        <v>124</v>
      </c>
      <c r="C31" s="5" t="s">
        <v>118</v>
      </c>
      <c r="D31" s="15">
        <f>'BE'!D31+'BG'!D31+'CZ'!D31+'DK'!D31+'DE'!D31+'EE'!D31+'IE'!D31+'EL'!D31+'ES'!D31+'FR'!D31+'HR'!D31+'IT'!D31+'CY'!D31+LV!D31+LT!D31+LU!D31+'HU'!D31+MT!D31+NL!D31+'AT'!D31+PL!D31+PT!D31+RO!D31+SI!D31+SK!D31+'FI'!D31+SE!D31</f>
        <v>-2172.199</v>
      </c>
      <c r="E31" s="15">
        <f>'BE'!E31+'BG'!E31+'CZ'!E31+'DK'!E31+'DE'!E31+'EE'!E31+'IE'!E31+'EL'!E31+'ES'!E31+'FR'!E31+'HR'!E31+'IT'!E31+'CY'!E31+LV!E31+LT!E31+LU!E31+'HU'!E31+MT!E31+NL!E31+'AT'!E31+PL!E31+PT!E31+RO!E31+SI!E31+SK!E31+'FI'!E31+SE!E31</f>
        <v>392.322</v>
      </c>
      <c r="F31" s="15">
        <f>'BE'!F31+'BG'!F31+'CZ'!F31+'DK'!F31+'DE'!F31+'EE'!F31+'IE'!F31+'EL'!F31+'ES'!F31+'FR'!F31+'HR'!F31+'IT'!F31+'CY'!F31+LV!F31+LT!F31+LU!F31+'HU'!F31+MT!F31+NL!F31+'AT'!F31+PL!F31+PT!F31+RO!F31+SI!F31+SK!F31+'FI'!F31+SE!F31</f>
        <v>5936.841</v>
      </c>
      <c r="G31" s="15">
        <f>'BE'!G31+'BG'!G31+'CZ'!G31+'DK'!G31+'DE'!G31+'EE'!G31+'IE'!G31+'EL'!G31+'ES'!G31+'FR'!G31+'HR'!G31+'IT'!G31+'CY'!G31+LV!G31+LT!G31+LU!G31+'HU'!G31+MT!G31+NL!G31+'AT'!G31+PL!G31+PT!G31+RO!G31+SI!G31+SK!G31+'FI'!G31+SE!G31</f>
        <v>-9558.479000000001</v>
      </c>
      <c r="H31" s="15">
        <f>'BE'!H31+'BG'!H31+'CZ'!H31+'DK'!H31+'DE'!H31+'EE'!H31+'IE'!H31+'EL'!H31+'ES'!H31+'FR'!H31+'HR'!H31+'IT'!H31+'CY'!H31+LV!H31+LT!H31+LU!H31+'HU'!H31+MT!H31+NL!H31+'AT'!H31+PL!H31+PT!H31+RO!H31+SI!H31+SK!H31+'FI'!H31+SE!H31</f>
        <v>-2698.8990000000003</v>
      </c>
      <c r="I31" s="15">
        <f>'BE'!I31+'BG'!I31+'CZ'!I31+'DK'!I31+'DE'!I31+'EE'!I31+'IE'!I31+'EL'!I31+'ES'!I31+'FR'!I31+'HR'!I31+'IT'!I31+'CY'!I31+LV!I31+LT!I31+LU!I31+'HU'!I31+MT!I31+NL!I31+'AT'!I31+PL!I31+PT!I31+RO!I31+SI!I31+SK!I31+'FI'!I31+SE!I31</f>
        <v>-6861.572999999999</v>
      </c>
    </row>
    <row r="32" spans="1:9" ht="15">
      <c r="A32" s="35" t="s">
        <v>114</v>
      </c>
      <c r="B32" s="9" t="s">
        <v>124</v>
      </c>
      <c r="C32" s="9" t="s">
        <v>119</v>
      </c>
      <c r="D32" s="36">
        <f>'BE'!D32+'BG'!D32+'CZ'!D32+'DK'!D32+'DE'!D32+'EE'!D32+'IE'!D32+'EL'!D32+'ES'!D32+'FR'!D32+'HR'!D32+'IT'!D32+'CY'!D32+LV!D32+LT!D32+LU!D32+'HU'!D32+MT!D32+NL!D32+'AT'!D32+PL!D32+PT!D32+RO!D32+SI!D32+SK!D32+'FI'!D32+SE!D32</f>
        <v>3787927.9239999996</v>
      </c>
      <c r="E32" s="36">
        <f>'BE'!E32+'BG'!E32+'CZ'!E32+'DK'!E32+'DE'!E32+'EE'!E32+'IE'!E32+'EL'!E32+'ES'!E32+'FR'!E32+'HR'!E32+'IT'!E32+'CY'!E32+LV!E32+LT!E32+LU!E32+'HU'!E32+MT!E32+NL!E32+'AT'!E32+PL!E32+PT!E32+RO!E32+SI!E32+SK!E32+'FI'!E32+SE!E32</f>
        <v>3837770.4970000004</v>
      </c>
      <c r="F32" s="36">
        <f>'BE'!F32+'BG'!F32+'CZ'!F32+'DK'!F32+'DE'!F32+'EE'!F32+'IE'!F32+'EL'!F32+'ES'!F32+'FR'!F32+'HR'!F32+'IT'!F32+'CY'!F32+LV!F32+LT!F32+LU!F32+'HU'!F32+MT!F32+NL!F32+'AT'!F32+PL!F32+PT!F32+RO!F32+SI!F32+SK!F32+'FI'!F32+SE!F32</f>
        <v>3894013.971</v>
      </c>
      <c r="G32" s="36">
        <f>'BE'!G32+'BG'!G32+'CZ'!G32+'DK'!G32+'DE'!G32+'EE'!G32+'IE'!G32+'EL'!G32+'ES'!G32+'FR'!G32+'HR'!G32+'IT'!G32+'CY'!G32+LV!G32+LT!G32+LU!G32+'HU'!G32+MT!G32+NL!G32+'AT'!G32+PL!G32+PT!G32+RO!G32+SI!G32+SK!G32+'FI'!G32+SE!G32</f>
        <v>3881913.4329999997</v>
      </c>
      <c r="H32" s="36">
        <f>'BE'!H32+'BG'!H32+'CZ'!H32+'DK'!H32+'DE'!H32+'EE'!H32+'IE'!H32+'EL'!H32+'ES'!H32+'FR'!H32+'HR'!H32+'IT'!H32+'CY'!H32+LV!H32+LT!H32+LU!H32+'HU'!H32+MT!H32+NL!H32+'AT'!H32+PL!H32+PT!H32+RO!H32+SI!H32+SK!H32+'FI'!H32+SE!H32</f>
        <v>3963660.673</v>
      </c>
      <c r="I32" s="36">
        <f>'BE'!I32+'BG'!I32+'CZ'!I32+'DK'!I32+'DE'!I32+'EE'!I32+'IE'!I32+'EL'!I32+'ES'!I32+'FR'!I32+'HR'!I32+'IT'!I32+'CY'!I32+LV!I32+LT!I32+LU!I32+'HU'!I32+MT!I32+NL!I32+'AT'!I32+PL!I32+PT!I32+RO!I32+SI!I32+SK!I32+'FI'!I32+SE!I32</f>
        <v>3915491.048</v>
      </c>
    </row>
    <row r="33" spans="1:9" ht="15">
      <c r="A33" s="32" t="s">
        <v>79</v>
      </c>
      <c r="B33" s="8" t="s">
        <v>125</v>
      </c>
      <c r="C33" s="8" t="s">
        <v>80</v>
      </c>
      <c r="D33" s="13">
        <f>'BE'!D33+'BG'!D33+'CZ'!D33+'DK'!D33+'DE'!D33+'EE'!D33+'IE'!D33+'EL'!D33+'ES'!D33+'FR'!D33+'HR'!D33+'IT'!D33+'CY'!D33+LV!D33+LT!D33+LU!D33+'HU'!D33+MT!D33+NL!D33+'AT'!D33+PL!D33+PT!D33+RO!D33+SI!D33+SK!D33+'FI'!D33+SE!D33</f>
        <v>116.447</v>
      </c>
      <c r="E33" s="13">
        <f>'BE'!E33+'BG'!E33+'CZ'!E33+'DK'!E33+'DE'!E33+'EE'!E33+'IE'!E33+'EL'!E33+'ES'!E33+'FR'!E33+'HR'!E33+'IT'!E33+'CY'!E33+LV!E33+LT!E33+LU!E33+'HU'!E33+MT!E33+NL!E33+'AT'!E33+PL!E33+PT!E33+RO!E33+SI!E33+SK!E33+'FI'!E33+SE!E33</f>
        <v>118.382</v>
      </c>
      <c r="F33" s="13">
        <f>'BE'!F33+'BG'!F33+'CZ'!F33+'DK'!F33+'DE'!F33+'EE'!F33+'IE'!F33+'EL'!F33+'ES'!F33+'FR'!F33+'HR'!F33+'IT'!F33+'CY'!F33+LV!F33+LT!F33+LU!F33+'HU'!F33+MT!F33+NL!F33+'AT'!F33+PL!F33+PT!F33+RO!F33+SI!F33+SK!F33+'FI'!F33+SE!F33</f>
        <v>117.28699999999999</v>
      </c>
      <c r="G33" s="13">
        <f>'BE'!G33+'BG'!G33+'CZ'!G33+'DK'!G33+'DE'!G33+'EE'!G33+'IE'!G33+'EL'!G33+'ES'!G33+'FR'!G33+'HR'!G33+'IT'!G33+'CY'!G33+LV!G33+LT!G33+LU!G33+'HU'!G33+MT!G33+NL!G33+'AT'!G33+PL!G33+PT!G33+RO!G33+SI!G33+SK!G33+'FI'!G33+SE!G33</f>
        <v>113.85399999999998</v>
      </c>
      <c r="H33" s="13">
        <f>'BE'!H33+'BG'!H33+'CZ'!H33+'DK'!H33+'DE'!H33+'EE'!H33+'IE'!H33+'EL'!H33+'ES'!H33+'FR'!H33+'HR'!H33+'IT'!H33+'CY'!H33+LV!H33+LT!H33+LU!H33+'HU'!H33+MT!H33+NL!H33+'AT'!H33+PL!H33+PT!H33+RO!H33+SI!H33+SK!H33+'FI'!H33+SE!H33</f>
        <v>116.87599999999999</v>
      </c>
      <c r="I33" s="13">
        <f>'BE'!I33+'BG'!I33+'CZ'!I33+'DK'!I33+'DE'!I33+'EE'!I33+'IE'!I33+'EL'!I33+'ES'!I33+'FR'!I33+'HR'!I33+'IT'!I33+'CY'!I33+LV!I33+LT!I33+LU!I33+'HU'!I33+MT!I33+NL!I33+'AT'!I33+PL!I33+PT!I33+RO!I33+SI!I33+SK!I33+'FI'!I33+SE!I33</f>
        <v>115.09899999999999</v>
      </c>
    </row>
    <row r="34" spans="1:9" ht="15">
      <c r="A34" s="33" t="s">
        <v>79</v>
      </c>
      <c r="B34" s="4" t="s">
        <v>125</v>
      </c>
      <c r="C34" s="4" t="s">
        <v>116</v>
      </c>
      <c r="D34" s="14">
        <f>'BE'!D34+'BG'!D34+'CZ'!D34+'DK'!D34+'DE'!D34+'EE'!D34+'IE'!D34+'EL'!D34+'ES'!D34+'FR'!D34+'HR'!D34+'IT'!D34+'CY'!D34+LV!D34+LT!D34+LU!D34+'HU'!D34+MT!D34+NL!D34+'AT'!D34+PL!D34+PT!D34+RO!D34+SI!D34+SK!D34+'FI'!D34+SE!D34</f>
        <v>490.473</v>
      </c>
      <c r="E34" s="14">
        <f>'BE'!E34+'BG'!E34+'CZ'!E34+'DK'!E34+'DE'!E34+'EE'!E34+'IE'!E34+'EL'!E34+'ES'!E34+'FR'!E34+'HR'!E34+'IT'!E34+'CY'!E34+LV!E34+LT!E34+LU!E34+'HU'!E34+MT!E34+NL!E34+'AT'!E34+PL!E34+PT!E34+RO!E34+SI!E34+SK!E34+'FI'!E34+SE!E34</f>
        <v>430.853</v>
      </c>
      <c r="F34" s="14">
        <f>'BE'!F34+'BG'!F34+'CZ'!F34+'DK'!F34+'DE'!F34+'EE'!F34+'IE'!F34+'EL'!F34+'ES'!F34+'FR'!F34+'HR'!F34+'IT'!F34+'CY'!F34+LV!F34+LT!F34+LU!F34+'HU'!F34+MT!F34+NL!F34+'AT'!F34+PL!F34+PT!F34+RO!F34+SI!F34+SK!F34+'FI'!F34+SE!F34</f>
        <v>466.198</v>
      </c>
      <c r="G34" s="14">
        <f>'BE'!G34+'BG'!G34+'CZ'!G34+'DK'!G34+'DE'!G34+'EE'!G34+'IE'!G34+'EL'!G34+'ES'!G34+'FR'!G34+'HR'!G34+'IT'!G34+'CY'!G34+LV!G34+LT!G34+LU!G34+'HU'!G34+MT!G34+NL!G34+'AT'!G34+PL!G34+PT!G34+RO!G34+SI!G34+SK!G34+'FI'!G34+SE!G34</f>
        <v>484.297</v>
      </c>
      <c r="H34" s="14">
        <f>'BE'!H34+'BG'!H34+'CZ'!H34+'DK'!H34+'DE'!H34+'EE'!H34+'IE'!H34+'EL'!H34+'ES'!H34+'FR'!H34+'HR'!H34+'IT'!H34+'CY'!H34+LV!H34+LT!H34+LU!H34+'HU'!H34+MT!H34+NL!H34+'AT'!H34+PL!H34+PT!H34+RO!H34+SI!H34+SK!H34+'FI'!H34+SE!H34</f>
        <v>445.55299999999994</v>
      </c>
      <c r="I34" s="14">
        <f>'BE'!I34+'BG'!I34+'CZ'!I34+'DK'!I34+'DE'!I34+'EE'!I34+'IE'!I34+'EL'!I34+'ES'!I34+'FR'!I34+'HR'!I34+'IT'!I34+'CY'!I34+LV!I34+LT!I34+LU!I34+'HU'!I34+MT!I34+NL!I34+'AT'!I34+PL!I34+PT!I34+RO!I34+SI!I34+SK!I34+'FI'!I34+SE!I34</f>
        <v>378.997</v>
      </c>
    </row>
    <row r="35" spans="1:9" ht="15">
      <c r="A35" s="33" t="s">
        <v>79</v>
      </c>
      <c r="B35" s="4" t="s">
        <v>125</v>
      </c>
      <c r="C35" s="4" t="s">
        <v>117</v>
      </c>
      <c r="D35" s="14">
        <f>'BE'!D35+'BG'!D35+'CZ'!D35+'DK'!D35+'DE'!D35+'EE'!D35+'IE'!D35+'EL'!D35+'ES'!D35+'FR'!D35+'HR'!D35+'IT'!D35+'CY'!D35+LV!D35+LT!D35+LU!D35+'HU'!D35+MT!D35+NL!D35+'AT'!D35+PL!D35+PT!D35+RO!D35+SI!D35+SK!D35+'FI'!D35+SE!D35</f>
        <v>90.732</v>
      </c>
      <c r="E35" s="14">
        <f>'BE'!E35+'BG'!E35+'CZ'!E35+'DK'!E35+'DE'!E35+'EE'!E35+'IE'!E35+'EL'!E35+'ES'!E35+'FR'!E35+'HR'!E35+'IT'!E35+'CY'!E35+LV!E35+LT!E35+LU!E35+'HU'!E35+MT!E35+NL!E35+'AT'!E35+PL!E35+PT!E35+RO!E35+SI!E35+SK!E35+'FI'!E35+SE!E35</f>
        <v>60.028999999999996</v>
      </c>
      <c r="F35" s="14">
        <f>'BE'!F35+'BG'!F35+'CZ'!F35+'DK'!F35+'DE'!F35+'EE'!F35+'IE'!F35+'EL'!F35+'ES'!F35+'FR'!F35+'HR'!F35+'IT'!F35+'CY'!F35+LV!F35+LT!F35+LU!F35+'HU'!F35+MT!F35+NL!F35+'AT'!F35+PL!F35+PT!F35+RO!F35+SI!F35+SK!F35+'FI'!F35+SE!F35</f>
        <v>77.175</v>
      </c>
      <c r="G35" s="14">
        <f>'BE'!G35+'BG'!G35+'CZ'!G35+'DK'!G35+'DE'!G35+'EE'!G35+'IE'!G35+'EL'!G35+'ES'!G35+'FR'!G35+'HR'!G35+'IT'!G35+'CY'!G35+LV!G35+LT!G35+LU!G35+'HU'!G35+MT!G35+NL!G35+'AT'!G35+PL!G35+PT!G35+RO!G35+SI!G35+SK!G35+'FI'!G35+SE!G35</f>
        <v>59.387</v>
      </c>
      <c r="H35" s="14">
        <f>'BE'!H35+'BG'!H35+'CZ'!H35+'DK'!H35+'DE'!H35+'EE'!H35+'IE'!H35+'EL'!H35+'ES'!H35+'FR'!H35+'HR'!H35+'IT'!H35+'CY'!H35+LV!H35+LT!H35+LU!H35+'HU'!H35+MT!H35+NL!H35+'AT'!H35+PL!H35+PT!H35+RO!H35+SI!H35+SK!H35+'FI'!H35+SE!H35</f>
        <v>53.85799999999999</v>
      </c>
      <c r="I35" s="14">
        <f>'BE'!I35+'BG'!I35+'CZ'!I35+'DK'!I35+'DE'!I35+'EE'!I35+'IE'!I35+'EL'!I35+'ES'!I35+'FR'!I35+'HR'!I35+'IT'!I35+'CY'!I35+LV!I35+LT!I35+LU!I35+'HU'!I35+MT!I35+NL!I35+'AT'!I35+PL!I35+PT!I35+RO!I35+SI!I35+SK!I35+'FI'!I35+SE!I35</f>
        <v>63.456</v>
      </c>
    </row>
    <row r="36" spans="1:9" ht="15">
      <c r="A36" s="34" t="s">
        <v>79</v>
      </c>
      <c r="B36" s="5" t="s">
        <v>125</v>
      </c>
      <c r="C36" s="5" t="s">
        <v>118</v>
      </c>
      <c r="D36" s="15">
        <f>'BE'!D36+'BG'!D36+'CZ'!D36+'DK'!D36+'DE'!D36+'EE'!D36+'IE'!D36+'EL'!D36+'ES'!D36+'FR'!D36+'HR'!D36+'IT'!D36+'CY'!D36+LV!D36+LT!D36+LU!D36+'HU'!D36+MT!D36+NL!D36+'AT'!D36+PL!D36+PT!D36+RO!D36+SI!D36+SK!D36+'FI'!D36+SE!D36</f>
        <v>-2</v>
      </c>
      <c r="E36" s="15">
        <f>'BE'!E36+'BG'!E36+'CZ'!E36+'DK'!E36+'DE'!E36+'EE'!E36+'IE'!E36+'EL'!E36+'ES'!E36+'FR'!E36+'HR'!E36+'IT'!E36+'CY'!E36+LV!E36+LT!E36+LU!E36+'HU'!E36+MT!E36+NL!E36+'AT'!E36+PL!E36+PT!E36+RO!E36+SI!E36+SK!E36+'FI'!E36+SE!E36</f>
        <v>-1</v>
      </c>
      <c r="F36" s="15">
        <f>'BE'!F36+'BG'!F36+'CZ'!F36+'DK'!F36+'DE'!F36+'EE'!F36+'IE'!F36+'EL'!F36+'ES'!F36+'FR'!F36+'HR'!F36+'IT'!F36+'CY'!F36+LV!F36+LT!F36+LU!F36+'HU'!F36+MT!F36+NL!F36+'AT'!F36+PL!F36+PT!F36+RO!F36+SI!F36+SK!F36+'FI'!F36+SE!F36</f>
        <v>0.6379999999999998</v>
      </c>
      <c r="G36" s="15">
        <f>'BE'!G36+'BG'!G36+'CZ'!G36+'DK'!G36+'DE'!G36+'EE'!G36+'IE'!G36+'EL'!G36+'ES'!G36+'FR'!G36+'HR'!G36+'IT'!G36+'CY'!G36+LV!G36+LT!G36+LU!G36+'HU'!G36+MT!G36+NL!G36+'AT'!G36+PL!G36+PT!G36+RO!G36+SI!G36+SK!G36+'FI'!G36+SE!G36</f>
        <v>-0.2879999999999999</v>
      </c>
      <c r="H36" s="15">
        <f>'BE'!H36+'BG'!H36+'CZ'!H36+'DK'!H36+'DE'!H36+'EE'!H36+'IE'!H36+'EL'!H36+'ES'!H36+'FR'!H36+'HR'!H36+'IT'!H36+'CY'!H36+LV!H36+LT!H36+LU!H36+'HU'!H36+MT!H36+NL!H36+'AT'!H36+PL!H36+PT!H36+RO!H36+SI!H36+SK!H36+'FI'!H36+SE!H36</f>
        <v>-2.724</v>
      </c>
      <c r="I36" s="15">
        <f>'BE'!I36+'BG'!I36+'CZ'!I36+'DK'!I36+'DE'!I36+'EE'!I36+'IE'!I36+'EL'!I36+'ES'!I36+'FR'!I36+'HR'!I36+'IT'!I36+'CY'!I36+LV!I36+LT!I36+LU!I36+'HU'!I36+MT!I36+NL!I36+'AT'!I36+PL!I36+PT!I36+RO!I36+SI!I36+SK!I36+'FI'!I36+SE!I36</f>
        <v>-1.148</v>
      </c>
    </row>
    <row r="37" spans="1:9" ht="15">
      <c r="A37" s="35" t="s">
        <v>79</v>
      </c>
      <c r="B37" s="9" t="s">
        <v>125</v>
      </c>
      <c r="C37" s="9" t="s">
        <v>119</v>
      </c>
      <c r="D37" s="36">
        <f>'BE'!D37+'BG'!D37+'CZ'!D37+'DK'!D37+'DE'!D37+'EE'!D37+'IE'!D37+'EL'!D37+'ES'!D37+'FR'!D37+'HR'!D37+'IT'!D37+'CY'!D37+LV!D37+LT!D37+LU!D37+'HU'!D37+MT!D37+NL!D37+'AT'!D37+PL!D37+PT!D37+RO!D37+SI!D37+SK!D37+'FI'!D37+SE!D37</f>
        <v>514.188</v>
      </c>
      <c r="E37" s="36">
        <f>'BE'!E37+'BG'!E37+'CZ'!E37+'DK'!E37+'DE'!E37+'EE'!E37+'IE'!E37+'EL'!E37+'ES'!E37+'FR'!E37+'HR'!E37+'IT'!E37+'CY'!E37+LV!E37+LT!E37+LU!E37+'HU'!E37+MT!E37+NL!E37+'AT'!E37+PL!E37+PT!E37+RO!E37+SI!E37+SK!E37+'FI'!E37+SE!E37</f>
        <v>488.206</v>
      </c>
      <c r="F37" s="36">
        <f>'BE'!F37+'BG'!F37+'CZ'!F37+'DK'!F37+'DE'!F37+'EE'!F37+'IE'!F37+'EL'!F37+'ES'!F37+'FR'!F37+'HR'!F37+'IT'!F37+'CY'!F37+LV!F37+LT!F37+LU!F37+'HU'!F37+MT!F37+NL!F37+'AT'!F37+PL!F37+PT!F37+RO!F37+SI!F37+SK!F37+'FI'!F37+SE!F37</f>
        <v>506.94800000000004</v>
      </c>
      <c r="G37" s="36">
        <f>'BE'!G37+'BG'!G37+'CZ'!G37+'DK'!G37+'DE'!G37+'EE'!G37+'IE'!G37+'EL'!G37+'ES'!G37+'FR'!G37+'HR'!G37+'IT'!G37+'CY'!G37+LV!G37+LT!G37+LU!G37+'HU'!G37+MT!G37+NL!G37+'AT'!G37+PL!G37+PT!G37+RO!G37+SI!G37+SK!G37+'FI'!G37+SE!G37</f>
        <v>538.4760000000001</v>
      </c>
      <c r="H37" s="36">
        <f>'BE'!H37+'BG'!H37+'CZ'!H37+'DK'!H37+'DE'!H37+'EE'!H37+'IE'!H37+'EL'!H37+'ES'!H37+'FR'!H37+'HR'!H37+'IT'!H37+'CY'!H37+LV!H37+LT!H37+LU!H37+'HU'!H37+MT!H37+NL!H37+'AT'!H37+PL!H37+PT!H37+RO!H37+SI!H37+SK!H37+'FI'!H37+SE!H37</f>
        <v>505.847</v>
      </c>
      <c r="I37" s="36">
        <f>'BE'!I37+'BG'!I37+'CZ'!I37+'DK'!I37+'DE'!I37+'EE'!I37+'IE'!I37+'EL'!I37+'ES'!I37+'FR'!I37+'HR'!I37+'IT'!I37+'CY'!I37+LV!I37+LT!I37+LU!I37+'HU'!I37+MT!I37+NL!I37+'AT'!I37+PL!I37+PT!I37+RO!I37+SI!I37+SK!I37+'FI'!I37+SE!I37</f>
        <v>429.492</v>
      </c>
    </row>
    <row r="38" spans="1:9" ht="15">
      <c r="A38" s="32" t="s">
        <v>114</v>
      </c>
      <c r="B38" s="8" t="s">
        <v>126</v>
      </c>
      <c r="C38" s="8" t="s">
        <v>80</v>
      </c>
      <c r="D38" s="13">
        <f>'BE'!D38+'BG'!D38+'CZ'!D38+'DK'!D38+'DE'!D38+'EE'!D38+'IE'!D38+'EL'!D38+'ES'!D38+'FR'!D38+'HR'!D38+'IT'!D38+'CY'!D38+LV!D38+LT!D38+LU!D38+'HU'!D38+MT!D38+NL!D38+'AT'!D38+PL!D38+PT!D38+RO!D38+SI!D38+SK!D38+'FI'!D38+SE!D38</f>
        <v>551309.226</v>
      </c>
      <c r="E38" s="13">
        <f>'BE'!E38+'BG'!E38+'CZ'!E38+'DK'!E38+'DE'!E38+'EE'!E38+'IE'!E38+'EL'!E38+'ES'!E38+'FR'!E38+'HR'!E38+'IT'!E38+'CY'!E38+LV!E38+LT!E38+LU!E38+'HU'!E38+MT!E38+NL!E38+'AT'!E38+PL!E38+PT!E38+RO!E38+SI!E38+SK!E38+'FI'!E38+SE!E38</f>
        <v>567658.14</v>
      </c>
      <c r="F38" s="13">
        <f>'BE'!F38+'BG'!F38+'CZ'!F38+'DK'!F38+'DE'!F38+'EE'!F38+'IE'!F38+'EL'!F38+'ES'!F38+'FR'!F38+'HR'!F38+'IT'!F38+'CY'!F38+LV!F38+LT!F38+LU!F38+'HU'!F38+MT!F38+NL!F38+'AT'!F38+PL!F38+PT!F38+RO!F38+SI!F38+SK!F38+'FI'!F38+SE!F38</f>
        <v>580823.9169999999</v>
      </c>
      <c r="G38" s="13">
        <f>'BE'!G38+'BG'!G38+'CZ'!G38+'DK'!G38+'DE'!G38+'EE'!G38+'IE'!G38+'EL'!G38+'ES'!G38+'FR'!G38+'HR'!G38+'IT'!G38+'CY'!G38+LV!G38+LT!G38+LU!G38+'HU'!G38+MT!G38+NL!G38+'AT'!G38+PL!G38+PT!G38+RO!G38+SI!G38+SK!G38+'FI'!G38+SE!G38</f>
        <v>577144.2090000001</v>
      </c>
      <c r="H38" s="13">
        <f>'BE'!H38+'BG'!H38+'CZ'!H38+'DK'!H38+'DE'!H38+'EE'!H38+'IE'!H38+'EL'!H38+'ES'!H38+'FR'!H38+'HR'!H38+'IT'!H38+'CY'!H38+LV!H38+LT!H38+LU!H38+'HU'!H38+MT!H38+NL!H38+'AT'!H38+PL!H38+PT!H38+RO!H38+SI!H38+SK!H38+'FI'!H38+SE!H38</f>
        <v>589443.7</v>
      </c>
      <c r="I38" s="13">
        <f>'BE'!I38+'BG'!I38+'CZ'!I38+'DK'!I38+'DE'!I38+'EE'!I38+'IE'!I38+'EL'!I38+'ES'!I38+'FR'!I38+'HR'!I38+'IT'!I38+'CY'!I38+LV!I38+LT!I38+LU!I38+'HU'!I38+MT!I38+NL!I38+'AT'!I38+PL!I38+PT!I38+RO!I38+SI!I38+SK!I38+'FI'!I38+SE!I38</f>
        <v>607996.9140000001</v>
      </c>
    </row>
    <row r="39" spans="1:9" ht="15">
      <c r="A39" s="33" t="s">
        <v>114</v>
      </c>
      <c r="B39" s="4" t="s">
        <v>126</v>
      </c>
      <c r="C39" s="4" t="s">
        <v>116</v>
      </c>
      <c r="D39" s="14">
        <f>'BE'!D39+'BG'!D39+'CZ'!D39+'DK'!D39+'DE'!D39+'EE'!D39+'IE'!D39+'EL'!D39+'ES'!D39+'FR'!D39+'HR'!D39+'IT'!D39+'CY'!D39+LV!D39+LT!D39+LU!D39+'HU'!D39+MT!D39+NL!D39+'AT'!D39+PL!D39+PT!D39+RO!D39+SI!D39+SK!D39+'FI'!D39+SE!D39</f>
        <v>0</v>
      </c>
      <c r="E39" s="14">
        <f>'BE'!E39+'BG'!E39+'CZ'!E39+'DK'!E39+'DE'!E39+'EE'!E39+'IE'!E39+'EL'!E39+'ES'!E39+'FR'!E39+'HR'!E39+'IT'!E39+'CY'!E39+LV!E39+LT!E39+LU!E39+'HU'!E39+MT!E39+NL!E39+'AT'!E39+PL!E39+PT!E39+RO!E39+SI!E39+SK!E39+'FI'!E39+SE!E39</f>
        <v>0</v>
      </c>
      <c r="F39" s="14">
        <f>'BE'!F39+'BG'!F39+'CZ'!F39+'DK'!F39+'DE'!F39+'EE'!F39+'IE'!F39+'EL'!F39+'ES'!F39+'FR'!F39+'HR'!F39+'IT'!F39+'CY'!F39+LV!F39+LT!F39+LU!F39+'HU'!F39+MT!F39+NL!F39+'AT'!F39+PL!F39+PT!F39+RO!F39+SI!F39+SK!F39+'FI'!F39+SE!F39</f>
        <v>0</v>
      </c>
      <c r="G39" s="14">
        <f>'BE'!G39+'BG'!G39+'CZ'!G39+'DK'!G39+'DE'!G39+'EE'!G39+'IE'!G39+'EL'!G39+'ES'!G39+'FR'!G39+'HR'!G39+'IT'!G39+'CY'!G39+LV!G39+LT!G39+LU!G39+'HU'!G39+MT!G39+NL!G39+'AT'!G39+PL!G39+PT!G39+RO!G39+SI!G39+SK!G39+'FI'!G39+SE!G39</f>
        <v>0</v>
      </c>
      <c r="H39" s="14">
        <f>'BE'!H39+'BG'!H39+'CZ'!H39+'DK'!H39+'DE'!H39+'EE'!H39+'IE'!H39+'EL'!H39+'ES'!H39+'FR'!H39+'HR'!H39+'IT'!H39+'CY'!H39+LV!H39+LT!H39+LU!H39+'HU'!H39+MT!H39+NL!H39+'AT'!H39+PL!H39+PT!H39+RO!H39+SI!H39+SK!H39+'FI'!H39+SE!H39</f>
        <v>0</v>
      </c>
      <c r="I39" s="14">
        <f>'BE'!I39+'BG'!I39+'CZ'!I39+'DK'!I39+'DE'!I39+'EE'!I39+'IE'!I39+'EL'!I39+'ES'!I39+'FR'!I39+'HR'!I39+'IT'!I39+'CY'!I39+LV!I39+LT!I39+LU!I39+'HU'!I39+MT!I39+NL!I39+'AT'!I39+PL!I39+PT!I39+RO!I39+SI!I39+SK!I39+'FI'!I39+SE!I39</f>
        <v>0</v>
      </c>
    </row>
    <row r="40" spans="1:9" ht="15">
      <c r="A40" s="33" t="s">
        <v>114</v>
      </c>
      <c r="B40" s="4" t="s">
        <v>126</v>
      </c>
      <c r="C40" s="4" t="s">
        <v>117</v>
      </c>
      <c r="D40" s="14">
        <f>'BE'!D40+'BG'!D40+'CZ'!D40+'DK'!D40+'DE'!D40+'EE'!D40+'IE'!D40+'EL'!D40+'ES'!D40+'FR'!D40+'HR'!D40+'IT'!D40+'CY'!D40+LV!D40+LT!D40+LU!D40+'HU'!D40+MT!D40+NL!D40+'AT'!D40+PL!D40+PT!D40+RO!D40+SI!D40+SK!D40+'FI'!D40+SE!D40</f>
        <v>0</v>
      </c>
      <c r="E40" s="14">
        <f>'BE'!E40+'BG'!E40+'CZ'!E40+'DK'!E40+'DE'!E40+'EE'!E40+'IE'!E40+'EL'!E40+'ES'!E40+'FR'!E40+'HR'!E40+'IT'!E40+'CY'!E40+LV!E40+LT!E40+LU!E40+'HU'!E40+MT!E40+NL!E40+'AT'!E40+PL!E40+PT!E40+RO!E40+SI!E40+SK!E40+'FI'!E40+SE!E40</f>
        <v>0</v>
      </c>
      <c r="F40" s="14">
        <f>'BE'!F40+'BG'!F40+'CZ'!F40+'DK'!F40+'DE'!F40+'EE'!F40+'IE'!F40+'EL'!F40+'ES'!F40+'FR'!F40+'HR'!F40+'IT'!F40+'CY'!F40+LV!F40+LT!F40+LU!F40+'HU'!F40+MT!F40+NL!F40+'AT'!F40+PL!F40+PT!F40+RO!F40+SI!F40+SK!F40+'FI'!F40+SE!F40</f>
        <v>0</v>
      </c>
      <c r="G40" s="14">
        <f>'BE'!G40+'BG'!G40+'CZ'!G40+'DK'!G40+'DE'!G40+'EE'!G40+'IE'!G40+'EL'!G40+'ES'!G40+'FR'!G40+'HR'!G40+'IT'!G40+'CY'!G40+LV!G40+LT!G40+LU!G40+'HU'!G40+MT!G40+NL!G40+'AT'!G40+PL!G40+PT!G40+RO!G40+SI!G40+SK!G40+'FI'!G40+SE!G40</f>
        <v>0</v>
      </c>
      <c r="H40" s="14">
        <f>'BE'!H40+'BG'!H40+'CZ'!H40+'DK'!H40+'DE'!H40+'EE'!H40+'IE'!H40+'EL'!H40+'ES'!H40+'FR'!H40+'HR'!H40+'IT'!H40+'CY'!H40+LV!H40+LT!H40+LU!H40+'HU'!H40+MT!H40+NL!H40+'AT'!H40+PL!H40+PT!H40+RO!H40+SI!H40+SK!H40+'FI'!H40+SE!H40</f>
        <v>0</v>
      </c>
      <c r="I40" s="14">
        <f>'BE'!I40+'BG'!I40+'CZ'!I40+'DK'!I40+'DE'!I40+'EE'!I40+'IE'!I40+'EL'!I40+'ES'!I40+'FR'!I40+'HR'!I40+'IT'!I40+'CY'!I40+LV!I40+LT!I40+LU!I40+'HU'!I40+MT!I40+NL!I40+'AT'!I40+PL!I40+PT!I40+RO!I40+SI!I40+SK!I40+'FI'!I40+SE!I40</f>
        <v>0</v>
      </c>
    </row>
    <row r="41" spans="1:9" ht="15">
      <c r="A41" s="34" t="s">
        <v>114</v>
      </c>
      <c r="B41" s="5" t="s">
        <v>126</v>
      </c>
      <c r="C41" s="5" t="s">
        <v>118</v>
      </c>
      <c r="D41" s="15">
        <f>'BE'!D41+'BG'!D41+'CZ'!D41+'DK'!D41+'DE'!D41+'EE'!D41+'IE'!D41+'EL'!D41+'ES'!D41+'FR'!D41+'HR'!D41+'IT'!D41+'CY'!D41+LV!D41+LT!D41+LU!D41+'HU'!D41+MT!D41+NL!D41+'AT'!D41+PL!D41+PT!D41+RO!D41+SI!D41+SK!D41+'FI'!D41+SE!D41</f>
        <v>0</v>
      </c>
      <c r="E41" s="15">
        <f>'BE'!E41+'BG'!E41+'CZ'!E41+'DK'!E41+'DE'!E41+'EE'!E41+'IE'!E41+'EL'!E41+'ES'!E41+'FR'!E41+'HR'!E41+'IT'!E41+'CY'!E41+LV!E41+LT!E41+LU!E41+'HU'!E41+MT!E41+NL!E41+'AT'!E41+PL!E41+PT!E41+RO!E41+SI!E41+SK!E41+'FI'!E41+SE!E41</f>
        <v>0</v>
      </c>
      <c r="F41" s="15">
        <f>'BE'!F41+'BG'!F41+'CZ'!F41+'DK'!F41+'DE'!F41+'EE'!F41+'IE'!F41+'EL'!F41+'ES'!F41+'FR'!F41+'HR'!F41+'IT'!F41+'CY'!F41+LV!F41+LT!F41+LU!F41+'HU'!F41+MT!F41+NL!F41+'AT'!F41+PL!F41+PT!F41+RO!F41+SI!F41+SK!F41+'FI'!F41+SE!F41</f>
        <v>0</v>
      </c>
      <c r="G41" s="15">
        <f>'BE'!G41+'BG'!G41+'CZ'!G41+'DK'!G41+'DE'!G41+'EE'!G41+'IE'!G41+'EL'!G41+'ES'!G41+'FR'!G41+'HR'!G41+'IT'!G41+'CY'!G41+LV!G41+LT!G41+LU!G41+'HU'!G41+MT!G41+NL!G41+'AT'!G41+PL!G41+PT!G41+RO!G41+SI!G41+SK!G41+'FI'!G41+SE!G41</f>
        <v>0</v>
      </c>
      <c r="H41" s="15">
        <f>'BE'!H41+'BG'!H41+'CZ'!H41+'DK'!H41+'DE'!H41+'EE'!H41+'IE'!H41+'EL'!H41+'ES'!H41+'FR'!H41+'HR'!H41+'IT'!H41+'CY'!H41+LV!H41+LT!H41+LU!H41+'HU'!H41+MT!H41+NL!H41+'AT'!H41+PL!H41+PT!H41+RO!H41+SI!H41+SK!H41+'FI'!H41+SE!H41</f>
        <v>0</v>
      </c>
      <c r="I41" s="15">
        <f>'BE'!I41+'BG'!I41+'CZ'!I41+'DK'!I41+'DE'!I41+'EE'!I41+'IE'!I41+'EL'!I41+'ES'!I41+'FR'!I41+'HR'!I41+'IT'!I41+'CY'!I41+LV!I41+LT!I41+LU!I41+'HU'!I41+MT!I41+NL!I41+'AT'!I41+PL!I41+PT!I41+RO!I41+SI!I41+SK!I41+'FI'!I41+SE!I41</f>
        <v>0</v>
      </c>
    </row>
    <row r="42" spans="1:9" ht="15">
      <c r="A42" s="35" t="s">
        <v>114</v>
      </c>
      <c r="B42" s="9" t="s">
        <v>126</v>
      </c>
      <c r="C42" s="9" t="s">
        <v>119</v>
      </c>
      <c r="D42" s="36">
        <f>'BE'!D42+'BG'!D42+'CZ'!D42+'DK'!D42+'DE'!D42+'EE'!D42+'IE'!D42+'EL'!D42+'ES'!D42+'FR'!D42+'HR'!D42+'IT'!D42+'CY'!D42+LV!D42+LT!D42+LU!D42+'HU'!D42+MT!D42+NL!D42+'AT'!D42+PL!D42+PT!D42+RO!D42+SI!D42+SK!D42+'FI'!D42+SE!D42</f>
        <v>551309.226</v>
      </c>
      <c r="E42" s="36">
        <f>'BE'!E42+'BG'!E42+'CZ'!E42+'DK'!E42+'DE'!E42+'EE'!E42+'IE'!E42+'EL'!E42+'ES'!E42+'FR'!E42+'HR'!E42+'IT'!E42+'CY'!E42+LV!E42+LT!E42+LU!E42+'HU'!E42+MT!E42+NL!E42+'AT'!E42+PL!E42+PT!E42+RO!E42+SI!E42+SK!E42+'FI'!E42+SE!E42</f>
        <v>567658.14</v>
      </c>
      <c r="F42" s="36">
        <f>'BE'!F42+'BG'!F42+'CZ'!F42+'DK'!F42+'DE'!F42+'EE'!F42+'IE'!F42+'EL'!F42+'ES'!F42+'FR'!F42+'HR'!F42+'IT'!F42+'CY'!F42+LV!F42+LT!F42+LU!F42+'HU'!F42+MT!F42+NL!F42+'AT'!F42+PL!F42+PT!F42+RO!F42+SI!F42+SK!F42+'FI'!F42+SE!F42</f>
        <v>580823.9169999999</v>
      </c>
      <c r="G42" s="36">
        <f>'BE'!G42+'BG'!G42+'CZ'!G42+'DK'!G42+'DE'!G42+'EE'!G42+'IE'!G42+'EL'!G42+'ES'!G42+'FR'!G42+'HR'!G42+'IT'!G42+'CY'!G42+LV!G42+LT!G42+LU!G42+'HU'!G42+MT!G42+NL!G42+'AT'!G42+PL!G42+PT!G42+RO!G42+SI!G42+SK!G42+'FI'!G42+SE!G42</f>
        <v>577144.2090000001</v>
      </c>
      <c r="H42" s="36">
        <f>'BE'!H42+'BG'!H42+'CZ'!H42+'DK'!H42+'DE'!H42+'EE'!H42+'IE'!H42+'EL'!H42+'ES'!H42+'FR'!H42+'HR'!H42+'IT'!H42+'CY'!H42+LV!H42+LT!H42+LU!H42+'HU'!H42+MT!H42+NL!H42+'AT'!H42+PL!H42+PT!H42+RO!H42+SI!H42+SK!H42+'FI'!H42+SE!H42</f>
        <v>589443.7</v>
      </c>
      <c r="I42" s="36">
        <f>'BE'!I42+'BG'!I42+'CZ'!I42+'DK'!I42+'DE'!I42+'EE'!I42+'IE'!I42+'EL'!I42+'ES'!I42+'FR'!I42+'HR'!I42+'IT'!I42+'CY'!I42+LV!I42+LT!I42+LU!I42+'HU'!I42+MT!I42+NL!I42+'AT'!I42+PL!I42+PT!I42+RO!I42+SI!I42+SK!I42+'FI'!I42+SE!I42</f>
        <v>607996.9140000001</v>
      </c>
    </row>
    <row r="43" spans="1:9" ht="15">
      <c r="A43" s="32" t="s">
        <v>79</v>
      </c>
      <c r="B43" s="8" t="s">
        <v>81</v>
      </c>
      <c r="C43" s="8" t="s">
        <v>80</v>
      </c>
      <c r="D43" s="13">
        <f>'BE'!D43+'BG'!D43+'CZ'!D43+'DK'!D43+'DE'!D43+'EE'!D43+'IE'!D43+'EL'!D43+'ES'!D43+'FR'!D43+'HR'!D43+'IT'!D43+'CY'!D43+LV!D43+LT!D43+LU!D43+'HU'!D43+MT!D43+NL!D43+'AT'!D43+PL!D43+PT!D43+RO!D43+SI!D43+SK!D43+'FI'!D43+SE!D43</f>
        <v>3530.184</v>
      </c>
      <c r="E43" s="13">
        <f>'BE'!E43+'BG'!E43+'CZ'!E43+'DK'!E43+'DE'!E43+'EE'!E43+'IE'!E43+'EL'!E43+'ES'!E43+'FR'!E43+'HR'!E43+'IT'!E43+'CY'!E43+LV!E43+LT!E43+LU!E43+'HU'!E43+MT!E43+NL!E43+'AT'!E43+PL!E43+PT!E43+RO!E43+SI!E43+SK!E43+'FI'!E43+SE!E43</f>
        <v>3443.055</v>
      </c>
      <c r="F43" s="13">
        <f>'BE'!F43+'BG'!F43+'CZ'!F43+'DK'!F43+'DE'!F43+'EE'!F43+'IE'!F43+'EL'!F43+'ES'!F43+'FR'!F43+'HR'!F43+'IT'!F43+'CY'!F43+LV!F43+LT!F43+LU!F43+'HU'!F43+MT!F43+NL!F43+'AT'!F43+PL!F43+PT!F43+RO!F43+SI!F43+SK!F43+'FI'!F43+SE!F43</f>
        <v>3467.265</v>
      </c>
      <c r="G43" s="13">
        <f>'BE'!G43+'BG'!G43+'CZ'!G43+'DK'!G43+'DE'!G43+'EE'!G43+'IE'!G43+'EL'!G43+'ES'!G43+'FR'!G43+'HR'!G43+'IT'!G43+'CY'!G43+LV!G43+LT!G43+LU!G43+'HU'!G43+MT!G43+NL!G43+'AT'!G43+PL!G43+PT!G43+RO!G43+SI!G43+SK!G43+'FI'!G43+SE!G43</f>
        <v>3620.779</v>
      </c>
      <c r="H43" s="13">
        <f>'BE'!H43+'BG'!H43+'CZ'!H43+'DK'!H43+'DE'!H43+'EE'!H43+'IE'!H43+'EL'!H43+'ES'!H43+'FR'!H43+'HR'!H43+'IT'!H43+'CY'!H43+LV!H43+LT!H43+LU!H43+'HU'!H43+MT!H43+NL!H43+'AT'!H43+PL!H43+PT!H43+RO!H43+SI!H43+SK!H43+'FI'!H43+SE!H43</f>
        <v>3608.9010000000003</v>
      </c>
      <c r="I43" s="13">
        <f>'BE'!I43+'BG'!I43+'CZ'!I43+'DK'!I43+'DE'!I43+'EE'!I43+'IE'!I43+'EL'!I43+'ES'!I43+'FR'!I43+'HR'!I43+'IT'!I43+'CY'!I43+LV!I43+LT!I43+LU!I43+'HU'!I43+MT!I43+NL!I43+'AT'!I43+PL!I43+PT!I43+RO!I43+SI!I43+SK!I43+'FI'!I43+SE!I43</f>
        <v>3465.3940000000002</v>
      </c>
    </row>
    <row r="44" spans="1:9" ht="15">
      <c r="A44" s="33" t="s">
        <v>79</v>
      </c>
      <c r="B44" s="4" t="s">
        <v>81</v>
      </c>
      <c r="C44" s="4" t="s">
        <v>116</v>
      </c>
      <c r="D44" s="14">
        <f>'BE'!D44+'BG'!D44+'CZ'!D44+'DK'!D44+'DE'!D44+'EE'!D44+'IE'!D44+'EL'!D44+'ES'!D44+'FR'!D44+'HR'!D44+'IT'!D44+'CY'!D44+LV!D44+LT!D44+LU!D44+'HU'!D44+MT!D44+NL!D44+'AT'!D44+PL!D44+PT!D44+RO!D44+SI!D44+SK!D44+'FI'!D44+SE!D44</f>
        <v>1707.0460000000003</v>
      </c>
      <c r="E44" s="14">
        <f>'BE'!E44+'BG'!E44+'CZ'!E44+'DK'!E44+'DE'!E44+'EE'!E44+'IE'!E44+'EL'!E44+'ES'!E44+'FR'!E44+'HR'!E44+'IT'!E44+'CY'!E44+LV!E44+LT!E44+LU!E44+'HU'!E44+MT!E44+NL!E44+'AT'!E44+PL!E44+PT!E44+RO!E44+SI!E44+SK!E44+'FI'!E44+SE!E44</f>
        <v>1650.2919999999995</v>
      </c>
      <c r="F44" s="14">
        <f>'BE'!F44+'BG'!F44+'CZ'!F44+'DK'!F44+'DE'!F44+'EE'!F44+'IE'!F44+'EL'!F44+'ES'!F44+'FR'!F44+'HR'!F44+'IT'!F44+'CY'!F44+LV!F44+LT!F44+LU!F44+'HU'!F44+MT!F44+NL!F44+'AT'!F44+PL!F44+PT!F44+RO!F44+SI!F44+SK!F44+'FI'!F44+SE!F44</f>
        <v>1789.917</v>
      </c>
      <c r="G44" s="14">
        <f>'BE'!G44+'BG'!G44+'CZ'!G44+'DK'!G44+'DE'!G44+'EE'!G44+'IE'!G44+'EL'!G44+'ES'!G44+'FR'!G44+'HR'!G44+'IT'!G44+'CY'!G44+LV!G44+LT!G44+LU!G44+'HU'!G44+MT!G44+NL!G44+'AT'!G44+PL!G44+PT!G44+RO!G44+SI!G44+SK!G44+'FI'!G44+SE!G44</f>
        <v>2015.67</v>
      </c>
      <c r="H44" s="14">
        <f>'BE'!H44+'BG'!H44+'CZ'!H44+'DK'!H44+'DE'!H44+'EE'!H44+'IE'!H44+'EL'!H44+'ES'!H44+'FR'!H44+'HR'!H44+'IT'!H44+'CY'!H44+LV!H44+LT!H44+LU!H44+'HU'!H44+MT!H44+NL!H44+'AT'!H44+PL!H44+PT!H44+RO!H44+SI!H44+SK!H44+'FI'!H44+SE!H44</f>
        <v>2281.6189999999997</v>
      </c>
      <c r="I44" s="14">
        <f>'BE'!I44+'BG'!I44+'CZ'!I44+'DK'!I44+'DE'!I44+'EE'!I44+'IE'!I44+'EL'!I44+'ES'!I44+'FR'!I44+'HR'!I44+'IT'!I44+'CY'!I44+LV!I44+LT!I44+LU!I44+'HU'!I44+MT!I44+NL!I44+'AT'!I44+PL!I44+PT!I44+RO!I44+SI!I44+SK!I44+'FI'!I44+SE!I44</f>
        <v>2461.1420000000003</v>
      </c>
    </row>
    <row r="45" spans="1:9" ht="15">
      <c r="A45" s="33" t="s">
        <v>79</v>
      </c>
      <c r="B45" s="4" t="s">
        <v>81</v>
      </c>
      <c r="C45" s="4" t="s">
        <v>117</v>
      </c>
      <c r="D45" s="14">
        <f>'BE'!D45+'BG'!D45+'CZ'!D45+'DK'!D45+'DE'!D45+'EE'!D45+'IE'!D45+'EL'!D45+'ES'!D45+'FR'!D45+'HR'!D45+'IT'!D45+'CY'!D45+LV!D45+LT!D45+LU!D45+'HU'!D45+MT!D45+NL!D45+'AT'!D45+PL!D45+PT!D45+RO!D45+SI!D45+SK!D45+'FI'!D45+SE!D45</f>
        <v>1582.077</v>
      </c>
      <c r="E45" s="14">
        <f>'BE'!E45+'BG'!E45+'CZ'!E45+'DK'!E45+'DE'!E45+'EE'!E45+'IE'!E45+'EL'!E45+'ES'!E45+'FR'!E45+'HR'!E45+'IT'!E45+'CY'!E45+LV!E45+LT!E45+LU!E45+'HU'!E45+MT!E45+NL!E45+'AT'!E45+PL!E45+PT!E45+RO!E45+SI!E45+SK!E45+'FI'!E45+SE!E45</f>
        <v>1444.727</v>
      </c>
      <c r="F45" s="14">
        <f>'BE'!F45+'BG'!F45+'CZ'!F45+'DK'!F45+'DE'!F45+'EE'!F45+'IE'!F45+'EL'!F45+'ES'!F45+'FR'!F45+'HR'!F45+'IT'!F45+'CY'!F45+LV!F45+LT!F45+LU!F45+'HU'!F45+MT!F45+NL!F45+'AT'!F45+PL!F45+PT!F45+RO!F45+SI!F45+SK!F45+'FI'!F45+SE!F45</f>
        <v>1422.5710000000001</v>
      </c>
      <c r="G45" s="14">
        <f>'BE'!G45+'BG'!G45+'CZ'!G45+'DK'!G45+'DE'!G45+'EE'!G45+'IE'!G45+'EL'!G45+'ES'!G45+'FR'!G45+'HR'!G45+'IT'!G45+'CY'!G45+LV!G45+LT!G45+LU!G45+'HU'!G45+MT!G45+NL!G45+'AT'!G45+PL!G45+PT!G45+RO!G45+SI!G45+SK!G45+'FI'!G45+SE!G45</f>
        <v>1531.804</v>
      </c>
      <c r="H45" s="14">
        <f>'BE'!H45+'BG'!H45+'CZ'!H45+'DK'!H45+'DE'!H45+'EE'!H45+'IE'!H45+'EL'!H45+'ES'!H45+'FR'!H45+'HR'!H45+'IT'!H45+'CY'!H45+LV!H45+LT!H45+LU!H45+'HU'!H45+MT!H45+NL!H45+'AT'!H45+PL!H45+PT!H45+RO!H45+SI!H45+SK!H45+'FI'!H45+SE!H45</f>
        <v>1503.4729999999997</v>
      </c>
      <c r="I45" s="14">
        <f>'BE'!I45+'BG'!I45+'CZ'!I45+'DK'!I45+'DE'!I45+'EE'!I45+'IE'!I45+'EL'!I45+'ES'!I45+'FR'!I45+'HR'!I45+'IT'!I45+'CY'!I45+LV!I45+LT!I45+LU!I45+'HU'!I45+MT!I45+NL!I45+'AT'!I45+PL!I45+PT!I45+RO!I45+SI!I45+SK!I45+'FI'!I45+SE!I45</f>
        <v>1469.143</v>
      </c>
    </row>
    <row r="46" spans="1:9" ht="15">
      <c r="A46" s="34" t="s">
        <v>79</v>
      </c>
      <c r="B46" s="5" t="s">
        <v>81</v>
      </c>
      <c r="C46" s="5" t="s">
        <v>118</v>
      </c>
      <c r="D46" s="15">
        <f>'BE'!D46+'BG'!D46+'CZ'!D46+'DK'!D46+'DE'!D46+'EE'!D46+'IE'!D46+'EL'!D46+'ES'!D46+'FR'!D46+'HR'!D46+'IT'!D46+'CY'!D46+LV!D46+LT!D46+LU!D46+'HU'!D46+MT!D46+NL!D46+'AT'!D46+PL!D46+PT!D46+RO!D46+SI!D46+SK!D46+'FI'!D46+SE!D46</f>
        <v>58.43</v>
      </c>
      <c r="E46" s="15">
        <f>'BE'!E46+'BG'!E46+'CZ'!E46+'DK'!E46+'DE'!E46+'EE'!E46+'IE'!E46+'EL'!E46+'ES'!E46+'FR'!E46+'HR'!E46+'IT'!E46+'CY'!E46+LV!E46+LT!E46+LU!E46+'HU'!E46+MT!E46+NL!E46+'AT'!E46+PL!E46+PT!E46+RO!E46+SI!E46+SK!E46+'FI'!E46+SE!E46</f>
        <v>-7.769999999999999</v>
      </c>
      <c r="F46" s="15">
        <f>'BE'!F46+'BG'!F46+'CZ'!F46+'DK'!F46+'DE'!F46+'EE'!F46+'IE'!F46+'EL'!F46+'ES'!F46+'FR'!F46+'HR'!F46+'IT'!F46+'CY'!F46+LV!F46+LT!F46+LU!F46+'HU'!F46+MT!F46+NL!F46+'AT'!F46+PL!F46+PT!F46+RO!F46+SI!F46+SK!F46+'FI'!F46+SE!F46</f>
        <v>5.639000000000003</v>
      </c>
      <c r="G46" s="15">
        <f>'BE'!G46+'BG'!G46+'CZ'!G46+'DK'!G46+'DE'!G46+'EE'!G46+'IE'!G46+'EL'!G46+'ES'!G46+'FR'!G46+'HR'!G46+'IT'!G46+'CY'!G46+LV!G46+LT!G46+LU!G46+'HU'!G46+MT!G46+NL!G46+'AT'!G46+PL!G46+PT!G46+RO!G46+SI!G46+SK!G46+'FI'!G46+SE!G46</f>
        <v>5.406000000000001</v>
      </c>
      <c r="H46" s="15">
        <f>'BE'!H46+'BG'!H46+'CZ'!H46+'DK'!H46+'DE'!H46+'EE'!H46+'IE'!H46+'EL'!H46+'ES'!H46+'FR'!H46+'HR'!H46+'IT'!H46+'CY'!H46+LV!H46+LT!H46+LU!H46+'HU'!H46+MT!H46+NL!H46+'AT'!H46+PL!H46+PT!H46+RO!H46+SI!H46+SK!H46+'FI'!H46+SE!H46</f>
        <v>-21.93099999999999</v>
      </c>
      <c r="I46" s="15">
        <f>'BE'!I46+'BG'!I46+'CZ'!I46+'DK'!I46+'DE'!I46+'EE'!I46+'IE'!I46+'EL'!I46+'ES'!I46+'FR'!I46+'HR'!I46+'IT'!I46+'CY'!I46+LV!I46+LT!I46+LU!I46+'HU'!I46+MT!I46+NL!I46+'AT'!I46+PL!I46+PT!I46+RO!I46+SI!I46+SK!I46+'FI'!I46+SE!I46</f>
        <v>-139.329</v>
      </c>
    </row>
    <row r="47" spans="1:9" ht="15">
      <c r="A47" s="35" t="s">
        <v>79</v>
      </c>
      <c r="B47" s="9" t="s">
        <v>81</v>
      </c>
      <c r="C47" s="9" t="s">
        <v>119</v>
      </c>
      <c r="D47" s="36">
        <f>'BE'!D47+'BG'!D47+'CZ'!D47+'DK'!D47+'DE'!D47+'EE'!D47+'IE'!D47+'EL'!D47+'ES'!D47+'FR'!D47+'HR'!D47+'IT'!D47+'CY'!D47+LV!D47+LT!D47+LU!D47+'HU'!D47+MT!D47+NL!D47+'AT'!D47+PL!D47+PT!D47+RO!D47+SI!D47+SK!D47+'FI'!D47+SE!D47</f>
        <v>3713.5829999999996</v>
      </c>
      <c r="E47" s="36">
        <f>'BE'!E47+'BG'!E47+'CZ'!E47+'DK'!E47+'DE'!E47+'EE'!E47+'IE'!E47+'EL'!E47+'ES'!E47+'FR'!E47+'HR'!E47+'IT'!E47+'CY'!E47+LV!E47+LT!E47+LU!E47+'HU'!E47+MT!E47+NL!E47+'AT'!E47+PL!E47+PT!E47+RO!E47+SI!E47+SK!E47+'FI'!E47+SE!E47</f>
        <v>3640.85</v>
      </c>
      <c r="F47" s="36">
        <f>'BE'!F47+'BG'!F47+'CZ'!F47+'DK'!F47+'DE'!F47+'EE'!F47+'IE'!F47+'EL'!F47+'ES'!F47+'FR'!F47+'HR'!F47+'IT'!F47+'CY'!F47+LV!F47+LT!F47+LU!F47+'HU'!F47+MT!F47+NL!F47+'AT'!F47+PL!F47+PT!F47+RO!F47+SI!F47+SK!F47+'FI'!F47+SE!F47</f>
        <v>3840.249999999999</v>
      </c>
      <c r="G47" s="36">
        <f>'BE'!G47+'BG'!G47+'CZ'!G47+'DK'!G47+'DE'!G47+'EE'!G47+'IE'!G47+'EL'!G47+'ES'!G47+'FR'!G47+'HR'!G47+'IT'!G47+'CY'!G47+LV!G47+LT!G47+LU!G47+'HU'!G47+MT!G47+NL!G47+'AT'!G47+PL!G47+PT!G47+RO!G47+SI!G47+SK!G47+'FI'!G47+SE!G47</f>
        <v>4110.0509999999995</v>
      </c>
      <c r="H47" s="36">
        <f>'BE'!H47+'BG'!H47+'CZ'!H47+'DK'!H47+'DE'!H47+'EE'!H47+'IE'!H47+'EL'!H47+'ES'!H47+'FR'!H47+'HR'!H47+'IT'!H47+'CY'!H47+LV!H47+LT!H47+LU!H47+'HU'!H47+MT!H47+NL!H47+'AT'!H47+PL!H47+PT!H47+RO!H47+SI!H47+SK!H47+'FI'!H47+SE!H47</f>
        <v>4365.116</v>
      </c>
      <c r="I47" s="36">
        <f>'BE'!I47+'BG'!I47+'CZ'!I47+'DK'!I47+'DE'!I47+'EE'!I47+'IE'!I47+'EL'!I47+'ES'!I47+'FR'!I47+'HR'!I47+'IT'!I47+'CY'!I47+LV!I47+LT!I47+LU!I47+'HU'!I47+MT!I47+NL!I47+'AT'!I47+PL!I47+PT!I47+RO!I47+SI!I47+SK!I47+'FI'!I47+SE!I47</f>
        <v>4318.062</v>
      </c>
    </row>
    <row r="48" spans="1:9" ht="15">
      <c r="A48" s="32" t="s">
        <v>79</v>
      </c>
      <c r="B48" s="8" t="s">
        <v>127</v>
      </c>
      <c r="C48" s="8" t="s">
        <v>80</v>
      </c>
      <c r="D48" s="13">
        <f>'BE'!D48+'BG'!D48+'CZ'!D48+'DK'!D48+'DE'!D48+'EE'!D48+'IE'!D48+'EL'!D48+'ES'!D48+'FR'!D48+'HR'!D48+'IT'!D48+'CY'!D48+LV!D48+LT!D48+LU!D48+'HU'!D48+MT!D48+NL!D48+'AT'!D48+PL!D48+PT!D48+RO!D48+SI!D48+SK!D48+'FI'!D48+SE!D48</f>
        <v>1</v>
      </c>
      <c r="E48" s="13">
        <f>'BE'!E48+'BG'!E48+'CZ'!E48+'DK'!E48+'DE'!E48+'EE'!E48+'IE'!E48+'EL'!E48+'ES'!E48+'FR'!E48+'HR'!E48+'IT'!E48+'CY'!E48+LV!E48+LT!E48+LU!E48+'HU'!E48+MT!E48+NL!E48+'AT'!E48+PL!E48+PT!E48+RO!E48+SI!E48+SK!E48+'FI'!E48+SE!E48</f>
        <v>0</v>
      </c>
      <c r="F48" s="13">
        <f>'BE'!F48+'BG'!F48+'CZ'!F48+'DK'!F48+'DE'!F48+'EE'!F48+'IE'!F48+'EL'!F48+'ES'!F48+'FR'!F48+'HR'!F48+'IT'!F48+'CY'!F48+LV!F48+LT!F48+LU!F48+'HU'!F48+MT!F48+NL!F48+'AT'!F48+PL!F48+PT!F48+RO!F48+SI!F48+SK!F48+'FI'!F48+SE!F48</f>
        <v>0</v>
      </c>
      <c r="G48" s="13">
        <f>'BE'!G48+'BG'!G48+'CZ'!G48+'DK'!G48+'DE'!G48+'EE'!G48+'IE'!G48+'EL'!G48+'ES'!G48+'FR'!G48+'HR'!G48+'IT'!G48+'CY'!G48+LV!G48+LT!G48+LU!G48+'HU'!G48+MT!G48+NL!G48+'AT'!G48+PL!G48+PT!G48+RO!G48+SI!G48+SK!G48+'FI'!G48+SE!G48</f>
        <v>7</v>
      </c>
      <c r="H48" s="13">
        <f>'BE'!H48+'BG'!H48+'CZ'!H48+'DK'!H48+'DE'!H48+'EE'!H48+'IE'!H48+'EL'!H48+'ES'!H48+'FR'!H48+'HR'!H48+'IT'!H48+'CY'!H48+LV!H48+LT!H48+LU!H48+'HU'!H48+MT!H48+NL!H48+'AT'!H48+PL!H48+PT!H48+RO!H48+SI!H48+SK!H48+'FI'!H48+SE!H48</f>
        <v>24</v>
      </c>
      <c r="I48" s="13">
        <f>'BE'!I48+'BG'!I48+'CZ'!I48+'DK'!I48+'DE'!I48+'EE'!I48+'IE'!I48+'EL'!I48+'ES'!I48+'FR'!I48+'HR'!I48+'IT'!I48+'CY'!I48+LV!I48+LT!I48+LU!I48+'HU'!I48+MT!I48+NL!I48+'AT'!I48+PL!I48+PT!I48+RO!I48+SI!I48+SK!I48+'FI'!I48+SE!I48</f>
        <v>44</v>
      </c>
    </row>
    <row r="49" spans="1:9" ht="15">
      <c r="A49" s="33" t="s">
        <v>79</v>
      </c>
      <c r="B49" s="4" t="s">
        <v>127</v>
      </c>
      <c r="C49" s="4" t="s">
        <v>116</v>
      </c>
      <c r="D49" s="14">
        <f>'BE'!D49+'BG'!D49+'CZ'!D49+'DK'!D49+'DE'!D49+'EE'!D49+'IE'!D49+'EL'!D49+'ES'!D49+'FR'!D49+'HR'!D49+'IT'!D49+'CY'!D49+LV!D49+LT!D49+LU!D49+'HU'!D49+MT!D49+NL!D49+'AT'!D49+PL!D49+PT!D49+RO!D49+SI!D49+SK!D49+'FI'!D49+SE!D49</f>
        <v>0</v>
      </c>
      <c r="E49" s="14">
        <f>'BE'!E49+'BG'!E49+'CZ'!E49+'DK'!E49+'DE'!E49+'EE'!E49+'IE'!E49+'EL'!E49+'ES'!E49+'FR'!E49+'HR'!E49+'IT'!E49+'CY'!E49+LV!E49+LT!E49+LU!E49+'HU'!E49+MT!E49+NL!E49+'AT'!E49+PL!E49+PT!E49+RO!E49+SI!E49+SK!E49+'FI'!E49+SE!E49</f>
        <v>0</v>
      </c>
      <c r="F49" s="14">
        <f>'BE'!F49+'BG'!F49+'CZ'!F49+'DK'!F49+'DE'!F49+'EE'!F49+'IE'!F49+'EL'!F49+'ES'!F49+'FR'!F49+'HR'!F49+'IT'!F49+'CY'!F49+LV!F49+LT!F49+LU!F49+'HU'!F49+MT!F49+NL!F49+'AT'!F49+PL!F49+PT!F49+RO!F49+SI!F49+SK!F49+'FI'!F49+SE!F49</f>
        <v>0</v>
      </c>
      <c r="G49" s="14">
        <f>'BE'!G49+'BG'!G49+'CZ'!G49+'DK'!G49+'DE'!G49+'EE'!G49+'IE'!G49+'EL'!G49+'ES'!G49+'FR'!G49+'HR'!G49+'IT'!G49+'CY'!G49+LV!G49+LT!G49+LU!G49+'HU'!G49+MT!G49+NL!G49+'AT'!G49+PL!G49+PT!G49+RO!G49+SI!G49+SK!G49+'FI'!G49+SE!G49</f>
        <v>0</v>
      </c>
      <c r="H49" s="14">
        <f>'BE'!H49+'BG'!H49+'CZ'!H49+'DK'!H49+'DE'!H49+'EE'!H49+'IE'!H49+'EL'!H49+'ES'!H49+'FR'!H49+'HR'!H49+'IT'!H49+'CY'!H49+LV!H49+LT!H49+LU!H49+'HU'!H49+MT!H49+NL!H49+'AT'!H49+PL!H49+PT!H49+RO!H49+SI!H49+SK!H49+'FI'!H49+SE!H49</f>
        <v>0</v>
      </c>
      <c r="I49" s="14">
        <f>'BE'!I49+'BG'!I49+'CZ'!I49+'DK'!I49+'DE'!I49+'EE'!I49+'IE'!I49+'EL'!I49+'ES'!I49+'FR'!I49+'HR'!I49+'IT'!I49+'CY'!I49+LV!I49+LT!I49+LU!I49+'HU'!I49+MT!I49+NL!I49+'AT'!I49+PL!I49+PT!I49+RO!I49+SI!I49+SK!I49+'FI'!I49+SE!I49</f>
        <v>0</v>
      </c>
    </row>
    <row r="50" spans="1:9" ht="15">
      <c r="A50" s="33" t="s">
        <v>79</v>
      </c>
      <c r="B50" s="4" t="s">
        <v>127</v>
      </c>
      <c r="C50" s="4" t="s">
        <v>117</v>
      </c>
      <c r="D50" s="14">
        <f>'BE'!D50+'BG'!D50+'CZ'!D50+'DK'!D50+'DE'!D50+'EE'!D50+'IE'!D50+'EL'!D50+'ES'!D50+'FR'!D50+'HR'!D50+'IT'!D50+'CY'!D50+LV!D50+LT!D50+LU!D50+'HU'!D50+MT!D50+NL!D50+'AT'!D50+PL!D50+PT!D50+RO!D50+SI!D50+SK!D50+'FI'!D50+SE!D50</f>
        <v>1</v>
      </c>
      <c r="E50" s="14">
        <f>'BE'!E50+'BG'!E50+'CZ'!E50+'DK'!E50+'DE'!E50+'EE'!E50+'IE'!E50+'EL'!E50+'ES'!E50+'FR'!E50+'HR'!E50+'IT'!E50+'CY'!E50+LV!E50+LT!E50+LU!E50+'HU'!E50+MT!E50+NL!E50+'AT'!E50+PL!E50+PT!E50+RO!E50+SI!E50+SK!E50+'FI'!E50+SE!E50</f>
        <v>0</v>
      </c>
      <c r="F50" s="14">
        <f>'BE'!F50+'BG'!F50+'CZ'!F50+'DK'!F50+'DE'!F50+'EE'!F50+'IE'!F50+'EL'!F50+'ES'!F50+'FR'!F50+'HR'!F50+'IT'!F50+'CY'!F50+LV!F50+LT!F50+LU!F50+'HU'!F50+MT!F50+NL!F50+'AT'!F50+PL!F50+PT!F50+RO!F50+SI!F50+SK!F50+'FI'!F50+SE!F50</f>
        <v>0</v>
      </c>
      <c r="G50" s="14">
        <f>'BE'!G50+'BG'!G50+'CZ'!G50+'DK'!G50+'DE'!G50+'EE'!G50+'IE'!G50+'EL'!G50+'ES'!G50+'FR'!G50+'HR'!G50+'IT'!G50+'CY'!G50+LV!G50+LT!G50+LU!G50+'HU'!G50+MT!G50+NL!G50+'AT'!G50+PL!G50+PT!G50+RO!G50+SI!G50+SK!G50+'FI'!G50+SE!G50</f>
        <v>7</v>
      </c>
      <c r="H50" s="14">
        <f>'BE'!H50+'BG'!H50+'CZ'!H50+'DK'!H50+'DE'!H50+'EE'!H50+'IE'!H50+'EL'!H50+'ES'!H50+'FR'!H50+'HR'!H50+'IT'!H50+'CY'!H50+LV!H50+LT!H50+LU!H50+'HU'!H50+MT!H50+NL!H50+'AT'!H50+PL!H50+PT!H50+RO!H50+SI!H50+SK!H50+'FI'!H50+SE!H50</f>
        <v>24</v>
      </c>
      <c r="I50" s="14">
        <f>'BE'!I50+'BG'!I50+'CZ'!I50+'DK'!I50+'DE'!I50+'EE'!I50+'IE'!I50+'EL'!I50+'ES'!I50+'FR'!I50+'HR'!I50+'IT'!I50+'CY'!I50+LV!I50+LT!I50+LU!I50+'HU'!I50+MT!I50+NL!I50+'AT'!I50+PL!I50+PT!I50+RO!I50+SI!I50+SK!I50+'FI'!I50+SE!I50</f>
        <v>44</v>
      </c>
    </row>
    <row r="51" spans="1:9" ht="15">
      <c r="A51" s="34" t="s">
        <v>79</v>
      </c>
      <c r="B51" s="5" t="s">
        <v>127</v>
      </c>
      <c r="C51" s="5" t="s">
        <v>118</v>
      </c>
      <c r="D51" s="15">
        <f>'BE'!D51+'BG'!D51+'CZ'!D51+'DK'!D51+'DE'!D51+'EE'!D51+'IE'!D51+'EL'!D51+'ES'!D51+'FR'!D51+'HR'!D51+'IT'!D51+'CY'!D51+LV!D51+LT!D51+LU!D51+'HU'!D51+MT!D51+NL!D51+'AT'!D51+PL!D51+PT!D51+RO!D51+SI!D51+SK!D51+'FI'!D51+SE!D51</f>
        <v>0</v>
      </c>
      <c r="E51" s="15">
        <f>'BE'!E51+'BG'!E51+'CZ'!E51+'DK'!E51+'DE'!E51+'EE'!E51+'IE'!E51+'EL'!E51+'ES'!E51+'FR'!E51+'HR'!E51+'IT'!E51+'CY'!E51+LV!E51+LT!E51+LU!E51+'HU'!E51+MT!E51+NL!E51+'AT'!E51+PL!E51+PT!E51+RO!E51+SI!E51+SK!E51+'FI'!E51+SE!E51</f>
        <v>0</v>
      </c>
      <c r="F51" s="15">
        <f>'BE'!F51+'BG'!F51+'CZ'!F51+'DK'!F51+'DE'!F51+'EE'!F51+'IE'!F51+'EL'!F51+'ES'!F51+'FR'!F51+'HR'!F51+'IT'!F51+'CY'!F51+LV!F51+LT!F51+LU!F51+'HU'!F51+MT!F51+NL!F51+'AT'!F51+PL!F51+PT!F51+RO!F51+SI!F51+SK!F51+'FI'!F51+SE!F51</f>
        <v>0</v>
      </c>
      <c r="G51" s="15">
        <f>'BE'!G51+'BG'!G51+'CZ'!G51+'DK'!G51+'DE'!G51+'EE'!G51+'IE'!G51+'EL'!G51+'ES'!G51+'FR'!G51+'HR'!G51+'IT'!G51+'CY'!G51+LV!G51+LT!G51+LU!G51+'HU'!G51+MT!G51+NL!G51+'AT'!G51+PL!G51+PT!G51+RO!G51+SI!G51+SK!G51+'FI'!G51+SE!G51</f>
        <v>0</v>
      </c>
      <c r="H51" s="15">
        <f>'BE'!H51+'BG'!H51+'CZ'!H51+'DK'!H51+'DE'!H51+'EE'!H51+'IE'!H51+'EL'!H51+'ES'!H51+'FR'!H51+'HR'!H51+'IT'!H51+'CY'!H51+LV!H51+LT!H51+LU!H51+'HU'!H51+MT!H51+NL!H51+'AT'!H51+PL!H51+PT!H51+RO!H51+SI!H51+SK!H51+'FI'!H51+SE!H51</f>
        <v>0</v>
      </c>
      <c r="I51" s="15">
        <f>'BE'!I51+'BG'!I51+'CZ'!I51+'DK'!I51+'DE'!I51+'EE'!I51+'IE'!I51+'EL'!I51+'ES'!I51+'FR'!I51+'HR'!I51+'IT'!I51+'CY'!I51+LV!I51+LT!I51+LU!I51+'HU'!I51+MT!I51+NL!I51+'AT'!I51+PL!I51+PT!I51+RO!I51+SI!I51+SK!I51+'FI'!I51+SE!I51</f>
        <v>0</v>
      </c>
    </row>
    <row r="52" spans="1:9" ht="15">
      <c r="A52" s="35" t="s">
        <v>79</v>
      </c>
      <c r="B52" s="9" t="s">
        <v>127</v>
      </c>
      <c r="C52" s="9" t="s">
        <v>119</v>
      </c>
      <c r="D52" s="36">
        <f>'BE'!D52+'BG'!D52+'CZ'!D52+'DK'!D52+'DE'!D52+'EE'!D52+'IE'!D52+'EL'!D52+'ES'!D52+'FR'!D52+'HR'!D52+'IT'!D52+'CY'!D52+LV!D52+LT!D52+LU!D52+'HU'!D52+MT!D52+NL!D52+'AT'!D52+PL!D52+PT!D52+RO!D52+SI!D52+SK!D52+'FI'!D52+SE!D52</f>
        <v>0</v>
      </c>
      <c r="E52" s="36">
        <f>'BE'!E52+'BG'!E52+'CZ'!E52+'DK'!E52+'DE'!E52+'EE'!E52+'IE'!E52+'EL'!E52+'ES'!E52+'FR'!E52+'HR'!E52+'IT'!E52+'CY'!E52+LV!E52+LT!E52+LU!E52+'HU'!E52+MT!E52+NL!E52+'AT'!E52+PL!E52+PT!E52+RO!E52+SI!E52+SK!E52+'FI'!E52+SE!E52</f>
        <v>0</v>
      </c>
      <c r="F52" s="36">
        <f>'BE'!F52+'BG'!F52+'CZ'!F52+'DK'!F52+'DE'!F52+'EE'!F52+'IE'!F52+'EL'!F52+'ES'!F52+'FR'!F52+'HR'!F52+'IT'!F52+'CY'!F52+LV!F52+LT!F52+LU!F52+'HU'!F52+MT!F52+NL!F52+'AT'!F52+PL!F52+PT!F52+RO!F52+SI!F52+SK!F52+'FI'!F52+SE!F52</f>
        <v>0</v>
      </c>
      <c r="G52" s="36">
        <f>'BE'!G52+'BG'!G52+'CZ'!G52+'DK'!G52+'DE'!G52+'EE'!G52+'IE'!G52+'EL'!G52+'ES'!G52+'FR'!G52+'HR'!G52+'IT'!G52+'CY'!G52+LV!G52+LT!G52+LU!G52+'HU'!G52+MT!G52+NL!G52+'AT'!G52+PL!G52+PT!G52+RO!G52+SI!G52+SK!G52+'FI'!G52+SE!G52</f>
        <v>0</v>
      </c>
      <c r="H52" s="36">
        <f>'BE'!H52+'BG'!H52+'CZ'!H52+'DK'!H52+'DE'!H52+'EE'!H52+'IE'!H52+'EL'!H52+'ES'!H52+'FR'!H52+'HR'!H52+'IT'!H52+'CY'!H52+LV!H52+LT!H52+LU!H52+'HU'!H52+MT!H52+NL!H52+'AT'!H52+PL!H52+PT!H52+RO!H52+SI!H52+SK!H52+'FI'!H52+SE!H52</f>
        <v>0</v>
      </c>
      <c r="I52" s="36">
        <f>'BE'!I52+'BG'!I52+'CZ'!I52+'DK'!I52+'DE'!I52+'EE'!I52+'IE'!I52+'EL'!I52+'ES'!I52+'FR'!I52+'HR'!I52+'IT'!I52+'CY'!I52+LV!I52+LT!I52+LU!I52+'HU'!I52+MT!I52+NL!I52+'AT'!I52+PL!I52+PT!I52+RO!I52+SI!I52+SK!I52+'FI'!I52+SE!I52</f>
        <v>0</v>
      </c>
    </row>
    <row r="53" spans="1:9" ht="15">
      <c r="A53" s="32" t="s">
        <v>79</v>
      </c>
      <c r="B53" s="8" t="s">
        <v>128</v>
      </c>
      <c r="C53" s="8" t="s">
        <v>80</v>
      </c>
      <c r="D53" s="13">
        <f>'BE'!D53+'BG'!D53+'CZ'!D53+'DK'!D53+'DE'!D53+'EE'!D53+'IE'!D53+'EL'!D53+'ES'!D53+'FR'!D53+'HR'!D53+'IT'!D53+'CY'!D53+LV!D53+LT!D53+LU!D53+'HU'!D53+MT!D53+NL!D53+'AT'!D53+PL!D53+PT!D53+RO!D53+SI!D53+SK!D53+'FI'!D53+SE!D53</f>
        <v>11931.619999999999</v>
      </c>
      <c r="E53" s="13">
        <f>'BE'!E53+'BG'!E53+'CZ'!E53+'DK'!E53+'DE'!E53+'EE'!E53+'IE'!E53+'EL'!E53+'ES'!E53+'FR'!E53+'HR'!E53+'IT'!E53+'CY'!E53+LV!E53+LT!E53+LU!E53+'HU'!E53+MT!E53+NL!E53+'AT'!E53+PL!E53+PT!E53+RO!E53+SI!E53+SK!E53+'FI'!E53+SE!E53</f>
        <v>11494.265000000003</v>
      </c>
      <c r="F53" s="13">
        <f>'BE'!F53+'BG'!F53+'CZ'!F53+'DK'!F53+'DE'!F53+'EE'!F53+'IE'!F53+'EL'!F53+'ES'!F53+'FR'!F53+'HR'!F53+'IT'!F53+'CY'!F53+LV!F53+LT!F53+LU!F53+'HU'!F53+MT!F53+NL!F53+'AT'!F53+PL!F53+PT!F53+RO!F53+SI!F53+SK!F53+'FI'!F53+SE!F53</f>
        <v>12726.864000000003</v>
      </c>
      <c r="G53" s="13">
        <f>'BE'!G53+'BG'!G53+'CZ'!G53+'DK'!G53+'DE'!G53+'EE'!G53+'IE'!G53+'EL'!G53+'ES'!G53+'FR'!G53+'HR'!G53+'IT'!G53+'CY'!G53+LV!G53+LT!G53+LU!G53+'HU'!G53+MT!G53+NL!G53+'AT'!G53+PL!G53+PT!G53+RO!G53+SI!G53+SK!G53+'FI'!G53+SE!G53</f>
        <v>13426.376</v>
      </c>
      <c r="H53" s="13">
        <f>'BE'!H53+'BG'!H53+'CZ'!H53+'DK'!H53+'DE'!H53+'EE'!H53+'IE'!H53+'EL'!H53+'ES'!H53+'FR'!H53+'HR'!H53+'IT'!H53+'CY'!H53+LV!H53+LT!H53+LU!H53+'HU'!H53+MT!H53+NL!H53+'AT'!H53+PL!H53+PT!H53+RO!H53+SI!H53+SK!H53+'FI'!H53+SE!H53</f>
        <v>14333.239</v>
      </c>
      <c r="I53" s="13">
        <f>'BE'!I53+'BG'!I53+'CZ'!I53+'DK'!I53+'DE'!I53+'EE'!I53+'IE'!I53+'EL'!I53+'ES'!I53+'FR'!I53+'HR'!I53+'IT'!I53+'CY'!I53+LV!I53+LT!I53+LU!I53+'HU'!I53+MT!I53+NL!I53+'AT'!I53+PL!I53+PT!I53+RO!I53+SI!I53+SK!I53+'FI'!I53+SE!I53</f>
        <v>14142.645</v>
      </c>
    </row>
    <row r="54" spans="1:9" ht="15">
      <c r="A54" s="33" t="s">
        <v>79</v>
      </c>
      <c r="B54" s="4" t="s">
        <v>128</v>
      </c>
      <c r="C54" s="4" t="s">
        <v>116</v>
      </c>
      <c r="D54" s="14">
        <f>'BE'!D54+'BG'!D54+'CZ'!D54+'DK'!D54+'DE'!D54+'EE'!D54+'IE'!D54+'EL'!D54+'ES'!D54+'FR'!D54+'HR'!D54+'IT'!D54+'CY'!D54+LV!D54+LT!D54+LU!D54+'HU'!D54+MT!D54+NL!D54+'AT'!D54+PL!D54+PT!D54+RO!D54+SI!D54+SK!D54+'FI'!D54+SE!D54</f>
        <v>4985.463999999999</v>
      </c>
      <c r="E54" s="14">
        <f>'BE'!E54+'BG'!E54+'CZ'!E54+'DK'!E54+'DE'!E54+'EE'!E54+'IE'!E54+'EL'!E54+'ES'!E54+'FR'!E54+'HR'!E54+'IT'!E54+'CY'!E54+LV!E54+LT!E54+LU!E54+'HU'!E54+MT!E54+NL!E54+'AT'!E54+PL!E54+PT!E54+RO!E54+SI!E54+SK!E54+'FI'!E54+SE!E54</f>
        <v>5906.6449999999995</v>
      </c>
      <c r="F54" s="14">
        <f>'BE'!F54+'BG'!F54+'CZ'!F54+'DK'!F54+'DE'!F54+'EE'!F54+'IE'!F54+'EL'!F54+'ES'!F54+'FR'!F54+'HR'!F54+'IT'!F54+'CY'!F54+LV!F54+LT!F54+LU!F54+'HU'!F54+MT!F54+NL!F54+'AT'!F54+PL!F54+PT!F54+RO!F54+SI!F54+SK!F54+'FI'!F54+SE!F54</f>
        <v>6647.920000000001</v>
      </c>
      <c r="G54" s="14">
        <f>'BE'!G54+'BG'!G54+'CZ'!G54+'DK'!G54+'DE'!G54+'EE'!G54+'IE'!G54+'EL'!G54+'ES'!G54+'FR'!G54+'HR'!G54+'IT'!G54+'CY'!G54+LV!G54+LT!G54+LU!G54+'HU'!G54+MT!G54+NL!G54+'AT'!G54+PL!G54+PT!G54+RO!G54+SI!G54+SK!G54+'FI'!G54+SE!G54</f>
        <v>8452.919</v>
      </c>
      <c r="H54" s="14">
        <f>'BE'!H54+'BG'!H54+'CZ'!H54+'DK'!H54+'DE'!H54+'EE'!H54+'IE'!H54+'EL'!H54+'ES'!H54+'FR'!H54+'HR'!H54+'IT'!H54+'CY'!H54+LV!H54+LT!H54+LU!H54+'HU'!H54+MT!H54+NL!H54+'AT'!H54+PL!H54+PT!H54+RO!H54+SI!H54+SK!H54+'FI'!H54+SE!H54</f>
        <v>8448.321</v>
      </c>
      <c r="I54" s="14">
        <f>'BE'!I54+'BG'!I54+'CZ'!I54+'DK'!I54+'DE'!I54+'EE'!I54+'IE'!I54+'EL'!I54+'ES'!I54+'FR'!I54+'HR'!I54+'IT'!I54+'CY'!I54+LV!I54+LT!I54+LU!I54+'HU'!I54+MT!I54+NL!I54+'AT'!I54+PL!I54+PT!I54+RO!I54+SI!I54+SK!I54+'FI'!I54+SE!I54</f>
        <v>8589.945</v>
      </c>
    </row>
    <row r="55" spans="1:9" ht="15">
      <c r="A55" s="33" t="s">
        <v>79</v>
      </c>
      <c r="B55" s="4" t="s">
        <v>128</v>
      </c>
      <c r="C55" s="4" t="s">
        <v>117</v>
      </c>
      <c r="D55" s="14">
        <f>'BE'!D55+'BG'!D55+'CZ'!D55+'DK'!D55+'DE'!D55+'EE'!D55+'IE'!D55+'EL'!D55+'ES'!D55+'FR'!D55+'HR'!D55+'IT'!D55+'CY'!D55+LV!D55+LT!D55+LU!D55+'HU'!D55+MT!D55+NL!D55+'AT'!D55+PL!D55+PT!D55+RO!D55+SI!D55+SK!D55+'FI'!D55+SE!D55</f>
        <v>5153.847000000001</v>
      </c>
      <c r="E55" s="14">
        <f>'BE'!E55+'BG'!E55+'CZ'!E55+'DK'!E55+'DE'!E55+'EE'!E55+'IE'!E55+'EL'!E55+'ES'!E55+'FR'!E55+'HR'!E55+'IT'!E55+'CY'!E55+LV!E55+LT!E55+LU!E55+'HU'!E55+MT!E55+NL!E55+'AT'!E55+PL!E55+PT!E55+RO!E55+SI!E55+SK!E55+'FI'!E55+SE!E55</f>
        <v>5913.714999999999</v>
      </c>
      <c r="F55" s="14">
        <f>'BE'!F55+'BG'!F55+'CZ'!F55+'DK'!F55+'DE'!F55+'EE'!F55+'IE'!F55+'EL'!F55+'ES'!F55+'FR'!F55+'HR'!F55+'IT'!F55+'CY'!F55+LV!F55+LT!F55+LU!F55+'HU'!F55+MT!F55+NL!F55+'AT'!F55+PL!F55+PT!F55+RO!F55+SI!F55+SK!F55+'FI'!F55+SE!F55</f>
        <v>6684.18</v>
      </c>
      <c r="G55" s="14">
        <f>'BE'!G55+'BG'!G55+'CZ'!G55+'DK'!G55+'DE'!G55+'EE'!G55+'IE'!G55+'EL'!G55+'ES'!G55+'FR'!G55+'HR'!G55+'IT'!G55+'CY'!G55+LV!G55+LT!G55+LU!G55+'HU'!G55+MT!G55+NL!G55+'AT'!G55+PL!G55+PT!G55+RO!G55+SI!G55+SK!G55+'FI'!G55+SE!G55</f>
        <v>7700.589999999999</v>
      </c>
      <c r="H55" s="14">
        <f>'BE'!H55+'BG'!H55+'CZ'!H55+'DK'!H55+'DE'!H55+'EE'!H55+'IE'!H55+'EL'!H55+'ES'!H55+'FR'!H55+'HR'!H55+'IT'!H55+'CY'!H55+LV!H55+LT!H55+LU!H55+'HU'!H55+MT!H55+NL!H55+'AT'!H55+PL!H55+PT!H55+RO!H55+SI!H55+SK!H55+'FI'!H55+SE!H55</f>
        <v>7998.735</v>
      </c>
      <c r="I55" s="14">
        <f>'BE'!I55+'BG'!I55+'CZ'!I55+'DK'!I55+'DE'!I55+'EE'!I55+'IE'!I55+'EL'!I55+'ES'!I55+'FR'!I55+'HR'!I55+'IT'!I55+'CY'!I55+LV!I55+LT!I55+LU!I55+'HU'!I55+MT!I55+NL!I55+'AT'!I55+PL!I55+PT!I55+RO!I55+SI!I55+SK!I55+'FI'!I55+SE!I55</f>
        <v>7976.191</v>
      </c>
    </row>
    <row r="56" spans="1:9" ht="15">
      <c r="A56" s="34" t="s">
        <v>79</v>
      </c>
      <c r="B56" s="5" t="s">
        <v>128</v>
      </c>
      <c r="C56" s="5" t="s">
        <v>118</v>
      </c>
      <c r="D56" s="15">
        <f>'BE'!D56+'BG'!D56+'CZ'!D56+'DK'!D56+'DE'!D56+'EE'!D56+'IE'!D56+'EL'!D56+'ES'!D56+'FR'!D56+'HR'!D56+'IT'!D56+'CY'!D56+LV!D56+LT!D56+LU!D56+'HU'!D56+MT!D56+NL!D56+'AT'!D56+PL!D56+PT!D56+RO!D56+SI!D56+SK!D56+'FI'!D56+SE!D56</f>
        <v>137.01999999999998</v>
      </c>
      <c r="E56" s="15">
        <f>'BE'!E56+'BG'!E56+'CZ'!E56+'DK'!E56+'DE'!E56+'EE'!E56+'IE'!E56+'EL'!E56+'ES'!E56+'FR'!E56+'HR'!E56+'IT'!E56+'CY'!E56+LV!E56+LT!E56+LU!E56+'HU'!E56+MT!E56+NL!E56+'AT'!E56+PL!E56+PT!E56+RO!E56+SI!E56+SK!E56+'FI'!E56+SE!E56</f>
        <v>119.055</v>
      </c>
      <c r="F56" s="15">
        <f>'BE'!F56+'BG'!F56+'CZ'!F56+'DK'!F56+'DE'!F56+'EE'!F56+'IE'!F56+'EL'!F56+'ES'!F56+'FR'!F56+'HR'!F56+'IT'!F56+'CY'!F56+LV!F56+LT!F56+LU!F56+'HU'!F56+MT!F56+NL!F56+'AT'!F56+PL!F56+PT!F56+RO!F56+SI!F56+SK!F56+'FI'!F56+SE!F56</f>
        <v>257.383</v>
      </c>
      <c r="G56" s="15">
        <f>'BE'!G56+'BG'!G56+'CZ'!G56+'DK'!G56+'DE'!G56+'EE'!G56+'IE'!G56+'EL'!G56+'ES'!G56+'FR'!G56+'HR'!G56+'IT'!G56+'CY'!G56+LV!G56+LT!G56+LU!G56+'HU'!G56+MT!G56+NL!G56+'AT'!G56+PL!G56+PT!G56+RO!G56+SI!G56+SK!G56+'FI'!G56+SE!G56</f>
        <v>304.0700000000001</v>
      </c>
      <c r="H56" s="15">
        <f>'BE'!H56+'BG'!H56+'CZ'!H56+'DK'!H56+'DE'!H56+'EE'!H56+'IE'!H56+'EL'!H56+'ES'!H56+'FR'!H56+'HR'!H56+'IT'!H56+'CY'!H56+LV!H56+LT!H56+LU!H56+'HU'!H56+MT!H56+NL!H56+'AT'!H56+PL!H56+PT!H56+RO!H56+SI!H56+SK!H56+'FI'!H56+SE!H56</f>
        <v>-74.79</v>
      </c>
      <c r="I56" s="15">
        <f>'BE'!I56+'BG'!I56+'CZ'!I56+'DK'!I56+'DE'!I56+'EE'!I56+'IE'!I56+'EL'!I56+'ES'!I56+'FR'!I56+'HR'!I56+'IT'!I56+'CY'!I56+LV!I56+LT!I56+LU!I56+'HU'!I56+MT!I56+NL!I56+'AT'!I56+PL!I56+PT!I56+RO!I56+SI!I56+SK!I56+'FI'!I56+SE!I56</f>
        <v>-3.6089999999999947</v>
      </c>
    </row>
    <row r="57" spans="1:9" ht="15">
      <c r="A57" s="35" t="s">
        <v>79</v>
      </c>
      <c r="B57" s="9" t="s">
        <v>128</v>
      </c>
      <c r="C57" s="9" t="s">
        <v>119</v>
      </c>
      <c r="D57" s="36">
        <f>'BE'!D57+'BG'!D57+'CZ'!D57+'DK'!D57+'DE'!D57+'EE'!D57+'IE'!D57+'EL'!D57+'ES'!D57+'FR'!D57+'HR'!D57+'IT'!D57+'CY'!D57+LV!D57+LT!D57+LU!D57+'HU'!D57+MT!D57+NL!D57+'AT'!D57+PL!D57+PT!D57+RO!D57+SI!D57+SK!D57+'FI'!D57+SE!D57</f>
        <v>11900.257</v>
      </c>
      <c r="E57" s="36">
        <f>'BE'!E57+'BG'!E57+'CZ'!E57+'DK'!E57+'DE'!E57+'EE'!E57+'IE'!E57+'EL'!E57+'ES'!E57+'FR'!E57+'HR'!E57+'IT'!E57+'CY'!E57+LV!E57+LT!E57+LU!E57+'HU'!E57+MT!E57+NL!E57+'AT'!E57+PL!E57+PT!E57+RO!E57+SI!E57+SK!E57+'FI'!E57+SE!E57</f>
        <v>11606.250000000002</v>
      </c>
      <c r="F57" s="36">
        <f>'BE'!F57+'BG'!F57+'CZ'!F57+'DK'!F57+'DE'!F57+'EE'!F57+'IE'!F57+'EL'!F57+'ES'!F57+'FR'!F57+'HR'!F57+'IT'!F57+'CY'!F57+LV!F57+LT!F57+LU!F57+'HU'!F57+MT!F57+NL!F57+'AT'!F57+PL!F57+PT!F57+RO!F57+SI!F57+SK!F57+'FI'!F57+SE!F57</f>
        <v>12947.987</v>
      </c>
      <c r="G57" s="36">
        <f>'BE'!G57+'BG'!G57+'CZ'!G57+'DK'!G57+'DE'!G57+'EE'!G57+'IE'!G57+'EL'!G57+'ES'!G57+'FR'!G57+'HR'!G57+'IT'!G57+'CY'!G57+LV!G57+LT!G57+LU!G57+'HU'!G57+MT!G57+NL!G57+'AT'!G57+PL!G57+PT!G57+RO!G57+SI!G57+SK!G57+'FI'!G57+SE!G57</f>
        <v>14482.775000000003</v>
      </c>
      <c r="H57" s="36">
        <f>'BE'!H57+'BG'!H57+'CZ'!H57+'DK'!H57+'DE'!H57+'EE'!H57+'IE'!H57+'EL'!H57+'ES'!H57+'FR'!H57+'HR'!H57+'IT'!H57+'CY'!H57+LV!H57+LT!H57+LU!H57+'HU'!H57+MT!H57+NL!H57+'AT'!H57+PL!H57+PT!H57+RO!H57+SI!H57+SK!H57+'FI'!H57+SE!H57</f>
        <v>14708.034999999998</v>
      </c>
      <c r="I57" s="36">
        <f>'BE'!I57+'BG'!I57+'CZ'!I57+'DK'!I57+'DE'!I57+'EE'!I57+'IE'!I57+'EL'!I57+'ES'!I57+'FR'!I57+'HR'!I57+'IT'!I57+'CY'!I57+LV!I57+LT!I57+LU!I57+'HU'!I57+MT!I57+NL!I57+'AT'!I57+PL!I57+PT!I57+RO!I57+SI!I57+SK!I57+'FI'!I57+SE!I57</f>
        <v>14752.789999999999</v>
      </c>
    </row>
    <row r="58" spans="1:9" ht="15">
      <c r="A58" s="32" t="s">
        <v>79</v>
      </c>
      <c r="B58" s="8" t="s">
        <v>129</v>
      </c>
      <c r="C58" s="8" t="s">
        <v>80</v>
      </c>
      <c r="D58" s="13">
        <f>'BE'!D58+'BG'!D58+'CZ'!D58+'DK'!D58+'DE'!D58+'EE'!D58+'IE'!D58+'EL'!D58+'ES'!D58+'FR'!D58+'HR'!D58+'IT'!D58+'CY'!D58+LV!D58+LT!D58+LU!D58+'HU'!D58+MT!D58+NL!D58+'AT'!D58+PL!D58+PT!D58+RO!D58+SI!D58+SK!D58+'FI'!D58+SE!D58</f>
        <v>389.229</v>
      </c>
      <c r="E58" s="13">
        <f>'BE'!E58+'BG'!E58+'CZ'!E58+'DK'!E58+'DE'!E58+'EE'!E58+'IE'!E58+'EL'!E58+'ES'!E58+'FR'!E58+'HR'!E58+'IT'!E58+'CY'!E58+LV!E58+LT!E58+LU!E58+'HU'!E58+MT!E58+NL!E58+'AT'!E58+PL!E58+PT!E58+RO!E58+SI!E58+SK!E58+'FI'!E58+SE!E58</f>
        <v>518.057</v>
      </c>
      <c r="F58" s="13">
        <f>'BE'!F58+'BG'!F58+'CZ'!F58+'DK'!F58+'DE'!F58+'EE'!F58+'IE'!F58+'EL'!F58+'ES'!F58+'FR'!F58+'HR'!F58+'IT'!F58+'CY'!F58+LV!F58+LT!F58+LU!F58+'HU'!F58+MT!F58+NL!F58+'AT'!F58+PL!F58+PT!F58+RO!F58+SI!F58+SK!F58+'FI'!F58+SE!F58</f>
        <v>546.879</v>
      </c>
      <c r="G58" s="13">
        <f>'BE'!G58+'BG'!G58+'CZ'!G58+'DK'!G58+'DE'!G58+'EE'!G58+'IE'!G58+'EL'!G58+'ES'!G58+'FR'!G58+'HR'!G58+'IT'!G58+'CY'!G58+LV!G58+LT!G58+LU!G58+'HU'!G58+MT!G58+NL!G58+'AT'!G58+PL!G58+PT!G58+RO!G58+SI!G58+SK!G58+'FI'!G58+SE!G58</f>
        <v>624.597</v>
      </c>
      <c r="H58" s="13">
        <f>'BE'!H58+'BG'!H58+'CZ'!H58+'DK'!H58+'DE'!H58+'EE'!H58+'IE'!H58+'EL'!H58+'ES'!H58+'FR'!H58+'HR'!H58+'IT'!H58+'CY'!H58+LV!H58+LT!H58+LU!H58+'HU'!H58+MT!H58+NL!H58+'AT'!H58+PL!H58+PT!H58+RO!H58+SI!H58+SK!H58+'FI'!H58+SE!H58</f>
        <v>638.5139999999999</v>
      </c>
      <c r="I58" s="13">
        <f>'BE'!I58+'BG'!I58+'CZ'!I58+'DK'!I58+'DE'!I58+'EE'!I58+'IE'!I58+'EL'!I58+'ES'!I58+'FR'!I58+'HR'!I58+'IT'!I58+'CY'!I58+LV!I58+LT!I58+LU!I58+'HU'!I58+MT!I58+NL!I58+'AT'!I58+PL!I58+PT!I58+RO!I58+SI!I58+SK!I58+'FI'!I58+SE!I58</f>
        <v>573.508</v>
      </c>
    </row>
    <row r="59" spans="1:9" ht="15">
      <c r="A59" s="33" t="s">
        <v>79</v>
      </c>
      <c r="B59" s="4" t="s">
        <v>129</v>
      </c>
      <c r="C59" s="4" t="s">
        <v>116</v>
      </c>
      <c r="D59" s="14">
        <f>'BE'!D59+'BG'!D59+'CZ'!D59+'DK'!D59+'DE'!D59+'EE'!D59+'IE'!D59+'EL'!D59+'ES'!D59+'FR'!D59+'HR'!D59+'IT'!D59+'CY'!D59+LV!D59+LT!D59+LU!D59+'HU'!D59+MT!D59+NL!D59+'AT'!D59+PL!D59+PT!D59+RO!D59+SI!D59+SK!D59+'FI'!D59+SE!D59</f>
        <v>1026.877</v>
      </c>
      <c r="E59" s="14">
        <f>'BE'!E59+'BG'!E59+'CZ'!E59+'DK'!E59+'DE'!E59+'EE'!E59+'IE'!E59+'EL'!E59+'ES'!E59+'FR'!E59+'HR'!E59+'IT'!E59+'CY'!E59+LV!E59+LT!E59+LU!E59+'HU'!E59+MT!E59+NL!E59+'AT'!E59+PL!E59+PT!E59+RO!E59+SI!E59+SK!E59+'FI'!E59+SE!E59</f>
        <v>920.495</v>
      </c>
      <c r="F59" s="14">
        <f>'BE'!F59+'BG'!F59+'CZ'!F59+'DK'!F59+'DE'!F59+'EE'!F59+'IE'!F59+'EL'!F59+'ES'!F59+'FR'!F59+'HR'!F59+'IT'!F59+'CY'!F59+LV!F59+LT!F59+LU!F59+'HU'!F59+MT!F59+NL!F59+'AT'!F59+PL!F59+PT!F59+RO!F59+SI!F59+SK!F59+'FI'!F59+SE!F59</f>
        <v>802.6800000000001</v>
      </c>
      <c r="G59" s="14">
        <f>'BE'!G59+'BG'!G59+'CZ'!G59+'DK'!G59+'DE'!G59+'EE'!G59+'IE'!G59+'EL'!G59+'ES'!G59+'FR'!G59+'HR'!G59+'IT'!G59+'CY'!G59+LV!G59+LT!G59+LU!G59+'HU'!G59+MT!G59+NL!G59+'AT'!G59+PL!G59+PT!G59+RO!G59+SI!G59+SK!G59+'FI'!G59+SE!G59</f>
        <v>757.773</v>
      </c>
      <c r="H59" s="14">
        <f>'BE'!H59+'BG'!H59+'CZ'!H59+'DK'!H59+'DE'!H59+'EE'!H59+'IE'!H59+'EL'!H59+'ES'!H59+'FR'!H59+'HR'!H59+'IT'!H59+'CY'!H59+LV!H59+LT!H59+LU!H59+'HU'!H59+MT!H59+NL!H59+'AT'!H59+PL!H59+PT!H59+RO!H59+SI!H59+SK!H59+'FI'!H59+SE!H59</f>
        <v>868.772</v>
      </c>
      <c r="I59" s="14">
        <f>'BE'!I59+'BG'!I59+'CZ'!I59+'DK'!I59+'DE'!I59+'EE'!I59+'IE'!I59+'EL'!I59+'ES'!I59+'FR'!I59+'HR'!I59+'IT'!I59+'CY'!I59+LV!I59+LT!I59+LU!I59+'HU'!I59+MT!I59+NL!I59+'AT'!I59+PL!I59+PT!I59+RO!I59+SI!I59+SK!I59+'FI'!I59+SE!I59</f>
        <v>852.8810000000001</v>
      </c>
    </row>
    <row r="60" spans="1:9" ht="15">
      <c r="A60" s="33" t="s">
        <v>79</v>
      </c>
      <c r="B60" s="4" t="s">
        <v>129</v>
      </c>
      <c r="C60" s="4" t="s">
        <v>117</v>
      </c>
      <c r="D60" s="14">
        <f>'BE'!D60+'BG'!D60+'CZ'!D60+'DK'!D60+'DE'!D60+'EE'!D60+'IE'!D60+'EL'!D60+'ES'!D60+'FR'!D60+'HR'!D60+'IT'!D60+'CY'!D60+LV!D60+LT!D60+LU!D60+'HU'!D60+MT!D60+NL!D60+'AT'!D60+PL!D60+PT!D60+RO!D60+SI!D60+SK!D60+'FI'!D60+SE!D60</f>
        <v>0</v>
      </c>
      <c r="E60" s="14">
        <f>'BE'!E60+'BG'!E60+'CZ'!E60+'DK'!E60+'DE'!E60+'EE'!E60+'IE'!E60+'EL'!E60+'ES'!E60+'FR'!E60+'HR'!E60+'IT'!E60+'CY'!E60+LV!E60+LT!E60+LU!E60+'HU'!E60+MT!E60+NL!E60+'AT'!E60+PL!E60+PT!E60+RO!E60+SI!E60+SK!E60+'FI'!E60+SE!E60</f>
        <v>0.099</v>
      </c>
      <c r="F60" s="14">
        <f>'BE'!F60+'BG'!F60+'CZ'!F60+'DK'!F60+'DE'!F60+'EE'!F60+'IE'!F60+'EL'!F60+'ES'!F60+'FR'!F60+'HR'!F60+'IT'!F60+'CY'!F60+LV!F60+LT!F60+LU!F60+'HU'!F60+MT!F60+NL!F60+'AT'!F60+PL!F60+PT!F60+RO!F60+SI!F60+SK!F60+'FI'!F60+SE!F60</f>
        <v>0</v>
      </c>
      <c r="G60" s="14">
        <f>'BE'!G60+'BG'!G60+'CZ'!G60+'DK'!G60+'DE'!G60+'EE'!G60+'IE'!G60+'EL'!G60+'ES'!G60+'FR'!G60+'HR'!G60+'IT'!G60+'CY'!G60+LV!G60+LT!G60+LU!G60+'HU'!G60+MT!G60+NL!G60+'AT'!G60+PL!G60+PT!G60+RO!G60+SI!G60+SK!G60+'FI'!G60+SE!G60</f>
        <v>0</v>
      </c>
      <c r="H60" s="14">
        <f>'BE'!H60+'BG'!H60+'CZ'!H60+'DK'!H60+'DE'!H60+'EE'!H60+'IE'!H60+'EL'!H60+'ES'!H60+'FR'!H60+'HR'!H60+'IT'!H60+'CY'!H60+LV!H60+LT!H60+LU!H60+'HU'!H60+MT!H60+NL!H60+'AT'!H60+PL!H60+PT!H60+RO!H60+SI!H60+SK!H60+'FI'!H60+SE!H60</f>
        <v>0</v>
      </c>
      <c r="I60" s="14">
        <f>'BE'!I60+'BG'!I60+'CZ'!I60+'DK'!I60+'DE'!I60+'EE'!I60+'IE'!I60+'EL'!I60+'ES'!I60+'FR'!I60+'HR'!I60+'IT'!I60+'CY'!I60+LV!I60+LT!I60+LU!I60+'HU'!I60+MT!I60+NL!I60+'AT'!I60+PL!I60+PT!I60+RO!I60+SI!I60+SK!I60+'FI'!I60+SE!I60</f>
        <v>0</v>
      </c>
    </row>
    <row r="61" spans="1:9" ht="15">
      <c r="A61" s="34" t="s">
        <v>79</v>
      </c>
      <c r="B61" s="5" t="s">
        <v>129</v>
      </c>
      <c r="C61" s="5" t="s">
        <v>118</v>
      </c>
      <c r="D61" s="15">
        <f>'BE'!D61+'BG'!D61+'CZ'!D61+'DK'!D61+'DE'!D61+'EE'!D61+'IE'!D61+'EL'!D61+'ES'!D61+'FR'!D61+'HR'!D61+'IT'!D61+'CY'!D61+LV!D61+LT!D61+LU!D61+'HU'!D61+MT!D61+NL!D61+'AT'!D61+PL!D61+PT!D61+RO!D61+SI!D61+SK!D61+'FI'!D61+SE!D61</f>
        <v>0.189</v>
      </c>
      <c r="E61" s="15">
        <f>'BE'!E61+'BG'!E61+'CZ'!E61+'DK'!E61+'DE'!E61+'EE'!E61+'IE'!E61+'EL'!E61+'ES'!E61+'FR'!E61+'HR'!E61+'IT'!E61+'CY'!E61+LV!E61+LT!E61+LU!E61+'HU'!E61+MT!E61+NL!E61+'AT'!E61+PL!E61+PT!E61+RO!E61+SI!E61+SK!E61+'FI'!E61+SE!E61</f>
        <v>0.1</v>
      </c>
      <c r="F61" s="15">
        <f>'BE'!F61+'BG'!F61+'CZ'!F61+'DK'!F61+'DE'!F61+'EE'!F61+'IE'!F61+'EL'!F61+'ES'!F61+'FR'!F61+'HR'!F61+'IT'!F61+'CY'!F61+LV!F61+LT!F61+LU!F61+'HU'!F61+MT!F61+NL!F61+'AT'!F61+PL!F61+PT!F61+RO!F61+SI!F61+SK!F61+'FI'!F61+SE!F61</f>
        <v>0</v>
      </c>
      <c r="G61" s="15">
        <f>'BE'!G61+'BG'!G61+'CZ'!G61+'DK'!G61+'DE'!G61+'EE'!G61+'IE'!G61+'EL'!G61+'ES'!G61+'FR'!G61+'HR'!G61+'IT'!G61+'CY'!G61+LV!G61+LT!G61+LU!G61+'HU'!G61+MT!G61+NL!G61+'AT'!G61+PL!G61+PT!G61+RO!G61+SI!G61+SK!G61+'FI'!G61+SE!G61</f>
        <v>-0.039</v>
      </c>
      <c r="H61" s="15">
        <f>'BE'!H61+'BG'!H61+'CZ'!H61+'DK'!H61+'DE'!H61+'EE'!H61+'IE'!H61+'EL'!H61+'ES'!H61+'FR'!H61+'HR'!H61+'IT'!H61+'CY'!H61+LV!H61+LT!H61+LU!H61+'HU'!H61+MT!H61+NL!H61+'AT'!H61+PL!H61+PT!H61+RO!H61+SI!H61+SK!H61+'FI'!H61+SE!H61</f>
        <v>0.015</v>
      </c>
      <c r="I61" s="15">
        <f>'BE'!I61+'BG'!I61+'CZ'!I61+'DK'!I61+'DE'!I61+'EE'!I61+'IE'!I61+'EL'!I61+'ES'!I61+'FR'!I61+'HR'!I61+'IT'!I61+'CY'!I61+LV!I61+LT!I61+LU!I61+'HU'!I61+MT!I61+NL!I61+'AT'!I61+PL!I61+PT!I61+RO!I61+SI!I61+SK!I61+'FI'!I61+SE!I61</f>
        <v>0.017</v>
      </c>
    </row>
    <row r="62" spans="1:9" ht="15">
      <c r="A62" s="35" t="s">
        <v>79</v>
      </c>
      <c r="B62" s="9" t="s">
        <v>129</v>
      </c>
      <c r="C62" s="9" t="s">
        <v>119</v>
      </c>
      <c r="D62" s="36">
        <f>'BE'!D62+'BG'!D62+'CZ'!D62+'DK'!D62+'DE'!D62+'EE'!D62+'IE'!D62+'EL'!D62+'ES'!D62+'FR'!D62+'HR'!D62+'IT'!D62+'CY'!D62+LV!D62+LT!D62+LU!D62+'HU'!D62+MT!D62+NL!D62+'AT'!D62+PL!D62+PT!D62+RO!D62+SI!D62+SK!D62+'FI'!D62+SE!D62</f>
        <v>1416.2949999999998</v>
      </c>
      <c r="E62" s="36">
        <f>'BE'!E62+'BG'!E62+'CZ'!E62+'DK'!E62+'DE'!E62+'EE'!E62+'IE'!E62+'EL'!E62+'ES'!E62+'FR'!E62+'HR'!E62+'IT'!E62+'CY'!E62+LV!E62+LT!E62+LU!E62+'HU'!E62+MT!E62+NL!E62+'AT'!E62+PL!E62+PT!E62+RO!E62+SI!E62+SK!E62+'FI'!E62+SE!E62</f>
        <v>1438.553</v>
      </c>
      <c r="F62" s="36">
        <f>'BE'!F62+'BG'!F62+'CZ'!F62+'DK'!F62+'DE'!F62+'EE'!F62+'IE'!F62+'EL'!F62+'ES'!F62+'FR'!F62+'HR'!F62+'IT'!F62+'CY'!F62+LV!F62+LT!F62+LU!F62+'HU'!F62+MT!F62+NL!F62+'AT'!F62+PL!F62+PT!F62+RO!F62+SI!F62+SK!F62+'FI'!F62+SE!F62</f>
        <v>1349.5590000000002</v>
      </c>
      <c r="G62" s="36">
        <f>'BE'!G62+'BG'!G62+'CZ'!G62+'DK'!G62+'DE'!G62+'EE'!G62+'IE'!G62+'EL'!G62+'ES'!G62+'FR'!G62+'HR'!G62+'IT'!G62+'CY'!G62+LV!G62+LT!G62+LU!G62+'HU'!G62+MT!G62+NL!G62+'AT'!G62+PL!G62+PT!G62+RO!G62+SI!G62+SK!G62+'FI'!G62+SE!G62</f>
        <v>1382.331</v>
      </c>
      <c r="H62" s="36">
        <f>'BE'!H62+'BG'!H62+'CZ'!H62+'DK'!H62+'DE'!H62+'EE'!H62+'IE'!H62+'EL'!H62+'ES'!H62+'FR'!H62+'HR'!H62+'IT'!H62+'CY'!H62+LV!H62+LT!H62+LU!H62+'HU'!H62+MT!H62+NL!H62+'AT'!H62+PL!H62+PT!H62+RO!H62+SI!H62+SK!H62+'FI'!H62+SE!H62</f>
        <v>1507.301</v>
      </c>
      <c r="I62" s="36">
        <f>'BE'!I62+'BG'!I62+'CZ'!I62+'DK'!I62+'DE'!I62+'EE'!I62+'IE'!I62+'EL'!I62+'ES'!I62+'FR'!I62+'HR'!I62+'IT'!I62+'CY'!I62+LV!I62+LT!I62+LU!I62+'HU'!I62+MT!I62+NL!I62+'AT'!I62+PL!I62+PT!I62+RO!I62+SI!I62+SK!I62+'FI'!I62+SE!I62</f>
        <v>1426.4059999999997</v>
      </c>
    </row>
    <row r="63" spans="1:9" ht="15">
      <c r="A63" s="32" t="s">
        <v>114</v>
      </c>
      <c r="B63" s="8" t="s">
        <v>130</v>
      </c>
      <c r="C63" s="8" t="s">
        <v>80</v>
      </c>
      <c r="D63" s="13">
        <f>'BE'!D63+'BG'!D63+'CZ'!D63+'DK'!D63+'DE'!D63+'EE'!D63+'IE'!D63+'EL'!D63+'ES'!D63+'FR'!D63+'HR'!D63+'IT'!D63+'CY'!D63+LV!D63+LT!D63+LU!D63+'HU'!D63+MT!D63+NL!D63+'AT'!D63+PL!D63+PT!D63+RO!D63+SI!D63+SK!D63+'FI'!D63+SE!D63</f>
        <v>260444.045</v>
      </c>
      <c r="E63" s="13">
        <f>'BE'!E63+'BG'!E63+'CZ'!E63+'DK'!E63+'DE'!E63+'EE'!E63+'IE'!E63+'EL'!E63+'ES'!E63+'FR'!E63+'HR'!E63+'IT'!E63+'CY'!E63+LV!E63+LT!E63+LU!E63+'HU'!E63+MT!E63+NL!E63+'AT'!E63+PL!E63+PT!E63+RO!E63+SI!E63+SK!E63+'FI'!E63+SE!E63</f>
        <v>293819.87100000004</v>
      </c>
      <c r="F63" s="13">
        <f>'BE'!F63+'BG'!F63+'CZ'!F63+'DK'!F63+'DE'!F63+'EE'!F63+'IE'!F63+'EL'!F63+'ES'!F63+'FR'!F63+'HR'!F63+'IT'!F63+'CY'!F63+LV!F63+LT!F63+LU!F63+'HU'!F63+MT!F63+NL!F63+'AT'!F63+PL!F63+PT!F63+RO!F63+SI!F63+SK!F63+'FI'!F63+SE!F63</f>
        <v>458526.466</v>
      </c>
      <c r="G63" s="13">
        <f>'BE'!G63+'BG'!G63+'CZ'!G63+'DK'!G63+'DE'!G63+'EE'!G63+'IE'!G63+'EL'!G63+'ES'!G63+'FR'!G63+'HR'!G63+'IT'!G63+'CY'!G63+LV!G63+LT!G63+LU!G63+'HU'!G63+MT!G63+NL!G63+'AT'!G63+PL!G63+PT!G63+RO!G63+SI!G63+SK!G63+'FI'!G63+SE!G63</f>
        <v>488039.12299999996</v>
      </c>
      <c r="H63" s="13">
        <f>'BE'!H63+'BG'!H63+'CZ'!H63+'DK'!H63+'DE'!H63+'EE'!H63+'IE'!H63+'EL'!H63+'ES'!H63+'FR'!H63+'HR'!H63+'IT'!H63+'CY'!H63+LV!H63+LT!H63+LU!H63+'HU'!H63+MT!H63+NL!H63+'AT'!H63+PL!H63+PT!H63+RO!H63+SI!H63+SK!H63+'FI'!H63+SE!H63</f>
        <v>520769.429</v>
      </c>
      <c r="I63" s="13">
        <f>'BE'!I63+'BG'!I63+'CZ'!I63+'DK'!I63+'DE'!I63+'EE'!I63+'IE'!I63+'EL'!I63+'ES'!I63+'FR'!I63+'HR'!I63+'IT'!I63+'CY'!I63+LV!I63+LT!I63+LU!I63+'HU'!I63+MT!I63+NL!I63+'AT'!I63+PL!I63+PT!I63+RO!I63+SI!I63+SK!I63+'FI'!I63+SE!I63</f>
        <v>538349.4049999999</v>
      </c>
    </row>
    <row r="64" spans="1:9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</row>
    <row r="65" spans="1:9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</row>
    <row r="66" spans="1:9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</row>
    <row r="67" spans="1:9" ht="15">
      <c r="A67" s="35" t="s">
        <v>114</v>
      </c>
      <c r="B67" s="9" t="s">
        <v>130</v>
      </c>
      <c r="C67" s="9" t="s">
        <v>119</v>
      </c>
      <c r="D67" s="36">
        <f>'BE'!D67+'BG'!D67+'CZ'!D67+'DK'!D67+'DE'!D67+'EE'!D67+'IE'!D67+'EL'!D67+'ES'!D67+'FR'!D67+'HR'!D67+'IT'!D67+'CY'!D67+LV!D67+LT!D67+LU!D67+'HU'!D67+MT!D67+NL!D67+'AT'!D67+PL!D67+PT!D67+RO!D67+SI!D67+SK!D67+'FI'!D67+SE!D67</f>
        <v>260444.045</v>
      </c>
      <c r="E67" s="36">
        <f>'BE'!E67+'BG'!E67+'CZ'!E67+'DK'!E67+'DE'!E67+'EE'!E67+'IE'!E67+'EL'!E67+'ES'!E67+'FR'!E67+'HR'!E67+'IT'!E67+'CY'!E67+LV!E67+LT!E67+LU!E67+'HU'!E67+MT!E67+NL!E67+'AT'!E67+PL!E67+PT!E67+RO!E67+SI!E67+SK!E67+'FI'!E67+SE!E67</f>
        <v>293819.87100000004</v>
      </c>
      <c r="F67" s="36">
        <f>'BE'!F67+'BG'!F67+'CZ'!F67+'DK'!F67+'DE'!F67+'EE'!F67+'IE'!F67+'EL'!F67+'ES'!F67+'FR'!F67+'HR'!F67+'IT'!F67+'CY'!F67+LV!F67+LT!F67+LU!F67+'HU'!F67+MT!F67+NL!F67+'AT'!F67+PL!F67+PT!F67+RO!F67+SI!F67+SK!F67+'FI'!F67+SE!F67</f>
        <v>458526.466</v>
      </c>
      <c r="G67" s="36">
        <f>'BE'!G67+'BG'!G67+'CZ'!G67+'DK'!G67+'DE'!G67+'EE'!G67+'IE'!G67+'EL'!G67+'ES'!G67+'FR'!G67+'HR'!G67+'IT'!G67+'CY'!G67+LV!G67+LT!G67+LU!G67+'HU'!G67+MT!G67+NL!G67+'AT'!G67+PL!G67+PT!G67+RO!G67+SI!G67+SK!G67+'FI'!G67+SE!G67</f>
        <v>488039.12299999996</v>
      </c>
      <c r="H67" s="36">
        <f>'BE'!H67+'BG'!H67+'CZ'!H67+'DK'!H67+'DE'!H67+'EE'!H67+'IE'!H67+'EL'!H67+'ES'!H67+'FR'!H67+'HR'!H67+'IT'!H67+'CY'!H67+LV!H67+LT!H67+LU!H67+'HU'!H67+MT!H67+NL!H67+'AT'!H67+PL!H67+PT!H67+RO!H67+SI!H67+SK!H67+'FI'!H67+SE!H67</f>
        <v>520769.429</v>
      </c>
      <c r="I67" s="36">
        <f>'BE'!I67+'BG'!I67+'CZ'!I67+'DK'!I67+'DE'!I67+'EE'!I67+'IE'!I67+'EL'!I67+'ES'!I67+'FR'!I67+'HR'!I67+'IT'!I67+'CY'!I67+LV!I67+LT!I67+LU!I67+'HU'!I67+MT!I67+NL!I67+'AT'!I67+PL!I67+PT!I67+RO!I67+SI!I67+SK!I67+'FI'!I67+SE!I67</f>
        <v>538349.4049999999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30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4426</v>
      </c>
      <c r="E3" s="13">
        <v>5026</v>
      </c>
      <c r="F3" s="13">
        <v>5590</v>
      </c>
      <c r="G3" s="13">
        <v>5970</v>
      </c>
      <c r="H3" s="13">
        <v>6611</v>
      </c>
      <c r="I3" s="13">
        <v>6636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4426</v>
      </c>
      <c r="E7" s="36">
        <v>5026</v>
      </c>
      <c r="F7" s="36">
        <v>5590</v>
      </c>
      <c r="G7" s="36">
        <v>5970</v>
      </c>
      <c r="H7" s="36">
        <v>6611</v>
      </c>
      <c r="I7" s="36">
        <v>6636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448</v>
      </c>
      <c r="E8" s="13">
        <v>468</v>
      </c>
      <c r="F8" s="13">
        <v>493</v>
      </c>
      <c r="G8" s="13">
        <v>527</v>
      </c>
      <c r="H8" s="13">
        <v>560</v>
      </c>
      <c r="I8" s="13">
        <v>627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448</v>
      </c>
      <c r="E12" s="36">
        <v>468</v>
      </c>
      <c r="F12" s="36">
        <v>493</v>
      </c>
      <c r="G12" s="36">
        <v>527</v>
      </c>
      <c r="H12" s="36">
        <v>560</v>
      </c>
      <c r="I12" s="36">
        <v>627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2520</v>
      </c>
      <c r="E13" s="13">
        <v>3546</v>
      </c>
      <c r="F13" s="13">
        <v>3777</v>
      </c>
      <c r="G13" s="13">
        <v>4322</v>
      </c>
      <c r="H13" s="13">
        <v>3339</v>
      </c>
      <c r="I13" s="13">
        <v>3585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831</v>
      </c>
      <c r="E14" s="14">
        <v>922</v>
      </c>
      <c r="F14" s="14">
        <v>848</v>
      </c>
      <c r="G14" s="14">
        <v>1657</v>
      </c>
      <c r="H14" s="14">
        <v>2756</v>
      </c>
      <c r="I14" s="14">
        <v>2360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3351</v>
      </c>
      <c r="E17" s="36">
        <v>4468</v>
      </c>
      <c r="F17" s="36">
        <v>4625</v>
      </c>
      <c r="G17" s="36">
        <v>5979</v>
      </c>
      <c r="H17" s="36">
        <v>6095</v>
      </c>
      <c r="I17" s="36">
        <v>5945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2756</v>
      </c>
      <c r="E18" s="13">
        <v>2766</v>
      </c>
      <c r="F18" s="13">
        <v>1930</v>
      </c>
      <c r="G18" s="13">
        <v>1626</v>
      </c>
      <c r="H18" s="13">
        <v>1842</v>
      </c>
      <c r="I18" s="13">
        <v>2446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367</v>
      </c>
      <c r="E19" s="14">
        <v>716</v>
      </c>
      <c r="F19" s="14">
        <v>836</v>
      </c>
      <c r="G19" s="14">
        <v>1281</v>
      </c>
      <c r="H19" s="14">
        <v>1231</v>
      </c>
      <c r="I19" s="14">
        <v>562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3123</v>
      </c>
      <c r="E22" s="36">
        <v>3482</v>
      </c>
      <c r="F22" s="36">
        <v>2766</v>
      </c>
      <c r="G22" s="36">
        <v>2907</v>
      </c>
      <c r="H22" s="36">
        <v>3073</v>
      </c>
      <c r="I22" s="36">
        <v>3008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1972</v>
      </c>
      <c r="E23" s="13">
        <v>1704</v>
      </c>
      <c r="F23" s="13">
        <v>1676</v>
      </c>
      <c r="G23" s="13">
        <v>1791</v>
      </c>
      <c r="H23" s="13">
        <v>2603</v>
      </c>
      <c r="I23" s="13">
        <v>2373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217</v>
      </c>
      <c r="E24" s="14">
        <v>445</v>
      </c>
      <c r="F24" s="14">
        <v>562</v>
      </c>
      <c r="G24" s="14">
        <v>364</v>
      </c>
      <c r="H24" s="14">
        <v>307</v>
      </c>
      <c r="I24" s="14">
        <v>247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2189</v>
      </c>
      <c r="E27" s="36">
        <v>2149</v>
      </c>
      <c r="F27" s="36">
        <v>2238</v>
      </c>
      <c r="G27" s="36">
        <v>2155</v>
      </c>
      <c r="H27" s="36">
        <v>2910</v>
      </c>
      <c r="I27" s="36">
        <v>2620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105221</v>
      </c>
      <c r="E28" s="13">
        <v>100570</v>
      </c>
      <c r="F28" s="13">
        <v>98952</v>
      </c>
      <c r="G28" s="13">
        <v>89320</v>
      </c>
      <c r="H28" s="13">
        <v>85914</v>
      </c>
      <c r="I28" s="13">
        <v>84803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2484</v>
      </c>
      <c r="E29" s="14">
        <v>3673</v>
      </c>
      <c r="F29" s="14">
        <v>2668</v>
      </c>
      <c r="G29" s="14">
        <v>2503</v>
      </c>
      <c r="H29" s="14">
        <v>1826</v>
      </c>
      <c r="I29" s="14">
        <v>1602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3791</v>
      </c>
      <c r="E30" s="14">
        <v>3217</v>
      </c>
      <c r="F30" s="14">
        <v>2073</v>
      </c>
      <c r="G30" s="14">
        <v>1703</v>
      </c>
      <c r="H30" s="14">
        <v>1134</v>
      </c>
      <c r="I30" s="14">
        <v>920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103914</v>
      </c>
      <c r="E32" s="36">
        <v>101026</v>
      </c>
      <c r="F32" s="36">
        <v>99547</v>
      </c>
      <c r="G32" s="36">
        <v>90120</v>
      </c>
      <c r="H32" s="36">
        <v>86606</v>
      </c>
      <c r="I32" s="36">
        <v>85485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3335</v>
      </c>
      <c r="E38" s="13">
        <v>3708</v>
      </c>
      <c r="F38" s="13">
        <v>4141</v>
      </c>
      <c r="G38" s="13">
        <v>3916</v>
      </c>
      <c r="H38" s="13">
        <v>3769</v>
      </c>
      <c r="I38" s="13">
        <v>3779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3335</v>
      </c>
      <c r="E42" s="36">
        <v>3708</v>
      </c>
      <c r="F42" s="36">
        <v>4141</v>
      </c>
      <c r="G42" s="36">
        <v>3916</v>
      </c>
      <c r="H42" s="36">
        <v>3769</v>
      </c>
      <c r="I42" s="36">
        <v>3779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396.121</v>
      </c>
      <c r="E43" s="13">
        <v>425.516</v>
      </c>
      <c r="F43" s="13">
        <v>440</v>
      </c>
      <c r="G43" s="13">
        <v>476</v>
      </c>
      <c r="H43" s="13">
        <v>507</v>
      </c>
      <c r="I43" s="13">
        <v>497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30.62</v>
      </c>
      <c r="E44" s="14">
        <v>38.43</v>
      </c>
      <c r="F44" s="14">
        <v>38</v>
      </c>
      <c r="G44" s="14">
        <v>38</v>
      </c>
      <c r="H44" s="14">
        <v>48</v>
      </c>
      <c r="I44" s="14">
        <v>31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360.183</v>
      </c>
      <c r="E45" s="14">
        <v>394.629</v>
      </c>
      <c r="F45" s="14">
        <v>422</v>
      </c>
      <c r="G45" s="14">
        <v>433</v>
      </c>
      <c r="H45" s="14">
        <v>479</v>
      </c>
      <c r="I45" s="14">
        <v>424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-0.002</v>
      </c>
      <c r="E46" s="15">
        <v>3.586</v>
      </c>
      <c r="F46" s="15">
        <v>1</v>
      </c>
      <c r="G46" s="15">
        <v>-10</v>
      </c>
      <c r="H46" s="15">
        <v>-1</v>
      </c>
      <c r="I46" s="15">
        <v>-12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66.556</v>
      </c>
      <c r="E47" s="36">
        <v>72.903</v>
      </c>
      <c r="F47" s="36">
        <v>57</v>
      </c>
      <c r="G47" s="36">
        <v>71</v>
      </c>
      <c r="H47" s="36">
        <v>75</v>
      </c>
      <c r="I47" s="36">
        <v>92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146.472</v>
      </c>
      <c r="E53" s="13">
        <v>156.476</v>
      </c>
      <c r="F53" s="13">
        <v>158</v>
      </c>
      <c r="G53" s="13">
        <v>161</v>
      </c>
      <c r="H53" s="13">
        <v>168</v>
      </c>
      <c r="I53" s="13">
        <v>145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42.45</v>
      </c>
      <c r="E54" s="14">
        <v>20.95</v>
      </c>
      <c r="F54" s="14">
        <v>23</v>
      </c>
      <c r="G54" s="14">
        <v>62</v>
      </c>
      <c r="H54" s="14">
        <v>60</v>
      </c>
      <c r="I54" s="14">
        <v>55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94.38</v>
      </c>
      <c r="E55" s="14">
        <v>92.084</v>
      </c>
      <c r="F55" s="14">
        <v>107</v>
      </c>
      <c r="G55" s="14">
        <v>93</v>
      </c>
      <c r="H55" s="14">
        <v>88</v>
      </c>
      <c r="I55" s="14">
        <v>66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-0.002</v>
      </c>
      <c r="E56" s="15">
        <v>2.074</v>
      </c>
      <c r="F56" s="15">
        <v>7</v>
      </c>
      <c r="G56" s="15">
        <v>-2</v>
      </c>
      <c r="H56" s="15">
        <v>-9</v>
      </c>
      <c r="I56" s="15">
        <v>-3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94.54</v>
      </c>
      <c r="E57" s="36">
        <v>87.416</v>
      </c>
      <c r="F57" s="36">
        <v>81</v>
      </c>
      <c r="G57" s="36">
        <v>128</v>
      </c>
      <c r="H57" s="36">
        <v>131</v>
      </c>
      <c r="I57" s="36">
        <v>131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306</v>
      </c>
      <c r="G63" s="13">
        <v>396</v>
      </c>
      <c r="H63" s="13">
        <v>529</v>
      </c>
      <c r="I63" s="13">
        <v>644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306</v>
      </c>
      <c r="G67" s="36">
        <v>396</v>
      </c>
      <c r="H67" s="36">
        <v>529</v>
      </c>
      <c r="I67" s="36">
        <v>644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45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201.2</v>
      </c>
      <c r="E8" s="13">
        <v>207</v>
      </c>
      <c r="F8" s="13">
        <v>208.87</v>
      </c>
      <c r="G8" s="13">
        <v>210.62</v>
      </c>
      <c r="H8" s="13">
        <v>212.499</v>
      </c>
      <c r="I8" s="13">
        <v>214.469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201.2</v>
      </c>
      <c r="E12" s="36">
        <v>207</v>
      </c>
      <c r="F12" s="36">
        <v>208.87</v>
      </c>
      <c r="G12" s="36">
        <v>210.62</v>
      </c>
      <c r="H12" s="36">
        <v>212.499</v>
      </c>
      <c r="I12" s="36">
        <v>214.469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48</v>
      </c>
      <c r="E29" s="14">
        <v>45.5</v>
      </c>
      <c r="F29" s="14">
        <v>56.71</v>
      </c>
      <c r="G29" s="14">
        <v>56.01</v>
      </c>
      <c r="H29" s="14">
        <v>70.092</v>
      </c>
      <c r="I29" s="14">
        <v>53.04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48</v>
      </c>
      <c r="E32" s="36">
        <v>45.5</v>
      </c>
      <c r="F32" s="36">
        <v>56.71</v>
      </c>
      <c r="G32" s="36">
        <v>56.01</v>
      </c>
      <c r="H32" s="36">
        <v>70.092</v>
      </c>
      <c r="I32" s="36">
        <v>53.04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77</v>
      </c>
      <c r="E38" s="13">
        <v>80</v>
      </c>
      <c r="F38" s="13">
        <v>77</v>
      </c>
      <c r="G38" s="13">
        <v>69</v>
      </c>
      <c r="H38" s="13">
        <v>68.689</v>
      </c>
      <c r="I38" s="13">
        <v>56.214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77</v>
      </c>
      <c r="E42" s="36">
        <v>80</v>
      </c>
      <c r="F42" s="36">
        <v>77</v>
      </c>
      <c r="G42" s="36">
        <v>69</v>
      </c>
      <c r="H42" s="36">
        <v>68.689</v>
      </c>
      <c r="I42" s="36">
        <v>56.214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0.929</v>
      </c>
      <c r="E53" s="13">
        <v>0.713</v>
      </c>
      <c r="F53" s="13">
        <v>0.263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4.541</v>
      </c>
      <c r="E54" s="14">
        <v>8.58</v>
      </c>
      <c r="F54" s="14">
        <v>6.798</v>
      </c>
      <c r="G54" s="14">
        <v>9.695</v>
      </c>
      <c r="H54" s="14">
        <v>11.127</v>
      </c>
      <c r="I54" s="14">
        <v>14.1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0</v>
      </c>
      <c r="F55" s="14">
        <v>0</v>
      </c>
      <c r="G55" s="14">
        <v>0.255</v>
      </c>
      <c r="H55" s="14">
        <v>0.913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-3.293</v>
      </c>
      <c r="F56" s="15">
        <v>0.59</v>
      </c>
      <c r="G56" s="15">
        <v>0.966</v>
      </c>
      <c r="H56" s="15">
        <v>0.656</v>
      </c>
      <c r="I56" s="15">
        <v>-0.078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5.47</v>
      </c>
      <c r="E57" s="36">
        <v>6</v>
      </c>
      <c r="F57" s="36">
        <v>7.651</v>
      </c>
      <c r="G57" s="36">
        <v>10.406</v>
      </c>
      <c r="H57" s="36">
        <v>10.87</v>
      </c>
      <c r="I57" s="36">
        <v>14.022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397.656</v>
      </c>
      <c r="G63" s="13">
        <v>462.847</v>
      </c>
      <c r="H63" s="13">
        <v>549.663</v>
      </c>
      <c r="I63" s="13">
        <v>600.889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397.656</v>
      </c>
      <c r="G67" s="36">
        <v>462.847</v>
      </c>
      <c r="H67" s="36">
        <v>549.663</v>
      </c>
      <c r="I67" s="36">
        <v>600.889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28" width="9.28125" style="3" bestFit="1" customWidth="1"/>
    <col min="29" max="29" width="9.8515625" style="3" bestFit="1" customWidth="1"/>
    <col min="30" max="16384" width="9.140625" style="3" customWidth="1"/>
  </cols>
  <sheetData>
    <row r="1" ht="15.5">
      <c r="A1" s="16" t="s">
        <v>51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2448</v>
      </c>
      <c r="E3" s="13">
        <v>2844</v>
      </c>
      <c r="F3" s="13">
        <v>3046.55</v>
      </c>
      <c r="G3" s="13">
        <v>3730.558</v>
      </c>
      <c r="H3" s="13">
        <v>5563.916</v>
      </c>
      <c r="I3" s="13">
        <v>6152.391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2448</v>
      </c>
      <c r="E7" s="36">
        <v>2844</v>
      </c>
      <c r="F7" s="36">
        <v>3046.55</v>
      </c>
      <c r="G7" s="36">
        <v>3730.558</v>
      </c>
      <c r="H7" s="36">
        <v>5563.916</v>
      </c>
      <c r="I7" s="36">
        <v>6152.391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1137</v>
      </c>
      <c r="E8" s="13">
        <v>1147</v>
      </c>
      <c r="F8" s="13">
        <v>1139</v>
      </c>
      <c r="G8" s="13">
        <v>1156</v>
      </c>
      <c r="H8" s="13">
        <v>1207</v>
      </c>
      <c r="I8" s="13">
        <v>1207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1137</v>
      </c>
      <c r="E12" s="36">
        <v>1147</v>
      </c>
      <c r="F12" s="36">
        <v>1139</v>
      </c>
      <c r="G12" s="36">
        <v>1156</v>
      </c>
      <c r="H12" s="36">
        <v>1207</v>
      </c>
      <c r="I12" s="36">
        <v>1207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33095</v>
      </c>
      <c r="E18" s="13">
        <v>33225</v>
      </c>
      <c r="F18" s="13">
        <v>31998.3</v>
      </c>
      <c r="G18" s="13">
        <v>31257.206</v>
      </c>
      <c r="H18" s="13">
        <v>32153.259</v>
      </c>
      <c r="I18" s="13">
        <v>33296.306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9120</v>
      </c>
      <c r="E19" s="14">
        <v>10476</v>
      </c>
      <c r="F19" s="14">
        <v>10123.6</v>
      </c>
      <c r="G19" s="14">
        <v>9074</v>
      </c>
      <c r="H19" s="14">
        <v>8033.666</v>
      </c>
      <c r="I19" s="14">
        <v>8033.666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1445</v>
      </c>
      <c r="E20" s="14">
        <v>1419</v>
      </c>
      <c r="F20" s="14">
        <v>1706.6</v>
      </c>
      <c r="G20" s="14">
        <v>1674.4</v>
      </c>
      <c r="H20" s="14">
        <v>1706.6</v>
      </c>
      <c r="I20" s="14">
        <v>1706.6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40770</v>
      </c>
      <c r="E22" s="36">
        <v>42282</v>
      </c>
      <c r="F22" s="36">
        <v>40415.3</v>
      </c>
      <c r="G22" s="36">
        <v>38656.806</v>
      </c>
      <c r="H22" s="36">
        <v>38480.325</v>
      </c>
      <c r="I22" s="36">
        <v>39623.372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27078</v>
      </c>
      <c r="E23" s="13">
        <v>28302</v>
      </c>
      <c r="F23" s="13">
        <v>28375.9</v>
      </c>
      <c r="G23" s="13">
        <v>28852.805</v>
      </c>
      <c r="H23" s="13">
        <v>28513.268</v>
      </c>
      <c r="I23" s="13">
        <v>29526.913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7462</v>
      </c>
      <c r="E24" s="14">
        <v>8924</v>
      </c>
      <c r="F24" s="14">
        <v>8977.57</v>
      </c>
      <c r="G24" s="14">
        <v>8376</v>
      </c>
      <c r="H24" s="14">
        <v>7124.194</v>
      </c>
      <c r="I24" s="14">
        <v>7124.194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1182</v>
      </c>
      <c r="E25" s="14">
        <v>1208</v>
      </c>
      <c r="F25" s="14">
        <v>1513.4</v>
      </c>
      <c r="G25" s="14">
        <v>1545.6</v>
      </c>
      <c r="H25" s="14">
        <v>1513.4</v>
      </c>
      <c r="I25" s="14">
        <v>1513.4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33358</v>
      </c>
      <c r="E27" s="36">
        <v>36018</v>
      </c>
      <c r="F27" s="36">
        <v>35840.07</v>
      </c>
      <c r="G27" s="36">
        <v>35683.205</v>
      </c>
      <c r="H27" s="36">
        <v>34124.062</v>
      </c>
      <c r="I27" s="36">
        <v>35137.707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54042</v>
      </c>
      <c r="E28" s="13">
        <v>54243</v>
      </c>
      <c r="F28" s="13">
        <v>57090</v>
      </c>
      <c r="G28" s="13">
        <v>56180.903</v>
      </c>
      <c r="H28" s="13">
        <v>60292</v>
      </c>
      <c r="I28" s="13">
        <v>62951.402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3750</v>
      </c>
      <c r="E29" s="14">
        <v>4190</v>
      </c>
      <c r="F29" s="14">
        <v>3112</v>
      </c>
      <c r="G29" s="14">
        <v>4770.374</v>
      </c>
      <c r="H29" s="14">
        <v>15501</v>
      </c>
      <c r="I29" s="14">
        <v>40555.577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11194</v>
      </c>
      <c r="E30" s="14">
        <v>10277.048</v>
      </c>
      <c r="F30" s="14">
        <v>10226</v>
      </c>
      <c r="G30" s="14">
        <v>10738</v>
      </c>
      <c r="H30" s="14">
        <v>10777.373</v>
      </c>
      <c r="I30" s="14">
        <v>10777.373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46598</v>
      </c>
      <c r="E32" s="36">
        <v>48155.952</v>
      </c>
      <c r="F32" s="36">
        <v>49976</v>
      </c>
      <c r="G32" s="36">
        <v>50213.277</v>
      </c>
      <c r="H32" s="36">
        <v>65015.627</v>
      </c>
      <c r="I32" s="36">
        <v>92729.606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46</v>
      </c>
      <c r="E34" s="14">
        <v>9</v>
      </c>
      <c r="F34" s="14">
        <v>9</v>
      </c>
      <c r="G34" s="14">
        <v>9</v>
      </c>
      <c r="H34" s="14">
        <v>9</v>
      </c>
      <c r="I34" s="14">
        <v>9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37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9</v>
      </c>
      <c r="E37" s="36">
        <v>9</v>
      </c>
      <c r="F37" s="36">
        <v>9</v>
      </c>
      <c r="G37" s="36">
        <v>9</v>
      </c>
      <c r="H37" s="36">
        <v>9</v>
      </c>
      <c r="I37" s="36">
        <v>9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13693</v>
      </c>
      <c r="E38" s="13">
        <v>13339</v>
      </c>
      <c r="F38" s="13">
        <v>13432.2</v>
      </c>
      <c r="G38" s="13">
        <v>13655.284</v>
      </c>
      <c r="H38" s="13">
        <v>14903.657</v>
      </c>
      <c r="I38" s="13">
        <v>16970.452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13693</v>
      </c>
      <c r="E42" s="36">
        <v>13339</v>
      </c>
      <c r="F42" s="36">
        <v>13432.2</v>
      </c>
      <c r="G42" s="36">
        <v>13655.284</v>
      </c>
      <c r="H42" s="36">
        <v>14903.657</v>
      </c>
      <c r="I42" s="36">
        <v>16970.452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227</v>
      </c>
      <c r="E44" s="14">
        <v>216.19</v>
      </c>
      <c r="F44" s="14">
        <v>227.774</v>
      </c>
      <c r="G44" s="14">
        <v>261.467</v>
      </c>
      <c r="H44" s="14">
        <v>310.766</v>
      </c>
      <c r="I44" s="14">
        <v>492.948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-12</v>
      </c>
      <c r="F46" s="15">
        <v>-3</v>
      </c>
      <c r="G46" s="15">
        <v>11</v>
      </c>
      <c r="H46" s="15">
        <v>9</v>
      </c>
      <c r="I46" s="15">
        <v>-15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227</v>
      </c>
      <c r="E47" s="36">
        <v>204.19</v>
      </c>
      <c r="F47" s="36">
        <v>224.774</v>
      </c>
      <c r="G47" s="36">
        <v>272.467</v>
      </c>
      <c r="H47" s="36">
        <v>319.766</v>
      </c>
      <c r="I47" s="36">
        <v>477.948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1629</v>
      </c>
      <c r="E53" s="13">
        <v>1461.98</v>
      </c>
      <c r="F53" s="13">
        <v>1929</v>
      </c>
      <c r="G53" s="13">
        <v>1838.995</v>
      </c>
      <c r="H53" s="13">
        <v>1901.615</v>
      </c>
      <c r="I53" s="13">
        <v>1939.188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1390</v>
      </c>
      <c r="E55" s="14">
        <v>1273.02</v>
      </c>
      <c r="F55" s="14">
        <v>1534.32</v>
      </c>
      <c r="G55" s="14">
        <v>1153.18</v>
      </c>
      <c r="H55" s="14">
        <v>1232.259</v>
      </c>
      <c r="I55" s="14">
        <v>1177.76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-2</v>
      </c>
      <c r="E56" s="15">
        <v>-59.899</v>
      </c>
      <c r="F56" s="15">
        <v>53.9</v>
      </c>
      <c r="G56" s="15">
        <v>0</v>
      </c>
      <c r="H56" s="15">
        <v>-4</v>
      </c>
      <c r="I56" s="15">
        <v>19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237</v>
      </c>
      <c r="E57" s="36">
        <v>129.061</v>
      </c>
      <c r="F57" s="36">
        <v>448.58</v>
      </c>
      <c r="G57" s="36">
        <v>685.815</v>
      </c>
      <c r="H57" s="36">
        <v>665.356</v>
      </c>
      <c r="I57" s="36">
        <v>780.428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61.028</v>
      </c>
      <c r="H58" s="13">
        <v>55.693</v>
      </c>
      <c r="I58" s="13">
        <v>31.954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61.028</v>
      </c>
      <c r="H62" s="36">
        <v>55.693</v>
      </c>
      <c r="I62" s="36">
        <v>31.954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5653.284</v>
      </c>
      <c r="E63" s="13">
        <v>6490.858</v>
      </c>
      <c r="F63" s="13">
        <v>7609.716</v>
      </c>
      <c r="G63" s="13">
        <v>9051.198</v>
      </c>
      <c r="H63" s="13">
        <v>10882.905</v>
      </c>
      <c r="I63" s="13">
        <v>13097.198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5653.284</v>
      </c>
      <c r="E67" s="36">
        <v>6490.858</v>
      </c>
      <c r="F67" s="36">
        <v>7609.716</v>
      </c>
      <c r="G67" s="36">
        <v>9051.198</v>
      </c>
      <c r="H67" s="36">
        <v>10882.905</v>
      </c>
      <c r="I67" s="36">
        <v>13097.198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3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1459.104</v>
      </c>
      <c r="E3" s="13">
        <v>1473.956</v>
      </c>
      <c r="F3" s="13">
        <v>1699.624</v>
      </c>
      <c r="G3" s="13">
        <v>1628.295</v>
      </c>
      <c r="H3" s="13">
        <v>1422.831</v>
      </c>
      <c r="I3" s="13">
        <v>1007.625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1459.104</v>
      </c>
      <c r="E7" s="36">
        <v>1473.956</v>
      </c>
      <c r="F7" s="36">
        <v>1699.624</v>
      </c>
      <c r="G7" s="36">
        <v>1628.295</v>
      </c>
      <c r="H7" s="36">
        <v>1422.831</v>
      </c>
      <c r="I7" s="36">
        <v>1007.625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7671.601</v>
      </c>
      <c r="E8" s="13">
        <v>7671.865</v>
      </c>
      <c r="F8" s="13">
        <v>7639.128</v>
      </c>
      <c r="G8" s="13">
        <v>7575.971</v>
      </c>
      <c r="H8" s="13">
        <v>7494.243</v>
      </c>
      <c r="I8" s="13">
        <v>7303.745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7671.601</v>
      </c>
      <c r="E12" s="36">
        <v>7671.865</v>
      </c>
      <c r="F12" s="36">
        <v>7639.128</v>
      </c>
      <c r="G12" s="36">
        <v>7575.971</v>
      </c>
      <c r="H12" s="36">
        <v>7494.243</v>
      </c>
      <c r="I12" s="36">
        <v>7303.745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16091.9</v>
      </c>
      <c r="E13" s="13">
        <v>16942.511</v>
      </c>
      <c r="F13" s="13">
        <v>16538.222</v>
      </c>
      <c r="G13" s="13">
        <v>15332.204</v>
      </c>
      <c r="H13" s="13">
        <v>16467.565</v>
      </c>
      <c r="I13" s="13">
        <v>15696.662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16091.9</v>
      </c>
      <c r="E17" s="36">
        <v>16942.511</v>
      </c>
      <c r="F17" s="36">
        <v>16538.222</v>
      </c>
      <c r="G17" s="36">
        <v>15332.204</v>
      </c>
      <c r="H17" s="36">
        <v>16467.565</v>
      </c>
      <c r="I17" s="36">
        <v>15696.662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7539.849</v>
      </c>
      <c r="E18" s="13">
        <v>8289.188</v>
      </c>
      <c r="F18" s="13">
        <v>7313.904</v>
      </c>
      <c r="G18" s="13">
        <v>7631.369</v>
      </c>
      <c r="H18" s="13">
        <v>7900.781</v>
      </c>
      <c r="I18" s="13">
        <v>8015.599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470.154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7539.849</v>
      </c>
      <c r="E22" s="36">
        <v>8289.188</v>
      </c>
      <c r="F22" s="36">
        <v>7784.058</v>
      </c>
      <c r="G22" s="36">
        <v>7631.369</v>
      </c>
      <c r="H22" s="36">
        <v>7900.781</v>
      </c>
      <c r="I22" s="36">
        <v>8015.599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11806.882</v>
      </c>
      <c r="E23" s="13">
        <v>12880.334</v>
      </c>
      <c r="F23" s="13">
        <v>11308.509</v>
      </c>
      <c r="G23" s="13">
        <v>11809.365</v>
      </c>
      <c r="H23" s="13">
        <v>11895.482</v>
      </c>
      <c r="I23" s="13">
        <v>13560.72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758.044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11806.882</v>
      </c>
      <c r="E27" s="36">
        <v>12880.334</v>
      </c>
      <c r="F27" s="36">
        <v>12066.553</v>
      </c>
      <c r="G27" s="36">
        <v>11809.365</v>
      </c>
      <c r="H27" s="36">
        <v>11895.482</v>
      </c>
      <c r="I27" s="36">
        <v>13560.72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190421.892</v>
      </c>
      <c r="E28" s="13">
        <v>196330.207</v>
      </c>
      <c r="F28" s="13">
        <v>202624.965</v>
      </c>
      <c r="G28" s="13">
        <v>193285.225</v>
      </c>
      <c r="H28" s="13">
        <v>193470.552</v>
      </c>
      <c r="I28" s="13">
        <v>202260.061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17021.243</v>
      </c>
      <c r="E29" s="14">
        <v>15137.998</v>
      </c>
      <c r="F29" s="14">
        <v>14561.004</v>
      </c>
      <c r="G29" s="14">
        <v>14992.794</v>
      </c>
      <c r="H29" s="14">
        <v>12414.912</v>
      </c>
      <c r="I29" s="14">
        <v>10691.86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10457.31</v>
      </c>
      <c r="E30" s="14">
        <v>11300.87</v>
      </c>
      <c r="F30" s="14">
        <v>12561.712</v>
      </c>
      <c r="G30" s="14">
        <v>14351.234</v>
      </c>
      <c r="H30" s="14">
        <v>14953.044</v>
      </c>
      <c r="I30" s="14">
        <v>15216.869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314.828</v>
      </c>
      <c r="E31" s="15">
        <v>245.295</v>
      </c>
      <c r="F31" s="15">
        <v>-328.776</v>
      </c>
      <c r="G31" s="15">
        <v>37.403</v>
      </c>
      <c r="H31" s="15">
        <v>338.766</v>
      </c>
      <c r="I31" s="15">
        <v>-1416.613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197300.653</v>
      </c>
      <c r="E32" s="36">
        <v>200412.63</v>
      </c>
      <c r="F32" s="36">
        <v>204295.481</v>
      </c>
      <c r="G32" s="36">
        <v>193964.188</v>
      </c>
      <c r="H32" s="36">
        <v>191271.186</v>
      </c>
      <c r="I32" s="36">
        <v>196318.439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1.447</v>
      </c>
      <c r="E33" s="13">
        <v>1.382</v>
      </c>
      <c r="F33" s="13">
        <v>1.222</v>
      </c>
      <c r="G33" s="13">
        <v>1.379</v>
      </c>
      <c r="H33" s="13">
        <v>1.425</v>
      </c>
      <c r="I33" s="13">
        <v>1.442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14.473</v>
      </c>
      <c r="E34" s="14">
        <v>15.853</v>
      </c>
      <c r="F34" s="14">
        <v>14.976</v>
      </c>
      <c r="G34" s="14">
        <v>15.738</v>
      </c>
      <c r="H34" s="14">
        <v>16.36</v>
      </c>
      <c r="I34" s="14">
        <v>16.276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0.732</v>
      </c>
      <c r="E35" s="14">
        <v>2.029</v>
      </c>
      <c r="F35" s="14">
        <v>2.752</v>
      </c>
      <c r="G35" s="14">
        <v>1.949</v>
      </c>
      <c r="H35" s="14">
        <v>2.107</v>
      </c>
      <c r="I35" s="14">
        <v>1.857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15.188</v>
      </c>
      <c r="E37" s="36">
        <v>15.206</v>
      </c>
      <c r="F37" s="36">
        <v>13.446</v>
      </c>
      <c r="G37" s="36">
        <v>15.168</v>
      </c>
      <c r="H37" s="36">
        <v>15.678</v>
      </c>
      <c r="I37" s="36">
        <v>15.861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12340.901</v>
      </c>
      <c r="E38" s="13">
        <v>12515.183</v>
      </c>
      <c r="F38" s="13">
        <v>13021.335</v>
      </c>
      <c r="G38" s="13">
        <v>9504.878</v>
      </c>
      <c r="H38" s="13">
        <v>8975.122</v>
      </c>
      <c r="I38" s="13">
        <v>9095.598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12340.901</v>
      </c>
      <c r="E42" s="36">
        <v>12515.183</v>
      </c>
      <c r="F42" s="36">
        <v>13021.335</v>
      </c>
      <c r="G42" s="36">
        <v>9504.878</v>
      </c>
      <c r="H42" s="36">
        <v>8975.122</v>
      </c>
      <c r="I42" s="36">
        <v>9095.598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209.739</v>
      </c>
      <c r="E43" s="13">
        <v>211.591</v>
      </c>
      <c r="F43" s="13">
        <v>211.121</v>
      </c>
      <c r="G43" s="13">
        <v>194.685</v>
      </c>
      <c r="H43" s="13">
        <v>188.098</v>
      </c>
      <c r="I43" s="13">
        <v>162.849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8.986</v>
      </c>
      <c r="E44" s="14">
        <v>33.75</v>
      </c>
      <c r="F44" s="14">
        <v>12.221</v>
      </c>
      <c r="G44" s="14">
        <v>14.894</v>
      </c>
      <c r="H44" s="14">
        <v>13.692</v>
      </c>
      <c r="I44" s="14">
        <v>30.122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126.412</v>
      </c>
      <c r="E45" s="14">
        <v>158.258</v>
      </c>
      <c r="F45" s="14">
        <v>131.862</v>
      </c>
      <c r="G45" s="14">
        <v>109.454</v>
      </c>
      <c r="H45" s="14">
        <v>101.081</v>
      </c>
      <c r="I45" s="14">
        <v>95.853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-1.722</v>
      </c>
      <c r="E46" s="15">
        <v>0.857</v>
      </c>
      <c r="F46" s="15">
        <v>-2.407</v>
      </c>
      <c r="G46" s="15">
        <v>1.35</v>
      </c>
      <c r="H46" s="15">
        <v>3.014</v>
      </c>
      <c r="I46" s="15">
        <v>-6.911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90.591</v>
      </c>
      <c r="E47" s="36">
        <v>87.94</v>
      </c>
      <c r="F47" s="36">
        <v>89.073</v>
      </c>
      <c r="G47" s="36">
        <v>101.475</v>
      </c>
      <c r="H47" s="36">
        <v>103.723</v>
      </c>
      <c r="I47" s="36">
        <v>90.206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342.311</v>
      </c>
      <c r="E53" s="13">
        <v>299.548</v>
      </c>
      <c r="F53" s="13">
        <v>247.188</v>
      </c>
      <c r="G53" s="13">
        <v>254.797</v>
      </c>
      <c r="H53" s="13">
        <v>287.915</v>
      </c>
      <c r="I53" s="13">
        <v>351.527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275.214</v>
      </c>
      <c r="E54" s="14">
        <v>187.495</v>
      </c>
      <c r="F54" s="14">
        <v>175.29</v>
      </c>
      <c r="G54" s="14">
        <v>270.696</v>
      </c>
      <c r="H54" s="14">
        <v>275.027</v>
      </c>
      <c r="I54" s="14">
        <v>238.556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138.243</v>
      </c>
      <c r="E55" s="14">
        <v>148.29</v>
      </c>
      <c r="F55" s="14">
        <v>168.476</v>
      </c>
      <c r="G55" s="14">
        <v>263.985</v>
      </c>
      <c r="H55" s="14">
        <v>281.672</v>
      </c>
      <c r="I55" s="14">
        <v>292.564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8.876</v>
      </c>
      <c r="E56" s="15">
        <v>-0.625</v>
      </c>
      <c r="F56" s="15">
        <v>-2.178</v>
      </c>
      <c r="G56" s="15">
        <v>11.148</v>
      </c>
      <c r="H56" s="15">
        <v>-7.684</v>
      </c>
      <c r="I56" s="15">
        <v>3.761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488.158</v>
      </c>
      <c r="E57" s="36">
        <v>338.128</v>
      </c>
      <c r="F57" s="36">
        <v>251.824</v>
      </c>
      <c r="G57" s="36">
        <v>272.656</v>
      </c>
      <c r="H57" s="36">
        <v>273.586</v>
      </c>
      <c r="I57" s="36">
        <v>301.281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0.748</v>
      </c>
      <c r="E58" s="13">
        <v>0.86</v>
      </c>
      <c r="F58" s="13">
        <v>0.823</v>
      </c>
      <c r="G58" s="13">
        <v>0.667</v>
      </c>
      <c r="H58" s="13">
        <v>0.05</v>
      </c>
      <c r="I58" s="13">
        <v>0.135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0.748</v>
      </c>
      <c r="E62" s="36">
        <v>0.86</v>
      </c>
      <c r="F62" s="36">
        <v>0.823</v>
      </c>
      <c r="G62" s="36">
        <v>0.667</v>
      </c>
      <c r="H62" s="36">
        <v>0.05</v>
      </c>
      <c r="I62" s="36">
        <v>0.135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10652.582</v>
      </c>
      <c r="E63" s="13">
        <v>11564.662</v>
      </c>
      <c r="F63" s="13">
        <v>12683.586</v>
      </c>
      <c r="G63" s="13">
        <v>13967.338</v>
      </c>
      <c r="H63" s="13">
        <v>15284.657</v>
      </c>
      <c r="I63" s="13">
        <v>16884.653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10652.582</v>
      </c>
      <c r="E67" s="36">
        <v>11564.662</v>
      </c>
      <c r="F67" s="36">
        <v>12683.586</v>
      </c>
      <c r="G67" s="36">
        <v>13967.338</v>
      </c>
      <c r="H67" s="36">
        <v>15284.657</v>
      </c>
      <c r="I67" s="36">
        <v>16884.653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55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909</v>
      </c>
      <c r="E3" s="13">
        <v>930</v>
      </c>
      <c r="F3" s="13">
        <v>945.538</v>
      </c>
      <c r="G3" s="13">
        <v>991.067</v>
      </c>
      <c r="H3" s="13">
        <v>1050.398</v>
      </c>
      <c r="I3" s="13">
        <v>1073.481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909</v>
      </c>
      <c r="E7" s="36">
        <v>930</v>
      </c>
      <c r="F7" s="36">
        <v>945.538</v>
      </c>
      <c r="G7" s="36">
        <v>991.067</v>
      </c>
      <c r="H7" s="36">
        <v>1050.398</v>
      </c>
      <c r="I7" s="36">
        <v>1073.481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1885</v>
      </c>
      <c r="E8" s="13">
        <v>2189</v>
      </c>
      <c r="F8" s="13">
        <v>2280.471</v>
      </c>
      <c r="G8" s="13">
        <v>2383.356</v>
      </c>
      <c r="H8" s="13">
        <v>3008.736</v>
      </c>
      <c r="I8" s="13">
        <v>3355.466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1885</v>
      </c>
      <c r="E12" s="36">
        <v>2189</v>
      </c>
      <c r="F12" s="36">
        <v>2280.471</v>
      </c>
      <c r="G12" s="36">
        <v>2383.356</v>
      </c>
      <c r="H12" s="36">
        <v>3008.736</v>
      </c>
      <c r="I12" s="36">
        <v>3355.466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16997</v>
      </c>
      <c r="E13" s="13">
        <v>18795</v>
      </c>
      <c r="F13" s="13">
        <v>22228.68</v>
      </c>
      <c r="G13" s="13">
        <v>27023.481</v>
      </c>
      <c r="H13" s="13">
        <v>28436.507</v>
      </c>
      <c r="I13" s="13">
        <v>25761.414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16997</v>
      </c>
      <c r="E17" s="36">
        <v>18795</v>
      </c>
      <c r="F17" s="36">
        <v>22228.68</v>
      </c>
      <c r="G17" s="36">
        <v>27023.481</v>
      </c>
      <c r="H17" s="36">
        <v>28436.507</v>
      </c>
      <c r="I17" s="36">
        <v>25761.414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1673</v>
      </c>
      <c r="E18" s="13">
        <v>2556</v>
      </c>
      <c r="F18" s="13">
        <v>3870.761</v>
      </c>
      <c r="G18" s="13">
        <v>4116.754</v>
      </c>
      <c r="H18" s="13">
        <v>4271.453</v>
      </c>
      <c r="I18" s="13">
        <v>5111.542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1673</v>
      </c>
      <c r="E22" s="36">
        <v>2556</v>
      </c>
      <c r="F22" s="36">
        <v>3870.761</v>
      </c>
      <c r="G22" s="36">
        <v>4116.754</v>
      </c>
      <c r="H22" s="36">
        <v>4271.453</v>
      </c>
      <c r="I22" s="36">
        <v>5111.542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4920</v>
      </c>
      <c r="E23" s="13">
        <v>12251</v>
      </c>
      <c r="F23" s="13">
        <v>14206.609</v>
      </c>
      <c r="G23" s="13">
        <v>15294.79</v>
      </c>
      <c r="H23" s="13">
        <v>16143.686</v>
      </c>
      <c r="I23" s="13">
        <v>16600.725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4920</v>
      </c>
      <c r="E27" s="36">
        <v>12251</v>
      </c>
      <c r="F27" s="36">
        <v>14206.609</v>
      </c>
      <c r="G27" s="36">
        <v>15294.79</v>
      </c>
      <c r="H27" s="36">
        <v>16143.686</v>
      </c>
      <c r="I27" s="36">
        <v>16600.725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276199</v>
      </c>
      <c r="E28" s="13">
        <v>268577</v>
      </c>
      <c r="F28" s="13">
        <v>257952</v>
      </c>
      <c r="G28" s="13">
        <v>255258.042</v>
      </c>
      <c r="H28" s="13">
        <v>259932.674</v>
      </c>
      <c r="I28" s="13">
        <v>261660.611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27343</v>
      </c>
      <c r="E29" s="14">
        <v>24305</v>
      </c>
      <c r="F29" s="14">
        <v>16580.985</v>
      </c>
      <c r="G29" s="14">
        <v>21934.204</v>
      </c>
      <c r="H29" s="14">
        <v>30011.451</v>
      </c>
      <c r="I29" s="14">
        <v>26955.367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15338</v>
      </c>
      <c r="E30" s="14">
        <v>15709</v>
      </c>
      <c r="F30" s="14">
        <v>11150.685</v>
      </c>
      <c r="G30" s="14">
        <v>13546.244</v>
      </c>
      <c r="H30" s="14">
        <v>13768.27</v>
      </c>
      <c r="I30" s="14">
        <v>11354.945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288204</v>
      </c>
      <c r="E32" s="36">
        <v>277173</v>
      </c>
      <c r="F32" s="36">
        <v>263382.3</v>
      </c>
      <c r="G32" s="36">
        <v>263646.002</v>
      </c>
      <c r="H32" s="36">
        <v>276175.855</v>
      </c>
      <c r="I32" s="36">
        <v>277261.033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9581</v>
      </c>
      <c r="E38" s="13">
        <v>10930</v>
      </c>
      <c r="F38" s="13">
        <v>11747.151</v>
      </c>
      <c r="G38" s="13">
        <v>12072.101</v>
      </c>
      <c r="H38" s="13">
        <v>12498.053</v>
      </c>
      <c r="I38" s="13">
        <v>13147.272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9581</v>
      </c>
      <c r="E42" s="36">
        <v>10930</v>
      </c>
      <c r="F42" s="36">
        <v>11747.151</v>
      </c>
      <c r="G42" s="36">
        <v>12072.101</v>
      </c>
      <c r="H42" s="36">
        <v>12498.053</v>
      </c>
      <c r="I42" s="36">
        <v>13147.272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173.933</v>
      </c>
      <c r="E43" s="13">
        <v>195.368</v>
      </c>
      <c r="F43" s="13">
        <v>190.629</v>
      </c>
      <c r="G43" s="13">
        <v>186.324</v>
      </c>
      <c r="H43" s="13">
        <v>201.687</v>
      </c>
      <c r="I43" s="13">
        <v>208.097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65.68</v>
      </c>
      <c r="E44" s="14">
        <v>69.023</v>
      </c>
      <c r="F44" s="14">
        <v>70.098</v>
      </c>
      <c r="G44" s="14">
        <v>59.963</v>
      </c>
      <c r="H44" s="14">
        <v>61.905</v>
      </c>
      <c r="I44" s="14">
        <v>60.861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2.326</v>
      </c>
      <c r="E45" s="14">
        <v>2.953</v>
      </c>
      <c r="F45" s="14">
        <v>10.154</v>
      </c>
      <c r="G45" s="14">
        <v>1.747</v>
      </c>
      <c r="H45" s="14">
        <v>0.79</v>
      </c>
      <c r="I45" s="14">
        <v>1.938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0.741</v>
      </c>
      <c r="E46" s="15">
        <v>-1.432</v>
      </c>
      <c r="F46" s="15">
        <v>-3.239</v>
      </c>
      <c r="G46" s="15">
        <v>-1.279</v>
      </c>
      <c r="H46" s="15">
        <v>2.526</v>
      </c>
      <c r="I46" s="15">
        <v>-0.384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238.028</v>
      </c>
      <c r="E47" s="36">
        <v>260.006</v>
      </c>
      <c r="F47" s="36">
        <v>247.334</v>
      </c>
      <c r="G47" s="36">
        <v>243.261</v>
      </c>
      <c r="H47" s="36">
        <v>265.328</v>
      </c>
      <c r="I47" s="36">
        <v>266.636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786.521</v>
      </c>
      <c r="E53" s="13">
        <v>898.478</v>
      </c>
      <c r="F53" s="13">
        <v>897.169</v>
      </c>
      <c r="G53" s="13">
        <v>886.669</v>
      </c>
      <c r="H53" s="13">
        <v>960.363</v>
      </c>
      <c r="I53" s="13">
        <v>952.818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189.296</v>
      </c>
      <c r="E54" s="14">
        <v>216.645</v>
      </c>
      <c r="F54" s="14">
        <v>310.154</v>
      </c>
      <c r="G54" s="14">
        <v>317.504</v>
      </c>
      <c r="H54" s="14">
        <v>312.107</v>
      </c>
      <c r="I54" s="14">
        <v>310.485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420.17</v>
      </c>
      <c r="E55" s="14">
        <v>797.27</v>
      </c>
      <c r="F55" s="14">
        <v>753.32</v>
      </c>
      <c r="G55" s="14">
        <v>393.187</v>
      </c>
      <c r="H55" s="14">
        <v>350.485</v>
      </c>
      <c r="I55" s="14">
        <v>338.96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-11.673</v>
      </c>
      <c r="E56" s="15">
        <v>-7.997</v>
      </c>
      <c r="F56" s="15">
        <v>-0.618</v>
      </c>
      <c r="G56" s="15">
        <v>-18.771</v>
      </c>
      <c r="H56" s="15">
        <v>-26.719</v>
      </c>
      <c r="I56" s="15">
        <v>-0.632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543.974</v>
      </c>
      <c r="E57" s="36">
        <v>309.856</v>
      </c>
      <c r="F57" s="36">
        <v>453.385</v>
      </c>
      <c r="G57" s="36">
        <v>792.215</v>
      </c>
      <c r="H57" s="36">
        <v>895.266</v>
      </c>
      <c r="I57" s="36">
        <v>923.711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1.768</v>
      </c>
      <c r="E58" s="13">
        <v>2.084</v>
      </c>
      <c r="F58" s="13">
        <v>2.143</v>
      </c>
      <c r="G58" s="13">
        <v>2.236</v>
      </c>
      <c r="H58" s="13">
        <v>2.275</v>
      </c>
      <c r="I58" s="13">
        <v>2.218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-0.039</v>
      </c>
      <c r="H61" s="15">
        <v>0.015</v>
      </c>
      <c r="I61" s="15">
        <v>0.017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1.768</v>
      </c>
      <c r="E62" s="36">
        <v>2.084</v>
      </c>
      <c r="F62" s="36">
        <v>2.143</v>
      </c>
      <c r="G62" s="36">
        <v>2.197</v>
      </c>
      <c r="H62" s="36">
        <v>2.29</v>
      </c>
      <c r="I62" s="36">
        <v>2.235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5565.858</v>
      </c>
      <c r="E63" s="13">
        <v>6569.49</v>
      </c>
      <c r="F63" s="13">
        <v>7683.238</v>
      </c>
      <c r="G63" s="13">
        <v>8958.42</v>
      </c>
      <c r="H63" s="13">
        <v>10681.037</v>
      </c>
      <c r="I63" s="13">
        <v>11656.444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5565.858</v>
      </c>
      <c r="E67" s="36">
        <v>6569.49</v>
      </c>
      <c r="F67" s="36">
        <v>7683.238</v>
      </c>
      <c r="G67" s="36">
        <v>8958.42</v>
      </c>
      <c r="H67" s="36">
        <v>10681.037</v>
      </c>
      <c r="I67" s="36">
        <v>11656.444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57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7829</v>
      </c>
      <c r="E3" s="13">
        <v>6602</v>
      </c>
      <c r="F3" s="13">
        <v>8329.235</v>
      </c>
      <c r="G3" s="13">
        <v>8860.932</v>
      </c>
      <c r="H3" s="13">
        <v>8286.804</v>
      </c>
      <c r="I3" s="13">
        <v>8339.03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7829</v>
      </c>
      <c r="E7" s="36">
        <v>6602</v>
      </c>
      <c r="F7" s="36">
        <v>8329.235</v>
      </c>
      <c r="G7" s="36">
        <v>8860.932</v>
      </c>
      <c r="H7" s="36">
        <v>8286.804</v>
      </c>
      <c r="I7" s="36">
        <v>8339.03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3360</v>
      </c>
      <c r="E8" s="13">
        <v>3515</v>
      </c>
      <c r="F8" s="13">
        <v>3683.031</v>
      </c>
      <c r="G8" s="13">
        <v>3952.566</v>
      </c>
      <c r="H8" s="13">
        <v>4033.172</v>
      </c>
      <c r="I8" s="13">
        <v>4220.891</v>
      </c>
      <c r="J8" s="13" t="s">
        <v>111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3360</v>
      </c>
      <c r="E12" s="36">
        <v>3515</v>
      </c>
      <c r="F12" s="36">
        <v>3683.031</v>
      </c>
      <c r="G12" s="36">
        <v>3952.566</v>
      </c>
      <c r="H12" s="36">
        <v>4033.172</v>
      </c>
      <c r="I12" s="36">
        <v>4220.891</v>
      </c>
      <c r="J12" s="36" t="s">
        <v>111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1011</v>
      </c>
      <c r="E13" s="13">
        <v>2961</v>
      </c>
      <c r="F13" s="13">
        <v>2657.007</v>
      </c>
      <c r="G13" s="13">
        <v>2785.546</v>
      </c>
      <c r="H13" s="13">
        <v>3060.777</v>
      </c>
      <c r="I13" s="13">
        <v>2136.671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1407</v>
      </c>
      <c r="E14" s="14">
        <v>1407</v>
      </c>
      <c r="F14" s="14">
        <v>1886</v>
      </c>
      <c r="G14" s="14">
        <v>1298</v>
      </c>
      <c r="H14" s="14">
        <v>1103</v>
      </c>
      <c r="I14" s="14">
        <v>2007.515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2418</v>
      </c>
      <c r="E17" s="36">
        <v>4368</v>
      </c>
      <c r="F17" s="36">
        <v>4543.007</v>
      </c>
      <c r="G17" s="36">
        <v>4083.546</v>
      </c>
      <c r="H17" s="36">
        <v>4163.777</v>
      </c>
      <c r="I17" s="36">
        <v>4144.186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4078</v>
      </c>
      <c r="E18" s="13">
        <v>4340</v>
      </c>
      <c r="F18" s="13">
        <v>4980.892</v>
      </c>
      <c r="G18" s="13">
        <v>4628.634</v>
      </c>
      <c r="H18" s="13">
        <v>4939.797</v>
      </c>
      <c r="I18" s="13">
        <v>4753.574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4078</v>
      </c>
      <c r="E22" s="36">
        <v>4340</v>
      </c>
      <c r="F22" s="36">
        <v>4980.892</v>
      </c>
      <c r="G22" s="36">
        <v>4628.634</v>
      </c>
      <c r="H22" s="36">
        <v>4939.797</v>
      </c>
      <c r="I22" s="36">
        <v>4753.574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4077</v>
      </c>
      <c r="E23" s="13">
        <v>4340</v>
      </c>
      <c r="F23" s="13">
        <v>3757.515</v>
      </c>
      <c r="G23" s="13">
        <v>3491.777</v>
      </c>
      <c r="H23" s="13">
        <v>3726.513</v>
      </c>
      <c r="I23" s="13">
        <v>3615.395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4077</v>
      </c>
      <c r="E27" s="36">
        <v>4340</v>
      </c>
      <c r="F27" s="36">
        <v>3757.515</v>
      </c>
      <c r="G27" s="36">
        <v>3491.777</v>
      </c>
      <c r="H27" s="36">
        <v>3726.513</v>
      </c>
      <c r="I27" s="36">
        <v>3615.395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108984</v>
      </c>
      <c r="E28" s="13">
        <v>109052</v>
      </c>
      <c r="F28" s="13">
        <v>109669.663</v>
      </c>
      <c r="G28" s="13">
        <v>110846.62</v>
      </c>
      <c r="H28" s="13">
        <v>118467.525</v>
      </c>
      <c r="I28" s="13">
        <v>121805.63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1999</v>
      </c>
      <c r="E29" s="14">
        <v>3222</v>
      </c>
      <c r="F29" s="14">
        <v>1355</v>
      </c>
      <c r="G29" s="14">
        <v>2389.407</v>
      </c>
      <c r="H29" s="14">
        <v>1508.839</v>
      </c>
      <c r="I29" s="14">
        <v>1871.071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13070</v>
      </c>
      <c r="E30" s="14">
        <v>11705</v>
      </c>
      <c r="F30" s="14">
        <v>9681</v>
      </c>
      <c r="G30" s="14">
        <v>11523.162</v>
      </c>
      <c r="H30" s="14">
        <v>13741.413</v>
      </c>
      <c r="I30" s="14">
        <v>12361.98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97913</v>
      </c>
      <c r="E32" s="36">
        <v>100569</v>
      </c>
      <c r="F32" s="36">
        <v>101343.663</v>
      </c>
      <c r="G32" s="36">
        <v>101712.865</v>
      </c>
      <c r="H32" s="36">
        <v>106234.951</v>
      </c>
      <c r="I32" s="36">
        <v>111314.721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8</v>
      </c>
      <c r="E33" s="13">
        <v>9</v>
      </c>
      <c r="F33" s="13">
        <v>8.77</v>
      </c>
      <c r="G33" s="13">
        <v>8.77</v>
      </c>
      <c r="H33" s="13">
        <v>9</v>
      </c>
      <c r="I33" s="13">
        <v>9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41</v>
      </c>
      <c r="E34" s="14">
        <v>33</v>
      </c>
      <c r="F34" s="14">
        <v>45.097</v>
      </c>
      <c r="G34" s="14">
        <v>29.516</v>
      </c>
      <c r="H34" s="14">
        <v>23.986</v>
      </c>
      <c r="I34" s="14">
        <v>19.851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6</v>
      </c>
      <c r="E35" s="14">
        <v>6</v>
      </c>
      <c r="F35" s="14">
        <v>15.58</v>
      </c>
      <c r="G35" s="14"/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43</v>
      </c>
      <c r="E37" s="36">
        <v>36</v>
      </c>
      <c r="F37" s="36">
        <v>38.287</v>
      </c>
      <c r="G37" s="36">
        <v>38.286</v>
      </c>
      <c r="H37" s="36">
        <v>32.986</v>
      </c>
      <c r="I37" s="36">
        <v>28.851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3457</v>
      </c>
      <c r="E38" s="13">
        <v>3364</v>
      </c>
      <c r="F38" s="13">
        <v>3561.284</v>
      </c>
      <c r="G38" s="13">
        <v>3453.04</v>
      </c>
      <c r="H38" s="13">
        <v>3355.158</v>
      </c>
      <c r="I38" s="13">
        <v>3209.404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3457</v>
      </c>
      <c r="E42" s="36">
        <v>3364</v>
      </c>
      <c r="F42" s="36">
        <v>3561.284</v>
      </c>
      <c r="G42" s="36">
        <v>3453.04</v>
      </c>
      <c r="H42" s="36">
        <v>3355.158</v>
      </c>
      <c r="I42" s="36">
        <v>3209.404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31.788</v>
      </c>
      <c r="E44" s="14">
        <v>31.067</v>
      </c>
      <c r="F44" s="14">
        <v>4.171</v>
      </c>
      <c r="G44" s="14">
        <v>7.134</v>
      </c>
      <c r="H44" s="14">
        <v>6.583</v>
      </c>
      <c r="I44" s="14">
        <v>5.323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-5.068</v>
      </c>
      <c r="E46" s="15">
        <v>3.186</v>
      </c>
      <c r="F46" s="15">
        <v>0.999</v>
      </c>
      <c r="G46" s="15">
        <v>-0.163</v>
      </c>
      <c r="H46" s="15">
        <v>-0.197</v>
      </c>
      <c r="I46" s="15">
        <v>-0.139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26.72</v>
      </c>
      <c r="E47" s="36">
        <v>34.253</v>
      </c>
      <c r="F47" s="36">
        <v>5.17</v>
      </c>
      <c r="G47" s="36">
        <v>6.971</v>
      </c>
      <c r="H47" s="36">
        <v>6.386</v>
      </c>
      <c r="I47" s="36">
        <v>5.184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359.246</v>
      </c>
      <c r="E53" s="13">
        <v>334.377</v>
      </c>
      <c r="F53" s="13">
        <v>357.655</v>
      </c>
      <c r="G53" s="13">
        <v>363.404</v>
      </c>
      <c r="H53" s="13">
        <v>392.808</v>
      </c>
      <c r="I53" s="13">
        <v>334.019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30.54</v>
      </c>
      <c r="E54" s="14">
        <v>0</v>
      </c>
      <c r="F54" s="14">
        <v>0</v>
      </c>
      <c r="G54" s="14">
        <v>4.18</v>
      </c>
      <c r="H54" s="14">
        <v>1.742</v>
      </c>
      <c r="I54" s="14">
        <v>1.993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39.064</v>
      </c>
      <c r="E55" s="14">
        <v>58.516</v>
      </c>
      <c r="F55" s="14">
        <v>59.359</v>
      </c>
      <c r="G55" s="14">
        <v>77.228</v>
      </c>
      <c r="H55" s="14">
        <v>86.892</v>
      </c>
      <c r="I55" s="14">
        <v>70.199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-7.456</v>
      </c>
      <c r="E56" s="15">
        <v>4.231</v>
      </c>
      <c r="F56" s="15">
        <v>-14.431</v>
      </c>
      <c r="G56" s="15">
        <v>10.466</v>
      </c>
      <c r="H56" s="15">
        <v>-4.723</v>
      </c>
      <c r="I56" s="15">
        <v>-2.683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343.266</v>
      </c>
      <c r="E57" s="36">
        <v>280.092</v>
      </c>
      <c r="F57" s="36">
        <v>283.865</v>
      </c>
      <c r="G57" s="36">
        <v>300.822</v>
      </c>
      <c r="H57" s="36">
        <v>302.935</v>
      </c>
      <c r="I57" s="36">
        <v>263.13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3.553</v>
      </c>
      <c r="E58" s="13">
        <v>2.52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0.099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0.189</v>
      </c>
      <c r="E61" s="15">
        <v>0.1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3.742</v>
      </c>
      <c r="E62" s="36">
        <v>2.521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25157.793</v>
      </c>
      <c r="E63" s="13">
        <v>25306.268</v>
      </c>
      <c r="F63" s="13">
        <v>26141.82</v>
      </c>
      <c r="G63" s="13">
        <v>27206.354</v>
      </c>
      <c r="H63" s="13">
        <v>28520.837</v>
      </c>
      <c r="I63" s="13">
        <v>30262</v>
      </c>
      <c r="J63" s="13" t="s">
        <v>111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25157.793</v>
      </c>
      <c r="E67" s="36">
        <v>25306.268</v>
      </c>
      <c r="F67" s="36">
        <v>26141.82</v>
      </c>
      <c r="G67" s="36">
        <v>27206.354</v>
      </c>
      <c r="H67" s="36">
        <v>28520.837</v>
      </c>
      <c r="I67" s="36">
        <v>30262</v>
      </c>
      <c r="J67" s="36" t="s">
        <v>111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59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1219</v>
      </c>
      <c r="E3" s="13">
        <v>1509</v>
      </c>
      <c r="F3" s="13">
        <v>1752.052</v>
      </c>
      <c r="G3" s="13">
        <v>1665.148</v>
      </c>
      <c r="H3" s="13">
        <v>1662.658</v>
      </c>
      <c r="I3" s="13">
        <v>1662.7</v>
      </c>
      <c r="J3" s="13" t="s">
        <v>111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1219</v>
      </c>
      <c r="E7" s="36">
        <v>1509</v>
      </c>
      <c r="F7" s="36">
        <v>1752.052</v>
      </c>
      <c r="G7" s="36">
        <v>1665.148</v>
      </c>
      <c r="H7" s="36">
        <v>1662.658</v>
      </c>
      <c r="I7" s="36">
        <v>1662.7</v>
      </c>
      <c r="J7" s="36" t="s">
        <v>111</v>
      </c>
    </row>
    <row r="8" spans="1:10" ht="15">
      <c r="A8" s="32" t="s">
        <v>114</v>
      </c>
      <c r="B8" s="8" t="s">
        <v>120</v>
      </c>
      <c r="C8" s="8" t="s">
        <v>80</v>
      </c>
      <c r="D8" s="13">
        <v>21</v>
      </c>
      <c r="E8" s="13">
        <v>22</v>
      </c>
      <c r="F8" s="13">
        <v>30.853</v>
      </c>
      <c r="G8" s="13">
        <v>30.589</v>
      </c>
      <c r="H8" s="13">
        <v>30.296</v>
      </c>
      <c r="I8" s="13">
        <v>30.3</v>
      </c>
      <c r="J8" s="13" t="s">
        <v>111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21</v>
      </c>
      <c r="E12" s="36">
        <v>22</v>
      </c>
      <c r="F12" s="36">
        <v>30.853</v>
      </c>
      <c r="G12" s="36">
        <v>30.589</v>
      </c>
      <c r="H12" s="36">
        <v>30.296</v>
      </c>
      <c r="I12" s="36">
        <v>30.3</v>
      </c>
      <c r="J12" s="36" t="s">
        <v>111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2968</v>
      </c>
      <c r="E13" s="13">
        <v>3164</v>
      </c>
      <c r="F13" s="13">
        <v>3845.449</v>
      </c>
      <c r="G13" s="13">
        <v>7202.731</v>
      </c>
      <c r="H13" s="13">
        <v>6140.43</v>
      </c>
      <c r="I13" s="13">
        <v>6140.43</v>
      </c>
      <c r="J13" s="13" t="s">
        <v>111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-65</v>
      </c>
      <c r="E16" s="15">
        <v>44</v>
      </c>
      <c r="F16" s="15">
        <v>-77.323</v>
      </c>
      <c r="G16" s="15">
        <v>-141.548</v>
      </c>
      <c r="H16" s="15">
        <v>170.526</v>
      </c>
      <c r="I16" s="15">
        <v>170.526</v>
      </c>
      <c r="J16" s="15" t="s">
        <v>111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2903</v>
      </c>
      <c r="E17" s="36">
        <v>3208</v>
      </c>
      <c r="F17" s="36">
        <v>3768.126</v>
      </c>
      <c r="G17" s="36">
        <v>7061.183</v>
      </c>
      <c r="H17" s="36">
        <v>6310.956</v>
      </c>
      <c r="I17" s="36">
        <v>6310.956</v>
      </c>
      <c r="J17" s="36" t="s">
        <v>111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48</v>
      </c>
      <c r="E18" s="13">
        <v>71</v>
      </c>
      <c r="F18" s="13">
        <v>84.677</v>
      </c>
      <c r="G18" s="13">
        <v>85.087</v>
      </c>
      <c r="H18" s="13">
        <v>85.175</v>
      </c>
      <c r="I18" s="13">
        <v>85.2</v>
      </c>
      <c r="J18" s="13" t="s">
        <v>111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48</v>
      </c>
      <c r="E22" s="36">
        <v>71</v>
      </c>
      <c r="F22" s="36">
        <v>84.677</v>
      </c>
      <c r="G22" s="36">
        <v>85.087</v>
      </c>
      <c r="H22" s="36">
        <v>85.175</v>
      </c>
      <c r="I22" s="36">
        <v>85.2</v>
      </c>
      <c r="J22" s="36" t="s">
        <v>111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111</v>
      </c>
      <c r="E23" s="13">
        <v>122</v>
      </c>
      <c r="F23" s="13">
        <v>122.328</v>
      </c>
      <c r="G23" s="13">
        <v>103.4</v>
      </c>
      <c r="H23" s="13">
        <v>102.55</v>
      </c>
      <c r="I23" s="13">
        <v>102.6</v>
      </c>
      <c r="J23" s="13" t="s">
        <v>111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111</v>
      </c>
      <c r="E27" s="36">
        <v>122</v>
      </c>
      <c r="F27" s="36">
        <v>122.328</v>
      </c>
      <c r="G27" s="36">
        <v>103.4</v>
      </c>
      <c r="H27" s="36">
        <v>102.55</v>
      </c>
      <c r="I27" s="36">
        <v>102.6</v>
      </c>
      <c r="J27" s="36" t="s">
        <v>111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147416</v>
      </c>
      <c r="E28" s="13">
        <v>149864</v>
      </c>
      <c r="F28" s="13">
        <v>149227.273</v>
      </c>
      <c r="G28" s="13">
        <v>144163.94</v>
      </c>
      <c r="H28" s="13">
        <v>144699.779</v>
      </c>
      <c r="I28" s="13">
        <v>129299</v>
      </c>
      <c r="J28" s="13" t="s">
        <v>111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4124</v>
      </c>
      <c r="E29" s="14">
        <v>4650</v>
      </c>
      <c r="F29" s="14">
        <v>5348.188</v>
      </c>
      <c r="G29" s="14">
        <v>2386.104</v>
      </c>
      <c r="H29" s="14">
        <v>1677.103</v>
      </c>
      <c r="I29" s="14">
        <v>2816</v>
      </c>
      <c r="J29" s="14" t="s">
        <v>111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4441</v>
      </c>
      <c r="E30" s="14">
        <v>3292</v>
      </c>
      <c r="F30" s="14">
        <v>1944.495</v>
      </c>
      <c r="G30" s="14">
        <v>1453.368</v>
      </c>
      <c r="H30" s="14">
        <v>1458.202</v>
      </c>
      <c r="I30" s="14">
        <v>4333</v>
      </c>
      <c r="J30" s="14" t="s">
        <v>111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14</v>
      </c>
      <c r="E31" s="15">
        <v>-225</v>
      </c>
      <c r="F31" s="15">
        <v>-259.364</v>
      </c>
      <c r="G31" s="15">
        <v>-124.789</v>
      </c>
      <c r="H31" s="15">
        <v>-119.896</v>
      </c>
      <c r="I31" s="15">
        <v>-119.896</v>
      </c>
      <c r="J31" s="15" t="s">
        <v>111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147113</v>
      </c>
      <c r="E32" s="36">
        <v>150997</v>
      </c>
      <c r="F32" s="36">
        <v>152371.602</v>
      </c>
      <c r="G32" s="36">
        <v>144971.887</v>
      </c>
      <c r="H32" s="36">
        <v>144798.784</v>
      </c>
      <c r="I32" s="36">
        <v>127662.104</v>
      </c>
      <c r="J32" s="36" t="s">
        <v>111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767</v>
      </c>
      <c r="E38" s="13">
        <v>739</v>
      </c>
      <c r="F38" s="13">
        <v>755.471</v>
      </c>
      <c r="G38" s="13">
        <v>864.936</v>
      </c>
      <c r="H38" s="13">
        <v>794.294</v>
      </c>
      <c r="I38" s="13">
        <v>794.3</v>
      </c>
      <c r="J38" s="13" t="s">
        <v>111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767</v>
      </c>
      <c r="E42" s="36">
        <v>739</v>
      </c>
      <c r="F42" s="36">
        <v>755.471</v>
      </c>
      <c r="G42" s="36">
        <v>864.936</v>
      </c>
      <c r="H42" s="36">
        <v>794.294</v>
      </c>
      <c r="I42" s="36">
        <v>794.3</v>
      </c>
      <c r="J42" s="36" t="s">
        <v>111</v>
      </c>
    </row>
    <row r="43" spans="1:10" ht="15">
      <c r="A43" s="32" t="s">
        <v>79</v>
      </c>
      <c r="B43" s="8" t="s">
        <v>81</v>
      </c>
      <c r="C43" s="8" t="s">
        <v>80</v>
      </c>
      <c r="D43" s="13">
        <v>39.471</v>
      </c>
      <c r="E43" s="13">
        <v>56.86</v>
      </c>
      <c r="F43" s="13">
        <v>44.488</v>
      </c>
      <c r="G43" s="13">
        <v>35.215</v>
      </c>
      <c r="H43" s="13">
        <v>54.007</v>
      </c>
      <c r="I43" s="13">
        <v>54</v>
      </c>
      <c r="J43" s="13" t="s">
        <v>111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64.575</v>
      </c>
      <c r="E44" s="14">
        <v>72.6</v>
      </c>
      <c r="F44" s="14">
        <v>97.533</v>
      </c>
      <c r="G44" s="14">
        <v>103.536</v>
      </c>
      <c r="H44" s="14">
        <v>101.79</v>
      </c>
      <c r="I44" s="14">
        <v>101.8</v>
      </c>
      <c r="J44" s="14" t="s">
        <v>111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3.206</v>
      </c>
      <c r="E45" s="14">
        <v>2.203</v>
      </c>
      <c r="F45" s="14">
        <v>0.126</v>
      </c>
      <c r="G45" s="14">
        <v>0.001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-4.884</v>
      </c>
      <c r="E46" s="15">
        <v>-0.087</v>
      </c>
      <c r="F46" s="15">
        <v>0.383</v>
      </c>
      <c r="G46" s="15">
        <v>2.534</v>
      </c>
      <c r="H46" s="15">
        <v>-2.99</v>
      </c>
      <c r="I46" s="15">
        <v>-3</v>
      </c>
      <c r="J46" s="15" t="s">
        <v>111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95.956</v>
      </c>
      <c r="E47" s="36">
        <v>127.17</v>
      </c>
      <c r="F47" s="36">
        <v>142.278</v>
      </c>
      <c r="G47" s="36">
        <v>141.284</v>
      </c>
      <c r="H47" s="36">
        <v>152.807</v>
      </c>
      <c r="I47" s="36">
        <v>152.8</v>
      </c>
      <c r="J47" s="36" t="s">
        <v>111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149.951</v>
      </c>
      <c r="E53" s="13">
        <v>171.317</v>
      </c>
      <c r="F53" s="13">
        <v>166.554</v>
      </c>
      <c r="G53" s="13">
        <v>188.226</v>
      </c>
      <c r="H53" s="13">
        <v>209.934</v>
      </c>
      <c r="I53" s="13">
        <v>209.9</v>
      </c>
      <c r="J53" s="13" t="s">
        <v>111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58.087</v>
      </c>
      <c r="E54" s="14">
        <v>63.942</v>
      </c>
      <c r="F54" s="14">
        <v>96.223</v>
      </c>
      <c r="G54" s="14">
        <v>89.267</v>
      </c>
      <c r="H54" s="14">
        <v>159.673</v>
      </c>
      <c r="I54" s="14">
        <v>159.7</v>
      </c>
      <c r="J54" s="14" t="s">
        <v>111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48.983</v>
      </c>
      <c r="E55" s="14">
        <v>27.935</v>
      </c>
      <c r="F55" s="14">
        <v>26.544</v>
      </c>
      <c r="G55" s="14">
        <v>31.482</v>
      </c>
      <c r="H55" s="14">
        <v>3.393</v>
      </c>
      <c r="I55" s="14">
        <v>3.4</v>
      </c>
      <c r="J55" s="14" t="s">
        <v>111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1.923</v>
      </c>
      <c r="E56" s="15">
        <v>-7.417</v>
      </c>
      <c r="F56" s="15">
        <v>-1.679</v>
      </c>
      <c r="G56" s="15">
        <v>-10.92</v>
      </c>
      <c r="H56" s="15">
        <v>-2.098</v>
      </c>
      <c r="I56" s="15">
        <v>-2.1</v>
      </c>
      <c r="J56" s="15" t="s">
        <v>111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160.978</v>
      </c>
      <c r="E57" s="36">
        <v>199.907</v>
      </c>
      <c r="F57" s="36">
        <v>234.554</v>
      </c>
      <c r="G57" s="36">
        <v>235.091</v>
      </c>
      <c r="H57" s="36">
        <v>364.116</v>
      </c>
      <c r="I57" s="36">
        <v>364.1</v>
      </c>
      <c r="J57" s="36" t="s">
        <v>111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64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529</v>
      </c>
      <c r="E3" s="13">
        <v>534</v>
      </c>
      <c r="F3" s="13">
        <v>622.124</v>
      </c>
      <c r="G3" s="13">
        <v>599.563</v>
      </c>
      <c r="H3" s="13">
        <v>620.89</v>
      </c>
      <c r="I3" s="13">
        <v>620.058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529</v>
      </c>
      <c r="E7" s="36">
        <v>534</v>
      </c>
      <c r="F7" s="36">
        <v>622.124</v>
      </c>
      <c r="G7" s="36">
        <v>599.563</v>
      </c>
      <c r="H7" s="36">
        <v>620.89</v>
      </c>
      <c r="I7" s="36">
        <v>620.058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435</v>
      </c>
      <c r="E8" s="13">
        <v>440</v>
      </c>
      <c r="F8" s="13">
        <v>441.451</v>
      </c>
      <c r="G8" s="13">
        <v>442.896</v>
      </c>
      <c r="H8" s="13">
        <v>443.298</v>
      </c>
      <c r="I8" s="13">
        <v>445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435</v>
      </c>
      <c r="E12" s="36">
        <v>440</v>
      </c>
      <c r="F12" s="36">
        <v>441.451</v>
      </c>
      <c r="G12" s="36">
        <v>442.896</v>
      </c>
      <c r="H12" s="36">
        <v>443.298</v>
      </c>
      <c r="I12" s="36">
        <v>445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1574</v>
      </c>
      <c r="E13" s="13">
        <v>1692</v>
      </c>
      <c r="F13" s="13">
        <v>2013.723</v>
      </c>
      <c r="G13" s="13">
        <v>2409.204</v>
      </c>
      <c r="H13" s="13">
        <v>2597.206</v>
      </c>
      <c r="I13" s="13">
        <v>2367.079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1574</v>
      </c>
      <c r="E17" s="36">
        <v>1692</v>
      </c>
      <c r="F17" s="36">
        <v>2013.723</v>
      </c>
      <c r="G17" s="36">
        <v>2409.204</v>
      </c>
      <c r="H17" s="36">
        <v>2597.206</v>
      </c>
      <c r="I17" s="36">
        <v>2367.079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27197</v>
      </c>
      <c r="E28" s="13">
        <v>27224</v>
      </c>
      <c r="F28" s="13">
        <v>26319.903</v>
      </c>
      <c r="G28" s="13">
        <v>23532.277</v>
      </c>
      <c r="H28" s="13">
        <v>22882.787</v>
      </c>
      <c r="I28" s="13">
        <v>23513.176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27197</v>
      </c>
      <c r="E32" s="36">
        <v>27224</v>
      </c>
      <c r="F32" s="36">
        <v>26319.903</v>
      </c>
      <c r="G32" s="36">
        <v>23532.277</v>
      </c>
      <c r="H32" s="36">
        <v>22882.787</v>
      </c>
      <c r="I32" s="36">
        <v>23513.176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1242</v>
      </c>
      <c r="E38" s="13">
        <v>1264</v>
      </c>
      <c r="F38" s="13">
        <v>1076.471</v>
      </c>
      <c r="G38" s="13">
        <v>1018.173</v>
      </c>
      <c r="H38" s="13">
        <v>929.681</v>
      </c>
      <c r="I38" s="13">
        <v>1128.759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1242</v>
      </c>
      <c r="E42" s="36">
        <v>1264</v>
      </c>
      <c r="F42" s="36">
        <v>1076.471</v>
      </c>
      <c r="G42" s="36">
        <v>1018.173</v>
      </c>
      <c r="H42" s="36">
        <v>929.681</v>
      </c>
      <c r="I42" s="36">
        <v>1128.759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27.55</v>
      </c>
      <c r="E54" s="14">
        <v>17.101</v>
      </c>
      <c r="F54" s="14">
        <v>28.587</v>
      </c>
      <c r="G54" s="14">
        <v>79.384</v>
      </c>
      <c r="H54" s="14">
        <v>96.522</v>
      </c>
      <c r="I54" s="14">
        <v>122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-0.109</v>
      </c>
      <c r="E56" s="15">
        <v>0.078</v>
      </c>
      <c r="F56" s="15">
        <v>-3.841</v>
      </c>
      <c r="G56" s="15">
        <v>-3.476</v>
      </c>
      <c r="H56" s="15">
        <v>6.839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27.441</v>
      </c>
      <c r="E57" s="36">
        <v>17.179</v>
      </c>
      <c r="F57" s="36">
        <v>24.746</v>
      </c>
      <c r="G57" s="36">
        <v>75.908</v>
      </c>
      <c r="H57" s="36">
        <v>103.361</v>
      </c>
      <c r="I57" s="36">
        <v>122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1202.442</v>
      </c>
      <c r="E63" s="13">
        <v>1425.102</v>
      </c>
      <c r="F63" s="13">
        <v>1522.289</v>
      </c>
      <c r="G63" s="13">
        <v>1596.025</v>
      </c>
      <c r="H63" s="13">
        <v>1659.078</v>
      </c>
      <c r="I63" s="13">
        <v>1659.078</v>
      </c>
      <c r="J63" s="13" t="s">
        <v>111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1202.442</v>
      </c>
      <c r="E67" s="36">
        <v>1425.102</v>
      </c>
      <c r="F67" s="36">
        <v>1522.289</v>
      </c>
      <c r="G67" s="36">
        <v>1596.025</v>
      </c>
      <c r="H67" s="36">
        <v>1659.078</v>
      </c>
      <c r="I67" s="36">
        <v>1659.078</v>
      </c>
      <c r="J67" s="36" t="s">
        <v>111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75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297</v>
      </c>
      <c r="E3" s="13">
        <v>346</v>
      </c>
      <c r="F3" s="13">
        <v>359</v>
      </c>
      <c r="G3" s="13">
        <v>376</v>
      </c>
      <c r="H3" s="13">
        <v>408</v>
      </c>
      <c r="I3" s="13">
        <v>267</v>
      </c>
      <c r="J3" s="13" t="s">
        <v>111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297</v>
      </c>
      <c r="E7" s="36">
        <v>346</v>
      </c>
      <c r="F7" s="36">
        <v>359</v>
      </c>
      <c r="G7" s="36">
        <v>376</v>
      </c>
      <c r="H7" s="36">
        <v>408</v>
      </c>
      <c r="I7" s="36">
        <v>267</v>
      </c>
      <c r="J7" s="36" t="s">
        <v>111</v>
      </c>
    </row>
    <row r="8" spans="1:10" ht="15">
      <c r="A8" s="32" t="s">
        <v>114</v>
      </c>
      <c r="B8" s="8" t="s">
        <v>120</v>
      </c>
      <c r="C8" s="8" t="s">
        <v>80</v>
      </c>
      <c r="D8" s="13">
        <v>230</v>
      </c>
      <c r="E8" s="13">
        <v>234</v>
      </c>
      <c r="F8" s="13">
        <v>273</v>
      </c>
      <c r="G8" s="13">
        <v>299</v>
      </c>
      <c r="H8" s="13">
        <v>321</v>
      </c>
      <c r="I8" s="13">
        <v>320</v>
      </c>
      <c r="J8" s="13" t="s">
        <v>111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230</v>
      </c>
      <c r="E12" s="36">
        <v>234</v>
      </c>
      <c r="F12" s="36">
        <v>273</v>
      </c>
      <c r="G12" s="36">
        <v>299</v>
      </c>
      <c r="H12" s="36">
        <v>321</v>
      </c>
      <c r="I12" s="36">
        <v>320</v>
      </c>
      <c r="J12" s="36" t="s">
        <v>111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6905</v>
      </c>
      <c r="E13" s="13">
        <v>7583</v>
      </c>
      <c r="F13" s="13">
        <v>7283</v>
      </c>
      <c r="G13" s="13">
        <v>6784</v>
      </c>
      <c r="H13" s="13">
        <v>7311</v>
      </c>
      <c r="I13" s="13">
        <v>7590</v>
      </c>
      <c r="J13" s="13" t="s">
        <v>111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30</v>
      </c>
      <c r="E14" s="14">
        <v>115</v>
      </c>
      <c r="F14" s="14">
        <v>300</v>
      </c>
      <c r="G14" s="14">
        <v>410</v>
      </c>
      <c r="H14" s="14">
        <v>401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4</v>
      </c>
      <c r="E16" s="15">
        <v>1</v>
      </c>
      <c r="F16" s="15">
        <v>-24</v>
      </c>
      <c r="G16" s="15">
        <v>-28</v>
      </c>
      <c r="H16" s="15">
        <v>33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6939</v>
      </c>
      <c r="E17" s="36">
        <v>7699</v>
      </c>
      <c r="F17" s="36">
        <v>7559</v>
      </c>
      <c r="G17" s="36">
        <v>7166</v>
      </c>
      <c r="H17" s="36">
        <v>7745</v>
      </c>
      <c r="I17" s="36">
        <v>7590</v>
      </c>
      <c r="J17" s="36" t="s">
        <v>111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625</v>
      </c>
      <c r="E18" s="13">
        <v>815</v>
      </c>
      <c r="F18" s="13">
        <v>1194</v>
      </c>
      <c r="G18" s="13">
        <v>629</v>
      </c>
      <c r="H18" s="13">
        <v>1322</v>
      </c>
      <c r="I18" s="13">
        <v>728</v>
      </c>
      <c r="J18" s="13" t="s">
        <v>111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625</v>
      </c>
      <c r="E22" s="36">
        <v>815</v>
      </c>
      <c r="F22" s="36">
        <v>1194</v>
      </c>
      <c r="G22" s="36">
        <v>629</v>
      </c>
      <c r="H22" s="36">
        <v>1322</v>
      </c>
      <c r="I22" s="36">
        <v>728</v>
      </c>
      <c r="J22" s="36" t="s">
        <v>111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1043</v>
      </c>
      <c r="E23" s="13">
        <v>715</v>
      </c>
      <c r="F23" s="13">
        <v>1020</v>
      </c>
      <c r="G23" s="13">
        <v>532</v>
      </c>
      <c r="H23" s="13">
        <v>1064</v>
      </c>
      <c r="I23" s="13">
        <v>803</v>
      </c>
      <c r="J23" s="13" t="s">
        <v>111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1043</v>
      </c>
      <c r="E27" s="36">
        <v>715</v>
      </c>
      <c r="F27" s="36">
        <v>1020</v>
      </c>
      <c r="G27" s="36">
        <v>532</v>
      </c>
      <c r="H27" s="36">
        <v>1064</v>
      </c>
      <c r="I27" s="36">
        <v>803</v>
      </c>
      <c r="J27" s="36" t="s">
        <v>111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37254</v>
      </c>
      <c r="E28" s="13">
        <v>34943</v>
      </c>
      <c r="F28" s="13">
        <v>35219</v>
      </c>
      <c r="G28" s="13">
        <v>37999</v>
      </c>
      <c r="H28" s="13">
        <v>58562</v>
      </c>
      <c r="I28" s="13">
        <v>54114</v>
      </c>
      <c r="J28" s="13" t="s">
        <v>111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10</v>
      </c>
      <c r="E29" s="14">
        <v>16</v>
      </c>
      <c r="F29" s="14">
        <v>222</v>
      </c>
      <c r="G29" s="14">
        <v>135</v>
      </c>
      <c r="H29" s="14">
        <v>31</v>
      </c>
      <c r="I29" s="14">
        <v>0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476</v>
      </c>
      <c r="E30" s="14">
        <v>448</v>
      </c>
      <c r="F30" s="14">
        <v>687</v>
      </c>
      <c r="G30" s="14">
        <v>494</v>
      </c>
      <c r="H30" s="14">
        <v>508</v>
      </c>
      <c r="I30" s="14">
        <v>0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26</v>
      </c>
      <c r="E31" s="15">
        <v>62</v>
      </c>
      <c r="F31" s="15">
        <v>-127</v>
      </c>
      <c r="G31" s="15">
        <v>-410</v>
      </c>
      <c r="H31" s="15">
        <v>61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36814</v>
      </c>
      <c r="E32" s="36">
        <v>34573</v>
      </c>
      <c r="F32" s="36">
        <v>34627</v>
      </c>
      <c r="G32" s="36">
        <v>37230</v>
      </c>
      <c r="H32" s="36">
        <v>58146</v>
      </c>
      <c r="I32" s="36">
        <v>54114</v>
      </c>
      <c r="J32" s="36" t="s">
        <v>111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5</v>
      </c>
      <c r="G34" s="14">
        <v>4</v>
      </c>
      <c r="H34" s="14">
        <v>1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5</v>
      </c>
      <c r="G37" s="36">
        <v>4</v>
      </c>
      <c r="H37" s="36">
        <v>1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6223</v>
      </c>
      <c r="E38" s="13">
        <v>6357</v>
      </c>
      <c r="F38" s="13">
        <v>6384</v>
      </c>
      <c r="G38" s="13">
        <v>6228</v>
      </c>
      <c r="H38" s="13">
        <v>5984</v>
      </c>
      <c r="I38" s="13">
        <v>5406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6223</v>
      </c>
      <c r="E42" s="36">
        <v>6357</v>
      </c>
      <c r="F42" s="36">
        <v>6384</v>
      </c>
      <c r="G42" s="36">
        <v>6228</v>
      </c>
      <c r="H42" s="36">
        <v>5984</v>
      </c>
      <c r="I42" s="36">
        <v>5406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112</v>
      </c>
      <c r="E43" s="13">
        <v>117</v>
      </c>
      <c r="F43" s="13">
        <v>117</v>
      </c>
      <c r="G43" s="13">
        <v>123</v>
      </c>
      <c r="H43" s="13">
        <v>133</v>
      </c>
      <c r="I43" s="13">
        <v>132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0</v>
      </c>
      <c r="F44" s="14">
        <v>1</v>
      </c>
      <c r="G44" s="14">
        <v>3</v>
      </c>
      <c r="H44" s="14">
        <v>7</v>
      </c>
      <c r="I44" s="14">
        <v>11</v>
      </c>
      <c r="J44" s="14" t="s">
        <v>111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61</v>
      </c>
      <c r="E45" s="14">
        <v>66</v>
      </c>
      <c r="F45" s="14">
        <v>54</v>
      </c>
      <c r="G45" s="14">
        <v>69</v>
      </c>
      <c r="H45" s="14">
        <v>84</v>
      </c>
      <c r="I45" s="14">
        <v>78</v>
      </c>
      <c r="J45" s="14" t="s">
        <v>111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-1</v>
      </c>
      <c r="F46" s="15">
        <v>-3</v>
      </c>
      <c r="G46" s="15">
        <v>1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51</v>
      </c>
      <c r="E47" s="36">
        <v>50</v>
      </c>
      <c r="F47" s="36">
        <v>61</v>
      </c>
      <c r="G47" s="36">
        <v>58</v>
      </c>
      <c r="H47" s="36">
        <v>56</v>
      </c>
      <c r="I47" s="36">
        <v>65</v>
      </c>
      <c r="J47" s="36" t="s">
        <v>111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106</v>
      </c>
      <c r="E53" s="13">
        <v>110</v>
      </c>
      <c r="F53" s="13">
        <v>109</v>
      </c>
      <c r="G53" s="13">
        <v>110</v>
      </c>
      <c r="H53" s="13">
        <v>109</v>
      </c>
      <c r="I53" s="13">
        <v>117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111</v>
      </c>
      <c r="E54" s="14">
        <v>108</v>
      </c>
      <c r="F54" s="14">
        <v>116</v>
      </c>
      <c r="G54" s="14">
        <v>111</v>
      </c>
      <c r="H54" s="14">
        <v>114</v>
      </c>
      <c r="I54" s="14">
        <v>114</v>
      </c>
      <c r="J54" s="14" t="s">
        <v>111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72</v>
      </c>
      <c r="E55" s="14">
        <v>74</v>
      </c>
      <c r="F55" s="14">
        <v>70</v>
      </c>
      <c r="G55" s="14">
        <v>71</v>
      </c>
      <c r="H55" s="14">
        <v>71</v>
      </c>
      <c r="I55" s="14">
        <v>76</v>
      </c>
      <c r="J55" s="14" t="s">
        <v>111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-1</v>
      </c>
      <c r="E56" s="15">
        <v>1</v>
      </c>
      <c r="F56" s="15">
        <v>-1</v>
      </c>
      <c r="G56" s="15">
        <v>3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144</v>
      </c>
      <c r="E57" s="36">
        <v>145</v>
      </c>
      <c r="F57" s="36">
        <v>154</v>
      </c>
      <c r="G57" s="36">
        <v>153</v>
      </c>
      <c r="H57" s="36">
        <v>152</v>
      </c>
      <c r="I57" s="36">
        <v>155</v>
      </c>
      <c r="J57" s="36" t="s">
        <v>111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1650.39</v>
      </c>
      <c r="I63" s="13">
        <v>1600</v>
      </c>
      <c r="J63" s="13" t="s">
        <v>111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0</v>
      </c>
      <c r="G67" s="36">
        <v>0</v>
      </c>
      <c r="H67" s="36">
        <v>1650.39</v>
      </c>
      <c r="I67" s="36">
        <v>1600</v>
      </c>
      <c r="J67" s="36" t="s">
        <v>111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18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62</v>
      </c>
      <c r="E8" s="13">
        <v>69</v>
      </c>
      <c r="F8" s="13">
        <v>75</v>
      </c>
      <c r="G8" s="13">
        <v>83</v>
      </c>
      <c r="H8" s="13">
        <v>91</v>
      </c>
      <c r="I8" s="13">
        <v>100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62</v>
      </c>
      <c r="E12" s="36">
        <v>69</v>
      </c>
      <c r="F12" s="36">
        <v>75</v>
      </c>
      <c r="G12" s="36">
        <v>83</v>
      </c>
      <c r="H12" s="36">
        <v>91</v>
      </c>
      <c r="I12" s="36">
        <v>100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1758</v>
      </c>
      <c r="E13" s="13">
        <v>1644</v>
      </c>
      <c r="F13" s="13">
        <v>2001</v>
      </c>
      <c r="G13" s="13">
        <v>2048</v>
      </c>
      <c r="H13" s="13">
        <v>1818</v>
      </c>
      <c r="I13" s="13">
        <v>1818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1758</v>
      </c>
      <c r="E17" s="36">
        <v>1644</v>
      </c>
      <c r="F17" s="36">
        <v>2001</v>
      </c>
      <c r="G17" s="36">
        <v>2048</v>
      </c>
      <c r="H17" s="36">
        <v>1818</v>
      </c>
      <c r="I17" s="36">
        <v>1818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11480</v>
      </c>
      <c r="E18" s="13">
        <v>12822</v>
      </c>
      <c r="F18" s="13">
        <v>13685</v>
      </c>
      <c r="G18" s="13">
        <v>14606</v>
      </c>
      <c r="H18" s="13">
        <v>14645</v>
      </c>
      <c r="I18" s="13">
        <v>14110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11480</v>
      </c>
      <c r="E22" s="36">
        <v>12822</v>
      </c>
      <c r="F22" s="36">
        <v>13685</v>
      </c>
      <c r="G22" s="36">
        <v>14606</v>
      </c>
      <c r="H22" s="36">
        <v>14645</v>
      </c>
      <c r="I22" s="36">
        <v>14110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8262</v>
      </c>
      <c r="E23" s="13">
        <v>9379</v>
      </c>
      <c r="F23" s="13">
        <v>10123</v>
      </c>
      <c r="G23" s="13">
        <v>10259</v>
      </c>
      <c r="H23" s="13">
        <v>10569</v>
      </c>
      <c r="I23" s="13">
        <v>10161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8262</v>
      </c>
      <c r="E27" s="36">
        <v>9379</v>
      </c>
      <c r="F27" s="36">
        <v>10123</v>
      </c>
      <c r="G27" s="36">
        <v>10259</v>
      </c>
      <c r="H27" s="36">
        <v>10569</v>
      </c>
      <c r="I27" s="36">
        <v>10161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330799</v>
      </c>
      <c r="E28" s="13">
        <v>348918</v>
      </c>
      <c r="F28" s="13">
        <v>359108</v>
      </c>
      <c r="G28" s="13">
        <v>370611</v>
      </c>
      <c r="H28" s="13">
        <v>374683</v>
      </c>
      <c r="I28" s="13">
        <v>349207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2818</v>
      </c>
      <c r="E29" s="14">
        <v>2344</v>
      </c>
      <c r="F29" s="14">
        <v>2507</v>
      </c>
      <c r="G29" s="14">
        <v>2778</v>
      </c>
      <c r="H29" s="14">
        <v>3566</v>
      </c>
      <c r="I29" s="14">
        <v>5133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1738</v>
      </c>
      <c r="E30" s="14">
        <v>1327</v>
      </c>
      <c r="F30" s="14">
        <v>1168</v>
      </c>
      <c r="G30" s="14">
        <v>1560</v>
      </c>
      <c r="H30" s="14">
        <v>1195</v>
      </c>
      <c r="I30" s="14">
        <v>688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331879</v>
      </c>
      <c r="E32" s="36">
        <v>349935</v>
      </c>
      <c r="F32" s="36">
        <v>360447</v>
      </c>
      <c r="G32" s="36">
        <v>371829</v>
      </c>
      <c r="H32" s="36">
        <v>377054</v>
      </c>
      <c r="I32" s="36">
        <v>353652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0.02</v>
      </c>
      <c r="H34" s="14">
        <v>0.82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0</v>
      </c>
      <c r="G37" s="36">
        <v>0.02</v>
      </c>
      <c r="H37" s="36">
        <v>0.82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4321</v>
      </c>
      <c r="E38" s="13">
        <v>4694</v>
      </c>
      <c r="F38" s="13">
        <v>7147</v>
      </c>
      <c r="G38" s="13">
        <v>7804</v>
      </c>
      <c r="H38" s="13">
        <v>7941</v>
      </c>
      <c r="I38" s="13">
        <v>7284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4321</v>
      </c>
      <c r="E42" s="36">
        <v>4694</v>
      </c>
      <c r="F42" s="36">
        <v>7147</v>
      </c>
      <c r="G42" s="36">
        <v>7804</v>
      </c>
      <c r="H42" s="36">
        <v>7941</v>
      </c>
      <c r="I42" s="36">
        <v>7284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103.21</v>
      </c>
      <c r="E44" s="14">
        <v>100.924</v>
      </c>
      <c r="F44" s="14">
        <v>128.401</v>
      </c>
      <c r="G44" s="14">
        <v>135.417</v>
      </c>
      <c r="H44" s="14">
        <v>140.651</v>
      </c>
      <c r="I44" s="14">
        <v>146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103.21</v>
      </c>
      <c r="E47" s="36">
        <v>100.924</v>
      </c>
      <c r="F47" s="36">
        <v>128.401</v>
      </c>
      <c r="G47" s="36">
        <v>135.417</v>
      </c>
      <c r="H47" s="36">
        <v>140.651</v>
      </c>
      <c r="I47" s="36">
        <v>146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1</v>
      </c>
      <c r="E48" s="13">
        <v>0</v>
      </c>
      <c r="F48" s="13">
        <v>0</v>
      </c>
      <c r="G48" s="13">
        <v>7</v>
      </c>
      <c r="H48" s="13">
        <v>24</v>
      </c>
      <c r="I48" s="13">
        <v>44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1</v>
      </c>
      <c r="E50" s="14">
        <v>0</v>
      </c>
      <c r="F50" s="14">
        <v>0</v>
      </c>
      <c r="G50" s="14">
        <v>7</v>
      </c>
      <c r="H50" s="14">
        <v>24</v>
      </c>
      <c r="I50" s="14">
        <v>44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416.438</v>
      </c>
      <c r="E53" s="13">
        <v>104.61</v>
      </c>
      <c r="F53" s="13">
        <v>298.688</v>
      </c>
      <c r="G53" s="13">
        <v>275.682</v>
      </c>
      <c r="H53" s="13">
        <v>331.179</v>
      </c>
      <c r="I53" s="13">
        <v>297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416.438</v>
      </c>
      <c r="E57" s="36">
        <v>104.61</v>
      </c>
      <c r="F57" s="36">
        <v>298.688</v>
      </c>
      <c r="G57" s="36">
        <v>275.682</v>
      </c>
      <c r="H57" s="36">
        <v>331.179</v>
      </c>
      <c r="I57" s="36">
        <v>297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34.93</v>
      </c>
      <c r="E58" s="13">
        <v>47.339</v>
      </c>
      <c r="F58" s="13">
        <v>47.179</v>
      </c>
      <c r="G58" s="13">
        <v>45.459</v>
      </c>
      <c r="H58" s="13">
        <v>41.239</v>
      </c>
      <c r="I58" s="13">
        <v>44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34.93</v>
      </c>
      <c r="E62" s="36">
        <v>47.339</v>
      </c>
      <c r="F62" s="36">
        <v>47.179</v>
      </c>
      <c r="G62" s="36">
        <v>45.459</v>
      </c>
      <c r="H62" s="36">
        <v>41.239</v>
      </c>
      <c r="I62" s="36">
        <v>44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22975</v>
      </c>
      <c r="G63" s="13">
        <v>23842</v>
      </c>
      <c r="H63" s="13">
        <v>25088</v>
      </c>
      <c r="I63" s="13">
        <v>25839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22975</v>
      </c>
      <c r="G67" s="36">
        <v>23842</v>
      </c>
      <c r="H67" s="36">
        <v>25088</v>
      </c>
      <c r="I67" s="36">
        <v>25839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141"/>
  <sheetViews>
    <sheetView zoomScale="85" zoomScaleNormal="85" workbookViewId="0" topLeftCell="A1">
      <selection activeCell="C3" sqref="C3:I63"/>
    </sheetView>
  </sheetViews>
  <sheetFormatPr defaultColWidth="9.140625" defaultRowHeight="15"/>
  <cols>
    <col min="1" max="2" width="30.28125" style="19" customWidth="1"/>
    <col min="3" max="8" width="13.7109375" style="19" customWidth="1"/>
    <col min="9" max="9" width="3.421875" style="19" customWidth="1"/>
    <col min="10" max="12" width="9.140625" style="25" customWidth="1"/>
    <col min="13" max="13" width="9.8515625" style="24" bestFit="1" customWidth="1"/>
    <col min="14" max="14" width="16.421875" style="24" bestFit="1" customWidth="1"/>
    <col min="15" max="15" width="7.8515625" style="24" bestFit="1" customWidth="1"/>
    <col min="16" max="16" width="8.8515625" style="24" bestFit="1" customWidth="1"/>
    <col min="17" max="17" width="9.7109375" style="24" bestFit="1" customWidth="1"/>
    <col min="18" max="18" width="6.57421875" style="24" bestFit="1" customWidth="1"/>
    <col min="19" max="19" width="10.8515625" style="24" bestFit="1" customWidth="1"/>
    <col min="20" max="16384" width="9.140625" style="26" customWidth="1"/>
  </cols>
  <sheetData>
    <row r="1" spans="1:19" ht="15">
      <c r="A1" s="21"/>
      <c r="B1" s="22"/>
      <c r="C1" s="20">
        <v>2015</v>
      </c>
      <c r="D1" s="20">
        <v>2016</v>
      </c>
      <c r="E1" s="20">
        <v>2017</v>
      </c>
      <c r="F1" s="20">
        <v>2018</v>
      </c>
      <c r="G1" s="20">
        <v>2019</v>
      </c>
      <c r="H1" s="20">
        <v>2020</v>
      </c>
      <c r="I1" s="20"/>
      <c r="M1" s="23" t="s">
        <v>105</v>
      </c>
      <c r="N1" s="23" t="s">
        <v>89</v>
      </c>
      <c r="O1" s="23" t="s">
        <v>90</v>
      </c>
      <c r="P1" s="23" t="s">
        <v>92</v>
      </c>
      <c r="Q1" s="23" t="s">
        <v>93</v>
      </c>
      <c r="R1" s="23" t="s">
        <v>91</v>
      </c>
      <c r="S1" s="23" t="s">
        <v>106</v>
      </c>
    </row>
    <row r="2" spans="1:19" ht="15">
      <c r="A2" s="31"/>
      <c r="B2" s="31"/>
      <c r="C2" s="29"/>
      <c r="D2" s="29"/>
      <c r="E2" s="29"/>
      <c r="F2" s="29"/>
      <c r="G2" s="29"/>
      <c r="H2" s="29"/>
      <c r="I2" s="10"/>
      <c r="M2" s="49"/>
      <c r="N2" s="49"/>
      <c r="O2" s="49"/>
      <c r="P2" s="49"/>
      <c r="Q2" s="49"/>
      <c r="R2" s="49"/>
      <c r="S2" s="49"/>
    </row>
    <row r="3" spans="1:19" ht="15">
      <c r="A3" s="8" t="s">
        <v>115</v>
      </c>
      <c r="B3" s="8" t="s">
        <v>80</v>
      </c>
      <c r="C3" s="13">
        <v>675</v>
      </c>
      <c r="D3" s="13">
        <v>726</v>
      </c>
      <c r="E3" s="13">
        <v>740.3</v>
      </c>
      <c r="F3" s="13">
        <v>751.6</v>
      </c>
      <c r="G3" s="13">
        <v>760</v>
      </c>
      <c r="H3" s="13">
        <v>760.7</v>
      </c>
      <c r="I3" s="13" t="s">
        <v>111</v>
      </c>
      <c r="M3" s="50" t="s">
        <v>107</v>
      </c>
      <c r="N3" s="50" t="s">
        <v>133</v>
      </c>
      <c r="O3" s="50" t="s">
        <v>108</v>
      </c>
      <c r="P3" s="50" t="s">
        <v>94</v>
      </c>
      <c r="Q3" s="50" t="s">
        <v>94</v>
      </c>
      <c r="R3" s="50" t="s">
        <v>146</v>
      </c>
      <c r="S3" s="50" t="s">
        <v>94</v>
      </c>
    </row>
    <row r="4" spans="1:19" ht="15">
      <c r="A4" s="4" t="s">
        <v>115</v>
      </c>
      <c r="B4" s="4" t="s">
        <v>116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 t="s">
        <v>78</v>
      </c>
      <c r="M4" s="51" t="s">
        <v>107</v>
      </c>
      <c r="N4" s="51" t="s">
        <v>133</v>
      </c>
      <c r="O4" s="51" t="s">
        <v>95</v>
      </c>
      <c r="P4" s="51" t="s">
        <v>94</v>
      </c>
      <c r="Q4" s="51" t="s">
        <v>94</v>
      </c>
      <c r="R4" s="51" t="s">
        <v>146</v>
      </c>
      <c r="S4" s="51" t="s">
        <v>94</v>
      </c>
    </row>
    <row r="5" spans="1:19" ht="15">
      <c r="A5" s="4" t="s">
        <v>115</v>
      </c>
      <c r="B5" s="4" t="s">
        <v>117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 t="s">
        <v>78</v>
      </c>
      <c r="M5" s="51" t="s">
        <v>107</v>
      </c>
      <c r="N5" s="51" t="s">
        <v>133</v>
      </c>
      <c r="O5" s="51" t="s">
        <v>96</v>
      </c>
      <c r="P5" s="51" t="s">
        <v>94</v>
      </c>
      <c r="Q5" s="51" t="s">
        <v>94</v>
      </c>
      <c r="R5" s="51" t="s">
        <v>146</v>
      </c>
      <c r="S5" s="51" t="s">
        <v>94</v>
      </c>
    </row>
    <row r="6" spans="1:19" ht="15">
      <c r="A6" s="5" t="s">
        <v>115</v>
      </c>
      <c r="B6" s="5" t="s">
        <v>118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 t="s">
        <v>78</v>
      </c>
      <c r="M6" s="52" t="s">
        <v>107</v>
      </c>
      <c r="N6" s="52" t="s">
        <v>133</v>
      </c>
      <c r="O6" s="52" t="s">
        <v>110</v>
      </c>
      <c r="P6" s="52" t="s">
        <v>94</v>
      </c>
      <c r="Q6" s="52" t="s">
        <v>94</v>
      </c>
      <c r="R6" s="52" t="s">
        <v>146</v>
      </c>
      <c r="S6" s="52" t="s">
        <v>94</v>
      </c>
    </row>
    <row r="7" spans="1:19" ht="15">
      <c r="A7" s="9" t="s">
        <v>115</v>
      </c>
      <c r="B7" s="9" t="s">
        <v>119</v>
      </c>
      <c r="C7" s="36">
        <v>675</v>
      </c>
      <c r="D7" s="36">
        <v>726</v>
      </c>
      <c r="E7" s="36">
        <v>740.3</v>
      </c>
      <c r="F7" s="36">
        <v>751.6</v>
      </c>
      <c r="G7" s="36">
        <v>760</v>
      </c>
      <c r="H7" s="36">
        <v>760.7</v>
      </c>
      <c r="I7" s="36" t="s">
        <v>111</v>
      </c>
      <c r="M7" s="53" t="s">
        <v>107</v>
      </c>
      <c r="N7" s="53" t="s">
        <v>133</v>
      </c>
      <c r="O7" s="53" t="s">
        <v>132</v>
      </c>
      <c r="P7" s="53" t="s">
        <v>94</v>
      </c>
      <c r="Q7" s="53" t="s">
        <v>94</v>
      </c>
      <c r="R7" s="53" t="s">
        <v>146</v>
      </c>
      <c r="S7" s="53" t="s">
        <v>94</v>
      </c>
    </row>
    <row r="8" spans="1:19" ht="15">
      <c r="A8" s="8" t="s">
        <v>120</v>
      </c>
      <c r="B8" s="8" t="s">
        <v>80</v>
      </c>
      <c r="C8" s="13">
        <v>99</v>
      </c>
      <c r="D8" s="13">
        <v>128</v>
      </c>
      <c r="E8" s="13">
        <v>128.2</v>
      </c>
      <c r="F8" s="13">
        <v>128.6</v>
      </c>
      <c r="G8" s="13">
        <v>129.8</v>
      </c>
      <c r="H8" s="13">
        <v>129.8</v>
      </c>
      <c r="I8" s="13" t="s">
        <v>111</v>
      </c>
      <c r="M8" s="50" t="s">
        <v>107</v>
      </c>
      <c r="N8" s="50" t="s">
        <v>134</v>
      </c>
      <c r="O8" s="50" t="s">
        <v>108</v>
      </c>
      <c r="P8" s="50" t="s">
        <v>94</v>
      </c>
      <c r="Q8" s="50" t="s">
        <v>94</v>
      </c>
      <c r="R8" s="50" t="s">
        <v>146</v>
      </c>
      <c r="S8" s="50" t="s">
        <v>94</v>
      </c>
    </row>
    <row r="9" spans="1:19" ht="15">
      <c r="A9" s="4" t="s">
        <v>120</v>
      </c>
      <c r="B9" s="4" t="s">
        <v>116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 t="s">
        <v>78</v>
      </c>
      <c r="M9" s="51" t="s">
        <v>107</v>
      </c>
      <c r="N9" s="51" t="s">
        <v>134</v>
      </c>
      <c r="O9" s="51" t="s">
        <v>95</v>
      </c>
      <c r="P9" s="51" t="s">
        <v>94</v>
      </c>
      <c r="Q9" s="51" t="s">
        <v>94</v>
      </c>
      <c r="R9" s="51" t="s">
        <v>146</v>
      </c>
      <c r="S9" s="51" t="s">
        <v>94</v>
      </c>
    </row>
    <row r="10" spans="1:19" ht="15">
      <c r="A10" s="4" t="s">
        <v>120</v>
      </c>
      <c r="B10" s="4" t="s">
        <v>117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 t="s">
        <v>78</v>
      </c>
      <c r="M10" s="51" t="s">
        <v>107</v>
      </c>
      <c r="N10" s="51" t="s">
        <v>134</v>
      </c>
      <c r="O10" s="51" t="s">
        <v>96</v>
      </c>
      <c r="P10" s="51" t="s">
        <v>94</v>
      </c>
      <c r="Q10" s="51" t="s">
        <v>94</v>
      </c>
      <c r="R10" s="51" t="s">
        <v>146</v>
      </c>
      <c r="S10" s="51" t="s">
        <v>94</v>
      </c>
    </row>
    <row r="11" spans="1:19" ht="15">
      <c r="A11" s="5" t="s">
        <v>120</v>
      </c>
      <c r="B11" s="5" t="s">
        <v>118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 t="s">
        <v>78</v>
      </c>
      <c r="M11" s="52" t="s">
        <v>107</v>
      </c>
      <c r="N11" s="52" t="s">
        <v>134</v>
      </c>
      <c r="O11" s="52" t="s">
        <v>110</v>
      </c>
      <c r="P11" s="52" t="s">
        <v>94</v>
      </c>
      <c r="Q11" s="52" t="s">
        <v>94</v>
      </c>
      <c r="R11" s="52" t="s">
        <v>146</v>
      </c>
      <c r="S11" s="52" t="s">
        <v>94</v>
      </c>
    </row>
    <row r="12" spans="1:19" ht="15">
      <c r="A12" s="9" t="s">
        <v>120</v>
      </c>
      <c r="B12" s="9" t="s">
        <v>119</v>
      </c>
      <c r="C12" s="36">
        <v>99</v>
      </c>
      <c r="D12" s="36">
        <v>128</v>
      </c>
      <c r="E12" s="36">
        <v>128.2</v>
      </c>
      <c r="F12" s="36">
        <v>128.6</v>
      </c>
      <c r="G12" s="36">
        <v>129.8</v>
      </c>
      <c r="H12" s="36">
        <v>129.8</v>
      </c>
      <c r="I12" s="36" t="s">
        <v>111</v>
      </c>
      <c r="M12" s="53" t="s">
        <v>107</v>
      </c>
      <c r="N12" s="53" t="s">
        <v>134</v>
      </c>
      <c r="O12" s="53" t="s">
        <v>132</v>
      </c>
      <c r="P12" s="53" t="s">
        <v>94</v>
      </c>
      <c r="Q12" s="53" t="s">
        <v>94</v>
      </c>
      <c r="R12" s="53" t="s">
        <v>146</v>
      </c>
      <c r="S12" s="53" t="s">
        <v>94</v>
      </c>
    </row>
    <row r="13" spans="1:19" ht="15">
      <c r="A13" s="8" t="s">
        <v>121</v>
      </c>
      <c r="B13" s="8" t="s">
        <v>80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 t="s">
        <v>78</v>
      </c>
      <c r="M13" s="50" t="s">
        <v>107</v>
      </c>
      <c r="N13" s="50" t="s">
        <v>135</v>
      </c>
      <c r="O13" s="50" t="s">
        <v>108</v>
      </c>
      <c r="P13" s="50" t="s">
        <v>94</v>
      </c>
      <c r="Q13" s="50" t="s">
        <v>94</v>
      </c>
      <c r="R13" s="50" t="s">
        <v>146</v>
      </c>
      <c r="S13" s="50" t="s">
        <v>94</v>
      </c>
    </row>
    <row r="14" spans="1:19" ht="15">
      <c r="A14" s="4" t="s">
        <v>121</v>
      </c>
      <c r="B14" s="4" t="s">
        <v>116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 t="s">
        <v>78</v>
      </c>
      <c r="M14" s="51" t="s">
        <v>107</v>
      </c>
      <c r="N14" s="51" t="s">
        <v>135</v>
      </c>
      <c r="O14" s="51" t="s">
        <v>95</v>
      </c>
      <c r="P14" s="51" t="s">
        <v>94</v>
      </c>
      <c r="Q14" s="51" t="s">
        <v>94</v>
      </c>
      <c r="R14" s="51" t="s">
        <v>146</v>
      </c>
      <c r="S14" s="51" t="s">
        <v>94</v>
      </c>
    </row>
    <row r="15" spans="1:19" ht="15">
      <c r="A15" s="4" t="s">
        <v>121</v>
      </c>
      <c r="B15" s="4" t="s">
        <v>117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 t="s">
        <v>78</v>
      </c>
      <c r="M15" s="51" t="s">
        <v>107</v>
      </c>
      <c r="N15" s="51" t="s">
        <v>135</v>
      </c>
      <c r="O15" s="51" t="s">
        <v>96</v>
      </c>
      <c r="P15" s="51" t="s">
        <v>94</v>
      </c>
      <c r="Q15" s="51" t="s">
        <v>94</v>
      </c>
      <c r="R15" s="51" t="s">
        <v>146</v>
      </c>
      <c r="S15" s="51" t="s">
        <v>94</v>
      </c>
    </row>
    <row r="16" spans="1:19" ht="15">
      <c r="A16" s="5" t="s">
        <v>121</v>
      </c>
      <c r="B16" s="5" t="s">
        <v>118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 t="s">
        <v>78</v>
      </c>
      <c r="M16" s="52" t="s">
        <v>107</v>
      </c>
      <c r="N16" s="52" t="s">
        <v>135</v>
      </c>
      <c r="O16" s="52" t="s">
        <v>110</v>
      </c>
      <c r="P16" s="52" t="s">
        <v>94</v>
      </c>
      <c r="Q16" s="52" t="s">
        <v>94</v>
      </c>
      <c r="R16" s="52" t="s">
        <v>146</v>
      </c>
      <c r="S16" s="52" t="s">
        <v>94</v>
      </c>
    </row>
    <row r="17" spans="1:19" ht="15">
      <c r="A17" s="9" t="s">
        <v>121</v>
      </c>
      <c r="B17" s="9" t="s">
        <v>119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 t="s">
        <v>78</v>
      </c>
      <c r="M17" s="53" t="s">
        <v>107</v>
      </c>
      <c r="N17" s="53" t="s">
        <v>135</v>
      </c>
      <c r="O17" s="53" t="s">
        <v>132</v>
      </c>
      <c r="P17" s="53" t="s">
        <v>94</v>
      </c>
      <c r="Q17" s="53" t="s">
        <v>94</v>
      </c>
      <c r="R17" s="53" t="s">
        <v>146</v>
      </c>
      <c r="S17" s="53" t="s">
        <v>94</v>
      </c>
    </row>
    <row r="18" spans="1:19" ht="15">
      <c r="A18" s="8" t="s">
        <v>122</v>
      </c>
      <c r="B18" s="8" t="s">
        <v>80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 t="s">
        <v>78</v>
      </c>
      <c r="M18" s="50" t="s">
        <v>107</v>
      </c>
      <c r="N18" s="50" t="s">
        <v>136</v>
      </c>
      <c r="O18" s="50" t="s">
        <v>108</v>
      </c>
      <c r="P18" s="50" t="s">
        <v>94</v>
      </c>
      <c r="Q18" s="50" t="s">
        <v>94</v>
      </c>
      <c r="R18" s="50" t="s">
        <v>146</v>
      </c>
      <c r="S18" s="50" t="s">
        <v>94</v>
      </c>
    </row>
    <row r="19" spans="1:19" ht="15">
      <c r="A19" s="4" t="s">
        <v>122</v>
      </c>
      <c r="B19" s="4" t="s">
        <v>116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 t="s">
        <v>78</v>
      </c>
      <c r="M19" s="51" t="s">
        <v>107</v>
      </c>
      <c r="N19" s="51" t="s">
        <v>136</v>
      </c>
      <c r="O19" s="51" t="s">
        <v>95</v>
      </c>
      <c r="P19" s="51" t="s">
        <v>94</v>
      </c>
      <c r="Q19" s="51" t="s">
        <v>94</v>
      </c>
      <c r="R19" s="51" t="s">
        <v>146</v>
      </c>
      <c r="S19" s="51" t="s">
        <v>94</v>
      </c>
    </row>
    <row r="20" spans="1:19" ht="15">
      <c r="A20" s="4" t="s">
        <v>122</v>
      </c>
      <c r="B20" s="4" t="s">
        <v>117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 t="s">
        <v>78</v>
      </c>
      <c r="M20" s="51" t="s">
        <v>107</v>
      </c>
      <c r="N20" s="51" t="s">
        <v>136</v>
      </c>
      <c r="O20" s="51" t="s">
        <v>96</v>
      </c>
      <c r="P20" s="51" t="s">
        <v>94</v>
      </c>
      <c r="Q20" s="51" t="s">
        <v>94</v>
      </c>
      <c r="R20" s="51" t="s">
        <v>146</v>
      </c>
      <c r="S20" s="51" t="s">
        <v>94</v>
      </c>
    </row>
    <row r="21" spans="1:19" ht="15">
      <c r="A21" s="5" t="s">
        <v>122</v>
      </c>
      <c r="B21" s="5" t="s">
        <v>118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 t="s">
        <v>78</v>
      </c>
      <c r="M21" s="52" t="s">
        <v>107</v>
      </c>
      <c r="N21" s="52" t="s">
        <v>136</v>
      </c>
      <c r="O21" s="52" t="s">
        <v>110</v>
      </c>
      <c r="P21" s="52" t="s">
        <v>94</v>
      </c>
      <c r="Q21" s="52" t="s">
        <v>94</v>
      </c>
      <c r="R21" s="52" t="s">
        <v>146</v>
      </c>
      <c r="S21" s="52" t="s">
        <v>94</v>
      </c>
    </row>
    <row r="22" spans="1:19" ht="15">
      <c r="A22" s="9" t="s">
        <v>122</v>
      </c>
      <c r="B22" s="9" t="s">
        <v>119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 t="s">
        <v>78</v>
      </c>
      <c r="M22" s="53" t="s">
        <v>107</v>
      </c>
      <c r="N22" s="53" t="s">
        <v>136</v>
      </c>
      <c r="O22" s="53" t="s">
        <v>132</v>
      </c>
      <c r="P22" s="53" t="s">
        <v>94</v>
      </c>
      <c r="Q22" s="53" t="s">
        <v>94</v>
      </c>
      <c r="R22" s="53" t="s">
        <v>146</v>
      </c>
      <c r="S22" s="53" t="s">
        <v>94</v>
      </c>
    </row>
    <row r="23" spans="1:19" ht="15">
      <c r="A23" s="8" t="s">
        <v>123</v>
      </c>
      <c r="B23" s="8" t="s">
        <v>80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 t="s">
        <v>78</v>
      </c>
      <c r="M23" s="50" t="s">
        <v>107</v>
      </c>
      <c r="N23" s="50" t="s">
        <v>137</v>
      </c>
      <c r="O23" s="50" t="s">
        <v>108</v>
      </c>
      <c r="P23" s="50" t="s">
        <v>94</v>
      </c>
      <c r="Q23" s="50" t="s">
        <v>94</v>
      </c>
      <c r="R23" s="50" t="s">
        <v>146</v>
      </c>
      <c r="S23" s="50" t="s">
        <v>94</v>
      </c>
    </row>
    <row r="24" spans="1:19" ht="15">
      <c r="A24" s="4" t="s">
        <v>123</v>
      </c>
      <c r="B24" s="4" t="s">
        <v>116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 t="s">
        <v>78</v>
      </c>
      <c r="M24" s="51" t="s">
        <v>107</v>
      </c>
      <c r="N24" s="51" t="s">
        <v>137</v>
      </c>
      <c r="O24" s="51" t="s">
        <v>95</v>
      </c>
      <c r="P24" s="51" t="s">
        <v>94</v>
      </c>
      <c r="Q24" s="51" t="s">
        <v>94</v>
      </c>
      <c r="R24" s="51" t="s">
        <v>146</v>
      </c>
      <c r="S24" s="51" t="s">
        <v>94</v>
      </c>
    </row>
    <row r="25" spans="1:19" ht="15">
      <c r="A25" s="4" t="s">
        <v>123</v>
      </c>
      <c r="B25" s="4" t="s">
        <v>117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 t="s">
        <v>78</v>
      </c>
      <c r="M25" s="51" t="s">
        <v>107</v>
      </c>
      <c r="N25" s="51" t="s">
        <v>137</v>
      </c>
      <c r="O25" s="51" t="s">
        <v>96</v>
      </c>
      <c r="P25" s="51" t="s">
        <v>94</v>
      </c>
      <c r="Q25" s="51" t="s">
        <v>94</v>
      </c>
      <c r="R25" s="51" t="s">
        <v>146</v>
      </c>
      <c r="S25" s="51" t="s">
        <v>94</v>
      </c>
    </row>
    <row r="26" spans="1:19" ht="15">
      <c r="A26" s="5" t="s">
        <v>123</v>
      </c>
      <c r="B26" s="5" t="s">
        <v>118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 t="s">
        <v>78</v>
      </c>
      <c r="M26" s="52" t="s">
        <v>107</v>
      </c>
      <c r="N26" s="52" t="s">
        <v>137</v>
      </c>
      <c r="O26" s="52" t="s">
        <v>110</v>
      </c>
      <c r="P26" s="52" t="s">
        <v>94</v>
      </c>
      <c r="Q26" s="52" t="s">
        <v>94</v>
      </c>
      <c r="R26" s="52" t="s">
        <v>146</v>
      </c>
      <c r="S26" s="52" t="s">
        <v>94</v>
      </c>
    </row>
    <row r="27" spans="1:19" ht="15">
      <c r="A27" s="9" t="s">
        <v>123</v>
      </c>
      <c r="B27" s="9" t="s">
        <v>119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 t="s">
        <v>78</v>
      </c>
      <c r="M27" s="53" t="s">
        <v>107</v>
      </c>
      <c r="N27" s="53" t="s">
        <v>137</v>
      </c>
      <c r="O27" s="53" t="s">
        <v>132</v>
      </c>
      <c r="P27" s="53" t="s">
        <v>94</v>
      </c>
      <c r="Q27" s="53" t="s">
        <v>94</v>
      </c>
      <c r="R27" s="53" t="s">
        <v>146</v>
      </c>
      <c r="S27" s="53" t="s">
        <v>94</v>
      </c>
    </row>
    <row r="28" spans="1:19" ht="15">
      <c r="A28" s="8" t="s">
        <v>124</v>
      </c>
      <c r="B28" s="8" t="s">
        <v>80</v>
      </c>
      <c r="C28" s="13">
        <v>16698</v>
      </c>
      <c r="D28" s="13">
        <v>16232</v>
      </c>
      <c r="E28" s="13">
        <v>15277.2</v>
      </c>
      <c r="F28" s="13">
        <v>11399.34</v>
      </c>
      <c r="G28" s="13">
        <v>10269.488</v>
      </c>
      <c r="H28" s="13">
        <v>10020</v>
      </c>
      <c r="I28" s="13" t="s">
        <v>111</v>
      </c>
      <c r="M28" s="50" t="s">
        <v>107</v>
      </c>
      <c r="N28" s="50" t="s">
        <v>138</v>
      </c>
      <c r="O28" s="50" t="s">
        <v>108</v>
      </c>
      <c r="P28" s="50" t="s">
        <v>94</v>
      </c>
      <c r="Q28" s="50" t="s">
        <v>94</v>
      </c>
      <c r="R28" s="50" t="s">
        <v>146</v>
      </c>
      <c r="S28" s="50" t="s">
        <v>94</v>
      </c>
    </row>
    <row r="29" spans="1:19" ht="15">
      <c r="A29" s="4" t="s">
        <v>124</v>
      </c>
      <c r="B29" s="4" t="s">
        <v>116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 t="s">
        <v>78</v>
      </c>
      <c r="M29" s="51" t="s">
        <v>107</v>
      </c>
      <c r="N29" s="51" t="s">
        <v>138</v>
      </c>
      <c r="O29" s="51" t="s">
        <v>95</v>
      </c>
      <c r="P29" s="51" t="s">
        <v>94</v>
      </c>
      <c r="Q29" s="51" t="s">
        <v>94</v>
      </c>
      <c r="R29" s="51" t="s">
        <v>146</v>
      </c>
      <c r="S29" s="51" t="s">
        <v>94</v>
      </c>
    </row>
    <row r="30" spans="1:19" ht="15">
      <c r="A30" s="4" t="s">
        <v>124</v>
      </c>
      <c r="B30" s="4" t="s">
        <v>117</v>
      </c>
      <c r="C30" s="14">
        <v>26</v>
      </c>
      <c r="D30" s="14">
        <v>55</v>
      </c>
      <c r="E30" s="14">
        <v>66.3</v>
      </c>
      <c r="F30" s="14">
        <v>68.64</v>
      </c>
      <c r="G30" s="14">
        <v>0.39</v>
      </c>
      <c r="H30" s="14">
        <v>0</v>
      </c>
      <c r="I30" s="14" t="s">
        <v>78</v>
      </c>
      <c r="M30" s="51" t="s">
        <v>107</v>
      </c>
      <c r="N30" s="51" t="s">
        <v>138</v>
      </c>
      <c r="O30" s="51" t="s">
        <v>96</v>
      </c>
      <c r="P30" s="51" t="s">
        <v>94</v>
      </c>
      <c r="Q30" s="51" t="s">
        <v>94</v>
      </c>
      <c r="R30" s="51" t="s">
        <v>146</v>
      </c>
      <c r="S30" s="51" t="s">
        <v>94</v>
      </c>
    </row>
    <row r="31" spans="1:19" ht="15">
      <c r="A31" s="5" t="s">
        <v>124</v>
      </c>
      <c r="B31" s="5" t="s">
        <v>118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 t="s">
        <v>78</v>
      </c>
      <c r="M31" s="52" t="s">
        <v>107</v>
      </c>
      <c r="N31" s="52" t="s">
        <v>138</v>
      </c>
      <c r="O31" s="52" t="s">
        <v>110</v>
      </c>
      <c r="P31" s="52" t="s">
        <v>94</v>
      </c>
      <c r="Q31" s="52" t="s">
        <v>94</v>
      </c>
      <c r="R31" s="52" t="s">
        <v>146</v>
      </c>
      <c r="S31" s="52" t="s">
        <v>94</v>
      </c>
    </row>
    <row r="32" spans="1:19" ht="15">
      <c r="A32" s="9" t="s">
        <v>124</v>
      </c>
      <c r="B32" s="9" t="s">
        <v>119</v>
      </c>
      <c r="C32" s="36">
        <v>16672</v>
      </c>
      <c r="D32" s="36">
        <v>16177</v>
      </c>
      <c r="E32" s="36">
        <v>15210.9</v>
      </c>
      <c r="F32" s="36">
        <v>11330.7</v>
      </c>
      <c r="G32" s="36">
        <v>10269.098</v>
      </c>
      <c r="H32" s="36">
        <v>10020</v>
      </c>
      <c r="I32" s="36" t="s">
        <v>111</v>
      </c>
      <c r="M32" s="53" t="s">
        <v>107</v>
      </c>
      <c r="N32" s="53" t="s">
        <v>138</v>
      </c>
      <c r="O32" s="53" t="s">
        <v>132</v>
      </c>
      <c r="P32" s="53" t="s">
        <v>94</v>
      </c>
      <c r="Q32" s="53" t="s">
        <v>94</v>
      </c>
      <c r="R32" s="53" t="s">
        <v>146</v>
      </c>
      <c r="S32" s="53" t="s">
        <v>94</v>
      </c>
    </row>
    <row r="33" spans="1:19" ht="15">
      <c r="A33" s="8" t="s">
        <v>125</v>
      </c>
      <c r="B33" s="8" t="s">
        <v>80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 t="s">
        <v>78</v>
      </c>
      <c r="M33" s="50" t="s">
        <v>107</v>
      </c>
      <c r="N33" s="50" t="s">
        <v>139</v>
      </c>
      <c r="O33" s="50" t="s">
        <v>108</v>
      </c>
      <c r="P33" s="50" t="s">
        <v>94</v>
      </c>
      <c r="Q33" s="50" t="s">
        <v>94</v>
      </c>
      <c r="R33" s="50" t="s">
        <v>109</v>
      </c>
      <c r="S33" s="50" t="s">
        <v>94</v>
      </c>
    </row>
    <row r="34" spans="1:19" ht="15">
      <c r="A34" s="4" t="s">
        <v>125</v>
      </c>
      <c r="B34" s="4" t="s">
        <v>116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 t="s">
        <v>78</v>
      </c>
      <c r="M34" s="51" t="s">
        <v>107</v>
      </c>
      <c r="N34" s="51" t="s">
        <v>139</v>
      </c>
      <c r="O34" s="51" t="s">
        <v>95</v>
      </c>
      <c r="P34" s="51" t="s">
        <v>94</v>
      </c>
      <c r="Q34" s="51" t="s">
        <v>94</v>
      </c>
      <c r="R34" s="51" t="s">
        <v>109</v>
      </c>
      <c r="S34" s="51" t="s">
        <v>94</v>
      </c>
    </row>
    <row r="35" spans="1:19" ht="15">
      <c r="A35" s="4" t="s">
        <v>125</v>
      </c>
      <c r="B35" s="4" t="s">
        <v>117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 t="s">
        <v>78</v>
      </c>
      <c r="M35" s="51" t="s">
        <v>107</v>
      </c>
      <c r="N35" s="51" t="s">
        <v>139</v>
      </c>
      <c r="O35" s="51" t="s">
        <v>96</v>
      </c>
      <c r="P35" s="51" t="s">
        <v>94</v>
      </c>
      <c r="Q35" s="51" t="s">
        <v>94</v>
      </c>
      <c r="R35" s="51" t="s">
        <v>109</v>
      </c>
      <c r="S35" s="51" t="s">
        <v>94</v>
      </c>
    </row>
    <row r="36" spans="1:19" ht="15">
      <c r="A36" s="5" t="s">
        <v>125</v>
      </c>
      <c r="B36" s="5" t="s">
        <v>118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 t="s">
        <v>78</v>
      </c>
      <c r="M36" s="52" t="s">
        <v>107</v>
      </c>
      <c r="N36" s="52" t="s">
        <v>139</v>
      </c>
      <c r="O36" s="52" t="s">
        <v>110</v>
      </c>
      <c r="P36" s="52" t="s">
        <v>94</v>
      </c>
      <c r="Q36" s="52" t="s">
        <v>94</v>
      </c>
      <c r="R36" s="52" t="s">
        <v>109</v>
      </c>
      <c r="S36" s="52" t="s">
        <v>94</v>
      </c>
    </row>
    <row r="37" spans="1:19" ht="15">
      <c r="A37" s="9" t="s">
        <v>125</v>
      </c>
      <c r="B37" s="9" t="s">
        <v>119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 t="s">
        <v>78</v>
      </c>
      <c r="M37" s="53" t="s">
        <v>107</v>
      </c>
      <c r="N37" s="53" t="s">
        <v>139</v>
      </c>
      <c r="O37" s="53" t="s">
        <v>132</v>
      </c>
      <c r="P37" s="53" t="s">
        <v>94</v>
      </c>
      <c r="Q37" s="53" t="s">
        <v>94</v>
      </c>
      <c r="R37" s="53" t="s">
        <v>109</v>
      </c>
      <c r="S37" s="53" t="s">
        <v>94</v>
      </c>
    </row>
    <row r="38" spans="1:19" ht="15">
      <c r="A38" s="8" t="s">
        <v>126</v>
      </c>
      <c r="B38" s="8" t="s">
        <v>80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 t="s">
        <v>78</v>
      </c>
      <c r="M38" s="50" t="s">
        <v>107</v>
      </c>
      <c r="N38" s="50" t="s">
        <v>140</v>
      </c>
      <c r="O38" s="50" t="s">
        <v>108</v>
      </c>
      <c r="P38" s="50" t="s">
        <v>94</v>
      </c>
      <c r="Q38" s="50" t="s">
        <v>94</v>
      </c>
      <c r="R38" s="50" t="s">
        <v>146</v>
      </c>
      <c r="S38" s="50" t="s">
        <v>94</v>
      </c>
    </row>
    <row r="39" spans="1:19" ht="15">
      <c r="A39" s="4" t="s">
        <v>126</v>
      </c>
      <c r="B39" s="4" t="s">
        <v>116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 t="s">
        <v>78</v>
      </c>
      <c r="M39" s="51" t="s">
        <v>107</v>
      </c>
      <c r="N39" s="51" t="s">
        <v>140</v>
      </c>
      <c r="O39" s="51" t="s">
        <v>95</v>
      </c>
      <c r="P39" s="51" t="s">
        <v>94</v>
      </c>
      <c r="Q39" s="51" t="s">
        <v>94</v>
      </c>
      <c r="R39" s="51" t="s">
        <v>146</v>
      </c>
      <c r="S39" s="51" t="s">
        <v>94</v>
      </c>
    </row>
    <row r="40" spans="1:19" ht="15">
      <c r="A40" s="4" t="s">
        <v>126</v>
      </c>
      <c r="B40" s="4" t="s">
        <v>117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 t="s">
        <v>78</v>
      </c>
      <c r="M40" s="51" t="s">
        <v>107</v>
      </c>
      <c r="N40" s="51" t="s">
        <v>140</v>
      </c>
      <c r="O40" s="51" t="s">
        <v>96</v>
      </c>
      <c r="P40" s="51" t="s">
        <v>94</v>
      </c>
      <c r="Q40" s="51" t="s">
        <v>94</v>
      </c>
      <c r="R40" s="51" t="s">
        <v>146</v>
      </c>
      <c r="S40" s="51" t="s">
        <v>94</v>
      </c>
    </row>
    <row r="41" spans="1:19" ht="15">
      <c r="A41" s="5" t="s">
        <v>126</v>
      </c>
      <c r="B41" s="5" t="s">
        <v>118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 t="s">
        <v>78</v>
      </c>
      <c r="M41" s="52" t="s">
        <v>107</v>
      </c>
      <c r="N41" s="52" t="s">
        <v>140</v>
      </c>
      <c r="O41" s="52" t="s">
        <v>110</v>
      </c>
      <c r="P41" s="52" t="s">
        <v>94</v>
      </c>
      <c r="Q41" s="52" t="s">
        <v>94</v>
      </c>
      <c r="R41" s="52" t="s">
        <v>146</v>
      </c>
      <c r="S41" s="52" t="s">
        <v>94</v>
      </c>
    </row>
    <row r="42" spans="1:19" ht="15">
      <c r="A42" s="9" t="s">
        <v>126</v>
      </c>
      <c r="B42" s="9" t="s">
        <v>119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 t="s">
        <v>78</v>
      </c>
      <c r="M42" s="53" t="s">
        <v>107</v>
      </c>
      <c r="N42" s="53" t="s">
        <v>140</v>
      </c>
      <c r="O42" s="53" t="s">
        <v>132</v>
      </c>
      <c r="P42" s="53" t="s">
        <v>94</v>
      </c>
      <c r="Q42" s="53" t="s">
        <v>94</v>
      </c>
      <c r="R42" s="53" t="s">
        <v>146</v>
      </c>
      <c r="S42" s="53" t="s">
        <v>94</v>
      </c>
    </row>
    <row r="43" spans="1:19" ht="15">
      <c r="A43" s="8" t="s">
        <v>81</v>
      </c>
      <c r="B43" s="8" t="s">
        <v>80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 t="s">
        <v>78</v>
      </c>
      <c r="M43" s="50" t="s">
        <v>107</v>
      </c>
      <c r="N43" s="50" t="s">
        <v>141</v>
      </c>
      <c r="O43" s="50" t="s">
        <v>108</v>
      </c>
      <c r="P43" s="50" t="s">
        <v>94</v>
      </c>
      <c r="Q43" s="50" t="s">
        <v>94</v>
      </c>
      <c r="R43" s="50" t="s">
        <v>109</v>
      </c>
      <c r="S43" s="50" t="s">
        <v>94</v>
      </c>
    </row>
    <row r="44" spans="1:19" ht="15">
      <c r="A44" s="4" t="s">
        <v>81</v>
      </c>
      <c r="B44" s="4" t="s">
        <v>116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 t="s">
        <v>78</v>
      </c>
      <c r="M44" s="51" t="s">
        <v>107</v>
      </c>
      <c r="N44" s="51" t="s">
        <v>141</v>
      </c>
      <c r="O44" s="51" t="s">
        <v>95</v>
      </c>
      <c r="P44" s="51" t="s">
        <v>94</v>
      </c>
      <c r="Q44" s="51" t="s">
        <v>94</v>
      </c>
      <c r="R44" s="51" t="s">
        <v>109</v>
      </c>
      <c r="S44" s="51" t="s">
        <v>94</v>
      </c>
    </row>
    <row r="45" spans="1:19" ht="15">
      <c r="A45" s="4" t="s">
        <v>81</v>
      </c>
      <c r="B45" s="4" t="s">
        <v>117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 t="s">
        <v>78</v>
      </c>
      <c r="M45" s="51" t="s">
        <v>107</v>
      </c>
      <c r="N45" s="51" t="s">
        <v>141</v>
      </c>
      <c r="O45" s="51" t="s">
        <v>96</v>
      </c>
      <c r="P45" s="51" t="s">
        <v>94</v>
      </c>
      <c r="Q45" s="51" t="s">
        <v>94</v>
      </c>
      <c r="R45" s="51" t="s">
        <v>109</v>
      </c>
      <c r="S45" s="51" t="s">
        <v>94</v>
      </c>
    </row>
    <row r="46" spans="1:19" ht="15">
      <c r="A46" s="5" t="s">
        <v>81</v>
      </c>
      <c r="B46" s="5" t="s">
        <v>118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 t="s">
        <v>78</v>
      </c>
      <c r="M46" s="52" t="s">
        <v>107</v>
      </c>
      <c r="N46" s="52" t="s">
        <v>141</v>
      </c>
      <c r="O46" s="52" t="s">
        <v>110</v>
      </c>
      <c r="P46" s="52" t="s">
        <v>94</v>
      </c>
      <c r="Q46" s="52" t="s">
        <v>94</v>
      </c>
      <c r="R46" s="52" t="s">
        <v>109</v>
      </c>
      <c r="S46" s="52" t="s">
        <v>94</v>
      </c>
    </row>
    <row r="47" spans="1:19" ht="15">
      <c r="A47" s="9" t="s">
        <v>81</v>
      </c>
      <c r="B47" s="9" t="s">
        <v>119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 t="s">
        <v>78</v>
      </c>
      <c r="M47" s="53" t="s">
        <v>107</v>
      </c>
      <c r="N47" s="53" t="s">
        <v>141</v>
      </c>
      <c r="O47" s="53" t="s">
        <v>132</v>
      </c>
      <c r="P47" s="53" t="s">
        <v>94</v>
      </c>
      <c r="Q47" s="53" t="s">
        <v>94</v>
      </c>
      <c r="R47" s="53" t="s">
        <v>109</v>
      </c>
      <c r="S47" s="53" t="s">
        <v>94</v>
      </c>
    </row>
    <row r="48" spans="1:19" ht="15">
      <c r="A48" s="8" t="s">
        <v>127</v>
      </c>
      <c r="B48" s="8" t="s">
        <v>80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 t="s">
        <v>78</v>
      </c>
      <c r="M48" s="50" t="s">
        <v>107</v>
      </c>
      <c r="N48" s="50" t="s">
        <v>142</v>
      </c>
      <c r="O48" s="50" t="s">
        <v>108</v>
      </c>
      <c r="P48" s="50" t="s">
        <v>94</v>
      </c>
      <c r="Q48" s="50" t="s">
        <v>94</v>
      </c>
      <c r="R48" s="50" t="s">
        <v>109</v>
      </c>
      <c r="S48" s="50" t="s">
        <v>94</v>
      </c>
    </row>
    <row r="49" spans="1:19" ht="15">
      <c r="A49" s="4" t="s">
        <v>127</v>
      </c>
      <c r="B49" s="4" t="s">
        <v>116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 t="s">
        <v>78</v>
      </c>
      <c r="M49" s="51" t="s">
        <v>107</v>
      </c>
      <c r="N49" s="51" t="s">
        <v>142</v>
      </c>
      <c r="O49" s="51" t="s">
        <v>95</v>
      </c>
      <c r="P49" s="51" t="s">
        <v>94</v>
      </c>
      <c r="Q49" s="51" t="s">
        <v>94</v>
      </c>
      <c r="R49" s="51" t="s">
        <v>109</v>
      </c>
      <c r="S49" s="51" t="s">
        <v>94</v>
      </c>
    </row>
    <row r="50" spans="1:19" ht="15">
      <c r="A50" s="4" t="s">
        <v>127</v>
      </c>
      <c r="B50" s="4" t="s">
        <v>117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 t="s">
        <v>78</v>
      </c>
      <c r="M50" s="51" t="s">
        <v>107</v>
      </c>
      <c r="N50" s="51" t="s">
        <v>142</v>
      </c>
      <c r="O50" s="51" t="s">
        <v>96</v>
      </c>
      <c r="P50" s="51" t="s">
        <v>94</v>
      </c>
      <c r="Q50" s="51" t="s">
        <v>94</v>
      </c>
      <c r="R50" s="51" t="s">
        <v>109</v>
      </c>
      <c r="S50" s="51" t="s">
        <v>94</v>
      </c>
    </row>
    <row r="51" spans="1:19" ht="15">
      <c r="A51" s="5" t="s">
        <v>127</v>
      </c>
      <c r="B51" s="5" t="s">
        <v>118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 t="s">
        <v>78</v>
      </c>
      <c r="M51" s="52" t="s">
        <v>107</v>
      </c>
      <c r="N51" s="52" t="s">
        <v>142</v>
      </c>
      <c r="O51" s="52" t="s">
        <v>110</v>
      </c>
      <c r="P51" s="52" t="s">
        <v>94</v>
      </c>
      <c r="Q51" s="52" t="s">
        <v>94</v>
      </c>
      <c r="R51" s="52" t="s">
        <v>109</v>
      </c>
      <c r="S51" s="52" t="s">
        <v>94</v>
      </c>
    </row>
    <row r="52" spans="1:19" ht="15">
      <c r="A52" s="9" t="s">
        <v>127</v>
      </c>
      <c r="B52" s="9" t="s">
        <v>119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 t="s">
        <v>78</v>
      </c>
      <c r="M52" s="53" t="s">
        <v>107</v>
      </c>
      <c r="N52" s="53" t="s">
        <v>142</v>
      </c>
      <c r="O52" s="53" t="s">
        <v>132</v>
      </c>
      <c r="P52" s="53" t="s">
        <v>94</v>
      </c>
      <c r="Q52" s="53" t="s">
        <v>94</v>
      </c>
      <c r="R52" s="53" t="s">
        <v>109</v>
      </c>
      <c r="S52" s="53" t="s">
        <v>94</v>
      </c>
    </row>
    <row r="53" spans="1:19" ht="15">
      <c r="A53" s="8" t="s">
        <v>128</v>
      </c>
      <c r="B53" s="8" t="s">
        <v>80</v>
      </c>
      <c r="C53" s="13">
        <v>0</v>
      </c>
      <c r="D53" s="13">
        <v>0</v>
      </c>
      <c r="E53" s="13">
        <v>0</v>
      </c>
      <c r="F53" s="13">
        <v>0</v>
      </c>
      <c r="G53" s="13">
        <v>0.261</v>
      </c>
      <c r="H53" s="13">
        <v>0.118</v>
      </c>
      <c r="I53" s="13" t="s">
        <v>78</v>
      </c>
      <c r="M53" s="50" t="s">
        <v>107</v>
      </c>
      <c r="N53" s="50" t="s">
        <v>143</v>
      </c>
      <c r="O53" s="50" t="s">
        <v>108</v>
      </c>
      <c r="P53" s="50" t="s">
        <v>94</v>
      </c>
      <c r="Q53" s="50" t="s">
        <v>94</v>
      </c>
      <c r="R53" s="50" t="s">
        <v>109</v>
      </c>
      <c r="S53" s="50" t="s">
        <v>94</v>
      </c>
    </row>
    <row r="54" spans="1:19" ht="15">
      <c r="A54" s="4" t="s">
        <v>128</v>
      </c>
      <c r="B54" s="4" t="s">
        <v>116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 t="s">
        <v>78</v>
      </c>
      <c r="M54" s="51" t="s">
        <v>107</v>
      </c>
      <c r="N54" s="51" t="s">
        <v>143</v>
      </c>
      <c r="O54" s="51" t="s">
        <v>95</v>
      </c>
      <c r="P54" s="51" t="s">
        <v>94</v>
      </c>
      <c r="Q54" s="51" t="s">
        <v>94</v>
      </c>
      <c r="R54" s="51" t="s">
        <v>109</v>
      </c>
      <c r="S54" s="51" t="s">
        <v>94</v>
      </c>
    </row>
    <row r="55" spans="1:19" ht="15">
      <c r="A55" s="4" t="s">
        <v>128</v>
      </c>
      <c r="B55" s="4" t="s">
        <v>117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 t="s">
        <v>78</v>
      </c>
      <c r="M55" s="51" t="s">
        <v>107</v>
      </c>
      <c r="N55" s="51" t="s">
        <v>143</v>
      </c>
      <c r="O55" s="51" t="s">
        <v>96</v>
      </c>
      <c r="P55" s="51" t="s">
        <v>94</v>
      </c>
      <c r="Q55" s="51" t="s">
        <v>94</v>
      </c>
      <c r="R55" s="51" t="s">
        <v>109</v>
      </c>
      <c r="S55" s="51" t="s">
        <v>94</v>
      </c>
    </row>
    <row r="56" spans="1:19" ht="15">
      <c r="A56" s="5" t="s">
        <v>128</v>
      </c>
      <c r="B56" s="5" t="s">
        <v>118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 t="s">
        <v>78</v>
      </c>
      <c r="M56" s="52" t="s">
        <v>107</v>
      </c>
      <c r="N56" s="52" t="s">
        <v>143</v>
      </c>
      <c r="O56" s="52" t="s">
        <v>110</v>
      </c>
      <c r="P56" s="52" t="s">
        <v>94</v>
      </c>
      <c r="Q56" s="52" t="s">
        <v>94</v>
      </c>
      <c r="R56" s="52" t="s">
        <v>109</v>
      </c>
      <c r="S56" s="52" t="s">
        <v>94</v>
      </c>
    </row>
    <row r="57" spans="1:19" ht="15">
      <c r="A57" s="9" t="s">
        <v>128</v>
      </c>
      <c r="B57" s="9" t="s">
        <v>119</v>
      </c>
      <c r="C57" s="36">
        <v>0</v>
      </c>
      <c r="D57" s="36">
        <v>0</v>
      </c>
      <c r="E57" s="36">
        <v>0</v>
      </c>
      <c r="F57" s="36">
        <v>0</v>
      </c>
      <c r="G57" s="36">
        <v>0.261</v>
      </c>
      <c r="H57" s="36">
        <v>0.118</v>
      </c>
      <c r="I57" s="36" t="s">
        <v>78</v>
      </c>
      <c r="M57" s="53" t="s">
        <v>107</v>
      </c>
      <c r="N57" s="53" t="s">
        <v>143</v>
      </c>
      <c r="O57" s="53" t="s">
        <v>132</v>
      </c>
      <c r="P57" s="53" t="s">
        <v>94</v>
      </c>
      <c r="Q57" s="53" t="s">
        <v>94</v>
      </c>
      <c r="R57" s="53" t="s">
        <v>109</v>
      </c>
      <c r="S57" s="53" t="s">
        <v>94</v>
      </c>
    </row>
    <row r="58" spans="1:19" ht="15">
      <c r="A58" s="8" t="s">
        <v>129</v>
      </c>
      <c r="B58" s="8" t="s">
        <v>80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 t="s">
        <v>78</v>
      </c>
      <c r="M58" s="50" t="s">
        <v>107</v>
      </c>
      <c r="N58" s="50" t="s">
        <v>144</v>
      </c>
      <c r="O58" s="50" t="s">
        <v>108</v>
      </c>
      <c r="P58" s="50" t="s">
        <v>94</v>
      </c>
      <c r="Q58" s="50" t="s">
        <v>94</v>
      </c>
      <c r="R58" s="50" t="s">
        <v>109</v>
      </c>
      <c r="S58" s="50" t="s">
        <v>94</v>
      </c>
    </row>
    <row r="59" spans="1:19" ht="15">
      <c r="A59" s="4" t="s">
        <v>129</v>
      </c>
      <c r="B59" s="4" t="s">
        <v>116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 t="s">
        <v>78</v>
      </c>
      <c r="M59" s="51" t="s">
        <v>107</v>
      </c>
      <c r="N59" s="51" t="s">
        <v>144</v>
      </c>
      <c r="O59" s="51" t="s">
        <v>95</v>
      </c>
      <c r="P59" s="51" t="s">
        <v>94</v>
      </c>
      <c r="Q59" s="51" t="s">
        <v>94</v>
      </c>
      <c r="R59" s="51" t="s">
        <v>109</v>
      </c>
      <c r="S59" s="51" t="s">
        <v>94</v>
      </c>
    </row>
    <row r="60" spans="1:19" ht="15">
      <c r="A60" s="4" t="s">
        <v>129</v>
      </c>
      <c r="B60" s="4" t="s">
        <v>117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 t="s">
        <v>78</v>
      </c>
      <c r="M60" s="51" t="s">
        <v>107</v>
      </c>
      <c r="N60" s="51" t="s">
        <v>144</v>
      </c>
      <c r="O60" s="51" t="s">
        <v>96</v>
      </c>
      <c r="P60" s="51" t="s">
        <v>94</v>
      </c>
      <c r="Q60" s="51" t="s">
        <v>94</v>
      </c>
      <c r="R60" s="51" t="s">
        <v>109</v>
      </c>
      <c r="S60" s="51" t="s">
        <v>94</v>
      </c>
    </row>
    <row r="61" spans="1:19" ht="15">
      <c r="A61" s="5" t="s">
        <v>129</v>
      </c>
      <c r="B61" s="5" t="s">
        <v>118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 t="s">
        <v>78</v>
      </c>
      <c r="M61" s="52" t="s">
        <v>107</v>
      </c>
      <c r="N61" s="52" t="s">
        <v>144</v>
      </c>
      <c r="O61" s="52" t="s">
        <v>110</v>
      </c>
      <c r="P61" s="52" t="s">
        <v>94</v>
      </c>
      <c r="Q61" s="52" t="s">
        <v>94</v>
      </c>
      <c r="R61" s="52" t="s">
        <v>109</v>
      </c>
      <c r="S61" s="52" t="s">
        <v>94</v>
      </c>
    </row>
    <row r="62" spans="1:19" ht="15">
      <c r="A62" s="9" t="s">
        <v>129</v>
      </c>
      <c r="B62" s="9" t="s">
        <v>119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 t="s">
        <v>78</v>
      </c>
      <c r="M62" s="53" t="s">
        <v>107</v>
      </c>
      <c r="N62" s="53" t="s">
        <v>144</v>
      </c>
      <c r="O62" s="53" t="s">
        <v>132</v>
      </c>
      <c r="P62" s="53" t="s">
        <v>94</v>
      </c>
      <c r="Q62" s="53" t="s">
        <v>94</v>
      </c>
      <c r="R62" s="53" t="s">
        <v>109</v>
      </c>
      <c r="S62" s="53" t="s">
        <v>94</v>
      </c>
    </row>
    <row r="63" spans="1:19" ht="15">
      <c r="A63" s="8" t="s">
        <v>130</v>
      </c>
      <c r="B63" s="8" t="s">
        <v>80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 t="s">
        <v>78</v>
      </c>
      <c r="M63" s="50" t="s">
        <v>107</v>
      </c>
      <c r="N63" s="50" t="s">
        <v>145</v>
      </c>
      <c r="O63" s="50" t="s">
        <v>108</v>
      </c>
      <c r="P63" s="50" t="s">
        <v>94</v>
      </c>
      <c r="Q63" s="50" t="s">
        <v>94</v>
      </c>
      <c r="R63" s="50" t="s">
        <v>146</v>
      </c>
      <c r="S63" s="50" t="s">
        <v>94</v>
      </c>
    </row>
    <row r="64" spans="1:19" ht="15">
      <c r="A64" s="4" t="s">
        <v>130</v>
      </c>
      <c r="B64" s="4" t="s">
        <v>116</v>
      </c>
      <c r="C64" s="14" t="s">
        <v>147</v>
      </c>
      <c r="D64" s="14" t="s">
        <v>147</v>
      </c>
      <c r="E64" s="14" t="s">
        <v>147</v>
      </c>
      <c r="F64" s="14" t="s">
        <v>147</v>
      </c>
      <c r="G64" s="14" t="s">
        <v>147</v>
      </c>
      <c r="H64" s="14" t="s">
        <v>147</v>
      </c>
      <c r="I64" s="14" t="s">
        <v>147</v>
      </c>
      <c r="M64" s="51"/>
      <c r="N64" s="51"/>
      <c r="O64" s="51"/>
      <c r="P64" s="51"/>
      <c r="Q64" s="51"/>
      <c r="R64" s="51"/>
      <c r="S64" s="51"/>
    </row>
    <row r="65" spans="1:19" ht="15">
      <c r="A65" s="4" t="s">
        <v>130</v>
      </c>
      <c r="B65" s="4" t="s">
        <v>117</v>
      </c>
      <c r="C65" s="14" t="s">
        <v>147</v>
      </c>
      <c r="D65" s="14" t="s">
        <v>147</v>
      </c>
      <c r="E65" s="14" t="s">
        <v>147</v>
      </c>
      <c r="F65" s="14" t="s">
        <v>147</v>
      </c>
      <c r="G65" s="14" t="s">
        <v>147</v>
      </c>
      <c r="H65" s="14" t="s">
        <v>147</v>
      </c>
      <c r="I65" s="14" t="s">
        <v>147</v>
      </c>
      <c r="M65" s="51"/>
      <c r="N65" s="51"/>
      <c r="O65" s="51"/>
      <c r="P65" s="51"/>
      <c r="Q65" s="51"/>
      <c r="R65" s="51"/>
      <c r="S65" s="51"/>
    </row>
    <row r="66" spans="1:19" ht="15">
      <c r="A66" s="5" t="s">
        <v>130</v>
      </c>
      <c r="B66" s="5" t="s">
        <v>118</v>
      </c>
      <c r="C66" s="15" t="s">
        <v>147</v>
      </c>
      <c r="D66" s="15" t="s">
        <v>147</v>
      </c>
      <c r="E66" s="15" t="s">
        <v>147</v>
      </c>
      <c r="F66" s="15" t="s">
        <v>147</v>
      </c>
      <c r="G66" s="15" t="s">
        <v>147</v>
      </c>
      <c r="H66" s="15" t="s">
        <v>147</v>
      </c>
      <c r="I66" s="15" t="s">
        <v>147</v>
      </c>
      <c r="M66" s="52"/>
      <c r="N66" s="52"/>
      <c r="O66" s="52"/>
      <c r="P66" s="52"/>
      <c r="Q66" s="52"/>
      <c r="R66" s="52"/>
      <c r="S66" s="52"/>
    </row>
    <row r="67" spans="1:19" ht="15">
      <c r="A67" s="9" t="s">
        <v>130</v>
      </c>
      <c r="B67" s="9" t="s">
        <v>119</v>
      </c>
      <c r="C67" s="36">
        <f>C63</f>
        <v>0</v>
      </c>
      <c r="D67" s="36">
        <f aca="true" t="shared" si="0" ref="D67:I67">D63</f>
        <v>0</v>
      </c>
      <c r="E67" s="36">
        <f t="shared" si="0"/>
        <v>0</v>
      </c>
      <c r="F67" s="36">
        <f t="shared" si="0"/>
        <v>0</v>
      </c>
      <c r="G67" s="36">
        <f t="shared" si="0"/>
        <v>0</v>
      </c>
      <c r="H67" s="36">
        <f t="shared" si="0"/>
        <v>0</v>
      </c>
      <c r="I67" s="36" t="str">
        <f t="shared" si="0"/>
        <v>P</v>
      </c>
      <c r="M67" s="53"/>
      <c r="N67" s="53"/>
      <c r="O67" s="53"/>
      <c r="P67" s="53"/>
      <c r="Q67" s="53"/>
      <c r="R67" s="53"/>
      <c r="S67" s="53"/>
    </row>
    <row r="98" ht="15" thickBot="1"/>
    <row r="99" spans="1:2" ht="15" thickBot="1">
      <c r="A99" s="27" t="str">
        <f ca="1">OFFSET(A99,MATCH(B99,B100:B141,0),0)</f>
        <v>GE</v>
      </c>
      <c r="B99" s="18" t="s">
        <v>24</v>
      </c>
    </row>
    <row r="100" spans="1:2" ht="15">
      <c r="A100" s="28" t="s">
        <v>0</v>
      </c>
      <c r="B100" s="17" t="s">
        <v>1</v>
      </c>
    </row>
    <row r="101" spans="1:2" ht="15">
      <c r="A101" s="28" t="s">
        <v>2</v>
      </c>
      <c r="B101" s="17" t="s">
        <v>3</v>
      </c>
    </row>
    <row r="102" spans="1:2" ht="15">
      <c r="A102" s="28" t="s">
        <v>4</v>
      </c>
      <c r="B102" s="17" t="s">
        <v>5</v>
      </c>
    </row>
    <row r="103" spans="1:2" ht="15">
      <c r="A103" s="28" t="s">
        <v>87</v>
      </c>
      <c r="B103" s="17" t="s">
        <v>97</v>
      </c>
    </row>
    <row r="104" spans="1:2" ht="15">
      <c r="A104" s="28" t="s">
        <v>6</v>
      </c>
      <c r="B104" s="17" t="s">
        <v>7</v>
      </c>
    </row>
    <row r="105" spans="1:2" ht="15">
      <c r="A105" s="28" t="s">
        <v>8</v>
      </c>
      <c r="B105" s="17" t="s">
        <v>9</v>
      </c>
    </row>
    <row r="106" spans="1:2" ht="15">
      <c r="A106" s="28" t="s">
        <v>10</v>
      </c>
      <c r="B106" s="17" t="s">
        <v>11</v>
      </c>
    </row>
    <row r="107" spans="1:2" ht="15">
      <c r="A107" s="28" t="s">
        <v>12</v>
      </c>
      <c r="B107" s="17" t="s">
        <v>98</v>
      </c>
    </row>
    <row r="108" spans="1:2" ht="15">
      <c r="A108" s="28" t="s">
        <v>13</v>
      </c>
      <c r="B108" s="17" t="s">
        <v>14</v>
      </c>
    </row>
    <row r="109" spans="1:2" ht="15">
      <c r="A109" s="28" t="s">
        <v>15</v>
      </c>
      <c r="B109" s="17" t="s">
        <v>16</v>
      </c>
    </row>
    <row r="110" spans="1:2" ht="15">
      <c r="A110" s="28" t="s">
        <v>17</v>
      </c>
      <c r="B110" s="17" t="s">
        <v>18</v>
      </c>
    </row>
    <row r="111" spans="1:2" ht="15">
      <c r="A111" s="28" t="s">
        <v>19</v>
      </c>
      <c r="B111" s="17" t="s">
        <v>20</v>
      </c>
    </row>
    <row r="112" spans="1:2" ht="15">
      <c r="A112" s="28" t="s">
        <v>21</v>
      </c>
      <c r="B112" s="17" t="s">
        <v>22</v>
      </c>
    </row>
    <row r="113" spans="1:2" ht="15">
      <c r="A113" s="28" t="s">
        <v>23</v>
      </c>
      <c r="B113" s="17" t="s">
        <v>24</v>
      </c>
    </row>
    <row r="114" spans="1:2" ht="15">
      <c r="A114" s="28" t="s">
        <v>25</v>
      </c>
      <c r="B114" s="17" t="s">
        <v>26</v>
      </c>
    </row>
    <row r="115" spans="1:2" ht="15">
      <c r="A115" s="28" t="s">
        <v>27</v>
      </c>
      <c r="B115" s="17" t="s">
        <v>28</v>
      </c>
    </row>
    <row r="116" spans="1:2" ht="15">
      <c r="A116" s="28" t="s">
        <v>29</v>
      </c>
      <c r="B116" s="17" t="s">
        <v>30</v>
      </c>
    </row>
    <row r="117" spans="1:2" ht="15">
      <c r="A117" s="28" t="s">
        <v>31</v>
      </c>
      <c r="B117" s="17" t="s">
        <v>32</v>
      </c>
    </row>
    <row r="118" spans="1:2" ht="15">
      <c r="A118" s="28" t="s">
        <v>33</v>
      </c>
      <c r="B118" s="17" t="s">
        <v>34</v>
      </c>
    </row>
    <row r="119" spans="1:2" ht="15">
      <c r="A119" s="28" t="s">
        <v>35</v>
      </c>
      <c r="B119" s="17" t="s">
        <v>36</v>
      </c>
    </row>
    <row r="120" spans="1:2" ht="15">
      <c r="A120" s="28" t="s">
        <v>37</v>
      </c>
      <c r="B120" s="17" t="s">
        <v>99</v>
      </c>
    </row>
    <row r="121" spans="1:2" ht="15">
      <c r="A121" s="28" t="s">
        <v>38</v>
      </c>
      <c r="B121" s="17" t="s">
        <v>39</v>
      </c>
    </row>
    <row r="122" spans="1:2" ht="15">
      <c r="A122" s="28" t="s">
        <v>40</v>
      </c>
      <c r="B122" s="17" t="s">
        <v>41</v>
      </c>
    </row>
    <row r="123" spans="1:2" ht="15">
      <c r="A123" s="28" t="s">
        <v>42</v>
      </c>
      <c r="B123" s="17" t="s">
        <v>43</v>
      </c>
    </row>
    <row r="124" spans="1:2" ht="15">
      <c r="A124" s="28" t="s">
        <v>44</v>
      </c>
      <c r="B124" s="17" t="s">
        <v>45</v>
      </c>
    </row>
    <row r="125" spans="1:2" ht="15">
      <c r="A125" s="28" t="s">
        <v>46</v>
      </c>
      <c r="B125" s="17" t="s">
        <v>47</v>
      </c>
    </row>
    <row r="126" spans="1:2" ht="15">
      <c r="A126" s="28" t="s">
        <v>48</v>
      </c>
      <c r="B126" s="17" t="s">
        <v>49</v>
      </c>
    </row>
    <row r="127" spans="1:2" ht="15">
      <c r="A127" s="28" t="s">
        <v>50</v>
      </c>
      <c r="B127" s="17" t="s">
        <v>51</v>
      </c>
    </row>
    <row r="128" spans="1:2" ht="15">
      <c r="A128" s="28" t="s">
        <v>52</v>
      </c>
      <c r="B128" s="17" t="s">
        <v>53</v>
      </c>
    </row>
    <row r="129" spans="1:2" ht="15">
      <c r="A129" s="28" t="s">
        <v>54</v>
      </c>
      <c r="B129" s="17" t="s">
        <v>55</v>
      </c>
    </row>
    <row r="130" spans="1:2" ht="15">
      <c r="A130" s="28" t="s">
        <v>56</v>
      </c>
      <c r="B130" s="17" t="s">
        <v>57</v>
      </c>
    </row>
    <row r="131" spans="1:2" ht="15">
      <c r="A131" s="28" t="s">
        <v>58</v>
      </c>
      <c r="B131" s="17" t="s">
        <v>59</v>
      </c>
    </row>
    <row r="132" spans="1:2" ht="15">
      <c r="A132" s="28" t="s">
        <v>60</v>
      </c>
      <c r="B132" s="17" t="s">
        <v>61</v>
      </c>
    </row>
    <row r="133" spans="1:2" ht="15">
      <c r="A133" s="28" t="s">
        <v>62</v>
      </c>
      <c r="B133" s="17" t="s">
        <v>100</v>
      </c>
    </row>
    <row r="134" spans="1:2" ht="15">
      <c r="A134" s="28" t="s">
        <v>63</v>
      </c>
      <c r="B134" s="17" t="s">
        <v>64</v>
      </c>
    </row>
    <row r="135" spans="1:2" ht="15">
      <c r="A135" s="28" t="s">
        <v>65</v>
      </c>
      <c r="B135" s="17" t="s">
        <v>66</v>
      </c>
    </row>
    <row r="136" spans="1:2" ht="15">
      <c r="A136" s="28" t="s">
        <v>67</v>
      </c>
      <c r="B136" s="17" t="s">
        <v>68</v>
      </c>
    </row>
    <row r="137" spans="1:2" ht="15">
      <c r="A137" s="28" t="s">
        <v>101</v>
      </c>
      <c r="B137" s="17" t="s">
        <v>102</v>
      </c>
    </row>
    <row r="138" spans="1:2" ht="15">
      <c r="A138" s="28" t="s">
        <v>69</v>
      </c>
      <c r="B138" s="17" t="s">
        <v>70</v>
      </c>
    </row>
    <row r="139" spans="1:2" ht="15">
      <c r="A139" s="28" t="s">
        <v>88</v>
      </c>
      <c r="B139" s="17" t="s">
        <v>71</v>
      </c>
    </row>
    <row r="140" spans="1:2" ht="15">
      <c r="A140" s="28" t="s">
        <v>72</v>
      </c>
      <c r="B140" s="17" t="s">
        <v>73</v>
      </c>
    </row>
    <row r="141" spans="1:2" ht="15">
      <c r="A141" s="28" t="s">
        <v>103</v>
      </c>
      <c r="B141" s="17" t="s">
        <v>104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68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472</v>
      </c>
      <c r="E8" s="13">
        <v>468</v>
      </c>
      <c r="F8" s="13">
        <v>464</v>
      </c>
      <c r="G8" s="13">
        <v>457</v>
      </c>
      <c r="H8" s="13">
        <v>446</v>
      </c>
      <c r="I8" s="13">
        <v>436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472</v>
      </c>
      <c r="E12" s="36">
        <v>468</v>
      </c>
      <c r="F12" s="36">
        <v>464</v>
      </c>
      <c r="G12" s="36">
        <v>457</v>
      </c>
      <c r="H12" s="36">
        <v>446</v>
      </c>
      <c r="I12" s="36">
        <v>436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749</v>
      </c>
      <c r="E13" s="13">
        <v>746</v>
      </c>
      <c r="F13" s="13">
        <v>748</v>
      </c>
      <c r="G13" s="13">
        <v>755</v>
      </c>
      <c r="H13" s="13">
        <v>744</v>
      </c>
      <c r="I13" s="13">
        <v>1325</v>
      </c>
      <c r="J13" s="13" t="s">
        <v>111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749</v>
      </c>
      <c r="E17" s="36">
        <v>746</v>
      </c>
      <c r="F17" s="36">
        <v>748</v>
      </c>
      <c r="G17" s="36">
        <v>755</v>
      </c>
      <c r="H17" s="36">
        <v>744</v>
      </c>
      <c r="I17" s="36">
        <v>1325</v>
      </c>
      <c r="J17" s="36" t="s">
        <v>111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34800</v>
      </c>
      <c r="E18" s="13">
        <v>31126</v>
      </c>
      <c r="F18" s="13">
        <v>32620</v>
      </c>
      <c r="G18" s="13">
        <v>30314</v>
      </c>
      <c r="H18" s="13">
        <v>32350</v>
      </c>
      <c r="I18" s="13">
        <v>33769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3233</v>
      </c>
      <c r="E19" s="14">
        <v>3709</v>
      </c>
      <c r="F19" s="14">
        <v>4002</v>
      </c>
      <c r="G19" s="14">
        <v>3900</v>
      </c>
      <c r="H19" s="14">
        <v>4031</v>
      </c>
      <c r="I19" s="14">
        <v>5284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1</v>
      </c>
      <c r="E20" s="14">
        <v>0</v>
      </c>
      <c r="F20" s="14">
        <v>18</v>
      </c>
      <c r="G20" s="14">
        <v>2</v>
      </c>
      <c r="H20" s="14">
        <v>8</v>
      </c>
      <c r="I20" s="14">
        <v>60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38032</v>
      </c>
      <c r="E22" s="36">
        <v>34835</v>
      </c>
      <c r="F22" s="36">
        <v>36604</v>
      </c>
      <c r="G22" s="36">
        <v>34212</v>
      </c>
      <c r="H22" s="36">
        <v>36373</v>
      </c>
      <c r="I22" s="36">
        <v>38993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22372</v>
      </c>
      <c r="E23" s="13">
        <v>28731</v>
      </c>
      <c r="F23" s="13">
        <v>30110</v>
      </c>
      <c r="G23" s="13">
        <v>27982</v>
      </c>
      <c r="H23" s="13">
        <v>29861</v>
      </c>
      <c r="I23" s="13">
        <v>31171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2984</v>
      </c>
      <c r="E24" s="14">
        <v>3424</v>
      </c>
      <c r="F24" s="14">
        <v>3695</v>
      </c>
      <c r="G24" s="14">
        <v>3600</v>
      </c>
      <c r="H24" s="14">
        <v>3721</v>
      </c>
      <c r="I24" s="14">
        <v>4878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1</v>
      </c>
      <c r="E25" s="14">
        <v>0</v>
      </c>
      <c r="F25" s="14">
        <v>16</v>
      </c>
      <c r="G25" s="14">
        <v>2</v>
      </c>
      <c r="H25" s="14">
        <v>7</v>
      </c>
      <c r="I25" s="14">
        <v>56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25355</v>
      </c>
      <c r="E27" s="36">
        <v>32155</v>
      </c>
      <c r="F27" s="36">
        <v>33789</v>
      </c>
      <c r="G27" s="36">
        <v>31580</v>
      </c>
      <c r="H27" s="36">
        <v>33575</v>
      </c>
      <c r="I27" s="36">
        <v>35993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378482</v>
      </c>
      <c r="E28" s="13">
        <v>392392</v>
      </c>
      <c r="F28" s="13">
        <v>396640</v>
      </c>
      <c r="G28" s="13">
        <v>386146</v>
      </c>
      <c r="H28" s="13">
        <v>395970</v>
      </c>
      <c r="I28" s="13">
        <v>392413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6169</v>
      </c>
      <c r="E29" s="14">
        <v>4740</v>
      </c>
      <c r="F29" s="14">
        <v>5085</v>
      </c>
      <c r="G29" s="14">
        <v>6668</v>
      </c>
      <c r="H29" s="14">
        <v>7506</v>
      </c>
      <c r="I29" s="14">
        <v>2140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4198</v>
      </c>
      <c r="E30" s="14">
        <v>4056</v>
      </c>
      <c r="F30" s="14">
        <v>3808</v>
      </c>
      <c r="G30" s="14">
        <v>2951</v>
      </c>
      <c r="H30" s="14">
        <v>2245</v>
      </c>
      <c r="I30" s="14">
        <v>2753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380453</v>
      </c>
      <c r="E32" s="36">
        <v>393076</v>
      </c>
      <c r="F32" s="36">
        <v>397917</v>
      </c>
      <c r="G32" s="36">
        <v>389863</v>
      </c>
      <c r="H32" s="36">
        <v>401231</v>
      </c>
      <c r="I32" s="36">
        <v>391800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7009</v>
      </c>
      <c r="E38" s="13">
        <v>7265</v>
      </c>
      <c r="F38" s="13">
        <v>7445</v>
      </c>
      <c r="G38" s="13">
        <v>7359</v>
      </c>
      <c r="H38" s="13">
        <v>7600</v>
      </c>
      <c r="I38" s="13">
        <v>7600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7009</v>
      </c>
      <c r="E42" s="36">
        <v>7265</v>
      </c>
      <c r="F42" s="36">
        <v>7445</v>
      </c>
      <c r="G42" s="36">
        <v>7359</v>
      </c>
      <c r="H42" s="36">
        <v>7600</v>
      </c>
      <c r="I42" s="36">
        <v>7600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147.289</v>
      </c>
      <c r="E43" s="13">
        <v>170.69</v>
      </c>
      <c r="F43" s="13">
        <v>188</v>
      </c>
      <c r="G43" s="13">
        <v>166</v>
      </c>
      <c r="H43" s="13">
        <v>168</v>
      </c>
      <c r="I43" s="13">
        <v>169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225.979</v>
      </c>
      <c r="E44" s="14">
        <v>191.62</v>
      </c>
      <c r="F44" s="14">
        <v>188</v>
      </c>
      <c r="G44" s="14">
        <v>255</v>
      </c>
      <c r="H44" s="14">
        <v>316</v>
      </c>
      <c r="I44" s="14">
        <v>261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120.702</v>
      </c>
      <c r="E45" s="14">
        <v>130.675</v>
      </c>
      <c r="F45" s="14">
        <v>147</v>
      </c>
      <c r="G45" s="14">
        <v>140</v>
      </c>
      <c r="H45" s="14">
        <v>150</v>
      </c>
      <c r="I45" s="14">
        <v>155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14.707</v>
      </c>
      <c r="E46" s="15">
        <v>-4.813</v>
      </c>
      <c r="F46" s="15">
        <v>18</v>
      </c>
      <c r="G46" s="15">
        <v>3</v>
      </c>
      <c r="H46" s="15">
        <v>-1</v>
      </c>
      <c r="I46" s="15">
        <v>-36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267.273</v>
      </c>
      <c r="E47" s="36">
        <v>226.822</v>
      </c>
      <c r="F47" s="36">
        <v>247</v>
      </c>
      <c r="G47" s="36">
        <v>284</v>
      </c>
      <c r="H47" s="36">
        <v>333</v>
      </c>
      <c r="I47" s="36">
        <v>239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138.62</v>
      </c>
      <c r="E53" s="13">
        <v>108.628</v>
      </c>
      <c r="F53" s="13">
        <v>66</v>
      </c>
      <c r="G53" s="13">
        <v>258</v>
      </c>
      <c r="H53" s="13">
        <v>322</v>
      </c>
      <c r="I53" s="13">
        <v>312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780.147</v>
      </c>
      <c r="E54" s="14">
        <v>1036.505</v>
      </c>
      <c r="F54" s="14">
        <v>1313</v>
      </c>
      <c r="G54" s="14">
        <v>1482</v>
      </c>
      <c r="H54" s="14">
        <v>1273</v>
      </c>
      <c r="I54" s="14">
        <v>1052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3.911</v>
      </c>
      <c r="E55" s="14">
        <v>37.841</v>
      </c>
      <c r="F55" s="14">
        <v>66</v>
      </c>
      <c r="G55" s="14">
        <v>138</v>
      </c>
      <c r="H55" s="14">
        <v>174</v>
      </c>
      <c r="I55" s="14">
        <v>163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9.964</v>
      </c>
      <c r="E56" s="15">
        <v>44.503</v>
      </c>
      <c r="F56" s="15">
        <v>135</v>
      </c>
      <c r="G56" s="15">
        <v>-67</v>
      </c>
      <c r="H56" s="15">
        <v>-42</v>
      </c>
      <c r="I56" s="15">
        <v>-43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924.82</v>
      </c>
      <c r="E57" s="36">
        <v>1151.795</v>
      </c>
      <c r="F57" s="36">
        <v>1448</v>
      </c>
      <c r="G57" s="36">
        <v>1535</v>
      </c>
      <c r="H57" s="36">
        <v>1379</v>
      </c>
      <c r="I57" s="36">
        <v>1158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55</v>
      </c>
      <c r="E58" s="13">
        <v>81</v>
      </c>
      <c r="F58" s="13">
        <v>57</v>
      </c>
      <c r="G58" s="13">
        <v>90</v>
      </c>
      <c r="H58" s="13">
        <v>80</v>
      </c>
      <c r="I58" s="13">
        <v>38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55</v>
      </c>
      <c r="E62" s="36">
        <v>81</v>
      </c>
      <c r="F62" s="36">
        <v>57</v>
      </c>
      <c r="G62" s="36">
        <v>90</v>
      </c>
      <c r="H62" s="36">
        <v>80</v>
      </c>
      <c r="I62" s="36">
        <v>38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59490.157</v>
      </c>
      <c r="E63" s="13">
        <v>65868.526</v>
      </c>
      <c r="F63" s="13">
        <v>64926</v>
      </c>
      <c r="G63" s="13">
        <v>68327</v>
      </c>
      <c r="H63" s="13">
        <v>68327</v>
      </c>
      <c r="I63" s="13">
        <v>72028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59490.157</v>
      </c>
      <c r="E67" s="36">
        <v>65868.526</v>
      </c>
      <c r="F67" s="36">
        <v>64926</v>
      </c>
      <c r="G67" s="36">
        <v>68327</v>
      </c>
      <c r="H67" s="36">
        <v>68327</v>
      </c>
      <c r="I67" s="36">
        <v>72028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32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156152</v>
      </c>
      <c r="E3" s="13">
        <v>143729</v>
      </c>
      <c r="F3" s="13">
        <v>154603</v>
      </c>
      <c r="G3" s="13">
        <v>176630</v>
      </c>
      <c r="H3" s="13">
        <v>174485.986</v>
      </c>
      <c r="I3" s="13"/>
      <c r="J3" s="13"/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/>
      <c r="J5" s="14"/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5"/>
    </row>
    <row r="7" spans="1:10" ht="15">
      <c r="A7" s="35" t="s">
        <v>114</v>
      </c>
      <c r="B7" s="9" t="s">
        <v>115</v>
      </c>
      <c r="C7" s="9" t="s">
        <v>119</v>
      </c>
      <c r="D7" s="36">
        <v>156152</v>
      </c>
      <c r="E7" s="36">
        <v>143729</v>
      </c>
      <c r="F7" s="36">
        <v>154603</v>
      </c>
      <c r="G7" s="36">
        <v>176630</v>
      </c>
      <c r="H7" s="36">
        <v>174485.986</v>
      </c>
      <c r="I7" s="36"/>
      <c r="J7" s="36"/>
    </row>
    <row r="8" spans="1:10" ht="15">
      <c r="A8" s="32" t="s">
        <v>114</v>
      </c>
      <c r="B8" s="8" t="s">
        <v>120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/>
      <c r="J8" s="13"/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/>
      <c r="J9" s="14"/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/>
      <c r="J10" s="14"/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</row>
    <row r="12" spans="1:10" ht="15">
      <c r="A12" s="35" t="s">
        <v>114</v>
      </c>
      <c r="B12" s="9" t="s">
        <v>120</v>
      </c>
      <c r="C12" s="9" t="s">
        <v>119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/>
      <c r="J12" s="36"/>
    </row>
    <row r="13" spans="1:10" ht="15">
      <c r="A13" s="32" t="s">
        <v>114</v>
      </c>
      <c r="B13" s="8" t="s">
        <v>121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/>
      <c r="J13" s="13"/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</row>
    <row r="17" spans="1:10" ht="15">
      <c r="A17" s="35" t="s">
        <v>114</v>
      </c>
      <c r="B17" s="9" t="s">
        <v>121</v>
      </c>
      <c r="C17" s="9" t="s">
        <v>119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</row>
    <row r="18" spans="1:10" ht="15">
      <c r="A18" s="32" t="s">
        <v>114</v>
      </c>
      <c r="B18" s="8" t="s">
        <v>122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/>
      <c r="J18" s="13"/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/>
      <c r="J20" s="14"/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</row>
    <row r="22" spans="1:10" ht="15">
      <c r="A22" s="35" t="s">
        <v>114</v>
      </c>
      <c r="B22" s="9" t="s">
        <v>122</v>
      </c>
      <c r="C22" s="9" t="s">
        <v>119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</row>
    <row r="23" spans="1:10" ht="15">
      <c r="A23" s="32" t="s">
        <v>114</v>
      </c>
      <c r="B23" s="8" t="s">
        <v>123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/>
      <c r="J23" s="13"/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/>
      <c r="J25" s="14"/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/>
      <c r="J26" s="15"/>
    </row>
    <row r="27" spans="1:10" ht="15">
      <c r="A27" s="35" t="s">
        <v>114</v>
      </c>
      <c r="B27" s="9" t="s">
        <v>123</v>
      </c>
      <c r="C27" s="9" t="s">
        <v>119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/>
      <c r="J27" s="36"/>
    </row>
    <row r="28" spans="1:10" ht="15">
      <c r="A28" s="32" t="s">
        <v>114</v>
      </c>
      <c r="B28" s="8" t="s">
        <v>124</v>
      </c>
      <c r="C28" s="8" t="s">
        <v>80</v>
      </c>
      <c r="D28" s="13">
        <v>454.8</v>
      </c>
      <c r="E28" s="13">
        <v>465</v>
      </c>
      <c r="F28" s="13">
        <v>680.2</v>
      </c>
      <c r="G28" s="13">
        <v>901.867</v>
      </c>
      <c r="H28" s="13">
        <v>0</v>
      </c>
      <c r="I28" s="13"/>
      <c r="J28" s="13"/>
    </row>
    <row r="29" spans="1:10" ht="15">
      <c r="A29" s="33" t="s">
        <v>114</v>
      </c>
      <c r="B29" s="4" t="s">
        <v>124</v>
      </c>
      <c r="C29" s="4" t="s">
        <v>116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/>
      <c r="J29" s="14"/>
    </row>
    <row r="30" spans="1:10" ht="15">
      <c r="A30" s="33" t="s">
        <v>114</v>
      </c>
      <c r="B30" s="4" t="s">
        <v>124</v>
      </c>
      <c r="C30" s="4" t="s">
        <v>117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/>
      <c r="J30" s="14"/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/>
      <c r="J31" s="15"/>
    </row>
    <row r="32" spans="1:10" ht="15">
      <c r="A32" s="35" t="s">
        <v>114</v>
      </c>
      <c r="B32" s="9" t="s">
        <v>124</v>
      </c>
      <c r="C32" s="9" t="s">
        <v>119</v>
      </c>
      <c r="D32" s="36">
        <v>454.8</v>
      </c>
      <c r="E32" s="36">
        <v>465</v>
      </c>
      <c r="F32" s="36">
        <v>680.2</v>
      </c>
      <c r="G32" s="36">
        <v>901.867</v>
      </c>
      <c r="H32" s="36">
        <v>0</v>
      </c>
      <c r="I32" s="36"/>
      <c r="J32" s="36"/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/>
      <c r="J33" s="13"/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1</v>
      </c>
      <c r="F34" s="14">
        <v>2.398</v>
      </c>
      <c r="G34" s="14">
        <v>0.655</v>
      </c>
      <c r="H34" s="14">
        <v>0</v>
      </c>
      <c r="I34" s="14"/>
      <c r="J34" s="14"/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/>
      <c r="J35" s="14"/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/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1</v>
      </c>
      <c r="F37" s="36">
        <v>2.398</v>
      </c>
      <c r="G37" s="36">
        <v>0.655</v>
      </c>
      <c r="H37" s="36">
        <v>0</v>
      </c>
      <c r="I37" s="36"/>
      <c r="J37" s="36"/>
    </row>
    <row r="38" spans="1:10" ht="15">
      <c r="A38" s="32" t="s">
        <v>114</v>
      </c>
      <c r="B38" s="8" t="s">
        <v>126</v>
      </c>
      <c r="C38" s="8" t="s">
        <v>80</v>
      </c>
      <c r="D38" s="13">
        <v>69</v>
      </c>
      <c r="E38" s="13">
        <v>71</v>
      </c>
      <c r="F38" s="13">
        <v>75.5</v>
      </c>
      <c r="G38" s="13">
        <v>77.969</v>
      </c>
      <c r="H38" s="13">
        <v>51.274</v>
      </c>
      <c r="I38" s="13"/>
      <c r="J38" s="13"/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/>
      <c r="J39" s="14"/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/>
      <c r="J40" s="14"/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5"/>
    </row>
    <row r="42" spans="1:10" ht="15">
      <c r="A42" s="35" t="s">
        <v>114</v>
      </c>
      <c r="B42" s="9" t="s">
        <v>126</v>
      </c>
      <c r="C42" s="9" t="s">
        <v>119</v>
      </c>
      <c r="D42" s="36">
        <v>69</v>
      </c>
      <c r="E42" s="36">
        <v>71</v>
      </c>
      <c r="F42" s="36">
        <v>75.5</v>
      </c>
      <c r="G42" s="36">
        <v>77.969</v>
      </c>
      <c r="H42" s="36">
        <v>51.274</v>
      </c>
      <c r="I42" s="36"/>
      <c r="J42" s="36"/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/>
      <c r="J43" s="13"/>
    </row>
    <row r="44" spans="1:10" ht="15">
      <c r="A44" s="33" t="s">
        <v>79</v>
      </c>
      <c r="B44" s="4" t="s">
        <v>81</v>
      </c>
      <c r="C44" s="4" t="s">
        <v>116</v>
      </c>
      <c r="D44" s="14">
        <v>1.93</v>
      </c>
      <c r="E44" s="14">
        <v>4.381</v>
      </c>
      <c r="F44" s="14">
        <v>4.569</v>
      </c>
      <c r="G44" s="14">
        <v>6.533</v>
      </c>
      <c r="H44" s="14">
        <v>6.175</v>
      </c>
      <c r="I44" s="14"/>
      <c r="J44" s="14"/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/>
      <c r="J45" s="14"/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0.039</v>
      </c>
      <c r="I46" s="15"/>
      <c r="J46" s="15"/>
    </row>
    <row r="47" spans="1:10" ht="15">
      <c r="A47" s="35" t="s">
        <v>79</v>
      </c>
      <c r="B47" s="9" t="s">
        <v>81</v>
      </c>
      <c r="C47" s="9" t="s">
        <v>119</v>
      </c>
      <c r="D47" s="36">
        <v>1.93</v>
      </c>
      <c r="E47" s="36">
        <v>4.381</v>
      </c>
      <c r="F47" s="36">
        <v>4.569</v>
      </c>
      <c r="G47" s="36">
        <v>6.533</v>
      </c>
      <c r="H47" s="36">
        <v>6.214</v>
      </c>
      <c r="I47" s="36"/>
      <c r="J47" s="36"/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/>
      <c r="J48" s="13"/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/>
      <c r="J49" s="14"/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/>
      <c r="J50" s="14"/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/>
      <c r="J51" s="15"/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/>
      <c r="J52" s="36"/>
    </row>
    <row r="53" spans="1:10" ht="15">
      <c r="A53" s="32" t="s">
        <v>79</v>
      </c>
      <c r="B53" s="8" t="s">
        <v>128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/>
      <c r="J53" s="13"/>
    </row>
    <row r="54" spans="1:10" ht="15">
      <c r="A54" s="33" t="s">
        <v>79</v>
      </c>
      <c r="B54" s="4" t="s">
        <v>128</v>
      </c>
      <c r="C54" s="4" t="s">
        <v>116</v>
      </c>
      <c r="D54" s="14">
        <v>11.917</v>
      </c>
      <c r="E54" s="14">
        <v>12.126</v>
      </c>
      <c r="F54" s="14">
        <v>13.163</v>
      </c>
      <c r="G54" s="14">
        <v>12.363</v>
      </c>
      <c r="H54" s="14">
        <v>11.943</v>
      </c>
      <c r="I54" s="14"/>
      <c r="J54" s="14"/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/>
      <c r="J55" s="14"/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0</v>
      </c>
      <c r="G56" s="15">
        <v>0</v>
      </c>
      <c r="H56" s="15">
        <v>3.253</v>
      </c>
      <c r="I56" s="15"/>
      <c r="J56" s="15"/>
    </row>
    <row r="57" spans="1:10" ht="15">
      <c r="A57" s="35" t="s">
        <v>79</v>
      </c>
      <c r="B57" s="9" t="s">
        <v>128</v>
      </c>
      <c r="C57" s="9" t="s">
        <v>119</v>
      </c>
      <c r="D57" s="36">
        <v>11.917</v>
      </c>
      <c r="E57" s="36">
        <v>12.126</v>
      </c>
      <c r="F57" s="36">
        <v>13.163</v>
      </c>
      <c r="G57" s="36">
        <v>12.363</v>
      </c>
      <c r="H57" s="36">
        <v>15.196</v>
      </c>
      <c r="I57" s="36"/>
      <c r="J57" s="36"/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/>
      <c r="J58" s="13"/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/>
      <c r="J59" s="14"/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/>
      <c r="J60" s="14"/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36"/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/>
      <c r="J63" s="13"/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53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3519</v>
      </c>
      <c r="E13" s="13">
        <v>3356</v>
      </c>
      <c r="F13" s="13">
        <v>3192</v>
      </c>
      <c r="G13" s="13">
        <v>3525.351</v>
      </c>
      <c r="H13" s="13">
        <v>3568</v>
      </c>
      <c r="I13" s="13">
        <v>3601.167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3519</v>
      </c>
      <c r="E17" s="36">
        <v>3356</v>
      </c>
      <c r="F17" s="36">
        <v>3192</v>
      </c>
      <c r="G17" s="36">
        <v>3525.351</v>
      </c>
      <c r="H17" s="36">
        <v>3568</v>
      </c>
      <c r="I17" s="36">
        <v>3601.167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7949</v>
      </c>
      <c r="E18" s="13">
        <v>7915</v>
      </c>
      <c r="F18" s="13">
        <v>8180</v>
      </c>
      <c r="G18" s="13">
        <v>8727.995</v>
      </c>
      <c r="H18" s="13">
        <v>8691.834</v>
      </c>
      <c r="I18" s="13">
        <v>8360.201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7949</v>
      </c>
      <c r="E22" s="36">
        <v>7915</v>
      </c>
      <c r="F22" s="36">
        <v>8180</v>
      </c>
      <c r="G22" s="36">
        <v>8727.995</v>
      </c>
      <c r="H22" s="36">
        <v>8691.834</v>
      </c>
      <c r="I22" s="36">
        <v>8360.201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7370.682</v>
      </c>
      <c r="E23" s="13">
        <v>7329.93</v>
      </c>
      <c r="F23" s="13">
        <v>7631.865</v>
      </c>
      <c r="G23" s="13">
        <v>7872.038</v>
      </c>
      <c r="H23" s="13">
        <v>7574.767</v>
      </c>
      <c r="I23" s="13">
        <v>7462.682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7370.682</v>
      </c>
      <c r="E27" s="36">
        <v>7329.93</v>
      </c>
      <c r="F27" s="36">
        <v>7631.865</v>
      </c>
      <c r="G27" s="36">
        <v>7872.038</v>
      </c>
      <c r="H27" s="36">
        <v>7574.767</v>
      </c>
      <c r="I27" s="36">
        <v>7462.682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35976.5</v>
      </c>
      <c r="E28" s="13">
        <v>35715</v>
      </c>
      <c r="F28" s="13">
        <v>37081.5</v>
      </c>
      <c r="G28" s="13">
        <v>36747.012</v>
      </c>
      <c r="H28" s="13">
        <v>38539.61</v>
      </c>
      <c r="I28" s="13">
        <v>39267.28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1309.5</v>
      </c>
      <c r="E29" s="14">
        <v>1487</v>
      </c>
      <c r="F29" s="14">
        <v>1574</v>
      </c>
      <c r="G29" s="14">
        <v>2232</v>
      </c>
      <c r="H29" s="14">
        <v>2870.973</v>
      </c>
      <c r="I29" s="14">
        <v>1469.467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585</v>
      </c>
      <c r="E30" s="14">
        <v>623</v>
      </c>
      <c r="F30" s="14">
        <v>809.5</v>
      </c>
      <c r="G30" s="14">
        <v>461.5</v>
      </c>
      <c r="H30" s="14">
        <v>452.592</v>
      </c>
      <c r="I30" s="14">
        <v>904.963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36701</v>
      </c>
      <c r="E32" s="36">
        <v>36579</v>
      </c>
      <c r="F32" s="36">
        <v>37846</v>
      </c>
      <c r="G32" s="36">
        <v>38517.512</v>
      </c>
      <c r="H32" s="36">
        <v>40957.991</v>
      </c>
      <c r="I32" s="36">
        <v>39831.784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45</v>
      </c>
      <c r="E34" s="14">
        <v>38</v>
      </c>
      <c r="F34" s="14">
        <v>39</v>
      </c>
      <c r="G34" s="14">
        <v>42</v>
      </c>
      <c r="H34" s="14">
        <v>40.05</v>
      </c>
      <c r="I34" s="14">
        <v>44.917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2</v>
      </c>
      <c r="E35" s="14">
        <v>2</v>
      </c>
      <c r="F35" s="14">
        <v>3</v>
      </c>
      <c r="G35" s="14">
        <v>3</v>
      </c>
      <c r="H35" s="14">
        <v>2.324</v>
      </c>
      <c r="I35" s="14">
        <v>4.229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43</v>
      </c>
      <c r="E37" s="36">
        <v>36</v>
      </c>
      <c r="F37" s="36">
        <v>36</v>
      </c>
      <c r="G37" s="36">
        <v>39</v>
      </c>
      <c r="H37" s="36">
        <v>37.726</v>
      </c>
      <c r="I37" s="36">
        <v>40.688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1100</v>
      </c>
      <c r="E38" s="13">
        <v>1200</v>
      </c>
      <c r="F38" s="13">
        <v>1535</v>
      </c>
      <c r="G38" s="13">
        <v>2226.2</v>
      </c>
      <c r="H38" s="13">
        <v>3630.97</v>
      </c>
      <c r="I38" s="13">
        <v>2696.724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1.895</v>
      </c>
      <c r="I39" s="14">
        <v>11.549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0.407</v>
      </c>
      <c r="I40" s="14">
        <v>3.142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58.253</v>
      </c>
      <c r="H41" s="15">
        <v>-21.458</v>
      </c>
      <c r="I41" s="15">
        <v>-19.512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1100</v>
      </c>
      <c r="E42" s="36">
        <v>1200</v>
      </c>
      <c r="F42" s="36">
        <v>1535</v>
      </c>
      <c r="G42" s="36">
        <v>2284.453</v>
      </c>
      <c r="H42" s="36">
        <v>3611</v>
      </c>
      <c r="I42" s="36">
        <v>2685.619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16.173</v>
      </c>
      <c r="E44" s="14">
        <v>49.438</v>
      </c>
      <c r="F44" s="14">
        <v>51</v>
      </c>
      <c r="G44" s="14">
        <v>55.989</v>
      </c>
      <c r="H44" s="14">
        <v>73</v>
      </c>
      <c r="I44" s="14">
        <v>65.096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16.173</v>
      </c>
      <c r="E47" s="36">
        <v>49.438</v>
      </c>
      <c r="F47" s="36">
        <v>51</v>
      </c>
      <c r="G47" s="36">
        <v>55.989</v>
      </c>
      <c r="H47" s="36">
        <v>73</v>
      </c>
      <c r="I47" s="36">
        <v>65.096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0</v>
      </c>
      <c r="E53" s="13">
        <v>60</v>
      </c>
      <c r="F53" s="13">
        <v>113</v>
      </c>
      <c r="G53" s="13">
        <v>101.445</v>
      </c>
      <c r="H53" s="13">
        <v>86.277</v>
      </c>
      <c r="I53" s="13">
        <v>85.588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153.696</v>
      </c>
      <c r="E54" s="14">
        <v>329.544</v>
      </c>
      <c r="F54" s="14">
        <v>480</v>
      </c>
      <c r="G54" s="14">
        <v>329.014</v>
      </c>
      <c r="H54" s="14">
        <v>442.256</v>
      </c>
      <c r="I54" s="14">
        <v>360.7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4.522</v>
      </c>
      <c r="E55" s="14">
        <v>36.928</v>
      </c>
      <c r="F55" s="14">
        <v>67</v>
      </c>
      <c r="G55" s="14">
        <v>55.208</v>
      </c>
      <c r="H55" s="14">
        <v>54.722</v>
      </c>
      <c r="I55" s="14">
        <v>59.46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149.174</v>
      </c>
      <c r="E57" s="36">
        <v>352.616</v>
      </c>
      <c r="F57" s="36">
        <v>526</v>
      </c>
      <c r="G57" s="36">
        <v>375.251</v>
      </c>
      <c r="H57" s="36">
        <v>473.811</v>
      </c>
      <c r="I57" s="36">
        <v>386.828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12.014</v>
      </c>
      <c r="E59" s="14">
        <v>11.444</v>
      </c>
      <c r="F59" s="14">
        <v>8</v>
      </c>
      <c r="G59" s="14">
        <v>14.658</v>
      </c>
      <c r="H59" s="14">
        <v>17.674</v>
      </c>
      <c r="I59" s="14">
        <v>14.617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12.014</v>
      </c>
      <c r="E62" s="36">
        <v>11.444</v>
      </c>
      <c r="F62" s="36">
        <v>8</v>
      </c>
      <c r="G62" s="36">
        <v>14.658</v>
      </c>
      <c r="H62" s="36">
        <v>17.674</v>
      </c>
      <c r="I62" s="36">
        <v>14.617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28196.222</v>
      </c>
      <c r="E63" s="13">
        <v>29680.261</v>
      </c>
      <c r="F63" s="13">
        <v>31132.752</v>
      </c>
      <c r="G63" s="13">
        <v>33140.386</v>
      </c>
      <c r="H63" s="13">
        <v>34961.352</v>
      </c>
      <c r="I63" s="13">
        <v>34961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28196.222</v>
      </c>
      <c r="E67" s="36">
        <v>29680.261</v>
      </c>
      <c r="F67" s="36">
        <v>31132.752</v>
      </c>
      <c r="G67" s="36">
        <v>33140.386</v>
      </c>
      <c r="H67" s="36">
        <v>34961.352</v>
      </c>
      <c r="I67" s="36">
        <v>34961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49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/>
      <c r="J3" s="13"/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/>
      <c r="J5" s="14"/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5"/>
    </row>
    <row r="7" spans="1:10" ht="15">
      <c r="A7" s="35" t="s">
        <v>114</v>
      </c>
      <c r="B7" s="9" t="s">
        <v>115</v>
      </c>
      <c r="C7" s="9" t="s">
        <v>119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/>
      <c r="J7" s="36"/>
    </row>
    <row r="8" spans="1:10" ht="15">
      <c r="A8" s="32" t="s">
        <v>114</v>
      </c>
      <c r="B8" s="8" t="s">
        <v>120</v>
      </c>
      <c r="C8" s="8" t="s">
        <v>80</v>
      </c>
      <c r="D8" s="13">
        <v>8</v>
      </c>
      <c r="E8" s="13">
        <v>8</v>
      </c>
      <c r="F8" s="13">
        <v>8</v>
      </c>
      <c r="G8" s="13">
        <v>8</v>
      </c>
      <c r="H8" s="13">
        <v>8</v>
      </c>
      <c r="I8" s="13"/>
      <c r="J8" s="13"/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/>
      <c r="J9" s="14"/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/>
      <c r="J10" s="14"/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</row>
    <row r="12" spans="1:10" ht="15">
      <c r="A12" s="35" t="s">
        <v>114</v>
      </c>
      <c r="B12" s="9" t="s">
        <v>120</v>
      </c>
      <c r="C12" s="9" t="s">
        <v>119</v>
      </c>
      <c r="D12" s="36">
        <v>8</v>
      </c>
      <c r="E12" s="36">
        <v>8</v>
      </c>
      <c r="F12" s="36">
        <v>8</v>
      </c>
      <c r="G12" s="36">
        <v>8</v>
      </c>
      <c r="H12" s="36">
        <v>8</v>
      </c>
      <c r="I12" s="36"/>
      <c r="J12" s="36"/>
    </row>
    <row r="13" spans="1:10" ht="15">
      <c r="A13" s="32" t="s">
        <v>114</v>
      </c>
      <c r="B13" s="8" t="s">
        <v>121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/>
      <c r="J13" s="13"/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</row>
    <row r="17" spans="1:10" ht="15">
      <c r="A17" s="35" t="s">
        <v>114</v>
      </c>
      <c r="B17" s="9" t="s">
        <v>121</v>
      </c>
      <c r="C17" s="9" t="s">
        <v>119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</row>
    <row r="18" spans="1:10" ht="15">
      <c r="A18" s="32" t="s">
        <v>114</v>
      </c>
      <c r="B18" s="8" t="s">
        <v>122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/>
      <c r="J18" s="13"/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/>
      <c r="J20" s="14"/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</row>
    <row r="22" spans="1:10" ht="15">
      <c r="A22" s="35" t="s">
        <v>114</v>
      </c>
      <c r="B22" s="9" t="s">
        <v>122</v>
      </c>
      <c r="C22" s="9" t="s">
        <v>119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</row>
    <row r="23" spans="1:10" ht="15">
      <c r="A23" s="32" t="s">
        <v>114</v>
      </c>
      <c r="B23" s="8" t="s">
        <v>123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/>
      <c r="J23" s="13"/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/>
      <c r="J25" s="14"/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/>
      <c r="J26" s="15"/>
    </row>
    <row r="27" spans="1:10" ht="15">
      <c r="A27" s="35" t="s">
        <v>114</v>
      </c>
      <c r="B27" s="9" t="s">
        <v>123</v>
      </c>
      <c r="C27" s="9" t="s">
        <v>119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/>
      <c r="J27" s="36"/>
    </row>
    <row r="28" spans="1:10" ht="15">
      <c r="A28" s="32" t="s">
        <v>114</v>
      </c>
      <c r="B28" s="8" t="s">
        <v>124</v>
      </c>
      <c r="C28" s="8" t="s">
        <v>80</v>
      </c>
      <c r="D28" s="13">
        <v>7831</v>
      </c>
      <c r="E28" s="13">
        <v>7824</v>
      </c>
      <c r="F28" s="13">
        <v>8058</v>
      </c>
      <c r="G28" s="13">
        <v>7225</v>
      </c>
      <c r="H28" s="13">
        <v>7270</v>
      </c>
      <c r="I28" s="13"/>
      <c r="J28" s="13"/>
    </row>
    <row r="29" spans="1:10" ht="15">
      <c r="A29" s="33" t="s">
        <v>114</v>
      </c>
      <c r="B29" s="4" t="s">
        <v>124</v>
      </c>
      <c r="C29" s="4" t="s">
        <v>116</v>
      </c>
      <c r="D29" s="14">
        <v>34</v>
      </c>
      <c r="E29" s="14">
        <v>33</v>
      </c>
      <c r="F29" s="14">
        <v>22</v>
      </c>
      <c r="G29" s="14">
        <v>22</v>
      </c>
      <c r="H29" s="14">
        <v>44</v>
      </c>
      <c r="I29" s="14"/>
      <c r="J29" s="14"/>
    </row>
    <row r="30" spans="1:10" ht="15">
      <c r="A30" s="33" t="s">
        <v>114</v>
      </c>
      <c r="B30" s="4" t="s">
        <v>124</v>
      </c>
      <c r="C30" s="4" t="s">
        <v>117</v>
      </c>
      <c r="D30" s="14">
        <v>805</v>
      </c>
      <c r="E30" s="14">
        <v>911</v>
      </c>
      <c r="F30" s="14">
        <v>1260</v>
      </c>
      <c r="G30" s="14">
        <v>958</v>
      </c>
      <c r="H30" s="14">
        <v>1196</v>
      </c>
      <c r="I30" s="14"/>
      <c r="J30" s="14"/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2</v>
      </c>
      <c r="G31" s="15">
        <v>0</v>
      </c>
      <c r="H31" s="15">
        <v>0</v>
      </c>
      <c r="I31" s="15"/>
      <c r="J31" s="15"/>
    </row>
    <row r="32" spans="1:10" ht="15">
      <c r="A32" s="35" t="s">
        <v>114</v>
      </c>
      <c r="B32" s="9" t="s">
        <v>124</v>
      </c>
      <c r="C32" s="9" t="s">
        <v>119</v>
      </c>
      <c r="D32" s="36">
        <v>7060</v>
      </c>
      <c r="E32" s="36">
        <v>6946</v>
      </c>
      <c r="F32" s="36">
        <v>6822</v>
      </c>
      <c r="G32" s="36">
        <v>6289</v>
      </c>
      <c r="H32" s="36">
        <v>6118</v>
      </c>
      <c r="I32" s="36"/>
      <c r="J32" s="36"/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0.247</v>
      </c>
      <c r="H33" s="13">
        <v>0.286</v>
      </c>
      <c r="I33" s="13"/>
      <c r="J33" s="13"/>
    </row>
    <row r="34" spans="1:10" ht="15">
      <c r="A34" s="33" t="s">
        <v>79</v>
      </c>
      <c r="B34" s="4" t="s">
        <v>125</v>
      </c>
      <c r="C34" s="4" t="s">
        <v>116</v>
      </c>
      <c r="D34" s="14">
        <v>1</v>
      </c>
      <c r="E34" s="14">
        <v>1</v>
      </c>
      <c r="F34" s="14">
        <v>1</v>
      </c>
      <c r="G34" s="14">
        <v>0.753</v>
      </c>
      <c r="H34" s="14">
        <v>0.714</v>
      </c>
      <c r="I34" s="14"/>
      <c r="J34" s="14"/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/>
      <c r="J35" s="14"/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/>
    </row>
    <row r="37" spans="1:10" ht="15">
      <c r="A37" s="35" t="s">
        <v>79</v>
      </c>
      <c r="B37" s="9" t="s">
        <v>125</v>
      </c>
      <c r="C37" s="9" t="s">
        <v>119</v>
      </c>
      <c r="D37" s="36">
        <v>1</v>
      </c>
      <c r="E37" s="36">
        <v>1</v>
      </c>
      <c r="F37" s="36">
        <v>1</v>
      </c>
      <c r="G37" s="36">
        <v>1</v>
      </c>
      <c r="H37" s="36">
        <v>1</v>
      </c>
      <c r="I37" s="36"/>
      <c r="J37" s="36"/>
    </row>
    <row r="38" spans="1:10" ht="15">
      <c r="A38" s="32" t="s">
        <v>114</v>
      </c>
      <c r="B38" s="8" t="s">
        <v>126</v>
      </c>
      <c r="C38" s="8" t="s">
        <v>80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/>
      <c r="J38" s="13"/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/>
      <c r="J39" s="14"/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/>
      <c r="J40" s="14"/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5"/>
    </row>
    <row r="42" spans="1:10" ht="15">
      <c r="A42" s="35" t="s">
        <v>114</v>
      </c>
      <c r="B42" s="9" t="s">
        <v>126</v>
      </c>
      <c r="C42" s="9" t="s">
        <v>119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/>
      <c r="J42" s="36"/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/>
      <c r="J43" s="13"/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/>
      <c r="J44" s="14"/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/>
      <c r="J45" s="14"/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/>
      <c r="J46" s="15"/>
    </row>
    <row r="47" spans="1:10" ht="15">
      <c r="A47" s="35" t="s">
        <v>79</v>
      </c>
      <c r="B47" s="9" t="s">
        <v>81</v>
      </c>
      <c r="C47" s="9" t="s">
        <v>119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/>
      <c r="J47" s="36"/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/>
      <c r="J48" s="13"/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/>
      <c r="J49" s="14"/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/>
      <c r="J50" s="14"/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/>
      <c r="J51" s="15"/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/>
      <c r="J52" s="36"/>
    </row>
    <row r="53" spans="1:10" ht="15">
      <c r="A53" s="32" t="s">
        <v>79</v>
      </c>
      <c r="B53" s="8" t="s">
        <v>128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/>
      <c r="J53" s="13"/>
    </row>
    <row r="54" spans="1:10" ht="15">
      <c r="A54" s="33" t="s">
        <v>79</v>
      </c>
      <c r="B54" s="4" t="s">
        <v>128</v>
      </c>
      <c r="C54" s="4" t="s">
        <v>116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/>
      <c r="J54" s="14"/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/>
      <c r="J55" s="14"/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/>
      <c r="J56" s="15"/>
    </row>
    <row r="57" spans="1:10" ht="15">
      <c r="A57" s="35" t="s">
        <v>79</v>
      </c>
      <c r="B57" s="9" t="s">
        <v>128</v>
      </c>
      <c r="C57" s="9" t="s">
        <v>119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/>
      <c r="J57" s="36"/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/>
      <c r="J58" s="13"/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/>
      <c r="J59" s="14"/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/>
      <c r="J60" s="14"/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36"/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/>
      <c r="J63" s="13"/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22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253</v>
      </c>
      <c r="E3" s="13">
        <v>236.534</v>
      </c>
      <c r="F3" s="13">
        <v>233.545</v>
      </c>
      <c r="G3" s="13">
        <v>226.182</v>
      </c>
      <c r="H3" s="13">
        <v>202.521</v>
      </c>
      <c r="I3" s="13"/>
      <c r="J3" s="13"/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/>
      <c r="J5" s="14"/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5"/>
    </row>
    <row r="7" spans="1:10" ht="15">
      <c r="A7" s="35" t="s">
        <v>114</v>
      </c>
      <c r="B7" s="9" t="s">
        <v>115</v>
      </c>
      <c r="C7" s="9" t="s">
        <v>119</v>
      </c>
      <c r="D7" s="36">
        <v>253</v>
      </c>
      <c r="E7" s="36">
        <v>236.534</v>
      </c>
      <c r="F7" s="36">
        <v>233.545</v>
      </c>
      <c r="G7" s="36">
        <v>226.182</v>
      </c>
      <c r="H7" s="36">
        <v>202.521</v>
      </c>
      <c r="I7" s="36"/>
      <c r="J7" s="36"/>
    </row>
    <row r="8" spans="1:10" ht="15">
      <c r="A8" s="32" t="s">
        <v>114</v>
      </c>
      <c r="B8" s="8" t="s">
        <v>120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/>
      <c r="J8" s="13"/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/>
      <c r="J9" s="14"/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/>
      <c r="J10" s="14"/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</row>
    <row r="12" spans="1:10" ht="15">
      <c r="A12" s="35" t="s">
        <v>114</v>
      </c>
      <c r="B12" s="9" t="s">
        <v>120</v>
      </c>
      <c r="C12" s="9" t="s">
        <v>119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/>
      <c r="J12" s="36"/>
    </row>
    <row r="13" spans="1:10" ht="15">
      <c r="A13" s="32" t="s">
        <v>114</v>
      </c>
      <c r="B13" s="8" t="s">
        <v>121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/>
      <c r="J13" s="13"/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</row>
    <row r="17" spans="1:10" ht="15">
      <c r="A17" s="35" t="s">
        <v>114</v>
      </c>
      <c r="B17" s="9" t="s">
        <v>121</v>
      </c>
      <c r="C17" s="9" t="s">
        <v>119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</row>
    <row r="18" spans="1:10" ht="15">
      <c r="A18" s="32" t="s">
        <v>114</v>
      </c>
      <c r="B18" s="8" t="s">
        <v>122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/>
      <c r="J18" s="13"/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/>
      <c r="J20" s="14"/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</row>
    <row r="22" spans="1:10" ht="15">
      <c r="A22" s="35" t="s">
        <v>114</v>
      </c>
      <c r="B22" s="9" t="s">
        <v>122</v>
      </c>
      <c r="C22" s="9" t="s">
        <v>119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</row>
    <row r="23" spans="1:10" ht="15">
      <c r="A23" s="32" t="s">
        <v>114</v>
      </c>
      <c r="B23" s="8" t="s">
        <v>123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/>
      <c r="J23" s="13"/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/>
      <c r="J25" s="14"/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/>
      <c r="J26" s="15"/>
    </row>
    <row r="27" spans="1:10" ht="15">
      <c r="A27" s="35" t="s">
        <v>114</v>
      </c>
      <c r="B27" s="9" t="s">
        <v>123</v>
      </c>
      <c r="C27" s="9" t="s">
        <v>119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/>
      <c r="J27" s="36"/>
    </row>
    <row r="28" spans="1:10" ht="15">
      <c r="A28" s="32" t="s">
        <v>114</v>
      </c>
      <c r="B28" s="8" t="s">
        <v>124</v>
      </c>
      <c r="C28" s="8" t="s">
        <v>80</v>
      </c>
      <c r="D28" s="13">
        <v>8663</v>
      </c>
      <c r="E28" s="13">
        <v>7643.078</v>
      </c>
      <c r="F28" s="13">
        <v>7827.957</v>
      </c>
      <c r="G28" s="13">
        <v>6690.556</v>
      </c>
      <c r="H28" s="13">
        <v>6199.722</v>
      </c>
      <c r="I28" s="13"/>
      <c r="J28" s="13"/>
    </row>
    <row r="29" spans="1:10" ht="15">
      <c r="A29" s="33" t="s">
        <v>114</v>
      </c>
      <c r="B29" s="4" t="s">
        <v>124</v>
      </c>
      <c r="C29" s="4" t="s">
        <v>116</v>
      </c>
      <c r="D29" s="14">
        <v>742</v>
      </c>
      <c r="E29" s="14">
        <v>795.261</v>
      </c>
      <c r="F29" s="14">
        <v>1400.049</v>
      </c>
      <c r="G29" s="14">
        <v>1476.45</v>
      </c>
      <c r="H29" s="14">
        <v>1507.848</v>
      </c>
      <c r="I29" s="14"/>
      <c r="J29" s="14"/>
    </row>
    <row r="30" spans="1:10" ht="15">
      <c r="A30" s="33" t="s">
        <v>114</v>
      </c>
      <c r="B30" s="4" t="s">
        <v>124</v>
      </c>
      <c r="C30" s="4" t="s">
        <v>117</v>
      </c>
      <c r="D30" s="14">
        <v>34</v>
      </c>
      <c r="E30" s="14">
        <v>26.612</v>
      </c>
      <c r="F30" s="14">
        <v>9.2</v>
      </c>
      <c r="G30" s="14">
        <v>16.363</v>
      </c>
      <c r="H30" s="14">
        <v>11.839</v>
      </c>
      <c r="I30" s="14"/>
      <c r="J30" s="14"/>
    </row>
    <row r="31" spans="1:10" ht="15">
      <c r="A31" s="34" t="s">
        <v>114</v>
      </c>
      <c r="B31" s="5" t="s">
        <v>124</v>
      </c>
      <c r="C31" s="5" t="s">
        <v>118</v>
      </c>
      <c r="D31" s="15">
        <v>195</v>
      </c>
      <c r="E31" s="15">
        <v>-283.685</v>
      </c>
      <c r="F31" s="15">
        <v>274.282</v>
      </c>
      <c r="G31" s="15">
        <v>-41.373</v>
      </c>
      <c r="H31" s="15">
        <v>77.068</v>
      </c>
      <c r="I31" s="15"/>
      <c r="J31" s="15"/>
    </row>
    <row r="32" spans="1:10" ht="15">
      <c r="A32" s="35" t="s">
        <v>114</v>
      </c>
      <c r="B32" s="9" t="s">
        <v>124</v>
      </c>
      <c r="C32" s="9" t="s">
        <v>119</v>
      </c>
      <c r="D32" s="36">
        <v>9566</v>
      </c>
      <c r="E32" s="36">
        <v>8128.042</v>
      </c>
      <c r="F32" s="36">
        <v>9493.088</v>
      </c>
      <c r="G32" s="36">
        <v>8109.27</v>
      </c>
      <c r="H32" s="36">
        <v>7772.799</v>
      </c>
      <c r="I32" s="36"/>
      <c r="J32" s="36"/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/>
      <c r="J33" s="13"/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/>
      <c r="J34" s="14"/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/>
      <c r="J35" s="14"/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/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/>
      <c r="J37" s="36"/>
    </row>
    <row r="38" spans="1:10" ht="15">
      <c r="A38" s="32" t="s">
        <v>114</v>
      </c>
      <c r="B38" s="8" t="s">
        <v>126</v>
      </c>
      <c r="C38" s="8" t="s">
        <v>80</v>
      </c>
      <c r="D38" s="13">
        <v>288</v>
      </c>
      <c r="E38" s="13">
        <v>518.875</v>
      </c>
      <c r="F38" s="13">
        <v>742.34</v>
      </c>
      <c r="G38" s="13">
        <v>778.32</v>
      </c>
      <c r="H38" s="13">
        <v>793.478</v>
      </c>
      <c r="I38" s="13"/>
      <c r="J38" s="13"/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/>
      <c r="J39" s="14"/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/>
      <c r="J40" s="14"/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5"/>
    </row>
    <row r="42" spans="1:10" ht="15">
      <c r="A42" s="35" t="s">
        <v>114</v>
      </c>
      <c r="B42" s="9" t="s">
        <v>126</v>
      </c>
      <c r="C42" s="9" t="s">
        <v>119</v>
      </c>
      <c r="D42" s="36">
        <v>288</v>
      </c>
      <c r="E42" s="36">
        <v>518.875</v>
      </c>
      <c r="F42" s="36">
        <v>742.34</v>
      </c>
      <c r="G42" s="36">
        <v>778.32</v>
      </c>
      <c r="H42" s="36">
        <v>793.478</v>
      </c>
      <c r="I42" s="36"/>
      <c r="J42" s="36"/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/>
      <c r="J43" s="13"/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/>
      <c r="J44" s="14"/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/>
      <c r="J45" s="14"/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/>
      <c r="J46" s="15"/>
    </row>
    <row r="47" spans="1:10" ht="15">
      <c r="A47" s="35" t="s">
        <v>79</v>
      </c>
      <c r="B47" s="9" t="s">
        <v>81</v>
      </c>
      <c r="C47" s="9" t="s">
        <v>119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/>
      <c r="J47" s="36"/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/>
      <c r="J48" s="13"/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/>
      <c r="J49" s="14"/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/>
      <c r="J50" s="14"/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/>
      <c r="J51" s="15"/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/>
      <c r="J52" s="36"/>
    </row>
    <row r="53" spans="1:10" ht="15">
      <c r="A53" s="32" t="s">
        <v>79</v>
      </c>
      <c r="B53" s="8" t="s">
        <v>128</v>
      </c>
      <c r="C53" s="8" t="s">
        <v>80</v>
      </c>
      <c r="D53" s="13">
        <v>2.162</v>
      </c>
      <c r="E53" s="13">
        <v>0</v>
      </c>
      <c r="F53" s="13">
        <v>0</v>
      </c>
      <c r="G53" s="13">
        <v>0</v>
      </c>
      <c r="H53" s="13">
        <v>0</v>
      </c>
      <c r="I53" s="13"/>
      <c r="J53" s="13"/>
    </row>
    <row r="54" spans="1:10" ht="15">
      <c r="A54" s="33" t="s">
        <v>79</v>
      </c>
      <c r="B54" s="4" t="s">
        <v>128</v>
      </c>
      <c r="C54" s="4" t="s">
        <v>116</v>
      </c>
      <c r="D54" s="14">
        <v>0</v>
      </c>
      <c r="E54" s="14">
        <v>0.081</v>
      </c>
      <c r="F54" s="14">
        <v>0.158</v>
      </c>
      <c r="G54" s="14">
        <v>0.151</v>
      </c>
      <c r="H54" s="14">
        <v>0.078</v>
      </c>
      <c r="I54" s="14"/>
      <c r="J54" s="14"/>
    </row>
    <row r="55" spans="1:10" ht="15">
      <c r="A55" s="33" t="s">
        <v>79</v>
      </c>
      <c r="B55" s="4" t="s">
        <v>128</v>
      </c>
      <c r="C55" s="4" t="s">
        <v>117</v>
      </c>
      <c r="D55" s="14">
        <v>2.902</v>
      </c>
      <c r="E55" s="14">
        <v>0</v>
      </c>
      <c r="F55" s="14">
        <v>0</v>
      </c>
      <c r="G55" s="14">
        <v>0</v>
      </c>
      <c r="H55" s="14"/>
      <c r="I55" s="14"/>
      <c r="J55" s="14"/>
    </row>
    <row r="56" spans="1:10" ht="15">
      <c r="A56" s="34" t="s">
        <v>79</v>
      </c>
      <c r="B56" s="5" t="s">
        <v>128</v>
      </c>
      <c r="C56" s="5" t="s">
        <v>118</v>
      </c>
      <c r="D56" s="15">
        <v>1.099</v>
      </c>
      <c r="E56" s="15">
        <v>0</v>
      </c>
      <c r="F56" s="15">
        <v>-0.017</v>
      </c>
      <c r="G56" s="15">
        <v>-0.052</v>
      </c>
      <c r="H56" s="15">
        <v>0.025</v>
      </c>
      <c r="I56" s="15"/>
      <c r="J56" s="15"/>
    </row>
    <row r="57" spans="1:10" ht="15">
      <c r="A57" s="35" t="s">
        <v>79</v>
      </c>
      <c r="B57" s="9" t="s">
        <v>128</v>
      </c>
      <c r="C57" s="9" t="s">
        <v>119</v>
      </c>
      <c r="D57" s="36">
        <v>0.359</v>
      </c>
      <c r="E57" s="36">
        <v>0.081</v>
      </c>
      <c r="F57" s="36">
        <v>0.141</v>
      </c>
      <c r="G57" s="36">
        <v>0.099</v>
      </c>
      <c r="H57" s="36">
        <v>0.103</v>
      </c>
      <c r="I57" s="36"/>
      <c r="J57" s="36"/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/>
      <c r="J58" s="13"/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/>
      <c r="J59" s="14"/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/>
      <c r="J60" s="14"/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36"/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/>
      <c r="J63" s="13"/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/>
      <c r="J3" s="13"/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/>
      <c r="J5" s="14"/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5"/>
    </row>
    <row r="7" spans="1:10" ht="15">
      <c r="A7" s="35" t="s">
        <v>114</v>
      </c>
      <c r="B7" s="9" t="s">
        <v>115</v>
      </c>
      <c r="C7" s="9" t="s">
        <v>119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/>
      <c r="J7" s="36"/>
    </row>
    <row r="8" spans="1:10" ht="15">
      <c r="A8" s="32" t="s">
        <v>114</v>
      </c>
      <c r="B8" s="8" t="s">
        <v>120</v>
      </c>
      <c r="C8" s="8" t="s">
        <v>80</v>
      </c>
      <c r="D8" s="13">
        <v>518</v>
      </c>
      <c r="E8" s="13">
        <v>533.817</v>
      </c>
      <c r="F8" s="13">
        <v>552.658</v>
      </c>
      <c r="G8" s="13">
        <v>563.543</v>
      </c>
      <c r="H8" s="13">
        <v>590.34</v>
      </c>
      <c r="I8" s="13"/>
      <c r="J8" s="13"/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/>
      <c r="J9" s="14"/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/>
      <c r="J10" s="14"/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</row>
    <row r="12" spans="1:10" ht="15">
      <c r="A12" s="35" t="s">
        <v>114</v>
      </c>
      <c r="B12" s="9" t="s">
        <v>120</v>
      </c>
      <c r="C12" s="9" t="s">
        <v>119</v>
      </c>
      <c r="D12" s="36">
        <v>518</v>
      </c>
      <c r="E12" s="36">
        <v>533.817</v>
      </c>
      <c r="F12" s="36">
        <v>552.658</v>
      </c>
      <c r="G12" s="36">
        <v>563.543</v>
      </c>
      <c r="H12" s="36">
        <v>590.34</v>
      </c>
      <c r="I12" s="36"/>
      <c r="J12" s="36"/>
    </row>
    <row r="13" spans="1:10" ht="15">
      <c r="A13" s="32" t="s">
        <v>114</v>
      </c>
      <c r="B13" s="8" t="s">
        <v>121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/>
      <c r="J13" s="13"/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</row>
    <row r="17" spans="1:10" ht="15">
      <c r="A17" s="35" t="s">
        <v>114</v>
      </c>
      <c r="B17" s="9" t="s">
        <v>121</v>
      </c>
      <c r="C17" s="9" t="s">
        <v>119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</row>
    <row r="18" spans="1:10" ht="15">
      <c r="A18" s="32" t="s">
        <v>114</v>
      </c>
      <c r="B18" s="8" t="s">
        <v>122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/>
      <c r="J18" s="13"/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/>
      <c r="J20" s="14"/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</row>
    <row r="22" spans="1:10" ht="15">
      <c r="A22" s="35" t="s">
        <v>114</v>
      </c>
      <c r="B22" s="9" t="s">
        <v>122</v>
      </c>
      <c r="C22" s="9" t="s">
        <v>119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</row>
    <row r="23" spans="1:10" ht="15">
      <c r="A23" s="32" t="s">
        <v>114</v>
      </c>
      <c r="B23" s="8" t="s">
        <v>123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/>
      <c r="J23" s="13"/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/>
      <c r="J25" s="14"/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/>
      <c r="J26" s="15"/>
    </row>
    <row r="27" spans="1:10" ht="15">
      <c r="A27" s="35" t="s">
        <v>114</v>
      </c>
      <c r="B27" s="9" t="s">
        <v>123</v>
      </c>
      <c r="C27" s="9" t="s">
        <v>119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/>
      <c r="J27" s="36"/>
    </row>
    <row r="28" spans="1:10" ht="15">
      <c r="A28" s="32" t="s">
        <v>114</v>
      </c>
      <c r="B28" s="8" t="s">
        <v>124</v>
      </c>
      <c r="C28" s="8" t="s">
        <v>80</v>
      </c>
      <c r="D28" s="13">
        <v>8960</v>
      </c>
      <c r="E28" s="13">
        <v>7787</v>
      </c>
      <c r="F28" s="13">
        <v>7033.824</v>
      </c>
      <c r="G28" s="13">
        <v>6782.616</v>
      </c>
      <c r="H28" s="13">
        <v>6699</v>
      </c>
      <c r="I28" s="13"/>
      <c r="J28" s="13"/>
    </row>
    <row r="29" spans="1:10" ht="15">
      <c r="A29" s="33" t="s">
        <v>114</v>
      </c>
      <c r="B29" s="4" t="s">
        <v>124</v>
      </c>
      <c r="C29" s="4" t="s">
        <v>116</v>
      </c>
      <c r="D29" s="14">
        <v>58</v>
      </c>
      <c r="E29" s="14">
        <v>134</v>
      </c>
      <c r="F29" s="14">
        <v>583.64</v>
      </c>
      <c r="G29" s="14">
        <v>583.64</v>
      </c>
      <c r="H29" s="14">
        <v>296.24</v>
      </c>
      <c r="I29" s="14"/>
      <c r="J29" s="14"/>
    </row>
    <row r="30" spans="1:10" ht="15">
      <c r="A30" s="33" t="s">
        <v>114</v>
      </c>
      <c r="B30" s="4" t="s">
        <v>124</v>
      </c>
      <c r="C30" s="4" t="s">
        <v>117</v>
      </c>
      <c r="D30" s="14">
        <v>463</v>
      </c>
      <c r="E30" s="14">
        <v>60</v>
      </c>
      <c r="F30" s="14">
        <v>721.386</v>
      </c>
      <c r="G30" s="14">
        <v>721.386</v>
      </c>
      <c r="H30" s="14">
        <v>417.69</v>
      </c>
      <c r="I30" s="14"/>
      <c r="J30" s="14"/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/>
      <c r="J31" s="15"/>
    </row>
    <row r="32" spans="1:10" ht="15">
      <c r="A32" s="35" t="s">
        <v>114</v>
      </c>
      <c r="B32" s="9" t="s">
        <v>124</v>
      </c>
      <c r="C32" s="9" t="s">
        <v>119</v>
      </c>
      <c r="D32" s="36">
        <v>8555</v>
      </c>
      <c r="E32" s="36">
        <v>7861</v>
      </c>
      <c r="F32" s="36">
        <v>6896.078</v>
      </c>
      <c r="G32" s="36">
        <v>6644.87</v>
      </c>
      <c r="H32" s="36">
        <v>6577.55</v>
      </c>
      <c r="I32" s="36"/>
      <c r="J32" s="36"/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7</v>
      </c>
      <c r="F33" s="13">
        <v>3</v>
      </c>
      <c r="G33" s="13">
        <v>1.5</v>
      </c>
      <c r="H33" s="13">
        <v>2</v>
      </c>
      <c r="I33" s="13"/>
      <c r="J33" s="13"/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2</v>
      </c>
      <c r="G34" s="14">
        <v>1</v>
      </c>
      <c r="H34" s="14">
        <v>1</v>
      </c>
      <c r="I34" s="14"/>
      <c r="J34" s="14"/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/>
      <c r="J35" s="14"/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/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7</v>
      </c>
      <c r="F37" s="36">
        <v>5</v>
      </c>
      <c r="G37" s="36">
        <v>2.5</v>
      </c>
      <c r="H37" s="36">
        <v>3</v>
      </c>
      <c r="I37" s="36"/>
      <c r="J37" s="36"/>
    </row>
    <row r="38" spans="1:10" ht="15">
      <c r="A38" s="32" t="s">
        <v>114</v>
      </c>
      <c r="B38" s="8" t="s">
        <v>126</v>
      </c>
      <c r="C38" s="8" t="s">
        <v>80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/>
      <c r="J38" s="13"/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/>
      <c r="J39" s="14"/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/>
      <c r="J40" s="14"/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5"/>
    </row>
    <row r="42" spans="1:10" ht="15">
      <c r="A42" s="35" t="s">
        <v>114</v>
      </c>
      <c r="B42" s="9" t="s">
        <v>126</v>
      </c>
      <c r="C42" s="9" t="s">
        <v>119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/>
      <c r="J42" s="36"/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/>
      <c r="J43" s="13"/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/>
      <c r="J44" s="14"/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/>
      <c r="J45" s="14"/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/>
      <c r="J46" s="15"/>
    </row>
    <row r="47" spans="1:10" ht="15">
      <c r="A47" s="35" t="s">
        <v>79</v>
      </c>
      <c r="B47" s="9" t="s">
        <v>81</v>
      </c>
      <c r="C47" s="9" t="s">
        <v>119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/>
      <c r="J47" s="36"/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/>
      <c r="J48" s="13"/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/>
      <c r="J49" s="14"/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/>
      <c r="J50" s="14"/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/>
      <c r="J51" s="15"/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/>
      <c r="J52" s="36"/>
    </row>
    <row r="53" spans="1:10" ht="15">
      <c r="A53" s="32" t="s">
        <v>79</v>
      </c>
      <c r="B53" s="8" t="s">
        <v>128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/>
      <c r="J53" s="13"/>
    </row>
    <row r="54" spans="1:10" ht="15">
      <c r="A54" s="33" t="s">
        <v>79</v>
      </c>
      <c r="B54" s="4" t="s">
        <v>128</v>
      </c>
      <c r="C54" s="4" t="s">
        <v>116</v>
      </c>
      <c r="D54" s="14">
        <v>33.981</v>
      </c>
      <c r="E54" s="14">
        <v>92</v>
      </c>
      <c r="F54" s="14">
        <v>87.87</v>
      </c>
      <c r="G54" s="14">
        <v>125</v>
      </c>
      <c r="H54" s="14">
        <v>135</v>
      </c>
      <c r="I54" s="14"/>
      <c r="J54" s="14"/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/>
      <c r="J55" s="14"/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/>
      <c r="J56" s="15"/>
    </row>
    <row r="57" spans="1:10" ht="15">
      <c r="A57" s="35" t="s">
        <v>79</v>
      </c>
      <c r="B57" s="9" t="s">
        <v>128</v>
      </c>
      <c r="C57" s="9" t="s">
        <v>119</v>
      </c>
      <c r="D57" s="36">
        <v>33.981</v>
      </c>
      <c r="E57" s="36">
        <v>92</v>
      </c>
      <c r="F57" s="36">
        <v>87.87</v>
      </c>
      <c r="G57" s="36">
        <v>125</v>
      </c>
      <c r="H57" s="36">
        <v>135</v>
      </c>
      <c r="I57" s="36"/>
      <c r="J57" s="36"/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/>
      <c r="J58" s="13"/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/>
      <c r="J59" s="14"/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/>
      <c r="J60" s="14"/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36"/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/>
      <c r="J63" s="13"/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61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257</v>
      </c>
      <c r="E3" s="13">
        <v>215</v>
      </c>
      <c r="F3" s="13">
        <v>221.495</v>
      </c>
      <c r="G3" s="13">
        <v>214.992</v>
      </c>
      <c r="H3" s="13">
        <v>219.406</v>
      </c>
      <c r="I3" s="13">
        <v>219.406</v>
      </c>
      <c r="J3" s="13" t="s">
        <v>111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257</v>
      </c>
      <c r="E7" s="36">
        <v>215</v>
      </c>
      <c r="F7" s="36">
        <v>221.495</v>
      </c>
      <c r="G7" s="36">
        <v>214.992</v>
      </c>
      <c r="H7" s="36">
        <v>219.406</v>
      </c>
      <c r="I7" s="36">
        <v>219.406</v>
      </c>
      <c r="J7" s="36" t="s">
        <v>111</v>
      </c>
    </row>
    <row r="8" spans="1:10" ht="15">
      <c r="A8" s="32" t="s">
        <v>114</v>
      </c>
      <c r="B8" s="8" t="s">
        <v>120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36</v>
      </c>
      <c r="E13" s="13">
        <v>45</v>
      </c>
      <c r="F13" s="13">
        <v>43.775</v>
      </c>
      <c r="G13" s="13">
        <v>48.917</v>
      </c>
      <c r="H13" s="13">
        <v>51.205</v>
      </c>
      <c r="I13" s="13">
        <v>0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36</v>
      </c>
      <c r="E17" s="36">
        <v>45</v>
      </c>
      <c r="F17" s="36">
        <v>43.775</v>
      </c>
      <c r="G17" s="36">
        <v>48.917</v>
      </c>
      <c r="H17" s="36">
        <v>51.205</v>
      </c>
      <c r="I17" s="36">
        <v>0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46240</v>
      </c>
      <c r="E28" s="13">
        <v>46259</v>
      </c>
      <c r="F28" s="13">
        <v>45476.661</v>
      </c>
      <c r="G28" s="13">
        <v>47041.352</v>
      </c>
      <c r="H28" s="13">
        <v>49249.889</v>
      </c>
      <c r="I28" s="13">
        <v>49745.14</v>
      </c>
      <c r="J28" s="13" t="s">
        <v>111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351</v>
      </c>
      <c r="E29" s="14">
        <v>433</v>
      </c>
      <c r="F29" s="14">
        <v>1503.425</v>
      </c>
      <c r="G29" s="14">
        <v>556.264</v>
      </c>
      <c r="H29" s="14">
        <v>487.142</v>
      </c>
      <c r="I29" s="14">
        <v>542</v>
      </c>
      <c r="J29" s="14" t="s">
        <v>111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2494</v>
      </c>
      <c r="E30" s="14">
        <v>2383</v>
      </c>
      <c r="F30" s="14">
        <v>2162.906</v>
      </c>
      <c r="G30" s="14">
        <v>2563.164</v>
      </c>
      <c r="H30" s="14">
        <v>1901.66</v>
      </c>
      <c r="I30" s="14">
        <v>2230</v>
      </c>
      <c r="J30" s="14" t="s">
        <v>111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212</v>
      </c>
      <c r="E31" s="15">
        <v>352</v>
      </c>
      <c r="F31" s="15">
        <v>399.628</v>
      </c>
      <c r="G31" s="15">
        <v>-180.497</v>
      </c>
      <c r="H31" s="15">
        <v>-918.171</v>
      </c>
      <c r="I31" s="15">
        <v>-900</v>
      </c>
      <c r="J31" s="15" t="s">
        <v>111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44309</v>
      </c>
      <c r="E32" s="36">
        <v>44661</v>
      </c>
      <c r="F32" s="36">
        <v>45216.808</v>
      </c>
      <c r="G32" s="36">
        <v>44853.955</v>
      </c>
      <c r="H32" s="36">
        <v>46917.2</v>
      </c>
      <c r="I32" s="36">
        <v>47157.14</v>
      </c>
      <c r="J32" s="36" t="s">
        <v>111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12</v>
      </c>
      <c r="E33" s="13">
        <v>15</v>
      </c>
      <c r="F33" s="13">
        <v>19.817</v>
      </c>
      <c r="G33" s="13">
        <v>14.173</v>
      </c>
      <c r="H33" s="13">
        <v>11.754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2</v>
      </c>
      <c r="E34" s="14">
        <v>1</v>
      </c>
      <c r="F34" s="14">
        <v>0.411</v>
      </c>
      <c r="G34" s="14">
        <v>0.741</v>
      </c>
      <c r="H34" s="14">
        <v>1.827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11</v>
      </c>
      <c r="E35" s="14">
        <v>14</v>
      </c>
      <c r="F35" s="14">
        <v>15.323</v>
      </c>
      <c r="G35" s="14">
        <v>12.436</v>
      </c>
      <c r="H35" s="14">
        <v>10.981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0.052</v>
      </c>
      <c r="G36" s="15">
        <v>-0.013</v>
      </c>
      <c r="H36" s="15">
        <v>-0.488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3</v>
      </c>
      <c r="E37" s="36">
        <v>2</v>
      </c>
      <c r="F37" s="36">
        <v>4.957</v>
      </c>
      <c r="G37" s="36">
        <v>2.465</v>
      </c>
      <c r="H37" s="36">
        <v>2.112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242</v>
      </c>
      <c r="E38" s="13">
        <v>307</v>
      </c>
      <c r="F38" s="13">
        <v>723.249</v>
      </c>
      <c r="G38" s="13">
        <v>958.441</v>
      </c>
      <c r="H38" s="13">
        <v>1189.969</v>
      </c>
      <c r="I38" s="13">
        <v>1724.322</v>
      </c>
      <c r="J38" s="13" t="s">
        <v>111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242</v>
      </c>
      <c r="E42" s="36">
        <v>307</v>
      </c>
      <c r="F42" s="36">
        <v>723.249</v>
      </c>
      <c r="G42" s="36">
        <v>958.441</v>
      </c>
      <c r="H42" s="36">
        <v>1189.969</v>
      </c>
      <c r="I42" s="36">
        <v>1724.322</v>
      </c>
      <c r="J42" s="36" t="s">
        <v>111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70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202918</v>
      </c>
      <c r="E3" s="13">
        <v>252589</v>
      </c>
      <c r="F3" s="13">
        <v>298435.624</v>
      </c>
      <c r="G3" s="13">
        <v>349304.724</v>
      </c>
      <c r="H3" s="13">
        <v>404068.068</v>
      </c>
      <c r="I3" s="13">
        <v>439254.635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202918</v>
      </c>
      <c r="E7" s="36">
        <v>252589</v>
      </c>
      <c r="F7" s="36">
        <v>298435.624</v>
      </c>
      <c r="G7" s="36">
        <v>349304.724</v>
      </c>
      <c r="H7" s="36">
        <v>404068.068</v>
      </c>
      <c r="I7" s="36">
        <v>439254.635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34647</v>
      </c>
      <c r="E8" s="13">
        <v>34625</v>
      </c>
      <c r="F8" s="13">
        <v>35294.664</v>
      </c>
      <c r="G8" s="13">
        <v>36718.236</v>
      </c>
      <c r="H8" s="13">
        <v>34582.968</v>
      </c>
      <c r="I8" s="13">
        <v>34582.968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34647</v>
      </c>
      <c r="E12" s="36">
        <v>34625</v>
      </c>
      <c r="F12" s="36">
        <v>35294.664</v>
      </c>
      <c r="G12" s="36">
        <v>36718.236</v>
      </c>
      <c r="H12" s="36">
        <v>34582.968</v>
      </c>
      <c r="I12" s="36">
        <v>34582.968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1362</v>
      </c>
      <c r="E13" s="13">
        <v>2067</v>
      </c>
      <c r="F13" s="13">
        <v>2446.116</v>
      </c>
      <c r="G13" s="13">
        <v>37135.2</v>
      </c>
      <c r="H13" s="13">
        <v>36581.193</v>
      </c>
      <c r="I13" s="13">
        <v>33783.229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1362</v>
      </c>
      <c r="E17" s="36">
        <v>2067</v>
      </c>
      <c r="F17" s="36">
        <v>2446.116</v>
      </c>
      <c r="G17" s="36">
        <v>37135.2</v>
      </c>
      <c r="H17" s="36">
        <v>36581.193</v>
      </c>
      <c r="I17" s="36">
        <v>33783.229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0</v>
      </c>
      <c r="E18" s="13">
        <v>0</v>
      </c>
      <c r="F18" s="13">
        <v>0</v>
      </c>
      <c r="G18" s="13">
        <v>171.306</v>
      </c>
      <c r="H18" s="13">
        <v>435.797</v>
      </c>
      <c r="I18" s="13">
        <v>387.606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0</v>
      </c>
      <c r="E22" s="36">
        <v>0</v>
      </c>
      <c r="F22" s="36">
        <v>0</v>
      </c>
      <c r="G22" s="36">
        <v>171.306</v>
      </c>
      <c r="H22" s="36">
        <v>435.797</v>
      </c>
      <c r="I22" s="36">
        <v>387.606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117954</v>
      </c>
      <c r="E28" s="13">
        <v>109382</v>
      </c>
      <c r="F28" s="13">
        <v>102179.781</v>
      </c>
      <c r="G28" s="13">
        <v>71373.847</v>
      </c>
      <c r="H28" s="13">
        <v>74692.393</v>
      </c>
      <c r="I28" s="13">
        <v>82851.916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117954</v>
      </c>
      <c r="E32" s="36">
        <v>109382</v>
      </c>
      <c r="F32" s="36">
        <v>102179.781</v>
      </c>
      <c r="G32" s="36">
        <v>71373.847</v>
      </c>
      <c r="H32" s="36">
        <v>74692.393</v>
      </c>
      <c r="I32" s="36">
        <v>82851.916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11119</v>
      </c>
      <c r="E38" s="13">
        <v>14721</v>
      </c>
      <c r="F38" s="13">
        <v>17568.759</v>
      </c>
      <c r="G38" s="13">
        <v>20495.915</v>
      </c>
      <c r="H38" s="13">
        <v>24823.831</v>
      </c>
      <c r="I38" s="13">
        <v>27664.315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11119</v>
      </c>
      <c r="E42" s="36">
        <v>14721</v>
      </c>
      <c r="F42" s="36">
        <v>17568.759</v>
      </c>
      <c r="G42" s="36">
        <v>20495.915</v>
      </c>
      <c r="H42" s="36">
        <v>24823.831</v>
      </c>
      <c r="I42" s="36">
        <v>27664.315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67.492</v>
      </c>
      <c r="E43" s="13">
        <v>72.284</v>
      </c>
      <c r="F43" s="13">
        <v>78.864</v>
      </c>
      <c r="G43" s="13">
        <v>75.187</v>
      </c>
      <c r="H43" s="13">
        <v>76</v>
      </c>
      <c r="I43" s="13">
        <v>51.977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67.492</v>
      </c>
      <c r="E47" s="36">
        <v>72.284</v>
      </c>
      <c r="F47" s="36">
        <v>78.864</v>
      </c>
      <c r="G47" s="36">
        <v>75.187</v>
      </c>
      <c r="H47" s="36">
        <v>76</v>
      </c>
      <c r="I47" s="36">
        <v>51.977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68.615</v>
      </c>
      <c r="E53" s="13">
        <v>63.163</v>
      </c>
      <c r="F53" s="13">
        <v>66.711</v>
      </c>
      <c r="G53" s="13">
        <v>109.423</v>
      </c>
      <c r="H53" s="13">
        <v>121</v>
      </c>
      <c r="I53" s="13">
        <v>75.385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68.615</v>
      </c>
      <c r="E57" s="36">
        <v>63.163</v>
      </c>
      <c r="F57" s="36">
        <v>66.711</v>
      </c>
      <c r="G57" s="36">
        <v>109.423</v>
      </c>
      <c r="H57" s="36">
        <v>121</v>
      </c>
      <c r="I57" s="36">
        <v>75.385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0.273</v>
      </c>
      <c r="E58" s="13">
        <v>0.26</v>
      </c>
      <c r="F58" s="13">
        <v>0.44</v>
      </c>
      <c r="G58" s="13">
        <v>0.987</v>
      </c>
      <c r="H58" s="13">
        <v>6.559</v>
      </c>
      <c r="I58" s="13">
        <v>9.67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0.273</v>
      </c>
      <c r="E62" s="36">
        <v>0.26</v>
      </c>
      <c r="F62" s="36">
        <v>0.44</v>
      </c>
      <c r="G62" s="36">
        <v>0.987</v>
      </c>
      <c r="H62" s="36">
        <v>6.559</v>
      </c>
      <c r="I62" s="36">
        <v>9.67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76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30354</v>
      </c>
      <c r="E28" s="13">
        <v>30729</v>
      </c>
      <c r="F28" s="13">
        <v>28596</v>
      </c>
      <c r="G28" s="13">
        <v>60650</v>
      </c>
      <c r="H28" s="13">
        <v>60778</v>
      </c>
      <c r="I28" s="13">
        <v>50709</v>
      </c>
      <c r="J28" s="13" t="s">
        <v>111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0</v>
      </c>
      <c r="E29" s="14">
        <v>0</v>
      </c>
      <c r="F29" s="14">
        <v>236</v>
      </c>
      <c r="G29" s="14">
        <v>211</v>
      </c>
      <c r="H29" s="14">
        <v>35</v>
      </c>
      <c r="I29" s="14">
        <v>42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6042</v>
      </c>
      <c r="E30" s="14">
        <v>6361</v>
      </c>
      <c r="F30" s="14">
        <v>8749</v>
      </c>
      <c r="G30" s="14">
        <v>10515</v>
      </c>
      <c r="H30" s="14">
        <v>8238</v>
      </c>
      <c r="I30" s="14">
        <v>6928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24312</v>
      </c>
      <c r="E32" s="36">
        <v>24368</v>
      </c>
      <c r="F32" s="36">
        <v>20083</v>
      </c>
      <c r="G32" s="36">
        <v>50346</v>
      </c>
      <c r="H32" s="36">
        <v>52575</v>
      </c>
      <c r="I32" s="36">
        <v>43823</v>
      </c>
      <c r="J32" s="36" t="s">
        <v>111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44</v>
      </c>
      <c r="E33" s="13">
        <v>45</v>
      </c>
      <c r="F33" s="13">
        <v>40</v>
      </c>
      <c r="G33" s="13">
        <v>30</v>
      </c>
      <c r="H33" s="13">
        <v>32</v>
      </c>
      <c r="I33" s="13">
        <v>30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1</v>
      </c>
      <c r="G34" s="14">
        <v>1</v>
      </c>
      <c r="H34" s="14">
        <v>2</v>
      </c>
      <c r="I34" s="14">
        <v>1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24</v>
      </c>
      <c r="E35" s="14">
        <v>23</v>
      </c>
      <c r="F35" s="14">
        <v>25</v>
      </c>
      <c r="G35" s="14">
        <v>20</v>
      </c>
      <c r="H35" s="14">
        <v>17</v>
      </c>
      <c r="I35" s="14">
        <v>19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20</v>
      </c>
      <c r="E37" s="36">
        <v>22</v>
      </c>
      <c r="F37" s="36">
        <v>16</v>
      </c>
      <c r="G37" s="36">
        <v>11</v>
      </c>
      <c r="H37" s="36">
        <v>17</v>
      </c>
      <c r="I37" s="36">
        <v>12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0</v>
      </c>
      <c r="E38" s="13">
        <v>0</v>
      </c>
      <c r="F38" s="13">
        <v>63</v>
      </c>
      <c r="G38" s="13">
        <v>97</v>
      </c>
      <c r="H38" s="13">
        <v>67</v>
      </c>
      <c r="I38" s="13">
        <v>76</v>
      </c>
      <c r="J38" s="13" t="s">
        <v>111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0</v>
      </c>
      <c r="E42" s="36">
        <v>0</v>
      </c>
      <c r="F42" s="36">
        <v>63</v>
      </c>
      <c r="G42" s="36">
        <v>97</v>
      </c>
      <c r="H42" s="36">
        <v>67</v>
      </c>
      <c r="I42" s="36">
        <v>76</v>
      </c>
      <c r="J42" s="36" t="s">
        <v>111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77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14</v>
      </c>
      <c r="E8" s="13">
        <v>14</v>
      </c>
      <c r="F8" s="13">
        <v>14</v>
      </c>
      <c r="G8" s="13">
        <v>15.112</v>
      </c>
      <c r="H8" s="13">
        <v>15.587</v>
      </c>
      <c r="I8" s="13">
        <v>15.876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14</v>
      </c>
      <c r="E12" s="36">
        <v>14</v>
      </c>
      <c r="F12" s="36">
        <v>14</v>
      </c>
      <c r="G12" s="36">
        <v>15.112</v>
      </c>
      <c r="H12" s="36">
        <v>15.587</v>
      </c>
      <c r="I12" s="36">
        <v>15.876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10721</v>
      </c>
      <c r="E28" s="13">
        <v>14823</v>
      </c>
      <c r="F28" s="13">
        <v>15305.035</v>
      </c>
      <c r="G28" s="13">
        <v>15414.601</v>
      </c>
      <c r="H28" s="13">
        <v>13364.459</v>
      </c>
      <c r="I28" s="13">
        <v>13043.712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313</v>
      </c>
      <c r="E29" s="14">
        <v>496</v>
      </c>
      <c r="F29" s="14">
        <v>236.556</v>
      </c>
      <c r="G29" s="14">
        <v>382.717</v>
      </c>
      <c r="H29" s="14">
        <v>2336.895</v>
      </c>
      <c r="I29" s="14">
        <v>3205.988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6</v>
      </c>
      <c r="E30" s="14">
        <v>0</v>
      </c>
      <c r="F30" s="14">
        <v>5.18</v>
      </c>
      <c r="G30" s="14">
        <v>0</v>
      </c>
      <c r="H30" s="14">
        <v>1.768</v>
      </c>
      <c r="I30" s="14">
        <v>5.988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11028</v>
      </c>
      <c r="E32" s="36">
        <v>15319</v>
      </c>
      <c r="F32" s="36">
        <v>15536.411</v>
      </c>
      <c r="G32" s="36">
        <v>15797.318</v>
      </c>
      <c r="H32" s="36">
        <v>15699.586</v>
      </c>
      <c r="I32" s="36">
        <v>16243.712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zoomScale="85" zoomScaleNormal="85" workbookViewId="0" topLeftCell="A1">
      <pane ySplit="2" topLeftCell="A42" activePane="bottomLeft" state="frozen"/>
      <selection pane="bottomLeft" activeCell="A1" sqref="A1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5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113.5</v>
      </c>
      <c r="E3" s="13">
        <v>118.7</v>
      </c>
      <c r="F3" s="13">
        <v>114.3</v>
      </c>
      <c r="G3" s="13">
        <v>118.2</v>
      </c>
      <c r="H3" s="13">
        <v>125.6</v>
      </c>
      <c r="I3" s="13">
        <v>116.9</v>
      </c>
      <c r="J3" s="13" t="s">
        <v>111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113.5</v>
      </c>
      <c r="E7" s="36">
        <v>118.7</v>
      </c>
      <c r="F7" s="36">
        <v>114.3</v>
      </c>
      <c r="G7" s="36">
        <v>118.2</v>
      </c>
      <c r="H7" s="36">
        <v>125.6</v>
      </c>
      <c r="I7" s="36">
        <v>116.9</v>
      </c>
      <c r="J7" s="36" t="s">
        <v>111</v>
      </c>
    </row>
    <row r="8" spans="1:10" ht="15">
      <c r="A8" s="32" t="s">
        <v>114</v>
      </c>
      <c r="B8" s="8" t="s">
        <v>120</v>
      </c>
      <c r="C8" s="8" t="s">
        <v>80</v>
      </c>
      <c r="D8" s="13">
        <v>1000.8</v>
      </c>
      <c r="E8" s="13">
        <v>1026.6</v>
      </c>
      <c r="F8" s="13">
        <v>1062</v>
      </c>
      <c r="G8" s="13">
        <v>1154.3</v>
      </c>
      <c r="H8" s="13">
        <v>1148.1</v>
      </c>
      <c r="I8" s="13">
        <v>1190</v>
      </c>
      <c r="J8" s="13" t="s">
        <v>111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1000.8</v>
      </c>
      <c r="E12" s="36">
        <v>1026.6</v>
      </c>
      <c r="F12" s="36">
        <v>1062</v>
      </c>
      <c r="G12" s="36">
        <v>1154.3</v>
      </c>
      <c r="H12" s="36">
        <v>1148.1</v>
      </c>
      <c r="I12" s="36">
        <v>1190</v>
      </c>
      <c r="J12" s="36" t="s">
        <v>111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13073.2</v>
      </c>
      <c r="E13" s="13">
        <v>13289.6</v>
      </c>
      <c r="F13" s="13">
        <v>12117.6</v>
      </c>
      <c r="G13" s="13">
        <v>13037.9</v>
      </c>
      <c r="H13" s="13">
        <v>13154.4</v>
      </c>
      <c r="I13" s="13">
        <v>13171</v>
      </c>
      <c r="J13" s="13" t="s">
        <v>111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13073.2</v>
      </c>
      <c r="E17" s="36">
        <v>13289.6</v>
      </c>
      <c r="F17" s="36">
        <v>12117.6</v>
      </c>
      <c r="G17" s="36">
        <v>13037.9</v>
      </c>
      <c r="H17" s="36">
        <v>13154.4</v>
      </c>
      <c r="I17" s="36">
        <v>13171</v>
      </c>
      <c r="J17" s="36" t="s">
        <v>111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15690</v>
      </c>
      <c r="E18" s="13">
        <v>15535.7</v>
      </c>
      <c r="F18" s="13">
        <v>15841.4</v>
      </c>
      <c r="G18" s="13">
        <v>15592.5</v>
      </c>
      <c r="H18" s="13">
        <v>15862.9</v>
      </c>
      <c r="I18" s="13">
        <v>16342</v>
      </c>
      <c r="J18" s="13" t="s">
        <v>111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82.6</v>
      </c>
      <c r="E19" s="14">
        <v>157.1</v>
      </c>
      <c r="F19" s="14">
        <v>34.9</v>
      </c>
      <c r="G19" s="14">
        <v>14.4</v>
      </c>
      <c r="H19" s="14">
        <v>31.5</v>
      </c>
      <c r="I19" s="14">
        <v>27</v>
      </c>
      <c r="J19" s="14" t="s">
        <v>111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15772.6</v>
      </c>
      <c r="E22" s="36">
        <v>15692.8</v>
      </c>
      <c r="F22" s="36">
        <v>15876.3</v>
      </c>
      <c r="G22" s="36">
        <v>15606.9</v>
      </c>
      <c r="H22" s="36">
        <v>15894.4</v>
      </c>
      <c r="I22" s="36">
        <v>16369</v>
      </c>
      <c r="J22" s="36" t="s">
        <v>111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14858.9</v>
      </c>
      <c r="E23" s="13">
        <v>14924</v>
      </c>
      <c r="F23" s="13">
        <v>15053.2</v>
      </c>
      <c r="G23" s="13">
        <v>14919.6</v>
      </c>
      <c r="H23" s="13">
        <v>14618.4</v>
      </c>
      <c r="I23" s="13">
        <v>14027</v>
      </c>
      <c r="J23" s="13" t="s">
        <v>111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90.3</v>
      </c>
      <c r="E24" s="14">
        <v>171.4</v>
      </c>
      <c r="F24" s="14">
        <v>38.1</v>
      </c>
      <c r="G24" s="14">
        <v>15.2</v>
      </c>
      <c r="H24" s="14">
        <v>34.4</v>
      </c>
      <c r="I24" s="14">
        <v>30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14949.2</v>
      </c>
      <c r="E27" s="36">
        <v>15095.4</v>
      </c>
      <c r="F27" s="36">
        <v>15091.3</v>
      </c>
      <c r="G27" s="36">
        <v>14934.8</v>
      </c>
      <c r="H27" s="36">
        <v>14652.8</v>
      </c>
      <c r="I27" s="36">
        <v>14057</v>
      </c>
      <c r="J27" s="36" t="s">
        <v>111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50399.7</v>
      </c>
      <c r="E28" s="13">
        <v>53830.3</v>
      </c>
      <c r="F28" s="13">
        <v>50809.9</v>
      </c>
      <c r="G28" s="13">
        <v>51415.3</v>
      </c>
      <c r="H28" s="13">
        <v>50162.7</v>
      </c>
      <c r="I28" s="13">
        <v>47325</v>
      </c>
      <c r="J28" s="13" t="s">
        <v>111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32217.5</v>
      </c>
      <c r="E29" s="14">
        <v>32021.7</v>
      </c>
      <c r="F29" s="14">
        <v>35003.2</v>
      </c>
      <c r="G29" s="14">
        <v>32332.9</v>
      </c>
      <c r="H29" s="14">
        <v>28541.6</v>
      </c>
      <c r="I29" s="14">
        <v>30000</v>
      </c>
      <c r="J29" s="14" t="s">
        <v>111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82617.2</v>
      </c>
      <c r="E32" s="36">
        <v>85852</v>
      </c>
      <c r="F32" s="36">
        <v>85813.1</v>
      </c>
      <c r="G32" s="36">
        <v>83748.2</v>
      </c>
      <c r="H32" s="36">
        <v>78704.3</v>
      </c>
      <c r="I32" s="36">
        <v>77325</v>
      </c>
      <c r="J32" s="36" t="s">
        <v>111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9</v>
      </c>
      <c r="E34" s="14">
        <v>9</v>
      </c>
      <c r="F34" s="14">
        <v>9</v>
      </c>
      <c r="G34" s="14">
        <v>9</v>
      </c>
      <c r="H34" s="14">
        <v>9</v>
      </c>
      <c r="I34" s="14">
        <v>9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9</v>
      </c>
      <c r="E37" s="36">
        <v>9</v>
      </c>
      <c r="F37" s="36">
        <v>9</v>
      </c>
      <c r="G37" s="36">
        <v>9</v>
      </c>
      <c r="H37" s="36">
        <v>9</v>
      </c>
      <c r="I37" s="36">
        <v>9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9871.6</v>
      </c>
      <c r="E38" s="13">
        <v>9818.8</v>
      </c>
      <c r="F38" s="13">
        <v>9431.9</v>
      </c>
      <c r="G38" s="13">
        <v>9555.2</v>
      </c>
      <c r="H38" s="13">
        <v>9708.3</v>
      </c>
      <c r="I38" s="13">
        <v>9670</v>
      </c>
      <c r="J38" s="13" t="s">
        <v>111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9871.6</v>
      </c>
      <c r="E42" s="36">
        <v>9818.8</v>
      </c>
      <c r="F42" s="36">
        <v>9431.9</v>
      </c>
      <c r="G42" s="36">
        <v>9555.2</v>
      </c>
      <c r="H42" s="36">
        <v>9708.3</v>
      </c>
      <c r="I42" s="36">
        <v>9670</v>
      </c>
      <c r="J42" s="36" t="s">
        <v>111</v>
      </c>
    </row>
    <row r="43" spans="1:10" ht="15">
      <c r="A43" s="32" t="s">
        <v>79</v>
      </c>
      <c r="B43" s="8" t="s">
        <v>81</v>
      </c>
      <c r="C43" s="8" t="s">
        <v>80</v>
      </c>
      <c r="D43" s="13">
        <v>236.945</v>
      </c>
      <c r="E43" s="13">
        <v>232.685</v>
      </c>
      <c r="F43" s="13">
        <v>267.1</v>
      </c>
      <c r="G43" s="13">
        <v>278.8</v>
      </c>
      <c r="H43" s="13">
        <v>310.4</v>
      </c>
      <c r="I43" s="13">
        <v>288.5</v>
      </c>
      <c r="J43" s="13" t="s">
        <v>111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11.021</v>
      </c>
      <c r="F44" s="14">
        <v>32.9</v>
      </c>
      <c r="G44" s="14">
        <v>80.9</v>
      </c>
      <c r="H44" s="14">
        <v>79.5</v>
      </c>
      <c r="I44" s="14">
        <v>159.6</v>
      </c>
      <c r="J44" s="14" t="s">
        <v>111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177.963</v>
      </c>
      <c r="E45" s="14">
        <v>181.101</v>
      </c>
      <c r="F45" s="14">
        <v>160.2</v>
      </c>
      <c r="G45" s="14">
        <v>199.5</v>
      </c>
      <c r="H45" s="14">
        <v>207.4</v>
      </c>
      <c r="I45" s="14">
        <v>270.7</v>
      </c>
      <c r="J45" s="14" t="s">
        <v>111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58.982</v>
      </c>
      <c r="E47" s="36">
        <v>62.605</v>
      </c>
      <c r="F47" s="36">
        <v>139.8</v>
      </c>
      <c r="G47" s="36">
        <v>160.2</v>
      </c>
      <c r="H47" s="36">
        <v>182.5</v>
      </c>
      <c r="I47" s="36">
        <v>177.4</v>
      </c>
      <c r="J47" s="36" t="s">
        <v>111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247.866</v>
      </c>
      <c r="E53" s="13">
        <v>235.306</v>
      </c>
      <c r="F53" s="13">
        <v>289.5</v>
      </c>
      <c r="G53" s="13">
        <v>252.2</v>
      </c>
      <c r="H53" s="13">
        <v>254.3</v>
      </c>
      <c r="I53" s="13">
        <v>153</v>
      </c>
      <c r="J53" s="13" t="s">
        <v>111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0</v>
      </c>
      <c r="E54" s="14">
        <v>340.199</v>
      </c>
      <c r="F54" s="14">
        <v>286.9</v>
      </c>
      <c r="G54" s="14">
        <v>325.6</v>
      </c>
      <c r="H54" s="14">
        <v>468.2</v>
      </c>
      <c r="I54" s="14">
        <v>622.9</v>
      </c>
      <c r="J54" s="14" t="s">
        <v>111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129.199</v>
      </c>
      <c r="F55" s="14">
        <v>147</v>
      </c>
      <c r="G55" s="14">
        <v>167.1</v>
      </c>
      <c r="H55" s="14">
        <v>323</v>
      </c>
      <c r="I55" s="14">
        <v>168.8</v>
      </c>
      <c r="J55" s="14" t="s">
        <v>111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247.866</v>
      </c>
      <c r="E57" s="36">
        <v>446.306</v>
      </c>
      <c r="F57" s="36">
        <v>429.4</v>
      </c>
      <c r="G57" s="36">
        <v>410.7</v>
      </c>
      <c r="H57" s="36">
        <v>399.5</v>
      </c>
      <c r="I57" s="36">
        <v>607.1</v>
      </c>
      <c r="J57" s="36" t="s">
        <v>111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6.8</v>
      </c>
      <c r="E58" s="13">
        <v>3.5</v>
      </c>
      <c r="F58" s="13">
        <v>4.9</v>
      </c>
      <c r="G58" s="13">
        <v>4.6</v>
      </c>
      <c r="H58" s="13">
        <v>7.1</v>
      </c>
      <c r="I58" s="13">
        <v>6</v>
      </c>
      <c r="J58" s="13" t="s">
        <v>111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19.6</v>
      </c>
      <c r="E59" s="14">
        <v>1.8</v>
      </c>
      <c r="F59" s="14">
        <v>2.2</v>
      </c>
      <c r="G59" s="14">
        <v>16.2</v>
      </c>
      <c r="H59" s="14">
        <v>15.8</v>
      </c>
      <c r="I59" s="14">
        <v>1.4</v>
      </c>
      <c r="J59" s="14" t="s">
        <v>111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26.4</v>
      </c>
      <c r="E62" s="36">
        <v>5.3</v>
      </c>
      <c r="F62" s="36">
        <v>7.1</v>
      </c>
      <c r="G62" s="36">
        <v>20.8</v>
      </c>
      <c r="H62" s="36">
        <v>22.9</v>
      </c>
      <c r="I62" s="36">
        <v>7.4</v>
      </c>
      <c r="J62" s="36" t="s">
        <v>111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2151.9</v>
      </c>
      <c r="E63" s="13">
        <v>2618.8</v>
      </c>
      <c r="F63" s="13">
        <v>3002.5</v>
      </c>
      <c r="G63" s="13">
        <v>3656.2</v>
      </c>
      <c r="H63" s="13">
        <v>4535.6</v>
      </c>
      <c r="I63" s="13">
        <v>5200</v>
      </c>
      <c r="J63" s="13" t="s">
        <v>111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2151.9</v>
      </c>
      <c r="E67" s="36">
        <v>2618.8</v>
      </c>
      <c r="F67" s="36">
        <v>3002.5</v>
      </c>
      <c r="G67" s="36">
        <v>3656.2</v>
      </c>
      <c r="H67" s="36">
        <v>4535.6</v>
      </c>
      <c r="I67" s="36">
        <v>5200</v>
      </c>
      <c r="J67" s="36" t="s">
        <v>111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47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26600</v>
      </c>
      <c r="E28" s="13">
        <v>28788</v>
      </c>
      <c r="F28" s="13">
        <v>31510</v>
      </c>
      <c r="G28" s="13">
        <v>32621</v>
      </c>
      <c r="H28" s="13">
        <v>27054</v>
      </c>
      <c r="I28" s="13"/>
      <c r="J28" s="13" t="s">
        <v>86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42</v>
      </c>
      <c r="E29" s="14">
        <v>5</v>
      </c>
      <c r="F29" s="14">
        <v>85</v>
      </c>
      <c r="G29" s="14">
        <v>56</v>
      </c>
      <c r="H29" s="14">
        <v>19</v>
      </c>
      <c r="I29" s="14"/>
      <c r="J29" s="14" t="s">
        <v>86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91</v>
      </c>
      <c r="E30" s="14">
        <v>0</v>
      </c>
      <c r="F30" s="14">
        <v>1</v>
      </c>
      <c r="G30" s="14">
        <v>0</v>
      </c>
      <c r="H30" s="14">
        <v>1</v>
      </c>
      <c r="I30" s="14"/>
      <c r="J30" s="14" t="s">
        <v>86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313</v>
      </c>
      <c r="E31" s="15">
        <v>59</v>
      </c>
      <c r="F31" s="15">
        <v>22</v>
      </c>
      <c r="G31" s="15">
        <v>-107</v>
      </c>
      <c r="H31" s="15">
        <v>-218</v>
      </c>
      <c r="I31" s="15"/>
      <c r="J31" s="15" t="s">
        <v>86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26864</v>
      </c>
      <c r="E32" s="36">
        <v>28852</v>
      </c>
      <c r="F32" s="36">
        <v>31616</v>
      </c>
      <c r="G32" s="36">
        <v>32570</v>
      </c>
      <c r="H32" s="36">
        <v>26854</v>
      </c>
      <c r="I32" s="36"/>
      <c r="J32" s="36" t="s">
        <v>86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1</v>
      </c>
      <c r="E33" s="13">
        <v>1</v>
      </c>
      <c r="F33" s="13">
        <v>1</v>
      </c>
      <c r="G33" s="13">
        <v>0.4</v>
      </c>
      <c r="H33" s="13">
        <v>0.5</v>
      </c>
      <c r="I33" s="13"/>
      <c r="J33" s="13" t="s">
        <v>86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1</v>
      </c>
      <c r="H34" s="14">
        <v>1.4</v>
      </c>
      <c r="I34" s="14"/>
      <c r="J34" s="14" t="s">
        <v>86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/>
      <c r="J35" s="14" t="s">
        <v>86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 t="s">
        <v>86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1</v>
      </c>
      <c r="E37" s="36">
        <v>1</v>
      </c>
      <c r="F37" s="36">
        <v>1</v>
      </c>
      <c r="G37" s="36">
        <v>1.4</v>
      </c>
      <c r="H37" s="36">
        <v>1.9</v>
      </c>
      <c r="I37" s="36"/>
      <c r="J37" s="36" t="s">
        <v>86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401</v>
      </c>
      <c r="E38" s="13">
        <v>361</v>
      </c>
      <c r="F38" s="13">
        <v>282</v>
      </c>
      <c r="G38" s="13">
        <v>313</v>
      </c>
      <c r="H38" s="13">
        <v>292</v>
      </c>
      <c r="I38" s="13">
        <v>296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401</v>
      </c>
      <c r="E42" s="36">
        <v>361</v>
      </c>
      <c r="F42" s="36">
        <v>282</v>
      </c>
      <c r="G42" s="36">
        <v>313</v>
      </c>
      <c r="H42" s="36">
        <v>292</v>
      </c>
      <c r="I42" s="36">
        <v>296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71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/>
      <c r="J3" s="13"/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/>
      <c r="J5" s="14"/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5"/>
    </row>
    <row r="7" spans="1:10" ht="15">
      <c r="A7" s="35" t="s">
        <v>114</v>
      </c>
      <c r="B7" s="9" t="s">
        <v>115</v>
      </c>
      <c r="C7" s="9" t="s">
        <v>119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/>
      <c r="J7" s="36"/>
    </row>
    <row r="8" spans="1:10" ht="15">
      <c r="A8" s="32" t="s">
        <v>114</v>
      </c>
      <c r="B8" s="8" t="s">
        <v>120</v>
      </c>
      <c r="C8" s="8" t="s">
        <v>80</v>
      </c>
      <c r="D8" s="13">
        <v>0</v>
      </c>
      <c r="E8" s="13">
        <v>0</v>
      </c>
      <c r="F8" s="13">
        <v>20</v>
      </c>
      <c r="G8" s="13">
        <v>0</v>
      </c>
      <c r="H8" s="13">
        <v>0</v>
      </c>
      <c r="I8" s="13"/>
      <c r="J8" s="13"/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/>
      <c r="J9" s="14"/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/>
      <c r="J10" s="14"/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</row>
    <row r="12" spans="1:10" ht="15">
      <c r="A12" s="35" t="s">
        <v>114</v>
      </c>
      <c r="B12" s="9" t="s">
        <v>120</v>
      </c>
      <c r="C12" s="9" t="s">
        <v>119</v>
      </c>
      <c r="D12" s="36">
        <v>0</v>
      </c>
      <c r="E12" s="36">
        <v>0</v>
      </c>
      <c r="F12" s="36">
        <v>20</v>
      </c>
      <c r="G12" s="36">
        <v>0</v>
      </c>
      <c r="H12" s="36">
        <v>0</v>
      </c>
      <c r="I12" s="36"/>
      <c r="J12" s="36"/>
    </row>
    <row r="13" spans="1:10" ht="15">
      <c r="A13" s="32" t="s">
        <v>114</v>
      </c>
      <c r="B13" s="8" t="s">
        <v>121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/>
      <c r="J13" s="13"/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</row>
    <row r="17" spans="1:10" ht="15">
      <c r="A17" s="35" t="s">
        <v>114</v>
      </c>
      <c r="B17" s="9" t="s">
        <v>121</v>
      </c>
      <c r="C17" s="9" t="s">
        <v>119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</row>
    <row r="18" spans="1:10" ht="15">
      <c r="A18" s="32" t="s">
        <v>114</v>
      </c>
      <c r="B18" s="8" t="s">
        <v>122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/>
      <c r="J18" s="13"/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/>
      <c r="J20" s="14"/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</row>
    <row r="22" spans="1:10" ht="15">
      <c r="A22" s="35" t="s">
        <v>114</v>
      </c>
      <c r="B22" s="9" t="s">
        <v>122</v>
      </c>
      <c r="C22" s="9" t="s">
        <v>119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</row>
    <row r="23" spans="1:10" ht="15">
      <c r="A23" s="32" t="s">
        <v>114</v>
      </c>
      <c r="B23" s="8" t="s">
        <v>123</v>
      </c>
      <c r="C23" s="8" t="s">
        <v>80</v>
      </c>
      <c r="D23" s="13">
        <v>0</v>
      </c>
      <c r="E23" s="13">
        <v>0</v>
      </c>
      <c r="F23" s="13">
        <v>104</v>
      </c>
      <c r="G23" s="13">
        <v>0</v>
      </c>
      <c r="H23" s="13">
        <v>0</v>
      </c>
      <c r="I23" s="13"/>
      <c r="J23" s="13"/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/>
      <c r="J25" s="14"/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/>
      <c r="J26" s="15"/>
    </row>
    <row r="27" spans="1:10" ht="15">
      <c r="A27" s="35" t="s">
        <v>114</v>
      </c>
      <c r="B27" s="9" t="s">
        <v>123</v>
      </c>
      <c r="C27" s="9" t="s">
        <v>119</v>
      </c>
      <c r="D27" s="36">
        <v>0</v>
      </c>
      <c r="E27" s="36">
        <v>0</v>
      </c>
      <c r="F27" s="36">
        <v>104</v>
      </c>
      <c r="G27" s="36">
        <v>0</v>
      </c>
      <c r="H27" s="36">
        <v>0</v>
      </c>
      <c r="I27" s="36"/>
      <c r="J27" s="36"/>
    </row>
    <row r="28" spans="1:10" ht="15">
      <c r="A28" s="32" t="s">
        <v>114</v>
      </c>
      <c r="B28" s="8" t="s">
        <v>124</v>
      </c>
      <c r="C28" s="8" t="s">
        <v>80</v>
      </c>
      <c r="D28" s="13">
        <v>108081</v>
      </c>
      <c r="E28" s="13">
        <v>138667</v>
      </c>
      <c r="F28" s="13">
        <v>147399.52</v>
      </c>
      <c r="G28" s="13">
        <v>153886</v>
      </c>
      <c r="H28" s="13">
        <v>154563.4</v>
      </c>
      <c r="I28" s="13"/>
      <c r="J28" s="13"/>
    </row>
    <row r="29" spans="1:10" ht="15">
      <c r="A29" s="33" t="s">
        <v>114</v>
      </c>
      <c r="B29" s="4" t="s">
        <v>124</v>
      </c>
      <c r="C29" s="4" t="s">
        <v>116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/>
      <c r="J29" s="14"/>
    </row>
    <row r="30" spans="1:10" ht="15">
      <c r="A30" s="33" t="s">
        <v>114</v>
      </c>
      <c r="B30" s="4" t="s">
        <v>124</v>
      </c>
      <c r="C30" s="4" t="s">
        <v>117</v>
      </c>
      <c r="D30" s="14">
        <v>18590</v>
      </c>
      <c r="E30" s="14">
        <v>18332</v>
      </c>
      <c r="F30" s="14">
        <v>17349.55</v>
      </c>
      <c r="G30" s="14">
        <v>17199</v>
      </c>
      <c r="H30" s="14">
        <v>13529.5</v>
      </c>
      <c r="I30" s="14"/>
      <c r="J30" s="14"/>
    </row>
    <row r="31" spans="1:10" ht="15">
      <c r="A31" s="34" t="s">
        <v>114</v>
      </c>
      <c r="B31" s="5" t="s">
        <v>124</v>
      </c>
      <c r="C31" s="5" t="s">
        <v>118</v>
      </c>
      <c r="D31" s="15">
        <v>208</v>
      </c>
      <c r="E31" s="15">
        <v>-23</v>
      </c>
      <c r="F31" s="15">
        <v>-3151.97</v>
      </c>
      <c r="G31" s="15">
        <v>-520</v>
      </c>
      <c r="H31" s="15">
        <v>-1827</v>
      </c>
      <c r="I31" s="15"/>
      <c r="J31" s="15"/>
    </row>
    <row r="32" spans="1:10" ht="15">
      <c r="A32" s="35" t="s">
        <v>114</v>
      </c>
      <c r="B32" s="9" t="s">
        <v>124</v>
      </c>
      <c r="C32" s="9" t="s">
        <v>119</v>
      </c>
      <c r="D32" s="36">
        <v>89699</v>
      </c>
      <c r="E32" s="36">
        <v>120312</v>
      </c>
      <c r="F32" s="36">
        <v>126898</v>
      </c>
      <c r="G32" s="36">
        <v>136167</v>
      </c>
      <c r="H32" s="36">
        <v>139206.9</v>
      </c>
      <c r="I32" s="36"/>
      <c r="J32" s="36"/>
    </row>
    <row r="33" spans="1:10" ht="15">
      <c r="A33" s="32" t="s">
        <v>79</v>
      </c>
      <c r="B33" s="8" t="s">
        <v>125</v>
      </c>
      <c r="C33" s="8" t="s">
        <v>80</v>
      </c>
      <c r="D33" s="13">
        <v>163</v>
      </c>
      <c r="E33" s="13">
        <v>195</v>
      </c>
      <c r="F33" s="13">
        <v>217</v>
      </c>
      <c r="G33" s="13">
        <v>217.2</v>
      </c>
      <c r="H33" s="13">
        <v>192.9</v>
      </c>
      <c r="I33" s="13"/>
      <c r="J33" s="13"/>
    </row>
    <row r="34" spans="1:10" ht="15">
      <c r="A34" s="33" t="s">
        <v>79</v>
      </c>
      <c r="B34" s="4" t="s">
        <v>125</v>
      </c>
      <c r="C34" s="4" t="s">
        <v>116</v>
      </c>
      <c r="D34" s="14">
        <v>1</v>
      </c>
      <c r="E34" s="14">
        <v>1</v>
      </c>
      <c r="F34" s="14">
        <v>0</v>
      </c>
      <c r="G34" s="14">
        <v>1.7</v>
      </c>
      <c r="H34" s="14">
        <v>1.9</v>
      </c>
      <c r="I34" s="14"/>
      <c r="J34" s="14"/>
    </row>
    <row r="35" spans="1:10" ht="15">
      <c r="A35" s="33" t="s">
        <v>79</v>
      </c>
      <c r="B35" s="4" t="s">
        <v>125</v>
      </c>
      <c r="C35" s="4" t="s">
        <v>117</v>
      </c>
      <c r="D35" s="14">
        <v>121</v>
      </c>
      <c r="E35" s="14">
        <v>152</v>
      </c>
      <c r="F35" s="14">
        <v>174</v>
      </c>
      <c r="G35" s="14">
        <v>174.4</v>
      </c>
      <c r="H35" s="14">
        <v>155.7</v>
      </c>
      <c r="I35" s="14"/>
      <c r="J35" s="14"/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-1.7</v>
      </c>
      <c r="H36" s="15">
        <v>0.9</v>
      </c>
      <c r="I36" s="15"/>
      <c r="J36" s="15"/>
    </row>
    <row r="37" spans="1:10" ht="15">
      <c r="A37" s="35" t="s">
        <v>79</v>
      </c>
      <c r="B37" s="9" t="s">
        <v>125</v>
      </c>
      <c r="C37" s="9" t="s">
        <v>119</v>
      </c>
      <c r="D37" s="36">
        <v>43</v>
      </c>
      <c r="E37" s="36">
        <v>44</v>
      </c>
      <c r="F37" s="36">
        <v>43</v>
      </c>
      <c r="G37" s="36">
        <v>42.8</v>
      </c>
      <c r="H37" s="36">
        <v>40</v>
      </c>
      <c r="I37" s="36"/>
      <c r="J37" s="36"/>
    </row>
    <row r="38" spans="1:10" ht="15">
      <c r="A38" s="32" t="s">
        <v>114</v>
      </c>
      <c r="B38" s="8" t="s">
        <v>126</v>
      </c>
      <c r="C38" s="8" t="s">
        <v>80</v>
      </c>
      <c r="D38" s="13">
        <v>600</v>
      </c>
      <c r="E38" s="13">
        <v>1367</v>
      </c>
      <c r="F38" s="13">
        <v>1601</v>
      </c>
      <c r="G38" s="13">
        <v>1995</v>
      </c>
      <c r="H38" s="13">
        <v>2028</v>
      </c>
      <c r="I38" s="13"/>
      <c r="J38" s="13"/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/>
      <c r="J39" s="14"/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/>
      <c r="J40" s="14"/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5"/>
    </row>
    <row r="42" spans="1:10" ht="15">
      <c r="A42" s="35" t="s">
        <v>114</v>
      </c>
      <c r="B42" s="9" t="s">
        <v>126</v>
      </c>
      <c r="C42" s="9" t="s">
        <v>119</v>
      </c>
      <c r="D42" s="36">
        <v>600</v>
      </c>
      <c r="E42" s="36">
        <v>1367</v>
      </c>
      <c r="F42" s="36">
        <v>1601</v>
      </c>
      <c r="G42" s="36">
        <v>1995</v>
      </c>
      <c r="H42" s="36">
        <v>2028</v>
      </c>
      <c r="I42" s="36"/>
      <c r="J42" s="36"/>
    </row>
    <row r="43" spans="1:10" ht="15">
      <c r="A43" s="32" t="s">
        <v>79</v>
      </c>
      <c r="B43" s="8" t="s">
        <v>81</v>
      </c>
      <c r="C43" s="8" t="s">
        <v>80</v>
      </c>
      <c r="D43" s="13">
        <v>16</v>
      </c>
      <c r="E43" s="13">
        <v>5.722</v>
      </c>
      <c r="F43" s="13">
        <v>20.69</v>
      </c>
      <c r="G43" s="13">
        <v>4.36</v>
      </c>
      <c r="H43" s="13">
        <v>69.932</v>
      </c>
      <c r="I43" s="13"/>
      <c r="J43" s="13"/>
    </row>
    <row r="44" spans="1:10" ht="15">
      <c r="A44" s="33" t="s">
        <v>79</v>
      </c>
      <c r="B44" s="4" t="s">
        <v>81</v>
      </c>
      <c r="C44" s="4" t="s">
        <v>116</v>
      </c>
      <c r="D44" s="14">
        <v>1.732</v>
      </c>
      <c r="E44" s="14">
        <v>57.378</v>
      </c>
      <c r="F44" s="14">
        <v>53.96</v>
      </c>
      <c r="G44" s="14">
        <v>56.25</v>
      </c>
      <c r="H44" s="14">
        <v>69.808</v>
      </c>
      <c r="I44" s="14"/>
      <c r="J44" s="14"/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5.722</v>
      </c>
      <c r="F45" s="14">
        <v>4.39</v>
      </c>
      <c r="G45" s="14">
        <v>4.36</v>
      </c>
      <c r="H45" s="14">
        <v>6.66</v>
      </c>
      <c r="I45" s="14"/>
      <c r="J45" s="14"/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/>
      <c r="J46" s="15"/>
    </row>
    <row r="47" spans="1:10" ht="15">
      <c r="A47" s="35" t="s">
        <v>79</v>
      </c>
      <c r="B47" s="9" t="s">
        <v>81</v>
      </c>
      <c r="C47" s="9" t="s">
        <v>119</v>
      </c>
      <c r="D47" s="36">
        <v>17.732</v>
      </c>
      <c r="E47" s="36">
        <v>57.378</v>
      </c>
      <c r="F47" s="36">
        <v>70.26</v>
      </c>
      <c r="G47" s="36">
        <v>56.25</v>
      </c>
      <c r="H47" s="36">
        <v>133.08</v>
      </c>
      <c r="I47" s="36"/>
      <c r="J47" s="36"/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/>
      <c r="J48" s="13"/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/>
      <c r="J49" s="14"/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/>
      <c r="J50" s="14"/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/>
      <c r="J51" s="15"/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/>
      <c r="J52" s="36"/>
    </row>
    <row r="53" spans="1:10" ht="15">
      <c r="A53" s="32" t="s">
        <v>79</v>
      </c>
      <c r="B53" s="8" t="s">
        <v>128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/>
      <c r="J53" s="13"/>
    </row>
    <row r="54" spans="1:10" ht="15">
      <c r="A54" s="33" t="s">
        <v>79</v>
      </c>
      <c r="B54" s="4" t="s">
        <v>128</v>
      </c>
      <c r="C54" s="4" t="s">
        <v>116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/>
      <c r="J54" s="14"/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/>
      <c r="J55" s="14"/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/>
      <c r="J56" s="15"/>
    </row>
    <row r="57" spans="1:10" ht="15">
      <c r="A57" s="35" t="s">
        <v>79</v>
      </c>
      <c r="B57" s="9" t="s">
        <v>128</v>
      </c>
      <c r="C57" s="9" t="s">
        <v>119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/>
      <c r="J57" s="36"/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/>
      <c r="J58" s="13"/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/>
      <c r="J59" s="14"/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/>
      <c r="J60" s="14"/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36"/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0</v>
      </c>
      <c r="G63" s="13">
        <v>21.7</v>
      </c>
      <c r="H63" s="13">
        <v>51.6</v>
      </c>
      <c r="I63" s="13"/>
      <c r="J63" s="13"/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0</v>
      </c>
      <c r="G67" s="36">
        <v>21.7</v>
      </c>
      <c r="H67" s="36">
        <v>51.6</v>
      </c>
      <c r="I67" s="36">
        <v>0</v>
      </c>
      <c r="J67" s="36">
        <v>0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24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675</v>
      </c>
      <c r="E3" s="13">
        <v>726</v>
      </c>
      <c r="F3" s="13">
        <v>740.3</v>
      </c>
      <c r="G3" s="13">
        <v>751.6</v>
      </c>
      <c r="H3" s="13">
        <v>760</v>
      </c>
      <c r="I3" s="13">
        <v>760.7</v>
      </c>
      <c r="J3" s="13" t="s">
        <v>111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675</v>
      </c>
      <c r="E7" s="36">
        <v>726</v>
      </c>
      <c r="F7" s="36">
        <v>740.3</v>
      </c>
      <c r="G7" s="36">
        <v>751.6</v>
      </c>
      <c r="H7" s="36">
        <v>760</v>
      </c>
      <c r="I7" s="36">
        <v>760.7</v>
      </c>
      <c r="J7" s="36" t="s">
        <v>111</v>
      </c>
    </row>
    <row r="8" spans="1:10" ht="15">
      <c r="A8" s="32" t="s">
        <v>114</v>
      </c>
      <c r="B8" s="8" t="s">
        <v>120</v>
      </c>
      <c r="C8" s="8" t="s">
        <v>80</v>
      </c>
      <c r="D8" s="13">
        <v>99</v>
      </c>
      <c r="E8" s="13">
        <v>128</v>
      </c>
      <c r="F8" s="13">
        <v>128.2</v>
      </c>
      <c r="G8" s="13">
        <v>128.6</v>
      </c>
      <c r="H8" s="13">
        <v>129.8</v>
      </c>
      <c r="I8" s="13">
        <v>129.8</v>
      </c>
      <c r="J8" s="13" t="s">
        <v>111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99</v>
      </c>
      <c r="E12" s="36">
        <v>128</v>
      </c>
      <c r="F12" s="36">
        <v>128.2</v>
      </c>
      <c r="G12" s="36">
        <v>128.6</v>
      </c>
      <c r="H12" s="36">
        <v>129.8</v>
      </c>
      <c r="I12" s="36">
        <v>129.8</v>
      </c>
      <c r="J12" s="36" t="s">
        <v>111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16698</v>
      </c>
      <c r="E28" s="13">
        <v>16232</v>
      </c>
      <c r="F28" s="13">
        <v>15277.2</v>
      </c>
      <c r="G28" s="13">
        <v>11399.34</v>
      </c>
      <c r="H28" s="13">
        <v>10269.488</v>
      </c>
      <c r="I28" s="13">
        <v>10020</v>
      </c>
      <c r="J28" s="13" t="s">
        <v>111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26</v>
      </c>
      <c r="E30" s="14">
        <v>55</v>
      </c>
      <c r="F30" s="14">
        <v>66.3</v>
      </c>
      <c r="G30" s="14">
        <v>68.64</v>
      </c>
      <c r="H30" s="14">
        <v>0.39</v>
      </c>
      <c r="I30" s="14">
        <v>0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16672</v>
      </c>
      <c r="E32" s="36">
        <v>16177</v>
      </c>
      <c r="F32" s="36">
        <v>15210.9</v>
      </c>
      <c r="G32" s="36">
        <v>11330.7</v>
      </c>
      <c r="H32" s="36">
        <v>10269.098</v>
      </c>
      <c r="I32" s="36">
        <v>10020</v>
      </c>
      <c r="J32" s="36" t="s">
        <v>111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0.261</v>
      </c>
      <c r="I53" s="13">
        <v>0.118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0</v>
      </c>
      <c r="E57" s="36">
        <v>0</v>
      </c>
      <c r="F57" s="36">
        <v>0</v>
      </c>
      <c r="G57" s="36">
        <v>0</v>
      </c>
      <c r="H57" s="36">
        <v>0.261</v>
      </c>
      <c r="I57" s="36">
        <v>0.118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7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1400</v>
      </c>
      <c r="E3" s="13">
        <v>1450</v>
      </c>
      <c r="F3" s="13">
        <v>1450</v>
      </c>
      <c r="G3" s="13">
        <v>1450</v>
      </c>
      <c r="H3" s="13">
        <v>1470</v>
      </c>
      <c r="I3" s="13">
        <v>1495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1400</v>
      </c>
      <c r="E7" s="36">
        <v>1450</v>
      </c>
      <c r="F7" s="36">
        <v>1450</v>
      </c>
      <c r="G7" s="36">
        <v>1450</v>
      </c>
      <c r="H7" s="36">
        <v>1470</v>
      </c>
      <c r="I7" s="36">
        <v>1495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912</v>
      </c>
      <c r="E8" s="13">
        <v>937</v>
      </c>
      <c r="F8" s="13">
        <v>982.8</v>
      </c>
      <c r="G8" s="13">
        <v>1043.9</v>
      </c>
      <c r="H8" s="13">
        <v>1091.868</v>
      </c>
      <c r="I8" s="13">
        <v>1150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912</v>
      </c>
      <c r="E12" s="36">
        <v>937</v>
      </c>
      <c r="F12" s="36">
        <v>982.8</v>
      </c>
      <c r="G12" s="36">
        <v>1043.9</v>
      </c>
      <c r="H12" s="36">
        <v>1091.868</v>
      </c>
      <c r="I12" s="36">
        <v>1150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765</v>
      </c>
      <c r="E13" s="13">
        <v>1319</v>
      </c>
      <c r="F13" s="13">
        <v>1621.079</v>
      </c>
      <c r="G13" s="13">
        <v>2095.119</v>
      </c>
      <c r="H13" s="13">
        <v>2785.337</v>
      </c>
      <c r="I13" s="13">
        <v>2417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765</v>
      </c>
      <c r="E17" s="36">
        <v>1319</v>
      </c>
      <c r="F17" s="36">
        <v>1621.079</v>
      </c>
      <c r="G17" s="36">
        <v>2095.119</v>
      </c>
      <c r="H17" s="36">
        <v>2785.337</v>
      </c>
      <c r="I17" s="36">
        <v>2417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631</v>
      </c>
      <c r="E18" s="13">
        <v>1061</v>
      </c>
      <c r="F18" s="13">
        <v>1239.661</v>
      </c>
      <c r="G18" s="13">
        <v>2415.018</v>
      </c>
      <c r="H18" s="13">
        <v>2472.375</v>
      </c>
      <c r="I18" s="13">
        <v>0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631</v>
      </c>
      <c r="E22" s="36">
        <v>1061</v>
      </c>
      <c r="F22" s="36">
        <v>1239.661</v>
      </c>
      <c r="G22" s="36">
        <v>2415.018</v>
      </c>
      <c r="H22" s="36">
        <v>2472.375</v>
      </c>
      <c r="I22" s="36">
        <v>0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48695</v>
      </c>
      <c r="E28" s="13">
        <v>47039</v>
      </c>
      <c r="F28" s="13">
        <v>47148.055</v>
      </c>
      <c r="G28" s="13">
        <v>63822.45</v>
      </c>
      <c r="H28" s="13">
        <v>67844.851</v>
      </c>
      <c r="I28" s="13">
        <v>70922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1162</v>
      </c>
      <c r="E29" s="14">
        <v>1450</v>
      </c>
      <c r="F29" s="14">
        <v>847.724</v>
      </c>
      <c r="G29" s="14">
        <v>1207.288</v>
      </c>
      <c r="H29" s="14">
        <v>2080.396</v>
      </c>
      <c r="I29" s="14">
        <v>2190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5522</v>
      </c>
      <c r="E30" s="14">
        <v>4076</v>
      </c>
      <c r="F30" s="14">
        <v>4228.367</v>
      </c>
      <c r="G30" s="14">
        <v>4950.002</v>
      </c>
      <c r="H30" s="14">
        <v>5760.679</v>
      </c>
      <c r="I30" s="14">
        <v>5920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-898</v>
      </c>
      <c r="E31" s="15">
        <v>-43</v>
      </c>
      <c r="F31" s="15">
        <v>990.991</v>
      </c>
      <c r="G31" s="15">
        <v>238.023</v>
      </c>
      <c r="H31" s="15">
        <v>-355.434</v>
      </c>
      <c r="I31" s="15">
        <v>111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43437</v>
      </c>
      <c r="E32" s="36">
        <v>44370</v>
      </c>
      <c r="F32" s="36">
        <v>44758.403</v>
      </c>
      <c r="G32" s="36">
        <v>60317.759</v>
      </c>
      <c r="H32" s="36">
        <v>63809.134</v>
      </c>
      <c r="I32" s="36">
        <v>67303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6</v>
      </c>
      <c r="E33" s="13">
        <v>4</v>
      </c>
      <c r="F33" s="13">
        <v>2.441</v>
      </c>
      <c r="G33" s="13">
        <v>2.04</v>
      </c>
      <c r="H33" s="13">
        <v>2.104</v>
      </c>
      <c r="I33" s="13">
        <v>2.114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2</v>
      </c>
      <c r="E34" s="14">
        <v>3</v>
      </c>
      <c r="F34" s="14">
        <v>4.651</v>
      </c>
      <c r="G34" s="14">
        <v>5.633</v>
      </c>
      <c r="H34" s="14">
        <v>6.666</v>
      </c>
      <c r="I34" s="14">
        <v>7.099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5</v>
      </c>
      <c r="E35" s="14">
        <v>2</v>
      </c>
      <c r="F35" s="14">
        <v>1.827</v>
      </c>
      <c r="G35" s="14">
        <v>1.76</v>
      </c>
      <c r="H35" s="14">
        <v>3.371</v>
      </c>
      <c r="I35" s="14">
        <v>3.85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3</v>
      </c>
      <c r="E37" s="36">
        <v>5</v>
      </c>
      <c r="F37" s="36">
        <v>5.265</v>
      </c>
      <c r="G37" s="36">
        <v>5.913</v>
      </c>
      <c r="H37" s="36">
        <v>5.399</v>
      </c>
      <c r="I37" s="36">
        <v>5.363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820</v>
      </c>
      <c r="E38" s="13">
        <v>2511</v>
      </c>
      <c r="F38" s="13">
        <v>1958.39</v>
      </c>
      <c r="G38" s="13">
        <v>2244.673</v>
      </c>
      <c r="H38" s="13">
        <v>2133.311</v>
      </c>
      <c r="I38" s="13">
        <v>2312.825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820</v>
      </c>
      <c r="E42" s="36">
        <v>2511</v>
      </c>
      <c r="F42" s="36">
        <v>1958.39</v>
      </c>
      <c r="G42" s="36">
        <v>2244.673</v>
      </c>
      <c r="H42" s="36">
        <v>2133.311</v>
      </c>
      <c r="I42" s="36">
        <v>2312.825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24.925</v>
      </c>
      <c r="E43" s="13">
        <v>26.962</v>
      </c>
      <c r="F43" s="13">
        <v>21.538</v>
      </c>
      <c r="G43" s="13">
        <v>17.353</v>
      </c>
      <c r="H43" s="13">
        <v>16.364</v>
      </c>
      <c r="I43" s="13">
        <v>15.328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25.233</v>
      </c>
      <c r="E44" s="14">
        <v>23.907</v>
      </c>
      <c r="F44" s="14">
        <v>19.437</v>
      </c>
      <c r="G44" s="14">
        <v>26.726</v>
      </c>
      <c r="H44" s="14">
        <v>33.475</v>
      </c>
      <c r="I44" s="14">
        <v>26.011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0.295</v>
      </c>
      <c r="E46" s="15">
        <v>-0.359</v>
      </c>
      <c r="F46" s="15">
        <v>0.35</v>
      </c>
      <c r="G46" s="15">
        <v>0.262</v>
      </c>
      <c r="H46" s="15">
        <v>-0.499</v>
      </c>
      <c r="I46" s="15">
        <v>-0.234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50.453</v>
      </c>
      <c r="E47" s="36">
        <v>50.51</v>
      </c>
      <c r="F47" s="36">
        <v>41.325</v>
      </c>
      <c r="G47" s="36">
        <v>44.341</v>
      </c>
      <c r="H47" s="36">
        <v>49.34</v>
      </c>
      <c r="I47" s="36">
        <v>41.105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47.994</v>
      </c>
      <c r="E53" s="13">
        <v>62.385</v>
      </c>
      <c r="F53" s="13">
        <v>91.966</v>
      </c>
      <c r="G53" s="13">
        <v>126.561</v>
      </c>
      <c r="H53" s="13">
        <v>171.16</v>
      </c>
      <c r="I53" s="13">
        <v>137.126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104.15</v>
      </c>
      <c r="E54" s="14">
        <v>114.654</v>
      </c>
      <c r="F54" s="14">
        <v>71.341</v>
      </c>
      <c r="G54" s="14">
        <v>94.681</v>
      </c>
      <c r="H54" s="14">
        <v>43.419</v>
      </c>
      <c r="I54" s="14">
        <v>76.034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18.399</v>
      </c>
      <c r="E55" s="14">
        <v>29.535</v>
      </c>
      <c r="F55" s="14">
        <v>0.277</v>
      </c>
      <c r="G55" s="14">
        <v>66.01</v>
      </c>
      <c r="H55" s="14">
        <v>50.365</v>
      </c>
      <c r="I55" s="14">
        <v>75.381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-4.472</v>
      </c>
      <c r="E56" s="15">
        <v>-0.244</v>
      </c>
      <c r="F56" s="15">
        <v>-3.254</v>
      </c>
      <c r="G56" s="15">
        <v>1.528</v>
      </c>
      <c r="H56" s="15">
        <v>4.09</v>
      </c>
      <c r="I56" s="15">
        <v>2.369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129.273</v>
      </c>
      <c r="E57" s="36">
        <v>147.26</v>
      </c>
      <c r="F57" s="36">
        <v>159.776</v>
      </c>
      <c r="G57" s="36">
        <v>156.76</v>
      </c>
      <c r="H57" s="36">
        <v>168.304</v>
      </c>
      <c r="I57" s="36">
        <v>140.148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3134.164</v>
      </c>
      <c r="E63" s="13">
        <v>3399.048</v>
      </c>
      <c r="F63" s="13">
        <v>3659.642</v>
      </c>
      <c r="G63" s="13">
        <v>3868.452</v>
      </c>
      <c r="H63" s="13">
        <v>4418.642</v>
      </c>
      <c r="I63" s="13">
        <v>4418.64</v>
      </c>
      <c r="J63" s="13" t="s">
        <v>111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3134.164</v>
      </c>
      <c r="E67" s="36">
        <v>3399.048</v>
      </c>
      <c r="F67" s="36">
        <v>3659.642</v>
      </c>
      <c r="G67" s="36">
        <v>3868.452</v>
      </c>
      <c r="H67" s="36">
        <v>4418.642</v>
      </c>
      <c r="I67" s="36">
        <v>4418.64</v>
      </c>
      <c r="J67" s="36" t="s">
        <v>111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74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661.81</v>
      </c>
      <c r="E8" s="13">
        <v>698.763</v>
      </c>
      <c r="F8" s="13">
        <v>730.653</v>
      </c>
      <c r="G8" s="13">
        <v>752.556</v>
      </c>
      <c r="H8" s="13">
        <v>767.306</v>
      </c>
      <c r="I8" s="13">
        <v>780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661.81</v>
      </c>
      <c r="E12" s="36">
        <v>698.763</v>
      </c>
      <c r="F12" s="36">
        <v>730.653</v>
      </c>
      <c r="G12" s="36">
        <v>752.556</v>
      </c>
      <c r="H12" s="36">
        <v>767.306</v>
      </c>
      <c r="I12" s="36">
        <v>780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9382</v>
      </c>
      <c r="E13" s="13">
        <v>10361</v>
      </c>
      <c r="F13" s="13">
        <v>10228.415</v>
      </c>
      <c r="G13" s="13">
        <v>12060.732</v>
      </c>
      <c r="H13" s="13">
        <v>12498.96</v>
      </c>
      <c r="I13" s="13">
        <v>12460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9382</v>
      </c>
      <c r="E17" s="36">
        <v>10361</v>
      </c>
      <c r="F17" s="36">
        <v>10228.415</v>
      </c>
      <c r="G17" s="36">
        <v>12060.732</v>
      </c>
      <c r="H17" s="36">
        <v>12498.96</v>
      </c>
      <c r="I17" s="36">
        <v>12460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3342</v>
      </c>
      <c r="E18" s="13">
        <v>3581</v>
      </c>
      <c r="F18" s="13">
        <v>3853.432</v>
      </c>
      <c r="G18" s="13">
        <v>3668.798</v>
      </c>
      <c r="H18" s="13">
        <v>3825.481</v>
      </c>
      <c r="I18" s="13">
        <v>4168.24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3342</v>
      </c>
      <c r="E22" s="36">
        <v>3581</v>
      </c>
      <c r="F22" s="36">
        <v>3853.432</v>
      </c>
      <c r="G22" s="36">
        <v>3668.798</v>
      </c>
      <c r="H22" s="36">
        <v>3825.481</v>
      </c>
      <c r="I22" s="36">
        <v>4168.24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2228</v>
      </c>
      <c r="E23" s="13">
        <v>2387</v>
      </c>
      <c r="F23" s="13">
        <v>2568.955</v>
      </c>
      <c r="G23" s="13">
        <v>2445.865</v>
      </c>
      <c r="H23" s="13">
        <v>2550.32</v>
      </c>
      <c r="I23" s="13">
        <v>2778.826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2228</v>
      </c>
      <c r="E27" s="36">
        <v>2387</v>
      </c>
      <c r="F27" s="36">
        <v>2568.955</v>
      </c>
      <c r="G27" s="36">
        <v>2445.865</v>
      </c>
      <c r="H27" s="36">
        <v>2550.32</v>
      </c>
      <c r="I27" s="36">
        <v>2778.826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123694</v>
      </c>
      <c r="E28" s="13">
        <v>124330</v>
      </c>
      <c r="F28" s="13">
        <v>125483.861</v>
      </c>
      <c r="G28" s="13">
        <v>128549.475</v>
      </c>
      <c r="H28" s="13">
        <v>141092.417</v>
      </c>
      <c r="I28" s="13">
        <v>145886.45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6012</v>
      </c>
      <c r="E29" s="14">
        <v>8732</v>
      </c>
      <c r="F29" s="14">
        <v>10271.013</v>
      </c>
      <c r="G29" s="14">
        <v>8660.557</v>
      </c>
      <c r="H29" s="14">
        <v>7411.119</v>
      </c>
      <c r="I29" s="14">
        <v>6000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9387</v>
      </c>
      <c r="E30" s="14">
        <v>11397</v>
      </c>
      <c r="F30" s="14">
        <v>11753.894</v>
      </c>
      <c r="G30" s="14">
        <v>12408.773</v>
      </c>
      <c r="H30" s="14">
        <v>12539.015</v>
      </c>
      <c r="I30" s="14">
        <v>12000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120319</v>
      </c>
      <c r="E32" s="36">
        <v>121665</v>
      </c>
      <c r="F32" s="36">
        <v>124000.98</v>
      </c>
      <c r="G32" s="36">
        <v>124801.259</v>
      </c>
      <c r="H32" s="36">
        <v>135964.521</v>
      </c>
      <c r="I32" s="36">
        <v>139886.45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25681</v>
      </c>
      <c r="E38" s="13">
        <v>25161</v>
      </c>
      <c r="F38" s="13">
        <v>25443.789</v>
      </c>
      <c r="G38" s="13">
        <v>25279.127</v>
      </c>
      <c r="H38" s="13">
        <v>24331.895</v>
      </c>
      <c r="I38" s="13">
        <v>24972.974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25681</v>
      </c>
      <c r="E42" s="36">
        <v>25161</v>
      </c>
      <c r="F42" s="36">
        <v>25443.789</v>
      </c>
      <c r="G42" s="36">
        <v>25279.127</v>
      </c>
      <c r="H42" s="36">
        <v>24331.895</v>
      </c>
      <c r="I42" s="36">
        <v>24972.974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104.715</v>
      </c>
      <c r="E43" s="13">
        <v>115.575</v>
      </c>
      <c r="F43" s="13">
        <v>102.346</v>
      </c>
      <c r="G43" s="13">
        <v>75.096</v>
      </c>
      <c r="H43" s="13">
        <v>93.04</v>
      </c>
      <c r="I43" s="13">
        <v>75.688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37.859</v>
      </c>
      <c r="E44" s="14">
        <v>30.205</v>
      </c>
      <c r="F44" s="14">
        <v>45.557</v>
      </c>
      <c r="G44" s="14">
        <v>44.304</v>
      </c>
      <c r="H44" s="14">
        <v>70.549</v>
      </c>
      <c r="I44" s="14">
        <v>65.49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31.066</v>
      </c>
      <c r="E45" s="14">
        <v>52.489</v>
      </c>
      <c r="F45" s="14">
        <v>30.16</v>
      </c>
      <c r="G45" s="14">
        <v>3.071</v>
      </c>
      <c r="H45" s="14">
        <v>18.476</v>
      </c>
      <c r="I45" s="14">
        <v>13.036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8.557</v>
      </c>
      <c r="E46" s="15">
        <v>-7.474</v>
      </c>
      <c r="F46" s="15">
        <v>-0.596</v>
      </c>
      <c r="G46" s="15">
        <v>4.754</v>
      </c>
      <c r="H46" s="15">
        <v>-3.871</v>
      </c>
      <c r="I46" s="15">
        <v>-2.508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120.065</v>
      </c>
      <c r="E47" s="36">
        <v>85.817</v>
      </c>
      <c r="F47" s="36">
        <v>117.147</v>
      </c>
      <c r="G47" s="36">
        <v>121.083</v>
      </c>
      <c r="H47" s="36">
        <v>141.242</v>
      </c>
      <c r="I47" s="36">
        <v>125.634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167.645</v>
      </c>
      <c r="E53" s="13">
        <v>148.832</v>
      </c>
      <c r="F53" s="13">
        <v>157.429</v>
      </c>
      <c r="G53" s="13">
        <v>194.278</v>
      </c>
      <c r="H53" s="13">
        <v>248.418</v>
      </c>
      <c r="I53" s="13">
        <v>258.647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175.839</v>
      </c>
      <c r="E54" s="14">
        <v>151.338</v>
      </c>
      <c r="F54" s="14">
        <v>137.315</v>
      </c>
      <c r="G54" s="14">
        <v>110.434</v>
      </c>
      <c r="H54" s="14">
        <v>98.852</v>
      </c>
      <c r="I54" s="14">
        <v>250.139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67.623</v>
      </c>
      <c r="E55" s="14">
        <v>40.823</v>
      </c>
      <c r="F55" s="14">
        <v>18.196</v>
      </c>
      <c r="G55" s="14">
        <v>74.448</v>
      </c>
      <c r="H55" s="14">
        <v>106.943</v>
      </c>
      <c r="I55" s="14">
        <v>141.76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1.407</v>
      </c>
      <c r="E56" s="15">
        <v>-0.471</v>
      </c>
      <c r="F56" s="15">
        <v>-0.362</v>
      </c>
      <c r="G56" s="15">
        <v>-0.854</v>
      </c>
      <c r="H56" s="15">
        <v>-1.673</v>
      </c>
      <c r="I56" s="15">
        <v>-13.516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277.268</v>
      </c>
      <c r="E57" s="36">
        <v>258.876</v>
      </c>
      <c r="F57" s="36">
        <v>276.186</v>
      </c>
      <c r="G57" s="36">
        <v>229.41</v>
      </c>
      <c r="H57" s="36">
        <v>238.654</v>
      </c>
      <c r="I57" s="36">
        <v>353.51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4521.929</v>
      </c>
      <c r="E63" s="13">
        <v>5256.469</v>
      </c>
      <c r="F63" s="13">
        <v>6150.771</v>
      </c>
      <c r="G63" s="13">
        <v>7234.71</v>
      </c>
      <c r="H63" s="13">
        <v>8489.332</v>
      </c>
      <c r="I63" s="13">
        <v>9500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4521.929</v>
      </c>
      <c r="E67" s="36">
        <v>5256.469</v>
      </c>
      <c r="F67" s="36">
        <v>6150.771</v>
      </c>
      <c r="G67" s="36">
        <v>7234.71</v>
      </c>
      <c r="H67" s="36">
        <v>8489.332</v>
      </c>
      <c r="I67" s="36">
        <v>9500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14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140.146</v>
      </c>
      <c r="E3" s="13">
        <v>224.899</v>
      </c>
      <c r="F3" s="13">
        <v>152.473</v>
      </c>
      <c r="G3" s="13">
        <v>110.108</v>
      </c>
      <c r="H3" s="13">
        <v>68.497</v>
      </c>
      <c r="I3" s="13">
        <v>45.8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140.146</v>
      </c>
      <c r="E7" s="36">
        <v>224.899</v>
      </c>
      <c r="F7" s="36">
        <v>152.473</v>
      </c>
      <c r="G7" s="36">
        <v>110.108</v>
      </c>
      <c r="H7" s="36">
        <v>68.497</v>
      </c>
      <c r="I7" s="36">
        <v>45.8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1537.657</v>
      </c>
      <c r="E8" s="13">
        <v>1980.392</v>
      </c>
      <c r="F8" s="13">
        <v>2329.654</v>
      </c>
      <c r="G8" s="13">
        <v>2761.297</v>
      </c>
      <c r="H8" s="13">
        <v>2881.232</v>
      </c>
      <c r="I8" s="13">
        <v>3253.995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1537.657</v>
      </c>
      <c r="E12" s="36">
        <v>1980.392</v>
      </c>
      <c r="F12" s="36">
        <v>2329.654</v>
      </c>
      <c r="G12" s="36">
        <v>2761.297</v>
      </c>
      <c r="H12" s="36">
        <v>2881.232</v>
      </c>
      <c r="I12" s="36">
        <v>3253.995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19270.814</v>
      </c>
      <c r="E18" s="13">
        <v>18963.292</v>
      </c>
      <c r="F18" s="13">
        <v>19495.906</v>
      </c>
      <c r="G18" s="13">
        <v>18478.885</v>
      </c>
      <c r="H18" s="13">
        <v>18651.714</v>
      </c>
      <c r="I18" s="13">
        <v>19448.703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2559.37</v>
      </c>
      <c r="E19" s="14">
        <v>2763.42</v>
      </c>
      <c r="F19" s="14">
        <v>2308.68</v>
      </c>
      <c r="G19" s="14">
        <v>2710.95</v>
      </c>
      <c r="H19" s="14">
        <v>3119.05</v>
      </c>
      <c r="I19" s="14">
        <v>3252.327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21830.184</v>
      </c>
      <c r="E22" s="36">
        <v>21726.712</v>
      </c>
      <c r="F22" s="36">
        <v>21804.586</v>
      </c>
      <c r="G22" s="36">
        <v>21189.835</v>
      </c>
      <c r="H22" s="36">
        <v>21770.764</v>
      </c>
      <c r="I22" s="36">
        <v>22701.03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15767.029</v>
      </c>
      <c r="E23" s="13">
        <v>15515.421</v>
      </c>
      <c r="F23" s="13">
        <v>15951.196</v>
      </c>
      <c r="G23" s="13">
        <v>15119.088</v>
      </c>
      <c r="H23" s="13">
        <v>15260.493</v>
      </c>
      <c r="I23" s="13">
        <v>15912.575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2094.03</v>
      </c>
      <c r="E24" s="14">
        <v>2260.98</v>
      </c>
      <c r="F24" s="14">
        <v>1888.92</v>
      </c>
      <c r="G24" s="14">
        <v>2218.05</v>
      </c>
      <c r="H24" s="14">
        <v>2551.95</v>
      </c>
      <c r="I24" s="14">
        <v>2660.995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17861.059</v>
      </c>
      <c r="E27" s="36">
        <v>17776.401</v>
      </c>
      <c r="F27" s="36">
        <v>17840.116</v>
      </c>
      <c r="G27" s="36">
        <v>17337.138</v>
      </c>
      <c r="H27" s="36">
        <v>17812.443</v>
      </c>
      <c r="I27" s="36">
        <v>18573.57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70959.059</v>
      </c>
      <c r="E28" s="13">
        <v>70698.029</v>
      </c>
      <c r="F28" s="13">
        <v>69473.701</v>
      </c>
      <c r="G28" s="13">
        <v>68293.514</v>
      </c>
      <c r="H28" s="13">
        <v>65077.677</v>
      </c>
      <c r="I28" s="13">
        <v>65472.672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39598.72</v>
      </c>
      <c r="E29" s="14">
        <v>47705.913</v>
      </c>
      <c r="F29" s="14">
        <v>62867.072</v>
      </c>
      <c r="G29" s="14">
        <v>61246.677</v>
      </c>
      <c r="H29" s="14">
        <v>62569.374</v>
      </c>
      <c r="I29" s="14">
        <v>62949.144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110557.779</v>
      </c>
      <c r="E32" s="36">
        <v>118403.942</v>
      </c>
      <c r="F32" s="36">
        <v>132340.773</v>
      </c>
      <c r="G32" s="36">
        <v>129540.191</v>
      </c>
      <c r="H32" s="36">
        <v>127647.051</v>
      </c>
      <c r="I32" s="36">
        <v>128421.816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6285.248</v>
      </c>
      <c r="E38" s="13">
        <v>9047.985</v>
      </c>
      <c r="F38" s="13">
        <v>10906.278</v>
      </c>
      <c r="G38" s="13">
        <v>13354.397</v>
      </c>
      <c r="H38" s="13">
        <v>16604.853</v>
      </c>
      <c r="I38" s="13">
        <v>23846.865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6285.248</v>
      </c>
      <c r="E42" s="36">
        <v>9047.985</v>
      </c>
      <c r="F42" s="36">
        <v>10906.278</v>
      </c>
      <c r="G42" s="36">
        <v>13354.397</v>
      </c>
      <c r="H42" s="36">
        <v>16604.853</v>
      </c>
      <c r="I42" s="36">
        <v>23846.865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68.103</v>
      </c>
      <c r="E44" s="14">
        <v>59.676</v>
      </c>
      <c r="F44" s="14">
        <v>72.437</v>
      </c>
      <c r="G44" s="14">
        <v>67.865</v>
      </c>
      <c r="H44" s="14">
        <v>73.166</v>
      </c>
      <c r="I44" s="14">
        <v>122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0.2</v>
      </c>
      <c r="E46" s="15">
        <v>9.802</v>
      </c>
      <c r="F46" s="15">
        <v>-3.585</v>
      </c>
      <c r="G46" s="15">
        <v>1.191</v>
      </c>
      <c r="H46" s="15">
        <v>-5.889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68.303</v>
      </c>
      <c r="E47" s="36">
        <v>69.478</v>
      </c>
      <c r="F47" s="36">
        <v>68.852</v>
      </c>
      <c r="G47" s="36">
        <v>69.056</v>
      </c>
      <c r="H47" s="36">
        <v>67.277</v>
      </c>
      <c r="I47" s="36">
        <v>122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226.28</v>
      </c>
      <c r="E54" s="14">
        <v>223.863</v>
      </c>
      <c r="F54" s="14">
        <v>246.369</v>
      </c>
      <c r="G54" s="14">
        <v>248.665</v>
      </c>
      <c r="H54" s="14">
        <v>245.315</v>
      </c>
      <c r="I54" s="14">
        <v>216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28.916</v>
      </c>
      <c r="E55" s="14">
        <v>32.09</v>
      </c>
      <c r="F55" s="14">
        <v>47.073</v>
      </c>
      <c r="G55" s="14">
        <v>56.414</v>
      </c>
      <c r="H55" s="14">
        <v>33.929</v>
      </c>
      <c r="I55" s="14">
        <v>9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-0.223</v>
      </c>
      <c r="E56" s="15">
        <v>5.117</v>
      </c>
      <c r="F56" s="15">
        <v>-10.591</v>
      </c>
      <c r="G56" s="15">
        <v>0.704</v>
      </c>
      <c r="H56" s="15">
        <v>-3.54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197.141</v>
      </c>
      <c r="E57" s="36">
        <v>196.89</v>
      </c>
      <c r="F57" s="36">
        <v>188.705</v>
      </c>
      <c r="G57" s="36">
        <v>192.955</v>
      </c>
      <c r="H57" s="36">
        <v>207.846</v>
      </c>
      <c r="I57" s="36">
        <v>207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15.115</v>
      </c>
      <c r="E58" s="13">
        <v>7.369</v>
      </c>
      <c r="F58" s="13">
        <v>5.061</v>
      </c>
      <c r="G58" s="13">
        <v>6.294</v>
      </c>
      <c r="H58" s="13">
        <v>3.841</v>
      </c>
      <c r="I58" s="13">
        <v>0.079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15.115</v>
      </c>
      <c r="E62" s="36">
        <v>7.369</v>
      </c>
      <c r="F62" s="36">
        <v>5.061</v>
      </c>
      <c r="G62" s="36">
        <v>6.294</v>
      </c>
      <c r="H62" s="36">
        <v>3.841</v>
      </c>
      <c r="I62" s="36">
        <v>0.079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8082.643</v>
      </c>
      <c r="E63" s="13">
        <v>8959.433</v>
      </c>
      <c r="F63" s="13">
        <v>9211.151</v>
      </c>
      <c r="G63" s="13">
        <v>10533.225</v>
      </c>
      <c r="H63" s="13">
        <v>11927</v>
      </c>
      <c r="I63" s="13">
        <v>14126.291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8082.643</v>
      </c>
      <c r="E67" s="36">
        <v>8959.433</v>
      </c>
      <c r="F67" s="36">
        <v>9211.151</v>
      </c>
      <c r="G67" s="36">
        <v>10533.225</v>
      </c>
      <c r="H67" s="36">
        <v>11927</v>
      </c>
      <c r="I67" s="36">
        <v>14126.291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28" width="9.28125" style="3" bestFit="1" customWidth="1"/>
    <col min="29" max="29" width="9.8515625" style="3" bestFit="1" customWidth="1"/>
    <col min="30" max="16384" width="9.140625" style="3" customWidth="1"/>
  </cols>
  <sheetData>
    <row r="1" ht="15.5">
      <c r="A1" s="16" t="s">
        <v>26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8908</v>
      </c>
      <c r="E3" s="13">
        <v>11211</v>
      </c>
      <c r="F3" s="13">
        <v>10696</v>
      </c>
      <c r="G3" s="13">
        <v>12635</v>
      </c>
      <c r="H3" s="13">
        <v>13955</v>
      </c>
      <c r="I3" s="13">
        <v>14828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8908</v>
      </c>
      <c r="E7" s="36">
        <v>11211</v>
      </c>
      <c r="F7" s="36">
        <v>10696</v>
      </c>
      <c r="G7" s="36">
        <v>12635</v>
      </c>
      <c r="H7" s="36">
        <v>13955</v>
      </c>
      <c r="I7" s="36">
        <v>14828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27743</v>
      </c>
      <c r="E8" s="13">
        <v>27695</v>
      </c>
      <c r="F8" s="13">
        <v>28273</v>
      </c>
      <c r="G8" s="13">
        <v>31950</v>
      </c>
      <c r="H8" s="13">
        <v>30538</v>
      </c>
      <c r="I8" s="13">
        <v>31345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27743</v>
      </c>
      <c r="E12" s="36">
        <v>27695</v>
      </c>
      <c r="F12" s="36">
        <v>28273</v>
      </c>
      <c r="G12" s="36">
        <v>31950</v>
      </c>
      <c r="H12" s="36">
        <v>30538</v>
      </c>
      <c r="I12" s="36">
        <v>31345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52659</v>
      </c>
      <c r="E13" s="13">
        <v>59095</v>
      </c>
      <c r="F13" s="13">
        <v>54307</v>
      </c>
      <c r="G13" s="13">
        <v>46695</v>
      </c>
      <c r="H13" s="13">
        <v>48440</v>
      </c>
      <c r="I13" s="13">
        <v>44389</v>
      </c>
      <c r="J13" s="13" t="s">
        <v>78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52659</v>
      </c>
      <c r="E17" s="36">
        <v>59095</v>
      </c>
      <c r="F17" s="36">
        <v>54307</v>
      </c>
      <c r="G17" s="36">
        <v>46695</v>
      </c>
      <c r="H17" s="36">
        <v>48440</v>
      </c>
      <c r="I17" s="36">
        <v>44389</v>
      </c>
      <c r="J17" s="36" t="s">
        <v>78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125360</v>
      </c>
      <c r="E18" s="13">
        <v>129875</v>
      </c>
      <c r="F18" s="13">
        <v>134686</v>
      </c>
      <c r="G18" s="13">
        <v>129889</v>
      </c>
      <c r="H18" s="13">
        <v>129419</v>
      </c>
      <c r="I18" s="13">
        <v>130016</v>
      </c>
      <c r="J18" s="13" t="s">
        <v>78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125360</v>
      </c>
      <c r="E22" s="36">
        <v>129875</v>
      </c>
      <c r="F22" s="36">
        <v>134686</v>
      </c>
      <c r="G22" s="36">
        <v>129889</v>
      </c>
      <c r="H22" s="36">
        <v>129419</v>
      </c>
      <c r="I22" s="36">
        <v>130016</v>
      </c>
      <c r="J22" s="36" t="s">
        <v>78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125360</v>
      </c>
      <c r="E23" s="13">
        <v>129875</v>
      </c>
      <c r="F23" s="13">
        <v>134686</v>
      </c>
      <c r="G23" s="13">
        <v>129889</v>
      </c>
      <c r="H23" s="13">
        <v>129419</v>
      </c>
      <c r="I23" s="13">
        <v>130016</v>
      </c>
      <c r="J23" s="13" t="s">
        <v>78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125360</v>
      </c>
      <c r="E27" s="36">
        <v>129875</v>
      </c>
      <c r="F27" s="36">
        <v>134686</v>
      </c>
      <c r="G27" s="36">
        <v>129889</v>
      </c>
      <c r="H27" s="36">
        <v>129419</v>
      </c>
      <c r="I27" s="36">
        <v>130016</v>
      </c>
      <c r="J27" s="36" t="s">
        <v>78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517227</v>
      </c>
      <c r="E28" s="13">
        <v>494073</v>
      </c>
      <c r="F28" s="13">
        <v>498919</v>
      </c>
      <c r="G28" s="13">
        <v>520255</v>
      </c>
      <c r="H28" s="13">
        <v>535336</v>
      </c>
      <c r="I28" s="13">
        <v>529283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41919</v>
      </c>
      <c r="E29" s="14">
        <v>39501</v>
      </c>
      <c r="F29" s="14">
        <v>42869</v>
      </c>
      <c r="G29" s="14">
        <v>42543</v>
      </c>
      <c r="H29" s="14">
        <v>35219</v>
      </c>
      <c r="I29" s="14">
        <v>33358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23270</v>
      </c>
      <c r="E30" s="14">
        <v>18791</v>
      </c>
      <c r="F30" s="14">
        <v>23364</v>
      </c>
      <c r="G30" s="14">
        <v>27171</v>
      </c>
      <c r="H30" s="14">
        <v>29361</v>
      </c>
      <c r="I30" s="14">
        <v>30209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535876</v>
      </c>
      <c r="E32" s="36">
        <v>514783</v>
      </c>
      <c r="F32" s="36">
        <v>518424</v>
      </c>
      <c r="G32" s="36">
        <v>535627</v>
      </c>
      <c r="H32" s="36">
        <v>541194</v>
      </c>
      <c r="I32" s="36">
        <v>532432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33</v>
      </c>
      <c r="E33" s="13">
        <v>33</v>
      </c>
      <c r="F33" s="13">
        <v>33</v>
      </c>
      <c r="G33" s="13">
        <v>33</v>
      </c>
      <c r="H33" s="13">
        <v>33</v>
      </c>
      <c r="I33" s="13">
        <v>33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230</v>
      </c>
      <c r="E34" s="14">
        <v>203</v>
      </c>
      <c r="F34" s="14">
        <v>222</v>
      </c>
      <c r="G34" s="14">
        <v>235</v>
      </c>
      <c r="H34" s="14">
        <v>214</v>
      </c>
      <c r="I34" s="14">
        <v>165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17</v>
      </c>
      <c r="E35" s="14">
        <v>18</v>
      </c>
      <c r="F35" s="14">
        <v>22</v>
      </c>
      <c r="G35" s="14">
        <v>27</v>
      </c>
      <c r="H35" s="14">
        <v>22</v>
      </c>
      <c r="I35" s="14">
        <v>32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246</v>
      </c>
      <c r="E37" s="36">
        <v>218</v>
      </c>
      <c r="F37" s="36">
        <v>233</v>
      </c>
      <c r="G37" s="36">
        <v>241</v>
      </c>
      <c r="H37" s="36">
        <v>225</v>
      </c>
      <c r="I37" s="36">
        <v>166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314418</v>
      </c>
      <c r="E38" s="13">
        <v>320998</v>
      </c>
      <c r="F38" s="13">
        <v>323250</v>
      </c>
      <c r="G38" s="13">
        <v>316484</v>
      </c>
      <c r="H38" s="13">
        <v>316085</v>
      </c>
      <c r="I38" s="13">
        <v>318781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314418</v>
      </c>
      <c r="E42" s="36">
        <v>320998</v>
      </c>
      <c r="F42" s="36">
        <v>323250</v>
      </c>
      <c r="G42" s="36">
        <v>316484</v>
      </c>
      <c r="H42" s="36">
        <v>316085</v>
      </c>
      <c r="I42" s="36">
        <v>318781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688</v>
      </c>
      <c r="E43" s="13">
        <v>698</v>
      </c>
      <c r="F43" s="13">
        <v>640</v>
      </c>
      <c r="G43" s="13">
        <v>631</v>
      </c>
      <c r="H43" s="13">
        <v>534</v>
      </c>
      <c r="I43" s="13">
        <v>570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585</v>
      </c>
      <c r="E44" s="14">
        <v>570</v>
      </c>
      <c r="F44" s="14">
        <v>659</v>
      </c>
      <c r="G44" s="14">
        <v>708</v>
      </c>
      <c r="H44" s="14">
        <v>768</v>
      </c>
      <c r="I44" s="14">
        <v>697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85</v>
      </c>
      <c r="E45" s="14">
        <v>71</v>
      </c>
      <c r="F45" s="14">
        <v>130</v>
      </c>
      <c r="G45" s="14">
        <v>134</v>
      </c>
      <c r="H45" s="14">
        <v>144</v>
      </c>
      <c r="I45" s="14">
        <v>150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1188</v>
      </c>
      <c r="E47" s="36">
        <v>1197</v>
      </c>
      <c r="F47" s="36">
        <v>1169</v>
      </c>
      <c r="G47" s="36">
        <v>1205</v>
      </c>
      <c r="H47" s="36">
        <v>1158</v>
      </c>
      <c r="I47" s="36">
        <v>1117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3085</v>
      </c>
      <c r="E53" s="13">
        <v>3119</v>
      </c>
      <c r="F53" s="13">
        <v>3208</v>
      </c>
      <c r="G53" s="13">
        <v>3344</v>
      </c>
      <c r="H53" s="13">
        <v>3583</v>
      </c>
      <c r="I53" s="13">
        <v>3400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>
        <v>667</v>
      </c>
      <c r="E54" s="14">
        <v>521</v>
      </c>
      <c r="F54" s="14">
        <v>369</v>
      </c>
      <c r="G54" s="14">
        <v>889</v>
      </c>
      <c r="H54" s="14">
        <v>750</v>
      </c>
      <c r="I54" s="14">
        <v>1598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1522</v>
      </c>
      <c r="E55" s="14">
        <v>1372</v>
      </c>
      <c r="F55" s="14">
        <v>1293</v>
      </c>
      <c r="G55" s="14">
        <v>1829</v>
      </c>
      <c r="H55" s="14">
        <v>1896</v>
      </c>
      <c r="I55" s="14">
        <v>2001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2230</v>
      </c>
      <c r="E57" s="36">
        <v>2268</v>
      </c>
      <c r="F57" s="36">
        <v>2284</v>
      </c>
      <c r="G57" s="36">
        <v>2404</v>
      </c>
      <c r="H57" s="36">
        <v>2437</v>
      </c>
      <c r="I57" s="36">
        <v>2997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76</v>
      </c>
      <c r="E58" s="13">
        <v>99</v>
      </c>
      <c r="F58" s="13">
        <v>147</v>
      </c>
      <c r="G58" s="13">
        <v>93</v>
      </c>
      <c r="H58" s="13">
        <v>100.4</v>
      </c>
      <c r="I58" s="13">
        <v>102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121</v>
      </c>
      <c r="E59" s="14">
        <v>145</v>
      </c>
      <c r="F59" s="14">
        <v>93</v>
      </c>
      <c r="G59" s="14">
        <v>97</v>
      </c>
      <c r="H59" s="14">
        <v>132</v>
      </c>
      <c r="I59" s="14">
        <v>128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197</v>
      </c>
      <c r="E62" s="36">
        <v>244</v>
      </c>
      <c r="F62" s="36">
        <v>240</v>
      </c>
      <c r="G62" s="36">
        <v>190</v>
      </c>
      <c r="H62" s="36">
        <v>232.4</v>
      </c>
      <c r="I62" s="36">
        <v>230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37837</v>
      </c>
      <c r="E63" s="13">
        <v>41070</v>
      </c>
      <c r="F63" s="13">
        <v>44668</v>
      </c>
      <c r="G63" s="13">
        <v>48614</v>
      </c>
      <c r="H63" s="13">
        <v>52759</v>
      </c>
      <c r="I63" s="13">
        <v>57777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37837</v>
      </c>
      <c r="E67" s="36">
        <v>41070</v>
      </c>
      <c r="F67" s="36">
        <v>44668</v>
      </c>
      <c r="G67" s="36">
        <v>48614</v>
      </c>
      <c r="H67" s="36">
        <v>52759</v>
      </c>
      <c r="I67" s="36">
        <v>57777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 topLeftCell="A1"/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16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114</v>
      </c>
      <c r="B3" s="8" t="s">
        <v>115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114</v>
      </c>
      <c r="B4" s="4" t="s">
        <v>115</v>
      </c>
      <c r="C4" s="4" t="s">
        <v>116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114</v>
      </c>
      <c r="B5" s="4" t="s">
        <v>115</v>
      </c>
      <c r="C5" s="4" t="s">
        <v>117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114</v>
      </c>
      <c r="B6" s="5" t="s">
        <v>115</v>
      </c>
      <c r="C6" s="5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114</v>
      </c>
      <c r="B7" s="9" t="s">
        <v>115</v>
      </c>
      <c r="C7" s="9" t="s">
        <v>119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114</v>
      </c>
      <c r="B8" s="8" t="s">
        <v>120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114</v>
      </c>
      <c r="B9" s="4" t="s">
        <v>120</v>
      </c>
      <c r="C9" s="4" t="s">
        <v>116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114</v>
      </c>
      <c r="B10" s="4" t="s">
        <v>120</v>
      </c>
      <c r="C10" s="4" t="s">
        <v>117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114</v>
      </c>
      <c r="B11" s="5" t="s">
        <v>120</v>
      </c>
      <c r="C11" s="5" t="s">
        <v>118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114</v>
      </c>
      <c r="B12" s="9" t="s">
        <v>120</v>
      </c>
      <c r="C12" s="9" t="s">
        <v>119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114</v>
      </c>
      <c r="B13" s="8" t="s">
        <v>121</v>
      </c>
      <c r="C13" s="8" t="s">
        <v>80</v>
      </c>
      <c r="D13" s="13">
        <v>523</v>
      </c>
      <c r="E13" s="13">
        <v>717</v>
      </c>
      <c r="F13" s="13">
        <v>605.669</v>
      </c>
      <c r="G13" s="13">
        <v>611.336</v>
      </c>
      <c r="H13" s="13">
        <v>614.316</v>
      </c>
      <c r="I13" s="13">
        <v>350</v>
      </c>
      <c r="J13" s="13" t="s">
        <v>111</v>
      </c>
    </row>
    <row r="14" spans="1:10" ht="15">
      <c r="A14" s="33" t="s">
        <v>114</v>
      </c>
      <c r="B14" s="4" t="s">
        <v>121</v>
      </c>
      <c r="C14" s="4" t="s">
        <v>116</v>
      </c>
      <c r="D14" s="14">
        <v>0</v>
      </c>
      <c r="E14" s="14">
        <v>0</v>
      </c>
      <c r="F14" s="14">
        <v>0</v>
      </c>
      <c r="G14" s="14">
        <v>0</v>
      </c>
      <c r="H14" s="14">
        <v>5.453</v>
      </c>
      <c r="I14" s="14"/>
      <c r="J14" s="14" t="s">
        <v>86</v>
      </c>
    </row>
    <row r="15" spans="1:10" ht="15">
      <c r="A15" s="33" t="s">
        <v>114</v>
      </c>
      <c r="B15" s="4" t="s">
        <v>121</v>
      </c>
      <c r="C15" s="4" t="s">
        <v>117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114</v>
      </c>
      <c r="B16" s="5" t="s">
        <v>121</v>
      </c>
      <c r="C16" s="5" t="s">
        <v>118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114</v>
      </c>
      <c r="B17" s="9" t="s">
        <v>121</v>
      </c>
      <c r="C17" s="9" t="s">
        <v>119</v>
      </c>
      <c r="D17" s="36">
        <v>523</v>
      </c>
      <c r="E17" s="36">
        <v>717</v>
      </c>
      <c r="F17" s="36">
        <v>605.669</v>
      </c>
      <c r="G17" s="36">
        <v>611.336</v>
      </c>
      <c r="H17" s="36">
        <v>619.769</v>
      </c>
      <c r="I17" s="36">
        <v>350</v>
      </c>
      <c r="J17" s="36" t="s">
        <v>111</v>
      </c>
    </row>
    <row r="18" spans="1:10" ht="15">
      <c r="A18" s="32" t="s">
        <v>114</v>
      </c>
      <c r="B18" s="8" t="s">
        <v>122</v>
      </c>
      <c r="C18" s="8" t="s">
        <v>80</v>
      </c>
      <c r="D18" s="13">
        <v>877</v>
      </c>
      <c r="E18" s="13">
        <v>999</v>
      </c>
      <c r="F18" s="13">
        <v>1048.203</v>
      </c>
      <c r="G18" s="13">
        <v>967</v>
      </c>
      <c r="H18" s="13">
        <v>894.818</v>
      </c>
      <c r="I18" s="13">
        <v>1086</v>
      </c>
      <c r="J18" s="13" t="s">
        <v>111</v>
      </c>
    </row>
    <row r="19" spans="1:10" ht="15">
      <c r="A19" s="33" t="s">
        <v>114</v>
      </c>
      <c r="B19" s="4" t="s">
        <v>122</v>
      </c>
      <c r="C19" s="4" t="s">
        <v>116</v>
      </c>
      <c r="D19" s="14">
        <v>336</v>
      </c>
      <c r="E19" s="14">
        <v>200</v>
      </c>
      <c r="F19" s="14">
        <v>207.276</v>
      </c>
      <c r="G19" s="14">
        <v>324</v>
      </c>
      <c r="H19" s="14">
        <v>252.939</v>
      </c>
      <c r="I19" s="14"/>
      <c r="J19" s="14" t="s">
        <v>86</v>
      </c>
    </row>
    <row r="20" spans="1:10" ht="15">
      <c r="A20" s="33" t="s">
        <v>114</v>
      </c>
      <c r="B20" s="4" t="s">
        <v>122</v>
      </c>
      <c r="C20" s="4" t="s">
        <v>117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114</v>
      </c>
      <c r="B21" s="5" t="s">
        <v>122</v>
      </c>
      <c r="C21" s="5" t="s">
        <v>118</v>
      </c>
      <c r="D21" s="15">
        <v>-1</v>
      </c>
      <c r="E21" s="15">
        <v>0</v>
      </c>
      <c r="F21" s="15">
        <v>-9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114</v>
      </c>
      <c r="B22" s="9" t="s">
        <v>122</v>
      </c>
      <c r="C22" s="9" t="s">
        <v>119</v>
      </c>
      <c r="D22" s="36">
        <v>1212</v>
      </c>
      <c r="E22" s="36">
        <v>1199</v>
      </c>
      <c r="F22" s="36">
        <v>1246.479</v>
      </c>
      <c r="G22" s="36">
        <v>1291</v>
      </c>
      <c r="H22" s="36">
        <v>1147.757</v>
      </c>
      <c r="I22" s="36">
        <v>1086</v>
      </c>
      <c r="J22" s="36" t="s">
        <v>111</v>
      </c>
    </row>
    <row r="23" spans="1:10" ht="15">
      <c r="A23" s="32" t="s">
        <v>114</v>
      </c>
      <c r="B23" s="8" t="s">
        <v>123</v>
      </c>
      <c r="C23" s="8" t="s">
        <v>80</v>
      </c>
      <c r="D23" s="13">
        <v>1051</v>
      </c>
      <c r="E23" s="13">
        <v>971</v>
      </c>
      <c r="F23" s="13">
        <v>1075.183</v>
      </c>
      <c r="G23" s="13">
        <v>1150</v>
      </c>
      <c r="H23" s="13">
        <v>895.757</v>
      </c>
      <c r="I23" s="13">
        <v>1086</v>
      </c>
      <c r="J23" s="13" t="s">
        <v>111</v>
      </c>
    </row>
    <row r="24" spans="1:10" ht="15">
      <c r="A24" s="33" t="s">
        <v>114</v>
      </c>
      <c r="B24" s="4" t="s">
        <v>123</v>
      </c>
      <c r="C24" s="4" t="s">
        <v>116</v>
      </c>
      <c r="D24" s="14">
        <v>410</v>
      </c>
      <c r="E24" s="14">
        <v>253</v>
      </c>
      <c r="F24" s="14">
        <v>207.276</v>
      </c>
      <c r="G24" s="14">
        <v>323</v>
      </c>
      <c r="H24" s="14">
        <v>252</v>
      </c>
      <c r="I24" s="14"/>
      <c r="J24" s="14" t="s">
        <v>86</v>
      </c>
    </row>
    <row r="25" spans="1:10" ht="15">
      <c r="A25" s="33" t="s">
        <v>114</v>
      </c>
      <c r="B25" s="4" t="s">
        <v>123</v>
      </c>
      <c r="C25" s="4" t="s">
        <v>117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114</v>
      </c>
      <c r="B26" s="5" t="s">
        <v>123</v>
      </c>
      <c r="C26" s="5" t="s">
        <v>118</v>
      </c>
      <c r="D26" s="15">
        <v>-2</v>
      </c>
      <c r="E26" s="15">
        <v>0</v>
      </c>
      <c r="F26" s="15"/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114</v>
      </c>
      <c r="B27" s="9" t="s">
        <v>123</v>
      </c>
      <c r="C27" s="9" t="s">
        <v>119</v>
      </c>
      <c r="D27" s="36">
        <v>1459</v>
      </c>
      <c r="E27" s="36">
        <v>1224</v>
      </c>
      <c r="F27" s="36">
        <v>1282.459</v>
      </c>
      <c r="G27" s="36">
        <v>1473</v>
      </c>
      <c r="H27" s="36">
        <v>1147.757</v>
      </c>
      <c r="I27" s="36">
        <v>1086</v>
      </c>
      <c r="J27" s="36" t="s">
        <v>111</v>
      </c>
    </row>
    <row r="28" spans="1:10" ht="15">
      <c r="A28" s="32" t="s">
        <v>114</v>
      </c>
      <c r="B28" s="8" t="s">
        <v>124</v>
      </c>
      <c r="C28" s="8" t="s">
        <v>80</v>
      </c>
      <c r="D28" s="13">
        <v>50632</v>
      </c>
      <c r="E28" s="13">
        <v>58441</v>
      </c>
      <c r="F28" s="13">
        <v>62271</v>
      </c>
      <c r="G28" s="13">
        <v>68999</v>
      </c>
      <c r="H28" s="13">
        <v>73818.027</v>
      </c>
      <c r="I28" s="13">
        <v>76770</v>
      </c>
      <c r="J28" s="13" t="s">
        <v>78</v>
      </c>
    </row>
    <row r="29" spans="1:10" ht="15">
      <c r="A29" s="33" t="s">
        <v>114</v>
      </c>
      <c r="B29" s="4" t="s">
        <v>124</v>
      </c>
      <c r="C29" s="4" t="s">
        <v>116</v>
      </c>
      <c r="D29" s="14">
        <v>538</v>
      </c>
      <c r="E29" s="14">
        <v>485</v>
      </c>
      <c r="F29" s="14">
        <v>739</v>
      </c>
      <c r="G29" s="14">
        <v>601</v>
      </c>
      <c r="H29" s="14">
        <v>1113.4</v>
      </c>
      <c r="I29" s="14">
        <v>1225</v>
      </c>
      <c r="J29" s="14" t="s">
        <v>78</v>
      </c>
    </row>
    <row r="30" spans="1:10" ht="15">
      <c r="A30" s="33" t="s">
        <v>114</v>
      </c>
      <c r="B30" s="4" t="s">
        <v>124</v>
      </c>
      <c r="C30" s="4" t="s">
        <v>117</v>
      </c>
      <c r="D30" s="14">
        <v>16206</v>
      </c>
      <c r="E30" s="14">
        <v>21311</v>
      </c>
      <c r="F30" s="14">
        <v>22626</v>
      </c>
      <c r="G30" s="14">
        <v>25842</v>
      </c>
      <c r="H30" s="14">
        <v>29455.4</v>
      </c>
      <c r="I30" s="14">
        <v>27983</v>
      </c>
      <c r="J30" s="14" t="s">
        <v>78</v>
      </c>
    </row>
    <row r="31" spans="1:10" ht="15">
      <c r="A31" s="34" t="s">
        <v>114</v>
      </c>
      <c r="B31" s="5" t="s">
        <v>124</v>
      </c>
      <c r="C31" s="5" t="s">
        <v>118</v>
      </c>
      <c r="D31" s="15">
        <v>-407</v>
      </c>
      <c r="E31" s="15">
        <v>-3</v>
      </c>
      <c r="F31" s="15">
        <v>14</v>
      </c>
      <c r="G31" s="15">
        <v>-403</v>
      </c>
      <c r="H31" s="15">
        <v>-1791</v>
      </c>
      <c r="I31" s="15"/>
      <c r="J31" s="15" t="s">
        <v>86</v>
      </c>
    </row>
    <row r="32" spans="1:10" ht="15">
      <c r="A32" s="35" t="s">
        <v>114</v>
      </c>
      <c r="B32" s="9" t="s">
        <v>124</v>
      </c>
      <c r="C32" s="9" t="s">
        <v>119</v>
      </c>
      <c r="D32" s="36">
        <v>34557</v>
      </c>
      <c r="E32" s="36">
        <v>37612</v>
      </c>
      <c r="F32" s="36">
        <v>40398</v>
      </c>
      <c r="G32" s="36">
        <v>43355</v>
      </c>
      <c r="H32" s="36">
        <v>43685.027</v>
      </c>
      <c r="I32" s="36">
        <v>50012</v>
      </c>
      <c r="J32" s="36" t="s">
        <v>78</v>
      </c>
    </row>
    <row r="33" spans="1:10" ht="15">
      <c r="A33" s="32" t="s">
        <v>79</v>
      </c>
      <c r="B33" s="8" t="s">
        <v>125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125</v>
      </c>
      <c r="C34" s="4" t="s">
        <v>116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125</v>
      </c>
      <c r="C35" s="4" t="s">
        <v>117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125</v>
      </c>
      <c r="C36" s="5" t="s">
        <v>118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125</v>
      </c>
      <c r="C37" s="9" t="s">
        <v>119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114</v>
      </c>
      <c r="B38" s="8" t="s">
        <v>126</v>
      </c>
      <c r="C38" s="8" t="s">
        <v>80</v>
      </c>
      <c r="D38" s="13">
        <v>550</v>
      </c>
      <c r="E38" s="13">
        <v>722</v>
      </c>
      <c r="F38" s="13">
        <v>540</v>
      </c>
      <c r="G38" s="13">
        <v>571</v>
      </c>
      <c r="H38" s="13">
        <v>581</v>
      </c>
      <c r="I38" s="13">
        <v>523</v>
      </c>
      <c r="J38" s="13" t="s">
        <v>78</v>
      </c>
    </row>
    <row r="39" spans="1:10" ht="15">
      <c r="A39" s="33" t="s">
        <v>114</v>
      </c>
      <c r="B39" s="4" t="s">
        <v>126</v>
      </c>
      <c r="C39" s="4" t="s">
        <v>116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114</v>
      </c>
      <c r="B40" s="4" t="s">
        <v>126</v>
      </c>
      <c r="C40" s="4" t="s">
        <v>117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114</v>
      </c>
      <c r="B41" s="5" t="s">
        <v>126</v>
      </c>
      <c r="C41" s="5" t="s">
        <v>118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114</v>
      </c>
      <c r="B42" s="9" t="s">
        <v>126</v>
      </c>
      <c r="C42" s="9" t="s">
        <v>119</v>
      </c>
      <c r="D42" s="36">
        <v>550</v>
      </c>
      <c r="E42" s="36">
        <v>722</v>
      </c>
      <c r="F42" s="36">
        <v>540</v>
      </c>
      <c r="G42" s="36">
        <v>571</v>
      </c>
      <c r="H42" s="36">
        <v>581</v>
      </c>
      <c r="I42" s="36">
        <v>523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116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119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127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127</v>
      </c>
      <c r="C49" s="4" t="s">
        <v>116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127</v>
      </c>
      <c r="C50" s="4" t="s">
        <v>117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127</v>
      </c>
      <c r="C51" s="5" t="s">
        <v>118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127</v>
      </c>
      <c r="C52" s="9" t="s">
        <v>119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128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128</v>
      </c>
      <c r="C54" s="4" t="s">
        <v>116</v>
      </c>
      <c r="D54" s="14"/>
      <c r="E54" s="14"/>
      <c r="F54" s="14"/>
      <c r="G54" s="14"/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128</v>
      </c>
      <c r="C55" s="4" t="s">
        <v>117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128</v>
      </c>
      <c r="C56" s="5" t="s">
        <v>118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128</v>
      </c>
      <c r="C57" s="9" t="s">
        <v>119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129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129</v>
      </c>
      <c r="C59" s="4" t="s">
        <v>116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129</v>
      </c>
      <c r="C60" s="4" t="s">
        <v>117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129</v>
      </c>
      <c r="C61" s="5" t="s">
        <v>118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129</v>
      </c>
      <c r="C62" s="9" t="s">
        <v>119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114</v>
      </c>
      <c r="B63" s="8" t="s">
        <v>130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114</v>
      </c>
      <c r="B64" s="4" t="s">
        <v>130</v>
      </c>
      <c r="C64" s="4" t="s">
        <v>116</v>
      </c>
      <c r="D64" s="54" t="s">
        <v>147</v>
      </c>
      <c r="E64" s="54" t="s">
        <v>147</v>
      </c>
      <c r="F64" s="54" t="s">
        <v>147</v>
      </c>
      <c r="G64" s="54" t="s">
        <v>147</v>
      </c>
      <c r="H64" s="54" t="s">
        <v>147</v>
      </c>
      <c r="I64" s="54" t="s">
        <v>147</v>
      </c>
      <c r="J64" s="14" t="s">
        <v>147</v>
      </c>
    </row>
    <row r="65" spans="1:10" ht="15">
      <c r="A65" s="33" t="s">
        <v>114</v>
      </c>
      <c r="B65" s="4" t="s">
        <v>130</v>
      </c>
      <c r="C65" s="4" t="s">
        <v>117</v>
      </c>
      <c r="D65" s="54" t="s">
        <v>147</v>
      </c>
      <c r="E65" s="54" t="s">
        <v>147</v>
      </c>
      <c r="F65" s="54" t="s">
        <v>147</v>
      </c>
      <c r="G65" s="54" t="s">
        <v>147</v>
      </c>
      <c r="H65" s="54" t="s">
        <v>147</v>
      </c>
      <c r="I65" s="54" t="s">
        <v>147</v>
      </c>
      <c r="J65" s="14" t="s">
        <v>147</v>
      </c>
    </row>
    <row r="66" spans="1:10" ht="15">
      <c r="A66" s="34" t="s">
        <v>114</v>
      </c>
      <c r="B66" s="5" t="s">
        <v>130</v>
      </c>
      <c r="C66" s="5" t="s">
        <v>118</v>
      </c>
      <c r="D66" s="55" t="s">
        <v>147</v>
      </c>
      <c r="E66" s="55" t="s">
        <v>147</v>
      </c>
      <c r="F66" s="55" t="s">
        <v>147</v>
      </c>
      <c r="G66" s="55" t="s">
        <v>147</v>
      </c>
      <c r="H66" s="55" t="s">
        <v>147</v>
      </c>
      <c r="I66" s="55" t="s">
        <v>147</v>
      </c>
      <c r="J66" s="15" t="s">
        <v>147</v>
      </c>
    </row>
    <row r="67" spans="1:10" ht="15">
      <c r="A67" s="35" t="s">
        <v>114</v>
      </c>
      <c r="B67" s="9" t="s">
        <v>130</v>
      </c>
      <c r="C67" s="9" t="s">
        <v>119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83</v>
      </c>
    </row>
    <row r="70" ht="15">
      <c r="A70" s="12" t="s">
        <v>84</v>
      </c>
    </row>
    <row r="71" ht="15">
      <c r="A71" s="11" t="s">
        <v>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GNJATOVIC Tena (ESTAT)</cp:lastModifiedBy>
  <dcterms:created xsi:type="dcterms:W3CDTF">2019-06-14T12:59:25Z</dcterms:created>
  <dcterms:modified xsi:type="dcterms:W3CDTF">2021-06-24T14:17:46Z</dcterms:modified>
  <cp:category>Oil</cp:category>
  <cp:version/>
  <cp:contentType/>
  <cp:contentStatus/>
</cp:coreProperties>
</file>