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360" yWindow="396" windowWidth="14940" windowHeight="9036" tabRatio="563" activeTab="0"/>
  </bookViews>
  <sheets>
    <sheet name="Fig1" sheetId="18" r:id="rId1"/>
    <sheet name="Fig2_Split" sheetId="21" r:id="rId2"/>
    <sheet name="Tab1 " sheetId="22" r:id="rId3"/>
    <sheet name="Tab2 a&amp;b" sheetId="20" r:id="rId4"/>
    <sheet name="Tab3_Rank Territory" sheetId="10" r:id="rId5"/>
    <sheet name="Tab4_Top5 foreigners" sheetId="8" r:id="rId6"/>
  </sheets>
  <definedNames>
    <definedName name="OLE_LINK6" localSheetId="4">'Tab3_Rank Territory'!$I$1</definedName>
    <definedName name="_xlnm.Print_Area" localSheetId="1">'Fig2_Split'!$A$1:$J$124</definedName>
    <definedName name="_xlnm.Print_Area" localSheetId="2">'Tab1 '!$A$1:$N$41</definedName>
    <definedName name="_xlnm.Print_Area" localSheetId="3">'Tab2 a&amp;b'!$A$1:$AH$41</definedName>
    <definedName name="_xlnm.Print_Area" localSheetId="5">'Tab4_Top5 foreigners'!$B$1:$I$35</definedName>
  </definedNames>
  <calcPr calcId="145621"/>
</workbook>
</file>

<file path=xl/sharedStrings.xml><?xml version="1.0" encoding="utf-8"?>
<sst xmlns="http://schemas.openxmlformats.org/spreadsheetml/2006/main" count="653" uniqueCount="115">
  <si>
    <t>Total</t>
  </si>
  <si>
    <t>Belgium</t>
  </si>
  <si>
    <t>Bulgaria</t>
  </si>
  <si>
    <t>Czech Republic</t>
  </si>
  <si>
    <t>Denmark</t>
  </si>
  <si>
    <t>Estonia</t>
  </si>
  <si>
    <t>Ireland</t>
  </si>
  <si>
    <t>Greece</t>
  </si>
  <si>
    <t>Spain</t>
  </si>
  <si>
    <t>France</t>
  </si>
  <si>
    <t>Italy</t>
  </si>
  <si>
    <t>Cyprus</t>
  </si>
  <si>
    <t>Latvia</t>
  </si>
  <si>
    <t>Lithuania</t>
  </si>
  <si>
    <t>Luxembourg</t>
  </si>
  <si>
    <t>Hungary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</si>
  <si>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</si>
  <si>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</si>
  <si>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</si>
  <si>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</si>
  <si>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</si>
  <si>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</si>
  <si>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</si>
  <si>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</si>
  <si>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</si>
  <si>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United Kingdom</t>
  </si>
  <si>
    <t>Norway</t>
  </si>
  <si>
    <t>Switzerland</t>
  </si>
  <si>
    <t>Croatia</t>
  </si>
  <si>
    <t>:</t>
  </si>
  <si>
    <t>Germany</t>
  </si>
  <si>
    <t>EU-27</t>
  </si>
  <si>
    <t>Malta</t>
  </si>
  <si>
    <t>Liechtenstein</t>
  </si>
  <si>
    <t>Rail</t>
  </si>
  <si>
    <t>Road</t>
  </si>
  <si>
    <t>Inland waterways</t>
  </si>
  <si>
    <t>Territory driven upon:</t>
  </si>
  <si>
    <t>First</t>
  </si>
  <si>
    <t>Second</t>
  </si>
  <si>
    <t>Third</t>
  </si>
  <si>
    <t xml:space="preserve">Fourth </t>
  </si>
  <si>
    <t xml:space="preserve">Fifth </t>
  </si>
  <si>
    <t>Rank</t>
  </si>
  <si>
    <t>Country</t>
  </si>
  <si>
    <t>Transport performance (million tkm)</t>
  </si>
  <si>
    <t>Five main countries of registration of lorries performing international transport</t>
  </si>
  <si>
    <t>BE</t>
  </si>
  <si>
    <t>CZ</t>
  </si>
  <si>
    <t>DK</t>
  </si>
  <si>
    <t>DE</t>
  </si>
  <si>
    <t>EE</t>
  </si>
  <si>
    <t>IE</t>
  </si>
  <si>
    <t>ES</t>
  </si>
  <si>
    <t>FR</t>
  </si>
  <si>
    <t>IT</t>
  </si>
  <si>
    <t>CY</t>
  </si>
  <si>
    <t>LV</t>
  </si>
  <si>
    <t>LT</t>
  </si>
  <si>
    <t>LU</t>
  </si>
  <si>
    <t>HU</t>
  </si>
  <si>
    <t>NL</t>
  </si>
  <si>
    <t>AT</t>
  </si>
  <si>
    <t>PL</t>
  </si>
  <si>
    <t>PT</t>
  </si>
  <si>
    <t>SI</t>
  </si>
  <si>
    <t>SK</t>
  </si>
  <si>
    <t>FI</t>
  </si>
  <si>
    <t>SE</t>
  </si>
  <si>
    <t>UK</t>
  </si>
  <si>
    <t>NO</t>
  </si>
  <si>
    <t>CH</t>
  </si>
  <si>
    <t>HR</t>
  </si>
  <si>
    <t>EU-28</t>
  </si>
  <si>
    <t>Rounded, tot = 100 (*)</t>
  </si>
  <si>
    <t>MT</t>
  </si>
  <si>
    <r>
      <t>EL</t>
    </r>
    <r>
      <rPr>
        <b/>
        <vertAlign val="superscript"/>
        <sz val="9"/>
        <rFont val="Arial"/>
        <family val="2"/>
      </rPr>
      <t>(1)</t>
    </r>
  </si>
  <si>
    <r>
      <t>BG</t>
    </r>
    <r>
      <rPr>
        <b/>
        <vertAlign val="superscript"/>
        <sz val="9"/>
        <rFont val="Arial"/>
        <family val="2"/>
      </rPr>
      <t>(2)</t>
    </r>
  </si>
  <si>
    <r>
      <t>RO</t>
    </r>
    <r>
      <rPr>
        <b/>
        <vertAlign val="superscript"/>
        <sz val="9"/>
        <rFont val="Arial"/>
        <family val="2"/>
      </rPr>
      <t>(2)</t>
    </r>
  </si>
  <si>
    <t xml:space="preserve"> -</t>
  </si>
  <si>
    <t>Source: Eurostat (online data code : rail_go_typeall (rail),iww_go_atygo (inland waterways), road_go_na_tgtt (national road transport), road_go_ca_c (road cabotage transport ) and Eurostat computations (international road transport).</t>
  </si>
  <si>
    <r>
      <rPr>
        <i/>
        <sz val="11"/>
        <rFont val="Arial"/>
        <family val="2"/>
      </rPr>
      <t>Source:</t>
    </r>
    <r>
      <rPr>
        <sz val="11"/>
        <rFont val="Arial"/>
        <family val="2"/>
      </rPr>
      <t xml:space="preserve"> Eurostat (online data code : rail_go_typeall (rail),iww_go_atygo (inland waterways), road_go_na_tgtt (national road transport), road_go_ca_c (road cabotage transport ) and Eurostat computations (international road transport).</t>
    </r>
  </si>
  <si>
    <t xml:space="preserve">(2) break in series in 2009 </t>
  </si>
  <si>
    <t>Source: Eurostat  computations</t>
  </si>
  <si>
    <t xml:space="preserve"> (% of total tonne-kilometres)</t>
  </si>
  <si>
    <t>Figure 1: Freight transport in the EU-28: modal split of inland transport modes</t>
  </si>
  <si>
    <t>(% of total tkm)</t>
  </si>
  <si>
    <r>
      <t>Source</t>
    </r>
    <r>
      <rPr>
        <sz val="8"/>
        <rFont val="Calibri"/>
        <family val="2"/>
      </rPr>
      <t>: Eurostat (online data codes : rail_go_typeall (rail), iww_go_atygo (inland waterways), road_go_na_tgtt (national road transport), road_go_ca_c (road cabotage transport ) and Eurostat computations (international road transport).</t>
    </r>
  </si>
  <si>
    <t>5 436</t>
  </si>
  <si>
    <t>b</t>
  </si>
  <si>
    <t>11 765</t>
  </si>
  <si>
    <t xml:space="preserve">Table 2: Transport performance of inland modes </t>
  </si>
  <si>
    <t>(million tkm, adjusted for territoriality)</t>
  </si>
  <si>
    <t>EL</t>
  </si>
  <si>
    <t>RO</t>
  </si>
  <si>
    <r>
      <t>2009 (</t>
    </r>
    <r>
      <rPr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>)</t>
    </r>
  </si>
  <si>
    <t>BG</t>
  </si>
  <si>
    <t>Source: Eurostat (online data codes: rail_go_typeall (rail), iww_go_atygo (inland waterways), road_go_na_tgtt (national road transport), road_go_ca_c (road cabotage transport ) and Eurostat computations (international road transport).</t>
  </si>
  <si>
    <t>Table 1:  Modal Split of inland freight transport</t>
  </si>
  <si>
    <r>
      <t>EU-28 (</t>
    </r>
    <r>
      <rPr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>)</t>
    </r>
  </si>
  <si>
    <r>
      <t>EU-27 (</t>
    </r>
    <r>
      <rPr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>)</t>
    </r>
  </si>
  <si>
    <t>Share in total
 (%)</t>
  </si>
  <si>
    <r>
      <t>(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) Bulgaria and Romania, break in series</t>
    </r>
  </si>
  <si>
    <r>
      <t>(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) CY and MT: no railways and inland waterways; road share is 100%.</t>
    </r>
  </si>
  <si>
    <t>Cumulated share
 (%)</t>
  </si>
  <si>
    <r>
      <t>(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) Malta and Cyprus not available</t>
    </r>
  </si>
  <si>
    <r>
      <t>(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) Malta and Cyprus not available.</t>
    </r>
  </si>
  <si>
    <r>
      <t>(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) EU aggregates exclude Maltese road freight transport (negligible).</t>
    </r>
  </si>
  <si>
    <r>
      <t>(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) EU aggregates include estimate for EL for rail transport in 2011 and exclude Maltese road freight transport (negligible).</t>
    </r>
  </si>
  <si>
    <t xml:space="preserve">Table 2 (continued): Transport performance of inland modes </t>
  </si>
  <si>
    <r>
      <t>Table 3: International road transport performance in the EU and selected countries, by territory on which transport was performed, 2011 (</t>
    </r>
    <r>
      <rPr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>)</t>
    </r>
  </si>
  <si>
    <r>
      <t>Table 4: International road freight transport: main foreign hauliers driving on national territory, 2011 (</t>
    </r>
    <r>
      <rPr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>)</t>
    </r>
  </si>
  <si>
    <t>EL(²)</t>
  </si>
  <si>
    <r>
      <t>Figure 2: Modal Split of inland freight transport, 2011 (</t>
    </r>
    <r>
      <rPr>
        <vertAlign val="superscript"/>
        <sz val="10"/>
        <rFont val="Arial"/>
        <family val="2"/>
      </rPr>
      <t>1</t>
    </r>
    <r>
      <rPr>
        <b/>
        <sz val="8.5"/>
        <rFont val="Arial"/>
        <family val="2"/>
      </rPr>
      <t>)</t>
    </r>
  </si>
  <si>
    <r>
      <t>(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) Greece, estimated data.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</si>
</sst>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"/>
    <numFmt numFmtId="166" formatCode="###\ ###\ ###"/>
  </numFmts>
  <fonts count="34">
    <font>
      <sz val="1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b/>
      <sz val="7"/>
      <name val="Arial"/>
      <family val="2"/>
    </font>
    <font>
      <i/>
      <sz val="8"/>
      <name val="Arial"/>
      <family val="2"/>
    </font>
    <font>
      <sz val="8"/>
      <name val="Arial Narrow"/>
      <family val="2"/>
    </font>
    <font>
      <sz val="11"/>
      <color rgb="FFFF0000"/>
      <name val="Arial"/>
      <family val="2"/>
    </font>
    <font>
      <b/>
      <i/>
      <sz val="8"/>
      <name val="Arial"/>
      <family val="2"/>
    </font>
    <font>
      <sz val="11"/>
      <color rgb="FF7030A0"/>
      <name val="Arial"/>
      <family val="2"/>
    </font>
    <font>
      <sz val="11"/>
      <color rgb="FF00B050"/>
      <name val="Arial"/>
      <family val="2"/>
    </font>
    <font>
      <i/>
      <sz val="11"/>
      <name val="Arial"/>
      <family val="2"/>
    </font>
    <font>
      <sz val="9"/>
      <color rgb="FFFF0000"/>
      <name val="Arial"/>
      <family val="2"/>
    </font>
    <font>
      <sz val="9"/>
      <color rgb="FF00B050"/>
      <name val="Arial"/>
      <family val="2"/>
    </font>
    <font>
      <sz val="7"/>
      <name val="Arial"/>
      <family val="2"/>
    </font>
    <font>
      <b/>
      <vertAlign val="superscript"/>
      <sz val="9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i/>
      <sz val="8"/>
      <name val="Calibri"/>
      <family val="2"/>
    </font>
    <font>
      <sz val="8"/>
      <name val="Calibri"/>
      <family val="2"/>
    </font>
    <font>
      <b/>
      <sz val="11"/>
      <name val="Calibri"/>
      <family val="2"/>
    </font>
    <font>
      <b/>
      <sz val="8.5"/>
      <name val="Arial"/>
      <family val="2"/>
    </font>
    <font>
      <vertAlign val="superscript"/>
      <sz val="10"/>
      <name val="Arial"/>
      <family val="2"/>
    </font>
    <font>
      <vertAlign val="superscript"/>
      <sz val="9"/>
      <name val="Arial"/>
      <family val="2"/>
    </font>
    <font>
      <i/>
      <sz val="9"/>
      <name val="Arial"/>
      <family val="2"/>
    </font>
    <font>
      <sz val="9"/>
      <color theme="0"/>
      <name val="Arial"/>
      <family val="2"/>
    </font>
    <font>
      <sz val="11"/>
      <color rgb="FF000000"/>
      <name val="Arial"/>
      <family val="2"/>
    </font>
  </fonts>
  <fills count="9">
    <fill>
      <patternFill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9"/>
        <bgColor indexed="64"/>
      </patternFill>
    </fill>
  </fills>
  <borders count="49">
    <border>
      <left/>
      <right/>
      <top/>
      <bottom/>
      <diagonal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/>
      <top style="hair">
        <color theme="0" tint="-0.3499799966812134"/>
      </top>
      <bottom style="hair">
        <color theme="0" tint="-0.3499799966812134"/>
      </bottom>
    </border>
    <border>
      <left/>
      <right/>
      <top style="thin"/>
      <bottom style="hair">
        <color theme="0" tint="-0.24993999302387238"/>
      </bottom>
    </border>
    <border>
      <left style="hair">
        <color theme="0" tint="-0.24993999302387238"/>
      </left>
      <right/>
      <top/>
      <bottom style="thin"/>
    </border>
    <border>
      <left/>
      <right style="hair">
        <color theme="0" tint="-0.24993999302387238"/>
      </right>
      <top/>
      <bottom style="thin"/>
    </border>
    <border>
      <left style="hair">
        <color theme="0" tint="-0.24993999302387238"/>
      </left>
      <right/>
      <top style="thin"/>
      <bottom style="hair">
        <color theme="0" tint="-0.24993999302387238"/>
      </bottom>
    </border>
    <border>
      <left/>
      <right style="hair">
        <color theme="0" tint="-0.24993999302387238"/>
      </right>
      <top style="thin"/>
      <bottom style="hair">
        <color theme="0" tint="-0.24993999302387238"/>
      </bottom>
    </border>
    <border>
      <left style="hair">
        <color theme="0" tint="-0.24993999302387238"/>
      </left>
      <right/>
      <top/>
      <bottom/>
    </border>
    <border>
      <left/>
      <right style="hair">
        <color theme="0" tint="-0.24993999302387238"/>
      </right>
      <top/>
      <bottom/>
    </border>
    <border>
      <left style="hair">
        <color theme="0" tint="-0.24993999302387238"/>
      </left>
      <right/>
      <top style="hair">
        <color theme="0" tint="-0.3499799966812134"/>
      </top>
      <bottom style="hair">
        <color theme="0" tint="-0.3499799966812134"/>
      </bottom>
    </border>
    <border>
      <left/>
      <right style="hair">
        <color theme="0" tint="-0.24993999302387238"/>
      </right>
      <top style="hair">
        <color theme="0" tint="-0.3499799966812134"/>
      </top>
      <bottom style="hair">
        <color theme="0" tint="-0.3499799966812134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 style="hair">
        <color theme="8"/>
      </top>
      <bottom style="hair">
        <color theme="8"/>
      </bottom>
    </border>
    <border>
      <left style="thin"/>
      <right/>
      <top style="hair">
        <color theme="8"/>
      </top>
      <bottom style="hair">
        <color theme="8"/>
      </bottom>
    </border>
    <border>
      <left/>
      <right style="thin"/>
      <top style="hair">
        <color theme="8"/>
      </top>
      <bottom style="hair">
        <color theme="8"/>
      </bottom>
    </border>
    <border>
      <left/>
      <right/>
      <top style="hair">
        <color theme="8"/>
      </top>
      <bottom style="thin"/>
    </border>
    <border>
      <left style="thin"/>
      <right/>
      <top style="hair">
        <color theme="8"/>
      </top>
      <bottom style="thin"/>
    </border>
    <border>
      <left/>
      <right style="thin"/>
      <top style="hair">
        <color theme="8"/>
      </top>
      <bottom style="thin"/>
    </border>
    <border>
      <left/>
      <right/>
      <top style="hair">
        <color theme="8"/>
      </top>
      <bottom/>
    </border>
    <border>
      <left/>
      <right style="thin"/>
      <top style="hair">
        <color theme="0" tint="-0.149959996342659"/>
      </top>
      <bottom style="thin"/>
    </border>
    <border>
      <left style="thin"/>
      <right/>
      <top style="hair">
        <color theme="0" tint="-0.149959996342659"/>
      </top>
      <bottom style="thin"/>
    </border>
    <border>
      <left/>
      <right/>
      <top style="hair">
        <color theme="0" tint="-0.149959996342659"/>
      </top>
      <bottom style="thin"/>
    </border>
    <border>
      <left/>
      <right/>
      <top style="thin"/>
      <bottom style="hair">
        <color theme="0" tint="-0.3499799966812134"/>
      </bottom>
    </border>
    <border>
      <left style="hair">
        <color theme="0" tint="-0.3499799966812134"/>
      </left>
      <right/>
      <top/>
      <bottom style="thin"/>
    </border>
    <border>
      <left/>
      <right style="hair">
        <color theme="0" tint="-0.3499799966812134"/>
      </right>
      <top/>
      <bottom style="thin"/>
    </border>
    <border>
      <left style="hair">
        <color theme="0" tint="-0.3499799966812134"/>
      </left>
      <right/>
      <top style="thin"/>
      <bottom style="hair">
        <color theme="0" tint="-0.24993999302387238"/>
      </bottom>
    </border>
    <border>
      <left/>
      <right style="hair">
        <color theme="0" tint="-0.3499799966812134"/>
      </right>
      <top style="thin"/>
      <bottom style="hair">
        <color theme="0" tint="-0.24993999302387238"/>
      </bottom>
    </border>
    <border>
      <left style="hair">
        <color theme="0" tint="-0.3499799966812134"/>
      </left>
      <right/>
      <top/>
      <bottom/>
    </border>
    <border>
      <left/>
      <right style="hair">
        <color theme="0" tint="-0.3499799966812134"/>
      </right>
      <top/>
      <bottom/>
    </border>
    <border>
      <left style="hair">
        <color theme="0" tint="-0.3499799966812134"/>
      </left>
      <right/>
      <top style="hair">
        <color theme="0" tint="-0.3499799966812134"/>
      </top>
      <bottom style="hair">
        <color theme="0" tint="-0.3499799966812134"/>
      </bottom>
    </border>
    <border>
      <left/>
      <right style="hair">
        <color theme="0" tint="-0.3499799966812134"/>
      </right>
      <top style="hair">
        <color theme="0" tint="-0.3499799966812134"/>
      </top>
      <bottom style="hair">
        <color theme="0" tint="-0.3499799966812134"/>
      </bottom>
    </border>
    <border>
      <left style="hair">
        <color theme="0" tint="-0.3499799966812134"/>
      </left>
      <right/>
      <top style="thin"/>
      <bottom style="hair">
        <color theme="0" tint="-0.3499799966812134"/>
      </bottom>
    </border>
    <border>
      <left/>
      <right style="hair">
        <color theme="0" tint="-0.3499799966812134"/>
      </right>
      <top style="thin"/>
      <bottom style="hair">
        <color theme="0" tint="-0.3499799966812134"/>
      </bottom>
    </border>
    <border>
      <left style="hair">
        <color theme="0" tint="-0.4999699890613556"/>
      </left>
      <right/>
      <top style="thin"/>
      <bottom style="thin"/>
    </border>
    <border>
      <left style="hair">
        <color theme="0" tint="-0.4999699890613556"/>
      </left>
      <right/>
      <top/>
      <bottom/>
    </border>
    <border>
      <left style="hair">
        <color theme="0" tint="-0.4999699890613556"/>
      </left>
      <right/>
      <top style="hair">
        <color theme="0" tint="-0.3499799966812134"/>
      </top>
      <bottom style="hair">
        <color theme="0" tint="-0.3499799966812134"/>
      </bottom>
    </border>
    <border>
      <left style="hair">
        <color theme="0" tint="-0.4999699890613556"/>
      </left>
      <right/>
      <top/>
      <bottom style="thin"/>
    </border>
    <border>
      <left/>
      <right/>
      <top style="hair">
        <color theme="0" tint="-0.3499799966812134"/>
      </top>
      <bottom style="thin"/>
    </border>
    <border>
      <left style="hair">
        <color theme="0" tint="-0.3499799966812134"/>
      </left>
      <right/>
      <top style="hair">
        <color theme="0" tint="-0.3499799966812134"/>
      </top>
      <bottom style="thin"/>
    </border>
    <border>
      <left/>
      <right style="hair">
        <color theme="0" tint="-0.3499799966812134"/>
      </right>
      <top style="hair">
        <color theme="0" tint="-0.3499799966812134"/>
      </top>
      <bottom style="thin"/>
    </border>
    <border>
      <left/>
      <right style="thin"/>
      <top style="thin"/>
      <bottom/>
    </border>
    <border>
      <left style="thin"/>
      <right/>
      <top style="thin"/>
      <bottom/>
    </border>
  </borders>
  <cellStyleXfs count="3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</cellStyleXfs>
  <cellXfs count="289">
    <xf numFmtId="0" fontId="0" fillId="0" borderId="0" xfId="0"/>
    <xf numFmtId="0" fontId="0" fillId="0" borderId="0" xfId="0" applyFont="1"/>
    <xf numFmtId="0" fontId="3" fillId="0" borderId="0" xfId="0" applyFont="1"/>
    <xf numFmtId="3" fontId="5" fillId="0" borderId="0" xfId="0" applyNumberFormat="1" applyFont="1"/>
    <xf numFmtId="0" fontId="5" fillId="0" borderId="0" xfId="0" applyFont="1"/>
    <xf numFmtId="0" fontId="5" fillId="0" borderId="0" xfId="0" applyFont="1" applyBorder="1" applyAlignment="1">
      <alignment horizontal="center"/>
    </xf>
    <xf numFmtId="164" fontId="5" fillId="0" borderId="0" xfId="0" applyNumberFormat="1" applyFont="1" applyBorder="1" applyAlignment="1">
      <alignment horizontal="right" indent="1"/>
    </xf>
    <xf numFmtId="164" fontId="0" fillId="0" borderId="0" xfId="0" applyNumberFormat="1"/>
    <xf numFmtId="3" fontId="6" fillId="0" borderId="0" xfId="0" applyNumberFormat="1" applyFont="1" applyFill="1" applyBorder="1" applyAlignment="1">
      <alignment horizontal="right" indent="1"/>
    </xf>
    <xf numFmtId="0" fontId="5" fillId="0" borderId="0" xfId="0" applyFont="1" applyFill="1"/>
    <xf numFmtId="0" fontId="14" fillId="0" borderId="0" xfId="0" applyFont="1"/>
    <xf numFmtId="0" fontId="9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/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4" fillId="0" borderId="0" xfId="0" applyFont="1"/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0" fillId="3" borderId="0" xfId="0" applyFill="1" applyBorder="1"/>
    <xf numFmtId="0" fontId="0" fillId="3" borderId="0" xfId="0" applyFill="1" applyBorder="1" applyAlignment="1">
      <alignment wrapText="1"/>
    </xf>
    <xf numFmtId="0" fontId="0" fillId="0" borderId="0" xfId="0" applyBorder="1" applyAlignment="1">
      <alignment wrapText="1"/>
    </xf>
    <xf numFmtId="0" fontId="9" fillId="3" borderId="0" xfId="0" applyFont="1" applyFill="1" applyBorder="1" applyAlignment="1">
      <alignment horizontal="center" vertical="center" wrapText="1"/>
    </xf>
    <xf numFmtId="164" fontId="4" fillId="3" borderId="0" xfId="0" applyNumberFormat="1" applyFont="1" applyFill="1" applyBorder="1" applyAlignment="1">
      <alignment horizontal="right" indent="1"/>
    </xf>
    <xf numFmtId="164" fontId="5" fillId="3" borderId="0" xfId="0" applyNumberFormat="1" applyFont="1" applyFill="1" applyBorder="1" applyAlignment="1">
      <alignment horizontal="right" indent="1"/>
    </xf>
    <xf numFmtId="0" fontId="5" fillId="0" borderId="0" xfId="0" applyFont="1" applyAlignment="1">
      <alignment horizontal="center"/>
    </xf>
    <xf numFmtId="0" fontId="0" fillId="3" borderId="0" xfId="0" applyFill="1"/>
    <xf numFmtId="0" fontId="3" fillId="3" borderId="0" xfId="0" applyFont="1" applyFill="1"/>
    <xf numFmtId="0" fontId="4" fillId="3" borderId="0" xfId="0" applyFont="1" applyFill="1" applyBorder="1" applyAlignment="1">
      <alignment horizontal="left" indent="1"/>
    </xf>
    <xf numFmtId="0" fontId="6" fillId="0" borderId="0" xfId="0" applyFont="1"/>
    <xf numFmtId="164" fontId="5" fillId="0" borderId="0" xfId="0" applyNumberFormat="1" applyFont="1" applyFill="1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0" fontId="14" fillId="3" borderId="0" xfId="0" applyFont="1" applyFill="1"/>
    <xf numFmtId="164" fontId="0" fillId="3" borderId="0" xfId="0" applyNumberFormat="1" applyFill="1"/>
    <xf numFmtId="0" fontId="16" fillId="3" borderId="0" xfId="0" applyFont="1" applyFill="1"/>
    <xf numFmtId="0" fontId="4" fillId="3" borderId="0" xfId="0" applyFont="1" applyFill="1" applyBorder="1"/>
    <xf numFmtId="0" fontId="19" fillId="3" borderId="0" xfId="0" applyFont="1" applyFill="1"/>
    <xf numFmtId="0" fontId="5" fillId="3" borderId="0" xfId="0" applyFont="1" applyFill="1"/>
    <xf numFmtId="0" fontId="5" fillId="3" borderId="0" xfId="0" applyFont="1" applyFill="1" applyBorder="1"/>
    <xf numFmtId="0" fontId="19" fillId="3" borderId="0" xfId="0" applyFont="1" applyFill="1" applyBorder="1"/>
    <xf numFmtId="0" fontId="17" fillId="3" borderId="0" xfId="0" applyFont="1" applyFill="1"/>
    <xf numFmtId="0" fontId="17" fillId="3" borderId="0" xfId="0" applyFont="1" applyFill="1" applyAlignment="1">
      <alignment horizontal="right"/>
    </xf>
    <xf numFmtId="164" fontId="14" fillId="3" borderId="0" xfId="0" applyNumberFormat="1" applyFont="1" applyFill="1"/>
    <xf numFmtId="164" fontId="0" fillId="3" borderId="0" xfId="0" applyNumberFormat="1" applyFont="1" applyFill="1"/>
    <xf numFmtId="164" fontId="16" fillId="3" borderId="0" xfId="0" applyNumberFormat="1" applyFont="1" applyFill="1"/>
    <xf numFmtId="0" fontId="0" fillId="3" borderId="0" xfId="0" applyFont="1" applyFill="1"/>
    <xf numFmtId="0" fontId="6" fillId="3" borderId="0" xfId="0" applyFont="1" applyFill="1" applyBorder="1" applyAlignment="1">
      <alignment horizontal="left" vertical="center"/>
    </xf>
    <xf numFmtId="0" fontId="20" fillId="0" borderId="0" xfId="0" applyFont="1" applyAlignment="1">
      <alignment horizontal="center"/>
    </xf>
    <xf numFmtId="3" fontId="20" fillId="0" borderId="0" xfId="0" applyNumberFormat="1" applyFont="1"/>
    <xf numFmtId="0" fontId="5" fillId="0" borderId="0" xfId="0" applyFont="1" applyAlignment="1">
      <alignment horizontal="right"/>
    </xf>
    <xf numFmtId="0" fontId="7" fillId="3" borderId="0" xfId="0" applyFont="1" applyFill="1"/>
    <xf numFmtId="164" fontId="11" fillId="4" borderId="2" xfId="0" applyNumberFormat="1" applyFont="1" applyFill="1" applyBorder="1" applyAlignment="1">
      <alignment/>
    </xf>
    <xf numFmtId="164" fontId="11" fillId="4" borderId="1" xfId="0" applyNumberFormat="1" applyFont="1" applyFill="1" applyBorder="1" applyAlignment="1">
      <alignment/>
    </xf>
    <xf numFmtId="164" fontId="21" fillId="0" borderId="4" xfId="26" applyNumberFormat="1" applyFont="1" applyBorder="1" applyAlignment="1">
      <alignment horizontal="right"/>
      <protection/>
    </xf>
    <xf numFmtId="164" fontId="21" fillId="0" borderId="5" xfId="26" applyNumberFormat="1" applyFont="1" applyBorder="1" applyAlignment="1">
      <alignment horizontal="right"/>
      <protection/>
    </xf>
    <xf numFmtId="164" fontId="21" fillId="4" borderId="4" xfId="26" applyNumberFormat="1" applyFont="1" applyFill="1" applyBorder="1" applyAlignment="1">
      <alignment horizontal="right"/>
      <protection/>
    </xf>
    <xf numFmtId="164" fontId="21" fillId="4" borderId="5" xfId="26" applyNumberFormat="1" applyFont="1" applyFill="1" applyBorder="1" applyAlignment="1">
      <alignment horizontal="right"/>
      <protection/>
    </xf>
    <xf numFmtId="0" fontId="1" fillId="0" borderId="0" xfId="0" applyFont="1" applyAlignment="1">
      <alignment horizontal="left"/>
    </xf>
    <xf numFmtId="0" fontId="5" fillId="3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3" fontId="4" fillId="3" borderId="0" xfId="0" applyNumberFormat="1" applyFont="1" applyFill="1" applyBorder="1" applyAlignment="1">
      <alignment horizontal="right" indent="2"/>
    </xf>
    <xf numFmtId="1" fontId="4" fillId="3" borderId="0" xfId="0" applyNumberFormat="1" applyFont="1" applyFill="1" applyBorder="1" applyAlignment="1">
      <alignment/>
    </xf>
    <xf numFmtId="3" fontId="5" fillId="3" borderId="0" xfId="0" applyNumberFormat="1" applyFont="1" applyFill="1" applyBorder="1" applyAlignment="1">
      <alignment horizontal="right" indent="2"/>
    </xf>
    <xf numFmtId="0" fontId="10" fillId="3" borderId="0" xfId="0" applyFont="1" applyFill="1" applyBorder="1" applyAlignment="1">
      <alignment vertical="center" wrapText="1"/>
    </xf>
    <xf numFmtId="0" fontId="10" fillId="3" borderId="0" xfId="0" applyFont="1" applyFill="1" applyBorder="1" applyAlignment="1">
      <alignment horizontal="center" vertical="center" wrapText="1"/>
    </xf>
    <xf numFmtId="164" fontId="5" fillId="3" borderId="0" xfId="0" applyNumberFormat="1" applyFont="1" applyFill="1" applyBorder="1" applyAlignment="1">
      <alignment/>
    </xf>
    <xf numFmtId="0" fontId="20" fillId="3" borderId="0" xfId="0" applyFont="1" applyFill="1" applyBorder="1" applyAlignment="1">
      <alignment horizontal="center"/>
    </xf>
    <xf numFmtId="3" fontId="20" fillId="3" borderId="0" xfId="0" applyNumberFormat="1" applyFont="1" applyFill="1" applyBorder="1"/>
    <xf numFmtId="0" fontId="0" fillId="3" borderId="0" xfId="0" applyFont="1" applyFill="1" applyBorder="1"/>
    <xf numFmtId="0" fontId="4" fillId="3" borderId="0" xfId="0" applyFont="1" applyFill="1"/>
    <xf numFmtId="0" fontId="5" fillId="0" borderId="0" xfId="0" applyFont="1" applyFill="1" applyBorder="1"/>
    <xf numFmtId="0" fontId="27" fillId="0" borderId="0" xfId="0" applyFont="1"/>
    <xf numFmtId="3" fontId="4" fillId="3" borderId="0" xfId="0" applyNumberFormat="1" applyFont="1" applyFill="1" applyBorder="1"/>
    <xf numFmtId="3" fontId="4" fillId="3" borderId="0" xfId="0" applyNumberFormat="1" applyFont="1" applyFill="1" applyBorder="1" applyAlignment="1">
      <alignment horizontal="right"/>
    </xf>
    <xf numFmtId="0" fontId="9" fillId="3" borderId="0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right" vertical="center" wrapText="1"/>
    </xf>
    <xf numFmtId="3" fontId="8" fillId="3" borderId="0" xfId="0" applyNumberFormat="1" applyFont="1" applyFill="1" applyBorder="1"/>
    <xf numFmtId="0" fontId="13" fillId="5" borderId="6" xfId="0" applyFont="1" applyFill="1" applyBorder="1" applyAlignment="1">
      <alignment horizontal="center"/>
    </xf>
    <xf numFmtId="0" fontId="13" fillId="5" borderId="5" xfId="0" applyFont="1" applyFill="1" applyBorder="1" applyAlignment="1">
      <alignment horizontal="center"/>
    </xf>
    <xf numFmtId="166" fontId="4" fillId="3" borderId="0" xfId="0" applyNumberFormat="1" applyFont="1" applyFill="1" applyBorder="1" applyAlignment="1">
      <alignment horizontal="right"/>
    </xf>
    <xf numFmtId="166" fontId="4" fillId="3" borderId="7" xfId="0" applyNumberFormat="1" applyFont="1" applyFill="1" applyBorder="1" applyAlignment="1">
      <alignment horizontal="right"/>
    </xf>
    <xf numFmtId="166" fontId="4" fillId="3" borderId="5" xfId="0" applyNumberFormat="1" applyFont="1" applyFill="1" applyBorder="1" applyAlignment="1">
      <alignment horizontal="right"/>
    </xf>
    <xf numFmtId="166" fontId="4" fillId="3" borderId="8" xfId="0" applyNumberFormat="1" applyFont="1" applyFill="1" applyBorder="1" applyAlignment="1">
      <alignment horizontal="right"/>
    </xf>
    <xf numFmtId="0" fontId="6" fillId="6" borderId="8" xfId="0" applyFont="1" applyFill="1" applyBorder="1" applyAlignment="1">
      <alignment horizontal="left" vertical="center"/>
    </xf>
    <xf numFmtId="0" fontId="6" fillId="6" borderId="5" xfId="0" applyFont="1" applyFill="1" applyBorder="1" applyAlignment="1">
      <alignment horizontal="left" vertical="center"/>
    </xf>
    <xf numFmtId="0" fontId="6" fillId="3" borderId="7" xfId="0" applyFont="1" applyFill="1" applyBorder="1" applyAlignment="1">
      <alignment horizontal="left" vertical="center"/>
    </xf>
    <xf numFmtId="0" fontId="6" fillId="3" borderId="5" xfId="0" applyFont="1" applyFill="1" applyBorder="1" applyAlignment="1">
      <alignment horizontal="left" vertical="center"/>
    </xf>
    <xf numFmtId="0" fontId="6" fillId="3" borderId="8" xfId="0" applyFont="1" applyFill="1" applyBorder="1" applyAlignment="1">
      <alignment horizontal="left" vertical="center"/>
    </xf>
    <xf numFmtId="0" fontId="6" fillId="5" borderId="9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6" fillId="5" borderId="10" xfId="0" applyFont="1" applyFill="1" applyBorder="1" applyAlignment="1">
      <alignment horizontal="center" vertical="center" wrapText="1"/>
    </xf>
    <xf numFmtId="166" fontId="4" fillId="6" borderId="8" xfId="0" applyNumberFormat="1" applyFont="1" applyFill="1" applyBorder="1" applyAlignment="1">
      <alignment horizontal="right"/>
    </xf>
    <xf numFmtId="166" fontId="4" fillId="6" borderId="5" xfId="0" applyNumberFormat="1" applyFont="1" applyFill="1" applyBorder="1" applyAlignment="1">
      <alignment horizontal="right"/>
    </xf>
    <xf numFmtId="166" fontId="4" fillId="6" borderId="11" xfId="20" applyNumberFormat="1" applyFont="1" applyFill="1" applyBorder="1" applyAlignment="1">
      <alignment horizontal="right" indent="1"/>
      <protection/>
    </xf>
    <xf numFmtId="166" fontId="4" fillId="6" borderId="8" xfId="0" applyNumberFormat="1" applyFont="1" applyFill="1" applyBorder="1" applyAlignment="1">
      <alignment horizontal="right" indent="1"/>
    </xf>
    <xf numFmtId="166" fontId="4" fillId="6" borderId="12" xfId="0" applyNumberFormat="1" applyFont="1" applyFill="1" applyBorder="1" applyAlignment="1">
      <alignment horizontal="right" indent="1"/>
    </xf>
    <xf numFmtId="166" fontId="4" fillId="6" borderId="8" xfId="20" applyNumberFormat="1" applyFont="1" applyFill="1" applyBorder="1" applyAlignment="1">
      <alignment horizontal="right" indent="1"/>
      <protection/>
    </xf>
    <xf numFmtId="166" fontId="4" fillId="6" borderId="9" xfId="20" applyNumberFormat="1" applyFont="1" applyFill="1" applyBorder="1" applyAlignment="1">
      <alignment horizontal="right" indent="1"/>
      <protection/>
    </xf>
    <xf numFmtId="166" fontId="4" fillId="6" borderId="5" xfId="0" applyNumberFormat="1" applyFont="1" applyFill="1" applyBorder="1" applyAlignment="1">
      <alignment horizontal="right" indent="1"/>
    </xf>
    <xf numFmtId="166" fontId="4" fillId="6" borderId="10" xfId="0" applyNumberFormat="1" applyFont="1" applyFill="1" applyBorder="1" applyAlignment="1">
      <alignment horizontal="right" indent="1"/>
    </xf>
    <xf numFmtId="166" fontId="4" fillId="6" borderId="5" xfId="20" applyNumberFormat="1" applyFont="1" applyFill="1" applyBorder="1" applyAlignment="1">
      <alignment horizontal="right" indent="1"/>
      <protection/>
    </xf>
    <xf numFmtId="166" fontId="4" fillId="3" borderId="13" xfId="20" applyNumberFormat="1" applyFont="1" applyFill="1" applyBorder="1" applyAlignment="1">
      <alignment horizontal="right" indent="1"/>
      <protection/>
    </xf>
    <xf numFmtId="166" fontId="4" fillId="3" borderId="0" xfId="0" applyNumberFormat="1" applyFont="1" applyFill="1" applyBorder="1" applyAlignment="1">
      <alignment horizontal="right" indent="1"/>
    </xf>
    <xf numFmtId="166" fontId="4" fillId="3" borderId="14" xfId="0" applyNumberFormat="1" applyFont="1" applyFill="1" applyBorder="1" applyAlignment="1">
      <alignment horizontal="right" indent="1"/>
    </xf>
    <xf numFmtId="166" fontId="4" fillId="3" borderId="0" xfId="20" applyNumberFormat="1" applyFont="1" applyFill="1" applyBorder="1" applyAlignment="1">
      <alignment horizontal="right" indent="1"/>
      <protection/>
    </xf>
    <xf numFmtId="166" fontId="4" fillId="3" borderId="15" xfId="20" applyNumberFormat="1" applyFont="1" applyFill="1" applyBorder="1" applyAlignment="1">
      <alignment horizontal="right" indent="1"/>
      <protection/>
    </xf>
    <xf numFmtId="166" fontId="4" fillId="3" borderId="7" xfId="0" applyNumberFormat="1" applyFont="1" applyFill="1" applyBorder="1" applyAlignment="1">
      <alignment horizontal="right" indent="1"/>
    </xf>
    <xf numFmtId="166" fontId="4" fillId="3" borderId="16" xfId="0" applyNumberFormat="1" applyFont="1" applyFill="1" applyBorder="1" applyAlignment="1">
      <alignment horizontal="right" indent="1"/>
    </xf>
    <xf numFmtId="166" fontId="4" fillId="3" borderId="7" xfId="20" applyNumberFormat="1" applyFont="1" applyFill="1" applyBorder="1" applyAlignment="1">
      <alignment horizontal="right" indent="1"/>
      <protection/>
    </xf>
    <xf numFmtId="166" fontId="4" fillId="3" borderId="9" xfId="20" applyNumberFormat="1" applyFont="1" applyFill="1" applyBorder="1" applyAlignment="1">
      <alignment horizontal="right" indent="1"/>
      <protection/>
    </xf>
    <xf numFmtId="166" fontId="4" fillId="3" borderId="5" xfId="0" applyNumberFormat="1" applyFont="1" applyFill="1" applyBorder="1" applyAlignment="1">
      <alignment horizontal="right" indent="1"/>
    </xf>
    <xf numFmtId="166" fontId="4" fillId="3" borderId="10" xfId="0" applyNumberFormat="1" applyFont="1" applyFill="1" applyBorder="1" applyAlignment="1">
      <alignment horizontal="right" indent="1"/>
    </xf>
    <xf numFmtId="166" fontId="4" fillId="3" borderId="5" xfId="20" applyNumberFormat="1" applyFont="1" applyFill="1" applyBorder="1" applyAlignment="1">
      <alignment horizontal="right" indent="1"/>
      <protection/>
    </xf>
    <xf numFmtId="166" fontId="4" fillId="3" borderId="11" xfId="20" applyNumberFormat="1" applyFont="1" applyFill="1" applyBorder="1" applyAlignment="1">
      <alignment horizontal="right" indent="1"/>
      <protection/>
    </xf>
    <xf numFmtId="166" fontId="4" fillId="3" borderId="8" xfId="0" applyNumberFormat="1" applyFont="1" applyFill="1" applyBorder="1" applyAlignment="1">
      <alignment horizontal="right" indent="1"/>
    </xf>
    <xf numFmtId="166" fontId="4" fillId="3" borderId="12" xfId="0" applyNumberFormat="1" applyFont="1" applyFill="1" applyBorder="1" applyAlignment="1">
      <alignment horizontal="right" indent="1"/>
    </xf>
    <xf numFmtId="166" fontId="4" fillId="3" borderId="8" xfId="20" applyNumberFormat="1" applyFont="1" applyFill="1" applyBorder="1" applyAlignment="1">
      <alignment horizontal="right" indent="1"/>
      <protection/>
    </xf>
    <xf numFmtId="166" fontId="4" fillId="3" borderId="7" xfId="0" applyNumberFormat="1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/>
    </xf>
    <xf numFmtId="166" fontId="12" fillId="3" borderId="7" xfId="20" applyNumberFormat="1" applyFont="1" applyFill="1" applyBorder="1" applyAlignment="1">
      <alignment horizontal="right" indent="1"/>
      <protection/>
    </xf>
    <xf numFmtId="166" fontId="12" fillId="3" borderId="7" xfId="0" applyNumberFormat="1" applyFont="1" applyFill="1" applyBorder="1" applyAlignment="1">
      <alignment horizontal="right" indent="1"/>
    </xf>
    <xf numFmtId="166" fontId="12" fillId="3" borderId="5" xfId="0" applyNumberFormat="1" applyFont="1" applyFill="1" applyBorder="1" applyAlignment="1">
      <alignment horizontal="right" indent="1"/>
    </xf>
    <xf numFmtId="0" fontId="0" fillId="7" borderId="0" xfId="0" applyFill="1"/>
    <xf numFmtId="0" fontId="6" fillId="7" borderId="0" xfId="0" applyFont="1" applyFill="1" applyBorder="1" applyAlignment="1">
      <alignment horizontal="left" vertical="center"/>
    </xf>
    <xf numFmtId="0" fontId="4" fillId="7" borderId="0" xfId="0" applyFont="1" applyFill="1" applyBorder="1"/>
    <xf numFmtId="0" fontId="4" fillId="7" borderId="0" xfId="0" applyFont="1" applyFill="1"/>
    <xf numFmtId="0" fontId="4" fillId="7" borderId="6" xfId="0" applyFont="1" applyFill="1" applyBorder="1"/>
    <xf numFmtId="0" fontId="4" fillId="7" borderId="1" xfId="0" applyFont="1" applyFill="1" applyBorder="1"/>
    <xf numFmtId="0" fontId="10" fillId="7" borderId="2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 wrapText="1"/>
    </xf>
    <xf numFmtId="0" fontId="10" fillId="7" borderId="3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left" vertical="center"/>
    </xf>
    <xf numFmtId="164" fontId="8" fillId="7" borderId="2" xfId="0" applyNumberFormat="1" applyFont="1" applyFill="1" applyBorder="1" applyAlignment="1">
      <alignment horizontal="right"/>
    </xf>
    <xf numFmtId="164" fontId="8" fillId="7" borderId="1" xfId="0" applyNumberFormat="1" applyFont="1" applyFill="1" applyBorder="1" applyAlignment="1">
      <alignment horizontal="right" indent="1"/>
    </xf>
    <xf numFmtId="164" fontId="8" fillId="7" borderId="1" xfId="0" applyNumberFormat="1" applyFont="1" applyFill="1" applyBorder="1" applyAlignment="1">
      <alignment horizontal="right"/>
    </xf>
    <xf numFmtId="164" fontId="8" fillId="7" borderId="3" xfId="0" applyNumberFormat="1" applyFont="1" applyFill="1" applyBorder="1" applyAlignment="1">
      <alignment horizontal="right"/>
    </xf>
    <xf numFmtId="164" fontId="15" fillId="7" borderId="2" xfId="0" applyNumberFormat="1" applyFont="1" applyFill="1" applyBorder="1" applyAlignment="1">
      <alignment horizontal="right"/>
    </xf>
    <xf numFmtId="164" fontId="15" fillId="7" borderId="1" xfId="0" applyNumberFormat="1" applyFont="1" applyFill="1" applyBorder="1" applyAlignment="1">
      <alignment horizontal="right" indent="1"/>
    </xf>
    <xf numFmtId="164" fontId="15" fillId="7" borderId="1" xfId="0" applyNumberFormat="1" applyFont="1" applyFill="1" applyBorder="1" applyAlignment="1">
      <alignment horizontal="right"/>
    </xf>
    <xf numFmtId="164" fontId="14" fillId="7" borderId="0" xfId="0" applyNumberFormat="1" applyFont="1" applyFill="1"/>
    <xf numFmtId="164" fontId="0" fillId="7" borderId="0" xfId="0" applyNumberFormat="1" applyFill="1"/>
    <xf numFmtId="164" fontId="4" fillId="7" borderId="17" xfId="0" applyNumberFormat="1" applyFont="1" applyFill="1" applyBorder="1" applyAlignment="1">
      <alignment horizontal="right"/>
    </xf>
    <xf numFmtId="164" fontId="4" fillId="7" borderId="0" xfId="0" applyNumberFormat="1" applyFont="1" applyFill="1" applyBorder="1" applyAlignment="1">
      <alignment horizontal="right" indent="1"/>
    </xf>
    <xf numFmtId="164" fontId="4" fillId="7" borderId="0" xfId="0" applyNumberFormat="1" applyFont="1" applyFill="1" applyBorder="1" applyAlignment="1">
      <alignment horizontal="right"/>
    </xf>
    <xf numFmtId="164" fontId="4" fillId="7" borderId="18" xfId="0" applyNumberFormat="1" applyFont="1" applyFill="1" applyBorder="1" applyAlignment="1">
      <alignment horizontal="right"/>
    </xf>
    <xf numFmtId="0" fontId="6" fillId="7" borderId="19" xfId="0" applyFont="1" applyFill="1" applyBorder="1" applyAlignment="1">
      <alignment horizontal="left" vertical="center"/>
    </xf>
    <xf numFmtId="164" fontId="4" fillId="7" borderId="20" xfId="0" applyNumberFormat="1" applyFont="1" applyFill="1" applyBorder="1" applyAlignment="1">
      <alignment horizontal="right"/>
    </xf>
    <xf numFmtId="164" fontId="4" fillId="7" borderId="19" xfId="0" applyNumberFormat="1" applyFont="1" applyFill="1" applyBorder="1" applyAlignment="1">
      <alignment horizontal="right" indent="1"/>
    </xf>
    <xf numFmtId="164" fontId="4" fillId="7" borderId="19" xfId="0" applyNumberFormat="1" applyFont="1" applyFill="1" applyBorder="1" applyAlignment="1">
      <alignment horizontal="right"/>
    </xf>
    <xf numFmtId="164" fontId="4" fillId="7" borderId="21" xfId="0" applyNumberFormat="1" applyFont="1" applyFill="1" applyBorder="1" applyAlignment="1">
      <alignment horizontal="right"/>
    </xf>
    <xf numFmtId="164" fontId="12" fillId="7" borderId="20" xfId="0" applyNumberFormat="1" applyFont="1" applyFill="1" applyBorder="1" applyAlignment="1">
      <alignment horizontal="right"/>
    </xf>
    <xf numFmtId="164" fontId="12" fillId="7" borderId="19" xfId="0" applyNumberFormat="1" applyFont="1" applyFill="1" applyBorder="1" applyAlignment="1">
      <alignment horizontal="right"/>
    </xf>
    <xf numFmtId="0" fontId="16" fillId="7" borderId="0" xfId="0" applyFont="1" applyFill="1"/>
    <xf numFmtId="0" fontId="6" fillId="7" borderId="22" xfId="0" applyFont="1" applyFill="1" applyBorder="1" applyAlignment="1">
      <alignment horizontal="left" vertical="center"/>
    </xf>
    <xf numFmtId="164" fontId="4" fillId="7" borderId="23" xfId="0" applyNumberFormat="1" applyFont="1" applyFill="1" applyBorder="1" applyAlignment="1">
      <alignment horizontal="right"/>
    </xf>
    <xf numFmtId="164" fontId="4" fillId="7" borderId="22" xfId="0" applyNumberFormat="1" applyFont="1" applyFill="1" applyBorder="1" applyAlignment="1">
      <alignment horizontal="right" indent="1"/>
    </xf>
    <xf numFmtId="164" fontId="4" fillId="7" borderId="22" xfId="0" applyNumberFormat="1" applyFont="1" applyFill="1" applyBorder="1" applyAlignment="1">
      <alignment horizontal="right"/>
    </xf>
    <xf numFmtId="164" fontId="4" fillId="7" borderId="24" xfId="0" applyNumberFormat="1" applyFont="1" applyFill="1" applyBorder="1" applyAlignment="1">
      <alignment horizontal="right"/>
    </xf>
    <xf numFmtId="164" fontId="12" fillId="7" borderId="23" xfId="0" applyNumberFormat="1" applyFont="1" applyFill="1" applyBorder="1" applyAlignment="1">
      <alignment horizontal="right"/>
    </xf>
    <xf numFmtId="164" fontId="12" fillId="7" borderId="22" xfId="0" applyNumberFormat="1" applyFont="1" applyFill="1" applyBorder="1" applyAlignment="1">
      <alignment horizontal="right" indent="1"/>
    </xf>
    <xf numFmtId="164" fontId="12" fillId="7" borderId="22" xfId="0" applyNumberFormat="1" applyFont="1" applyFill="1" applyBorder="1" applyAlignment="1">
      <alignment horizontal="right"/>
    </xf>
    <xf numFmtId="164" fontId="4" fillId="7" borderId="25" xfId="0" applyNumberFormat="1" applyFont="1" applyFill="1" applyBorder="1" applyAlignment="1">
      <alignment horizontal="right" indent="1"/>
    </xf>
    <xf numFmtId="0" fontId="6" fillId="7" borderId="26" xfId="0" applyFont="1" applyFill="1" applyBorder="1" applyAlignment="1">
      <alignment horizontal="left" vertical="center"/>
    </xf>
    <xf numFmtId="164" fontId="4" fillId="7" borderId="27" xfId="0" applyNumberFormat="1" applyFont="1" applyFill="1" applyBorder="1" applyAlignment="1">
      <alignment horizontal="right"/>
    </xf>
    <xf numFmtId="164" fontId="4" fillId="7" borderId="28" xfId="0" applyNumberFormat="1" applyFont="1" applyFill="1" applyBorder="1" applyAlignment="1">
      <alignment horizontal="right" indent="1"/>
    </xf>
    <xf numFmtId="164" fontId="4" fillId="7" borderId="28" xfId="0" applyNumberFormat="1" applyFont="1" applyFill="1" applyBorder="1" applyAlignment="1">
      <alignment horizontal="right"/>
    </xf>
    <xf numFmtId="164" fontId="4" fillId="7" borderId="26" xfId="0" applyNumberFormat="1" applyFont="1" applyFill="1" applyBorder="1" applyAlignment="1">
      <alignment horizontal="right"/>
    </xf>
    <xf numFmtId="0" fontId="7" fillId="0" borderId="0" xfId="0" applyFont="1" applyAlignment="1">
      <alignment vertical="center"/>
    </xf>
    <xf numFmtId="0" fontId="1" fillId="3" borderId="0" xfId="0" applyFont="1" applyFill="1" applyAlignment="1">
      <alignment vertical="center"/>
    </xf>
    <xf numFmtId="0" fontId="3" fillId="3" borderId="0" xfId="0" applyFont="1" applyFill="1" applyAlignment="1">
      <alignment vertical="top"/>
    </xf>
    <xf numFmtId="0" fontId="0" fillId="3" borderId="0" xfId="0" applyFill="1" applyAlignment="1">
      <alignment vertical="top"/>
    </xf>
    <xf numFmtId="0" fontId="0" fillId="3" borderId="0" xfId="0" applyFill="1" applyBorder="1" applyAlignment="1">
      <alignment vertical="top"/>
    </xf>
    <xf numFmtId="0" fontId="5" fillId="3" borderId="0" xfId="0" applyFont="1" applyFill="1" applyAlignment="1">
      <alignment vertical="top"/>
    </xf>
    <xf numFmtId="0" fontId="27" fillId="7" borderId="0" xfId="0" applyFont="1" applyFill="1" applyAlignment="1">
      <alignment vertical="top"/>
    </xf>
    <xf numFmtId="0" fontId="3" fillId="7" borderId="0" xfId="0" applyFont="1" applyFill="1" applyAlignment="1">
      <alignment vertical="top" wrapText="1"/>
    </xf>
    <xf numFmtId="0" fontId="0" fillId="7" borderId="0" xfId="0" applyFill="1" applyAlignment="1">
      <alignment vertical="top" wrapText="1"/>
    </xf>
    <xf numFmtId="0" fontId="0" fillId="7" borderId="0" xfId="0" applyFill="1" applyAlignment="1">
      <alignment vertical="top"/>
    </xf>
    <xf numFmtId="0" fontId="0" fillId="7" borderId="5" xfId="0" applyFill="1" applyBorder="1" applyAlignment="1">
      <alignment vertical="top" wrapText="1"/>
    </xf>
    <xf numFmtId="0" fontId="0" fillId="7" borderId="0" xfId="0" applyFill="1" applyBorder="1" applyAlignment="1">
      <alignment vertical="top" wrapText="1"/>
    </xf>
    <xf numFmtId="0" fontId="6" fillId="5" borderId="1" xfId="0" applyFont="1" applyFill="1" applyBorder="1" applyAlignment="1">
      <alignment horizontal="center" vertical="center" wrapText="1"/>
    </xf>
    <xf numFmtId="164" fontId="5" fillId="6" borderId="5" xfId="0" applyNumberFormat="1" applyFont="1" applyFill="1" applyBorder="1" applyAlignment="1">
      <alignment horizontal="right" indent="1"/>
    </xf>
    <xf numFmtId="164" fontId="31" fillId="6" borderId="5" xfId="0" applyNumberFormat="1" applyFont="1" applyFill="1" applyBorder="1" applyAlignment="1">
      <alignment horizontal="right" indent="1"/>
    </xf>
    <xf numFmtId="164" fontId="5" fillId="6" borderId="8" xfId="0" applyNumberFormat="1" applyFont="1" applyFill="1" applyBorder="1" applyAlignment="1">
      <alignment horizontal="right" indent="1"/>
    </xf>
    <xf numFmtId="164" fontId="31" fillId="6" borderId="8" xfId="0" applyNumberFormat="1" applyFont="1" applyFill="1" applyBorder="1" applyAlignment="1">
      <alignment horizontal="right" indent="1"/>
    </xf>
    <xf numFmtId="164" fontId="5" fillId="3" borderId="5" xfId="0" applyNumberFormat="1" applyFont="1" applyFill="1" applyBorder="1" applyAlignment="1">
      <alignment horizontal="right" indent="1"/>
    </xf>
    <xf numFmtId="164" fontId="31" fillId="3" borderId="5" xfId="0" applyNumberFormat="1" applyFont="1" applyFill="1" applyBorder="1" applyAlignment="1">
      <alignment horizontal="right" indent="1"/>
    </xf>
    <xf numFmtId="164" fontId="5" fillId="3" borderId="7" xfId="0" applyNumberFormat="1" applyFont="1" applyFill="1" applyBorder="1" applyAlignment="1">
      <alignment horizontal="right" indent="1"/>
    </xf>
    <xf numFmtId="0" fontId="5" fillId="5" borderId="5" xfId="0" applyFont="1" applyFill="1" applyBorder="1"/>
    <xf numFmtId="0" fontId="5" fillId="5" borderId="29" xfId="0" applyFont="1" applyFill="1" applyBorder="1"/>
    <xf numFmtId="0" fontId="6" fillId="3" borderId="29" xfId="0" applyFont="1" applyFill="1" applyBorder="1" applyAlignment="1">
      <alignment horizontal="left" vertical="center"/>
    </xf>
    <xf numFmtId="164" fontId="5" fillId="3" borderId="29" xfId="0" applyNumberFormat="1" applyFont="1" applyFill="1" applyBorder="1" applyAlignment="1">
      <alignment horizontal="right" indent="1"/>
    </xf>
    <xf numFmtId="0" fontId="6" fillId="5" borderId="30" xfId="0" applyFont="1" applyFill="1" applyBorder="1" applyAlignment="1">
      <alignment horizontal="center" vertical="center" wrapText="1"/>
    </xf>
    <xf numFmtId="0" fontId="6" fillId="5" borderId="31" xfId="0" applyFont="1" applyFill="1" applyBorder="1" applyAlignment="1">
      <alignment horizontal="center" vertical="center" wrapText="1"/>
    </xf>
    <xf numFmtId="164" fontId="5" fillId="6" borderId="32" xfId="0" applyNumberFormat="1" applyFont="1" applyFill="1" applyBorder="1" applyAlignment="1">
      <alignment horizontal="right" indent="1"/>
    </xf>
    <xf numFmtId="164" fontId="5" fillId="6" borderId="33" xfId="0" applyNumberFormat="1" applyFont="1" applyFill="1" applyBorder="1" applyAlignment="1">
      <alignment horizontal="right" indent="1"/>
    </xf>
    <xf numFmtId="164" fontId="5" fillId="6" borderId="30" xfId="0" applyNumberFormat="1" applyFont="1" applyFill="1" applyBorder="1" applyAlignment="1">
      <alignment horizontal="right" indent="1"/>
    </xf>
    <xf numFmtId="164" fontId="5" fillId="6" borderId="31" xfId="0" applyNumberFormat="1" applyFont="1" applyFill="1" applyBorder="1" applyAlignment="1">
      <alignment horizontal="right" indent="1"/>
    </xf>
    <xf numFmtId="164" fontId="5" fillId="3" borderId="34" xfId="0" applyNumberFormat="1" applyFont="1" applyFill="1" applyBorder="1" applyAlignment="1">
      <alignment horizontal="right" indent="1"/>
    </xf>
    <xf numFmtId="164" fontId="5" fillId="3" borderId="35" xfId="0" applyNumberFormat="1" applyFont="1" applyFill="1" applyBorder="1" applyAlignment="1">
      <alignment horizontal="right" indent="1"/>
    </xf>
    <xf numFmtId="164" fontId="5" fillId="3" borderId="36" xfId="0" applyNumberFormat="1" applyFont="1" applyFill="1" applyBorder="1" applyAlignment="1">
      <alignment horizontal="right" indent="1"/>
    </xf>
    <xf numFmtId="164" fontId="5" fillId="3" borderId="37" xfId="0" applyNumberFormat="1" applyFont="1" applyFill="1" applyBorder="1" applyAlignment="1">
      <alignment horizontal="right" indent="1"/>
    </xf>
    <xf numFmtId="164" fontId="31" fillId="3" borderId="7" xfId="0" applyNumberFormat="1" applyFont="1" applyFill="1" applyBorder="1" applyAlignment="1">
      <alignment horizontal="right" indent="1"/>
    </xf>
    <xf numFmtId="164" fontId="5" fillId="3" borderId="30" xfId="0" applyNumberFormat="1" applyFont="1" applyFill="1" applyBorder="1" applyAlignment="1">
      <alignment horizontal="right" indent="1"/>
    </xf>
    <xf numFmtId="164" fontId="5" fillId="3" borderId="31" xfId="0" applyNumberFormat="1" applyFont="1" applyFill="1" applyBorder="1" applyAlignment="1">
      <alignment horizontal="right" indent="1"/>
    </xf>
    <xf numFmtId="164" fontId="5" fillId="3" borderId="38" xfId="0" applyNumberFormat="1" applyFont="1" applyFill="1" applyBorder="1" applyAlignment="1">
      <alignment horizontal="right" indent="1"/>
    </xf>
    <xf numFmtId="164" fontId="5" fillId="3" borderId="39" xfId="0" applyNumberFormat="1" applyFont="1" applyFill="1" applyBorder="1" applyAlignment="1">
      <alignment horizontal="right" indent="1"/>
    </xf>
    <xf numFmtId="0" fontId="0" fillId="3" borderId="0" xfId="0" applyFill="1" applyBorder="1" applyAlignment="1">
      <alignment/>
    </xf>
    <xf numFmtId="0" fontId="1" fillId="3" borderId="0" xfId="0" applyFont="1" applyFill="1" applyBorder="1" applyAlignment="1">
      <alignment vertical="center"/>
    </xf>
    <xf numFmtId="0" fontId="7" fillId="3" borderId="0" xfId="0" applyFont="1" applyFill="1" applyAlignment="1">
      <alignment vertical="center" wrapText="1"/>
    </xf>
    <xf numFmtId="0" fontId="1" fillId="3" borderId="0" xfId="0" applyFont="1" applyFill="1" applyAlignment="1">
      <alignment vertical="center" wrapText="1"/>
    </xf>
    <xf numFmtId="0" fontId="1" fillId="3" borderId="0" xfId="0" applyFont="1" applyFill="1" applyBorder="1" applyAlignment="1">
      <alignment vertical="center" wrapText="1"/>
    </xf>
    <xf numFmtId="0" fontId="5" fillId="0" borderId="0" xfId="0" applyFont="1" applyBorder="1"/>
    <xf numFmtId="3" fontId="5" fillId="0" borderId="0" xfId="0" applyNumberFormat="1" applyFont="1" applyBorder="1" applyAlignment="1">
      <alignment horizontal="right" indent="2"/>
    </xf>
    <xf numFmtId="0" fontId="6" fillId="5" borderId="1" xfId="0" applyFont="1" applyFill="1" applyBorder="1" applyAlignment="1">
      <alignment vertical="center" wrapText="1"/>
    </xf>
    <xf numFmtId="164" fontId="5" fillId="0" borderId="7" xfId="0" applyNumberFormat="1" applyFont="1" applyBorder="1" applyAlignment="1">
      <alignment horizontal="right" indent="1"/>
    </xf>
    <xf numFmtId="164" fontId="5" fillId="0" borderId="5" xfId="0" applyNumberFormat="1" applyFont="1" applyBorder="1" applyAlignment="1">
      <alignment horizontal="right" indent="1"/>
    </xf>
    <xf numFmtId="0" fontId="6" fillId="5" borderId="40" xfId="0" applyFont="1" applyFill="1" applyBorder="1" applyAlignment="1">
      <alignment horizontal="center" vertical="center" wrapText="1"/>
    </xf>
    <xf numFmtId="166" fontId="5" fillId="0" borderId="0" xfId="0" applyNumberFormat="1" applyFont="1" applyBorder="1" applyAlignment="1">
      <alignment horizontal="right" indent="2"/>
    </xf>
    <xf numFmtId="166" fontId="5" fillId="0" borderId="7" xfId="0" applyNumberFormat="1" applyFont="1" applyBorder="1" applyAlignment="1">
      <alignment horizontal="right" indent="2"/>
    </xf>
    <xf numFmtId="166" fontId="5" fillId="0" borderId="5" xfId="0" applyNumberFormat="1" applyFont="1" applyBorder="1" applyAlignment="1">
      <alignment horizontal="right" indent="2"/>
    </xf>
    <xf numFmtId="0" fontId="6" fillId="0" borderId="0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6" fillId="0" borderId="41" xfId="0" applyFont="1" applyBorder="1"/>
    <xf numFmtId="0" fontId="6" fillId="0" borderId="42" xfId="0" applyFont="1" applyBorder="1"/>
    <xf numFmtId="0" fontId="6" fillId="0" borderId="43" xfId="0" applyFont="1" applyBorder="1"/>
    <xf numFmtId="0" fontId="6" fillId="5" borderId="44" xfId="0" applyFont="1" applyFill="1" applyBorder="1" applyAlignment="1">
      <alignment horizontal="center" vertical="center" wrapText="1"/>
    </xf>
    <xf numFmtId="0" fontId="4" fillId="3" borderId="34" xfId="0" applyFont="1" applyFill="1" applyBorder="1" applyAlignment="1">
      <alignment horizontal="left" indent="1"/>
    </xf>
    <xf numFmtId="0" fontId="4" fillId="3" borderId="35" xfId="0" applyFont="1" applyFill="1" applyBorder="1" applyAlignment="1">
      <alignment horizontal="left" indent="1"/>
    </xf>
    <xf numFmtId="0" fontId="6" fillId="5" borderId="45" xfId="0" applyFont="1" applyFill="1" applyBorder="1" applyAlignment="1">
      <alignment horizontal="center" vertical="center"/>
    </xf>
    <xf numFmtId="0" fontId="6" fillId="5" borderId="44" xfId="0" applyFont="1" applyFill="1" applyBorder="1" applyAlignment="1">
      <alignment horizontal="center" vertical="center"/>
    </xf>
    <xf numFmtId="0" fontId="6" fillId="5" borderId="46" xfId="0" applyFont="1" applyFill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/>
    </xf>
    <xf numFmtId="0" fontId="4" fillId="0" borderId="0" xfId="0" applyFont="1" applyFill="1" applyBorder="1" applyAlignment="1">
      <alignment vertical="center"/>
    </xf>
    <xf numFmtId="0" fontId="4" fillId="3" borderId="38" xfId="0" applyFont="1" applyFill="1" applyBorder="1" applyAlignment="1">
      <alignment horizontal="left" indent="1"/>
    </xf>
    <xf numFmtId="0" fontId="4" fillId="3" borderId="29" xfId="0" applyFont="1" applyFill="1" applyBorder="1" applyAlignment="1">
      <alignment horizontal="left" indent="1"/>
    </xf>
    <xf numFmtId="0" fontId="4" fillId="3" borderId="39" xfId="0" applyFont="1" applyFill="1" applyBorder="1" applyAlignment="1">
      <alignment horizontal="left" indent="1"/>
    </xf>
    <xf numFmtId="164" fontId="4" fillId="0" borderId="29" xfId="0" applyNumberFormat="1" applyFont="1" applyBorder="1" applyAlignment="1">
      <alignment horizontal="center"/>
    </xf>
    <xf numFmtId="0" fontId="4" fillId="3" borderId="36" xfId="0" applyFont="1" applyFill="1" applyBorder="1" applyAlignment="1">
      <alignment horizontal="left" indent="1"/>
    </xf>
    <xf numFmtId="0" fontId="4" fillId="3" borderId="7" xfId="0" applyFont="1" applyFill="1" applyBorder="1" applyAlignment="1">
      <alignment horizontal="left" indent="1"/>
    </xf>
    <xf numFmtId="0" fontId="4" fillId="3" borderId="37" xfId="0" applyFont="1" applyFill="1" applyBorder="1" applyAlignment="1">
      <alignment horizontal="left" indent="1"/>
    </xf>
    <xf numFmtId="164" fontId="4" fillId="0" borderId="7" xfId="0" applyNumberFormat="1" applyFont="1" applyBorder="1" applyAlignment="1">
      <alignment horizontal="center"/>
    </xf>
    <xf numFmtId="0" fontId="4" fillId="3" borderId="45" xfId="0" applyFont="1" applyFill="1" applyBorder="1" applyAlignment="1">
      <alignment horizontal="left" indent="1"/>
    </xf>
    <xf numFmtId="0" fontId="4" fillId="3" borderId="44" xfId="0" applyFont="1" applyFill="1" applyBorder="1" applyAlignment="1">
      <alignment horizontal="left" indent="1"/>
    </xf>
    <xf numFmtId="0" fontId="4" fillId="3" borderId="46" xfId="0" applyFont="1" applyFill="1" applyBorder="1" applyAlignment="1">
      <alignment horizontal="left" indent="1"/>
    </xf>
    <xf numFmtId="164" fontId="4" fillId="0" borderId="44" xfId="0" applyNumberFormat="1" applyFont="1" applyBorder="1" applyAlignment="1">
      <alignment horizontal="center"/>
    </xf>
    <xf numFmtId="0" fontId="6" fillId="0" borderId="0" xfId="0" applyFont="1" applyBorder="1" applyAlignment="1">
      <alignment vertical="center"/>
    </xf>
    <xf numFmtId="0" fontId="6" fillId="0" borderId="7" xfId="0" applyFont="1" applyFill="1" applyBorder="1" applyAlignment="1">
      <alignment vertical="center"/>
    </xf>
    <xf numFmtId="0" fontId="6" fillId="0" borderId="44" xfId="0" applyFont="1" applyFill="1" applyBorder="1" applyAlignment="1">
      <alignment vertical="center"/>
    </xf>
    <xf numFmtId="0" fontId="6" fillId="0" borderId="29" xfId="0" applyFont="1" applyFill="1" applyBorder="1" applyAlignment="1">
      <alignment vertical="center"/>
    </xf>
    <xf numFmtId="164" fontId="11" fillId="4" borderId="4" xfId="0" applyNumberFormat="1" applyFont="1" applyFill="1" applyBorder="1" applyAlignment="1">
      <alignment/>
    </xf>
    <xf numFmtId="164" fontId="11" fillId="4" borderId="5" xfId="0" applyNumberFormat="1" applyFont="1" applyFill="1" applyBorder="1" applyAlignment="1">
      <alignment/>
    </xf>
    <xf numFmtId="0" fontId="6" fillId="8" borderId="6" xfId="0" applyFont="1" applyFill="1" applyBorder="1" applyAlignment="1">
      <alignment/>
    </xf>
    <xf numFmtId="0" fontId="6" fillId="8" borderId="47" xfId="0" applyFont="1" applyFill="1" applyBorder="1" applyAlignment="1">
      <alignment/>
    </xf>
    <xf numFmtId="0" fontId="5" fillId="0" borderId="6" xfId="0" applyFont="1" applyBorder="1" applyAlignment="1">
      <alignment/>
    </xf>
    <xf numFmtId="0" fontId="0" fillId="0" borderId="0" xfId="0" applyFill="1" applyBorder="1"/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/>
    <xf numFmtId="165" fontId="0" fillId="0" borderId="0" xfId="0" applyNumberFormat="1" applyFill="1" applyBorder="1"/>
    <xf numFmtId="0" fontId="4" fillId="0" borderId="0" xfId="0" applyFont="1" applyFill="1" applyBorder="1"/>
    <xf numFmtId="0" fontId="9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/>
    </xf>
    <xf numFmtId="49" fontId="11" fillId="0" borderId="0" xfId="0" applyNumberFormat="1" applyFont="1" applyFill="1" applyBorder="1" applyAlignment="1">
      <alignment horizontal="right"/>
    </xf>
    <xf numFmtId="164" fontId="11" fillId="0" borderId="0" xfId="0" applyNumberFormat="1" applyFont="1" applyFill="1" applyBorder="1" applyAlignment="1">
      <alignment horizontal="right"/>
    </xf>
    <xf numFmtId="164" fontId="0" fillId="0" borderId="0" xfId="0" applyNumberFormat="1" applyFont="1" applyFill="1" applyBorder="1"/>
    <xf numFmtId="164" fontId="11" fillId="0" borderId="0" xfId="0" applyNumberFormat="1" applyFont="1" applyFill="1" applyBorder="1" applyAlignment="1">
      <alignment/>
    </xf>
    <xf numFmtId="0" fontId="21" fillId="0" borderId="0" xfId="0" applyFont="1" applyFill="1" applyBorder="1" applyAlignment="1">
      <alignment/>
    </xf>
    <xf numFmtId="164" fontId="21" fillId="0" borderId="0" xfId="26" applyNumberFormat="1" applyFont="1" applyFill="1" applyBorder="1" applyAlignment="1">
      <alignment horizontal="right"/>
      <protection/>
    </xf>
    <xf numFmtId="164" fontId="23" fillId="0" borderId="0" xfId="0" applyNumberFormat="1" applyFont="1" applyFill="1" applyBorder="1"/>
    <xf numFmtId="0" fontId="7" fillId="0" borderId="0" xfId="0" applyFont="1" applyFill="1" applyBorder="1"/>
    <xf numFmtId="0" fontId="23" fillId="0" borderId="0" xfId="0" applyFont="1" applyFill="1" applyBorder="1"/>
    <xf numFmtId="0" fontId="24" fillId="0" borderId="0" xfId="0" applyFont="1" applyFill="1" applyBorder="1"/>
    <xf numFmtId="0" fontId="0" fillId="0" borderId="0" xfId="0" applyAlignment="1">
      <alignment horizontal="center" wrapText="1"/>
    </xf>
    <xf numFmtId="0" fontId="25" fillId="0" borderId="0" xfId="0" applyFont="1" applyAlignment="1">
      <alignment horizontal="left" wrapText="1"/>
    </xf>
    <xf numFmtId="0" fontId="7" fillId="0" borderId="0" xfId="0" applyFont="1" applyFill="1" applyBorder="1" applyAlignment="1">
      <alignment horizontal="center" wrapText="1"/>
    </xf>
    <xf numFmtId="0" fontId="6" fillId="5" borderId="38" xfId="0" applyFont="1" applyFill="1" applyBorder="1" applyAlignment="1">
      <alignment horizontal="center"/>
    </xf>
    <xf numFmtId="0" fontId="6" fillId="5" borderId="29" xfId="0" applyFont="1" applyFill="1" applyBorder="1" applyAlignment="1">
      <alignment horizontal="center"/>
    </xf>
    <xf numFmtId="0" fontId="6" fillId="5" borderId="39" xfId="0" applyFont="1" applyFill="1" applyBorder="1" applyAlignment="1">
      <alignment horizontal="center"/>
    </xf>
    <xf numFmtId="0" fontId="6" fillId="7" borderId="48" xfId="0" applyFont="1" applyFill="1" applyBorder="1" applyAlignment="1">
      <alignment horizontal="center"/>
    </xf>
    <xf numFmtId="0" fontId="6" fillId="7" borderId="6" xfId="0" applyFont="1" applyFill="1" applyBorder="1" applyAlignment="1">
      <alignment horizontal="center"/>
    </xf>
    <xf numFmtId="0" fontId="6" fillId="7" borderId="47" xfId="0" applyFont="1" applyFill="1" applyBorder="1" applyAlignment="1">
      <alignment horizontal="center"/>
    </xf>
    <xf numFmtId="0" fontId="6" fillId="5" borderId="11" xfId="0" applyFont="1" applyFill="1" applyBorder="1" applyAlignment="1">
      <alignment horizontal="center"/>
    </xf>
    <xf numFmtId="0" fontId="6" fillId="5" borderId="8" xfId="0" applyFont="1" applyFill="1" applyBorder="1" applyAlignment="1">
      <alignment horizontal="center"/>
    </xf>
    <xf numFmtId="0" fontId="6" fillId="5" borderId="12" xfId="0" applyFont="1" applyFill="1" applyBorder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7" fillId="3" borderId="0" xfId="0" applyFont="1" applyFill="1" applyBorder="1" applyAlignment="1">
      <alignment wrapText="1"/>
    </xf>
    <xf numFmtId="0" fontId="0" fillId="3" borderId="0" xfId="0" applyFont="1" applyFill="1" applyBorder="1" applyAlignment="1">
      <alignment wrapText="1"/>
    </xf>
  </cellXfs>
  <cellStyles count="1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4" xfId="21"/>
    <cellStyle name="Normal 3" xfId="22"/>
    <cellStyle name="Normal 5" xfId="23"/>
    <cellStyle name="Normal 3 2" xfId="24"/>
    <cellStyle name="Normal 7" xfId="25"/>
    <cellStyle name="Normal 6" xfId="26"/>
    <cellStyle name="Normal 4 2" xfId="27"/>
    <cellStyle name="Normal 5 2" xfId="28"/>
    <cellStyle name="Normal 3 2 2" xfId="29"/>
    <cellStyle name="Normal 8" xfId="3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Fig1!$C$8</c:f>
              <c:strCache>
                <c:ptCount val="1"/>
                <c:pt idx="0">
                  <c:v>Rail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.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Fig1!$D$7:$G$7</c:f>
              <c:numCache/>
            </c:numRef>
          </c:cat>
          <c:val>
            <c:numRef>
              <c:f>Fig1!$D$8:$G$8</c:f>
              <c:numCache/>
            </c:numRef>
          </c:val>
        </c:ser>
        <c:ser>
          <c:idx val="1"/>
          <c:order val="1"/>
          <c:tx>
            <c:strRef>
              <c:f>Fig1!$C$9</c:f>
              <c:strCache>
                <c:ptCount val="1"/>
                <c:pt idx="0">
                  <c:v>Inland waterways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.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Fig1!$D$7:$G$7</c:f>
              <c:numCache/>
            </c:numRef>
          </c:cat>
          <c:val>
            <c:numRef>
              <c:f>Fig1!$D$9:$G$9</c:f>
              <c:numCache/>
            </c:numRef>
          </c:val>
        </c:ser>
        <c:ser>
          <c:idx val="2"/>
          <c:order val="2"/>
          <c:tx>
            <c:strRef>
              <c:f>Fig1!$C$10</c:f>
              <c:strCache>
                <c:ptCount val="1"/>
                <c:pt idx="0">
                  <c:v>Road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.0" sourceLinked="0"/>
            <c:txPr>
              <a:bodyPr vert="horz" rot="0" anchor="ctr"/>
              <a:lstStyle/>
              <a:p>
                <a:pPr algn="ctr">
                  <a:defRPr lang="en-US" cap="none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Fig1!$D$7:$G$7</c:f>
              <c:numCache/>
            </c:numRef>
          </c:cat>
          <c:val>
            <c:numRef>
              <c:f>Fig1!$D$10:$G$10</c:f>
              <c:numCache/>
            </c:numRef>
          </c:val>
        </c:ser>
        <c:overlap val="100"/>
        <c:axId val="62695674"/>
        <c:axId val="27390155"/>
      </c:barChart>
      <c:catAx>
        <c:axId val="626956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7390155"/>
        <c:crosses val="autoZero"/>
        <c:auto val="1"/>
        <c:lblOffset val="100"/>
        <c:noMultiLvlLbl val="0"/>
      </c:catAx>
      <c:valAx>
        <c:axId val="27390155"/>
        <c:scaling>
          <c:orientation val="minMax"/>
          <c:max val="100"/>
        </c:scaling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>
            <a:noFill/>
          </a:ln>
        </c:spPr>
        <c:crossAx val="62695674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32"/>
          <c:y val="0.898"/>
          <c:w val="0.37425"/>
          <c:h val="0.074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 vert="horz" rot="0"/>
    <a:lstStyle/>
    <a:p>
      <a:pPr>
        <a:defRPr lang="en-US" cap="none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000000000000122" l="0.70000000000000062" r="0.70000000000000062" t="0.75000000000000122" header="0.30000000000000032" footer="0.30000000000000032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925"/>
          <c:y val="0.03125"/>
          <c:w val="0.9435"/>
          <c:h val="0.921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Fig2_Split!$N$64</c:f>
              <c:strCache>
                <c:ptCount val="1"/>
                <c:pt idx="0">
                  <c:v>Rail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.0122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.0142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.01825"/>
                  <c:y val="0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.01625"/>
                  <c:y val="0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6"/>
              <c:layout>
                <c:manualLayout>
                  <c:x val="0.0142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7"/>
              <c:layout>
                <c:manualLayout>
                  <c:x val="0.0142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6"/>
              <c:layout>
                <c:manualLayout>
                  <c:x val="0.0142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7"/>
              <c:layout>
                <c:manualLayout>
                  <c:x val="0.0162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0"/>
              <c:layout>
                <c:manualLayout>
                  <c:x val="0.0142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1"/>
              <c:layout>
                <c:manualLayout>
                  <c:x val="0.0162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Fig2_Split!$M$65:$M$96</c:f>
              <c:strCache/>
            </c:strRef>
          </c:cat>
          <c:val>
            <c:numRef>
              <c:f>Fig2_Split!$N$65:$N$96</c:f>
              <c:numCache/>
            </c:numRef>
          </c:val>
        </c:ser>
        <c:ser>
          <c:idx val="0"/>
          <c:order val="1"/>
          <c:tx>
            <c:strRef>
              <c:f>Fig2_Split!$O$64</c:f>
              <c:strCache>
                <c:ptCount val="1"/>
                <c:pt idx="0">
                  <c:v>Inland waterways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5"/>
              <c:delete val="1"/>
            </c:dLbl>
            <c:dLbl>
              <c:idx val="22"/>
              <c:delete val="1"/>
            </c:dLbl>
            <c:dLbl>
              <c:idx val="24"/>
              <c:delete val="1"/>
            </c:dLbl>
            <c:dLbl>
              <c:idx val="27"/>
              <c:delete val="1"/>
            </c:dLbl>
            <c:dLbl>
              <c:idx val="30"/>
              <c:delete val="1"/>
            </c:dLbl>
            <c:dLbl>
              <c:idx val="31"/>
              <c:delete val="1"/>
            </c:dLbl>
            <c:dLbl>
              <c:idx val="40"/>
              <c:layout>
                <c:manualLayout>
                  <c:x val="0.01625"/>
                  <c:y val="0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1"/>
              <c:layout>
                <c:manualLayout>
                  <c:x val="0.01825"/>
                  <c:y val="0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0"/>
              <c:layout>
                <c:manualLayout>
                  <c:x val="0.01825"/>
                  <c:y val="0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1"/>
              <c:layout>
                <c:manualLayout>
                  <c:x val="0.01425"/>
                  <c:y val="0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4"/>
              <c:layout>
                <c:manualLayout>
                  <c:x val="0.01625"/>
                  <c:y val="0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5"/>
              <c:layout>
                <c:manualLayout>
                  <c:x val="0.01625"/>
                  <c:y val="0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u="non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Fig2_Split!$M$65:$M$96</c:f>
              <c:strCache/>
            </c:strRef>
          </c:cat>
          <c:val>
            <c:numRef>
              <c:f>Fig2_Split!$O$65:$O$96</c:f>
              <c:numCache/>
            </c:numRef>
          </c:val>
        </c:ser>
        <c:ser>
          <c:idx val="2"/>
          <c:order val="2"/>
          <c:tx>
            <c:strRef>
              <c:f>Fig2_Split!$P$64</c:f>
              <c:strCache>
                <c:ptCount val="1"/>
                <c:pt idx="0">
                  <c:v>Road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u="non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Fig2_Split!$M$65:$M$96</c:f>
              <c:strCache/>
            </c:strRef>
          </c:cat>
          <c:val>
            <c:numRef>
              <c:f>Fig2_Split!$P$65:$P$96</c:f>
              <c:numCache/>
            </c:numRef>
          </c:val>
        </c:ser>
        <c:overlap val="100"/>
        <c:gapWidth val="58"/>
        <c:axId val="45184804"/>
        <c:axId val="4010053"/>
      </c:barChart>
      <c:catAx>
        <c:axId val="45184804"/>
        <c:scaling>
          <c:orientation val="maxMin"/>
        </c:scaling>
        <c:axPos val="l"/>
        <c:delete val="0"/>
        <c:numFmt formatCode="@" sourceLinked="1"/>
        <c:majorTickMark val="out"/>
        <c:minorTickMark val="none"/>
        <c:tickLblPos val="nextTo"/>
        <c:spPr>
          <a:ln>
            <a:solidFill>
              <a:schemeClr val="bg1">
                <a:lumMod val="75000"/>
              </a:schemeClr>
            </a:solidFill>
          </a:ln>
        </c:spPr>
        <c:crossAx val="4010053"/>
        <c:crosses val="autoZero"/>
        <c:auto val="1"/>
        <c:lblOffset val="100"/>
        <c:noMultiLvlLbl val="0"/>
      </c:catAx>
      <c:valAx>
        <c:axId val="4010053"/>
        <c:scaling>
          <c:orientation val="minMax"/>
          <c:max val="100"/>
        </c:scaling>
        <c:axPos val="t"/>
        <c:majorGridlines>
          <c:spPr>
            <a:ln>
              <a:solidFill>
                <a:schemeClr val="bg1">
                  <a:lumMod val="65000"/>
                </a:schemeClr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>
            <a:noFill/>
          </a:ln>
        </c:spPr>
        <c:crossAx val="45184804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26325"/>
          <c:y val="0.9695"/>
          <c:w val="0.47175"/>
          <c:h val="0.02225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000000000000122" l="0.70000000000000062" r="0.70000000000000062" t="0.75000000000000122" header="0.30000000000000032" footer="0.30000000000000032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180975</xdr:rowOff>
    </xdr:from>
    <xdr:to>
      <xdr:col>9</xdr:col>
      <xdr:colOff>657225</xdr:colOff>
      <xdr:row>18</xdr:row>
      <xdr:rowOff>19050</xdr:rowOff>
    </xdr:to>
    <xdr:graphicFrame macro="">
      <xdr:nvGraphicFramePr>
        <xdr:cNvPr id="2" name="Chart 9"/>
        <xdr:cNvGraphicFramePr/>
      </xdr:nvGraphicFramePr>
      <xdr:xfrm>
        <a:off x="0" y="542925"/>
        <a:ext cx="7210425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</xdr:row>
      <xdr:rowOff>152400</xdr:rowOff>
    </xdr:from>
    <xdr:to>
      <xdr:col>9</xdr:col>
      <xdr:colOff>571500</xdr:colOff>
      <xdr:row>53</xdr:row>
      <xdr:rowOff>180975</xdr:rowOff>
    </xdr:to>
    <xdr:graphicFrame macro="">
      <xdr:nvGraphicFramePr>
        <xdr:cNvPr id="2" name="Chart 1"/>
        <xdr:cNvGraphicFramePr/>
      </xdr:nvGraphicFramePr>
      <xdr:xfrm>
        <a:off x="95250" y="704850"/>
        <a:ext cx="6219825" cy="9153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7 Transport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9D8D85"/>
      </a:accent1>
      <a:accent2>
        <a:srgbClr val="74AFB6"/>
      </a:accent2>
      <a:accent3>
        <a:srgbClr val="922B71"/>
      </a:accent3>
      <a:accent4>
        <a:srgbClr val="026A72"/>
      </a:accent4>
      <a:accent5>
        <a:srgbClr val="543F4B"/>
      </a:accent5>
      <a:accent6>
        <a:srgbClr val="DFD7D1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tabSelected="1" workbookViewId="0" topLeftCell="A1">
      <selection activeCell="M25" sqref="M25"/>
    </sheetView>
  </sheetViews>
  <sheetFormatPr defaultColWidth="9.00390625" defaultRowHeight="14.25"/>
  <cols>
    <col min="1" max="1" width="14.00390625" style="16" customWidth="1"/>
    <col min="2" max="16384" width="9.00390625" style="16" customWidth="1"/>
  </cols>
  <sheetData>
    <row r="1" ht="14.25">
      <c r="A1" s="2" t="s">
        <v>85</v>
      </c>
    </row>
    <row r="2" ht="14.25">
      <c r="A2" s="1" t="s">
        <v>84</v>
      </c>
    </row>
    <row r="6" spans="1:9" ht="14.25">
      <c r="A6" s="17" t="s">
        <v>74</v>
      </c>
      <c r="I6" s="15"/>
    </row>
    <row r="7" spans="3:9" ht="14.25">
      <c r="C7" s="4"/>
      <c r="D7" s="29">
        <v>2008</v>
      </c>
      <c r="E7" s="29">
        <v>2009</v>
      </c>
      <c r="F7" s="29">
        <v>2010</v>
      </c>
      <c r="G7" s="29">
        <v>2011</v>
      </c>
      <c r="I7" s="15"/>
    </row>
    <row r="8" spans="3:12" ht="14.25">
      <c r="C8" s="29" t="s">
        <v>34</v>
      </c>
      <c r="D8" s="30">
        <v>18.3</v>
      </c>
      <c r="E8" s="30">
        <v>17</v>
      </c>
      <c r="F8" s="30">
        <v>17.5</v>
      </c>
      <c r="G8" s="30">
        <v>18.8</v>
      </c>
      <c r="H8" s="32"/>
      <c r="I8" s="32"/>
      <c r="J8" s="274"/>
      <c r="K8" s="274"/>
      <c r="L8" s="274"/>
    </row>
    <row r="9" spans="3:7" ht="14.25">
      <c r="C9" s="29" t="s">
        <v>36</v>
      </c>
      <c r="D9" s="30">
        <v>6</v>
      </c>
      <c r="E9" s="30">
        <v>6.1</v>
      </c>
      <c r="F9" s="30">
        <v>6.9</v>
      </c>
      <c r="G9" s="30">
        <v>6.3</v>
      </c>
    </row>
    <row r="10" spans="3:7" ht="14.25">
      <c r="C10" s="29" t="s">
        <v>35</v>
      </c>
      <c r="D10" s="30">
        <v>75.7</v>
      </c>
      <c r="E10" s="30">
        <v>76.9</v>
      </c>
      <c r="F10" s="30">
        <v>75.6</v>
      </c>
      <c r="G10" s="30">
        <v>74.9</v>
      </c>
    </row>
    <row r="17" ht="14.25">
      <c r="C17" s="1"/>
    </row>
    <row r="18" ht="14.25">
      <c r="C18" s="1"/>
    </row>
    <row r="21" spans="1:10" ht="22.5" customHeight="1">
      <c r="A21" s="275" t="s">
        <v>87</v>
      </c>
      <c r="B21" s="275"/>
      <c r="C21" s="275"/>
      <c r="D21" s="275"/>
      <c r="E21" s="275"/>
      <c r="F21" s="275"/>
      <c r="G21" s="275"/>
      <c r="H21" s="275"/>
      <c r="I21" s="275"/>
      <c r="J21" s="275"/>
    </row>
    <row r="28" ht="14.25">
      <c r="B28" s="1"/>
    </row>
    <row r="29" spans="1:11" ht="14.25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</row>
    <row r="30" ht="14.25">
      <c r="B30" s="7"/>
    </row>
  </sheetData>
  <mergeCells count="2">
    <mergeCell ref="J8:L8"/>
    <mergeCell ref="A21:J2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126"/>
  <sheetViews>
    <sheetView workbookViewId="0" topLeftCell="A1">
      <selection activeCell="H64" sqref="H64"/>
    </sheetView>
  </sheetViews>
  <sheetFormatPr defaultColWidth="9.00390625" defaultRowHeight="14.25"/>
  <cols>
    <col min="1" max="1" width="1.25" style="16" customWidth="1"/>
    <col min="2" max="5" width="9.00390625" style="16" customWidth="1"/>
    <col min="6" max="6" width="11.125" style="16" bestFit="1" customWidth="1"/>
    <col min="7" max="16384" width="9.00390625" style="16" customWidth="1"/>
  </cols>
  <sheetData>
    <row r="2" spans="2:10" ht="15.6">
      <c r="B2" s="51" t="s">
        <v>113</v>
      </c>
      <c r="C2" s="26"/>
      <c r="D2" s="26"/>
      <c r="E2" s="26"/>
      <c r="F2" s="26"/>
      <c r="G2" s="26"/>
      <c r="H2" s="26"/>
      <c r="I2" s="26"/>
      <c r="J2" s="26"/>
    </row>
    <row r="3" spans="2:10" ht="14.25">
      <c r="B3" s="26" t="s">
        <v>86</v>
      </c>
      <c r="C3" s="26"/>
      <c r="D3" s="26"/>
      <c r="E3" s="26"/>
      <c r="F3" s="26"/>
      <c r="G3" s="26"/>
      <c r="H3" s="26"/>
      <c r="I3" s="26"/>
      <c r="J3" s="26"/>
    </row>
    <row r="40" ht="17.25" customHeight="1"/>
    <row r="41" ht="17.25" customHeight="1"/>
    <row r="55" ht="14.25">
      <c r="B55" s="39" t="s">
        <v>103</v>
      </c>
    </row>
    <row r="56" ht="14.25">
      <c r="B56" s="39" t="s">
        <v>114</v>
      </c>
    </row>
    <row r="57" ht="14.25">
      <c r="B57" s="69"/>
    </row>
    <row r="58" spans="2:7" ht="14.4">
      <c r="B58" s="1" t="s">
        <v>81</v>
      </c>
      <c r="G58" s="58"/>
    </row>
    <row r="59" ht="14.25">
      <c r="G59" s="58"/>
    </row>
    <row r="60" ht="14.25">
      <c r="G60" s="58"/>
    </row>
    <row r="61" ht="14.25">
      <c r="G61" s="58"/>
    </row>
    <row r="62" spans="2:12" ht="14.25">
      <c r="B62" s="257"/>
      <c r="C62" s="257"/>
      <c r="D62" s="257"/>
      <c r="E62" s="257"/>
      <c r="F62" s="257"/>
      <c r="G62" s="258"/>
      <c r="H62" s="257"/>
      <c r="I62" s="257"/>
      <c r="J62" s="257"/>
      <c r="K62" s="257"/>
      <c r="L62" s="257"/>
    </row>
    <row r="63" spans="2:12" ht="14.25">
      <c r="B63" s="257"/>
      <c r="C63" s="257"/>
      <c r="D63" s="257"/>
      <c r="E63" s="257"/>
      <c r="F63" s="257"/>
      <c r="G63" s="258"/>
      <c r="H63" s="259"/>
      <c r="I63" s="260"/>
      <c r="J63" s="260"/>
      <c r="K63" s="260"/>
      <c r="L63" s="257"/>
    </row>
    <row r="64" spans="2:16" ht="20.4">
      <c r="B64" s="261"/>
      <c r="C64" s="262"/>
      <c r="D64" s="262"/>
      <c r="E64" s="262"/>
      <c r="F64" s="262"/>
      <c r="G64" s="257"/>
      <c r="H64" s="259"/>
      <c r="I64" s="276"/>
      <c r="J64" s="276"/>
      <c r="K64" s="276"/>
      <c r="L64" s="257"/>
      <c r="M64" s="12"/>
      <c r="N64" s="13" t="s">
        <v>34</v>
      </c>
      <c r="O64" s="11" t="s">
        <v>36</v>
      </c>
      <c r="P64" s="14" t="s">
        <v>35</v>
      </c>
    </row>
    <row r="65" spans="2:16" ht="14.25">
      <c r="B65" s="263"/>
      <c r="C65" s="264"/>
      <c r="D65" s="265"/>
      <c r="E65" s="265"/>
      <c r="F65" s="265"/>
      <c r="G65" s="266"/>
      <c r="H65" s="257"/>
      <c r="I65" s="259"/>
      <c r="J65" s="259"/>
      <c r="K65" s="259"/>
      <c r="L65" s="257"/>
      <c r="M65" s="254" t="s">
        <v>73</v>
      </c>
      <c r="N65" s="52">
        <v>18.8</v>
      </c>
      <c r="O65" s="53">
        <v>6.3</v>
      </c>
      <c r="P65" s="53">
        <v>74.9</v>
      </c>
    </row>
    <row r="66" spans="2:16" ht="14.25">
      <c r="B66" s="263"/>
      <c r="C66" s="264"/>
      <c r="D66" s="267"/>
      <c r="E66" s="267"/>
      <c r="F66" s="267"/>
      <c r="G66" s="266"/>
      <c r="H66" s="257"/>
      <c r="I66" s="257"/>
      <c r="J66" s="257"/>
      <c r="K66" s="257"/>
      <c r="L66" s="257"/>
      <c r="M66" s="255" t="s">
        <v>31</v>
      </c>
      <c r="N66" s="52">
        <v>18.8</v>
      </c>
      <c r="O66" s="53">
        <v>6.3</v>
      </c>
      <c r="P66" s="53">
        <v>74.9</v>
      </c>
    </row>
    <row r="67" spans="2:16" ht="14.25">
      <c r="B67" s="263"/>
      <c r="C67" s="264"/>
      <c r="D67" s="267"/>
      <c r="E67" s="267"/>
      <c r="F67" s="267"/>
      <c r="G67" s="266"/>
      <c r="H67" s="257"/>
      <c r="I67" s="257"/>
      <c r="J67" s="257"/>
      <c r="K67" s="257"/>
      <c r="L67" s="257"/>
      <c r="M67" s="254"/>
      <c r="N67" s="252"/>
      <c r="O67" s="253"/>
      <c r="P67" s="253"/>
    </row>
    <row r="68" spans="2:16" ht="14.25">
      <c r="B68" s="263"/>
      <c r="C68" s="264"/>
      <c r="D68" s="267"/>
      <c r="E68" s="267"/>
      <c r="F68" s="267"/>
      <c r="G68" s="266"/>
      <c r="H68" s="257"/>
      <c r="I68" s="257"/>
      <c r="J68" s="257"/>
      <c r="K68" s="257"/>
      <c r="L68" s="257"/>
      <c r="M68" s="256" t="s">
        <v>47</v>
      </c>
      <c r="N68" s="54">
        <v>11.6</v>
      </c>
      <c r="O68" s="55">
        <v>14.2</v>
      </c>
      <c r="P68" s="55">
        <v>74.2</v>
      </c>
    </row>
    <row r="69" spans="2:16" ht="14.25">
      <c r="B69" s="268"/>
      <c r="C69" s="264"/>
      <c r="D69" s="269"/>
      <c r="E69" s="269"/>
      <c r="F69" s="269"/>
      <c r="G69" s="266"/>
      <c r="H69" s="257"/>
      <c r="I69" s="259"/>
      <c r="J69" s="259"/>
      <c r="K69" s="259"/>
      <c r="L69" s="257"/>
      <c r="M69" s="256" t="s">
        <v>96</v>
      </c>
      <c r="N69" s="54">
        <v>19</v>
      </c>
      <c r="O69" s="55">
        <v>24.9</v>
      </c>
      <c r="P69" s="55">
        <v>56.1</v>
      </c>
    </row>
    <row r="70" spans="2:16" ht="14.25">
      <c r="B70" s="257"/>
      <c r="C70" s="264"/>
      <c r="D70" s="269"/>
      <c r="E70" s="269"/>
      <c r="F70" s="269"/>
      <c r="G70" s="266"/>
      <c r="H70" s="257"/>
      <c r="I70" s="259"/>
      <c r="J70" s="259"/>
      <c r="K70" s="259"/>
      <c r="L70" s="257"/>
      <c r="M70" s="256" t="s">
        <v>48</v>
      </c>
      <c r="N70" s="54">
        <v>30.1</v>
      </c>
      <c r="O70" s="55">
        <v>0.1</v>
      </c>
      <c r="P70" s="55">
        <v>69.8</v>
      </c>
    </row>
    <row r="71" spans="2:16" ht="14.25">
      <c r="B71" s="268"/>
      <c r="C71" s="264"/>
      <c r="D71" s="269"/>
      <c r="E71" s="269"/>
      <c r="F71" s="269"/>
      <c r="G71" s="266"/>
      <c r="H71" s="257"/>
      <c r="I71" s="270"/>
      <c r="J71" s="270"/>
      <c r="K71" s="270"/>
      <c r="L71" s="257"/>
      <c r="M71" s="256" t="s">
        <v>49</v>
      </c>
      <c r="N71" s="56">
        <v>12.4</v>
      </c>
      <c r="O71" s="57" t="s">
        <v>79</v>
      </c>
      <c r="P71" s="57">
        <v>87.6</v>
      </c>
    </row>
    <row r="72" spans="2:16" ht="14.25">
      <c r="B72" s="257"/>
      <c r="C72" s="264"/>
      <c r="D72" s="269"/>
      <c r="E72" s="269"/>
      <c r="F72" s="269"/>
      <c r="G72" s="266"/>
      <c r="H72" s="257"/>
      <c r="I72" s="259"/>
      <c r="J72" s="259"/>
      <c r="K72" s="259"/>
      <c r="L72" s="257"/>
      <c r="M72" s="256" t="s">
        <v>50</v>
      </c>
      <c r="N72" s="54">
        <v>19.7</v>
      </c>
      <c r="O72" s="55">
        <v>9.5</v>
      </c>
      <c r="P72" s="55">
        <v>70.8</v>
      </c>
    </row>
    <row r="73" spans="2:16" ht="14.25">
      <c r="B73" s="268"/>
      <c r="C73" s="264"/>
      <c r="D73" s="269"/>
      <c r="E73" s="269"/>
      <c r="F73" s="269"/>
      <c r="G73" s="266"/>
      <c r="H73" s="257"/>
      <c r="I73" s="259"/>
      <c r="J73" s="259"/>
      <c r="K73" s="259"/>
      <c r="L73" s="257"/>
      <c r="M73" s="256" t="s">
        <v>51</v>
      </c>
      <c r="N73" s="54">
        <v>71.7</v>
      </c>
      <c r="O73" s="55" t="s">
        <v>79</v>
      </c>
      <c r="P73" s="55">
        <v>28.3</v>
      </c>
    </row>
    <row r="74" spans="2:16" ht="14.25">
      <c r="B74" s="257"/>
      <c r="C74" s="264"/>
      <c r="D74" s="269"/>
      <c r="E74" s="269"/>
      <c r="F74" s="269"/>
      <c r="G74" s="266"/>
      <c r="H74" s="257"/>
      <c r="I74" s="259"/>
      <c r="J74" s="259"/>
      <c r="K74" s="259"/>
      <c r="L74" s="257"/>
      <c r="M74" s="256" t="s">
        <v>52</v>
      </c>
      <c r="N74" s="54">
        <v>1.2</v>
      </c>
      <c r="O74" s="55" t="s">
        <v>79</v>
      </c>
      <c r="P74" s="55">
        <v>98.8</v>
      </c>
    </row>
    <row r="75" spans="2:16" ht="14.25">
      <c r="B75" s="268"/>
      <c r="C75" s="264"/>
      <c r="D75" s="269"/>
      <c r="E75" s="269"/>
      <c r="F75" s="269"/>
      <c r="G75" s="266"/>
      <c r="H75" s="257"/>
      <c r="I75" s="259"/>
      <c r="J75" s="259"/>
      <c r="K75" s="259"/>
      <c r="L75" s="257"/>
      <c r="M75" s="256" t="s">
        <v>112</v>
      </c>
      <c r="N75" s="56">
        <v>3.2</v>
      </c>
      <c r="O75" s="57" t="s">
        <v>79</v>
      </c>
      <c r="P75" s="57">
        <v>96.8</v>
      </c>
    </row>
    <row r="76" spans="2:16" ht="14.25">
      <c r="B76" s="257"/>
      <c r="C76" s="264"/>
      <c r="D76" s="269"/>
      <c r="E76" s="269"/>
      <c r="F76" s="269"/>
      <c r="G76" s="266"/>
      <c r="H76" s="257"/>
      <c r="I76" s="259"/>
      <c r="J76" s="259"/>
      <c r="K76" s="259"/>
      <c r="L76" s="257"/>
      <c r="M76" s="256" t="s">
        <v>53</v>
      </c>
      <c r="N76" s="54">
        <v>5.2</v>
      </c>
      <c r="O76" s="55" t="s">
        <v>79</v>
      </c>
      <c r="P76" s="55">
        <v>94.8</v>
      </c>
    </row>
    <row r="77" spans="2:16" ht="14.25">
      <c r="B77" s="268"/>
      <c r="C77" s="264"/>
      <c r="D77" s="269"/>
      <c r="E77" s="269"/>
      <c r="F77" s="269"/>
      <c r="G77" s="266"/>
      <c r="H77" s="257"/>
      <c r="I77" s="259"/>
      <c r="J77" s="259"/>
      <c r="K77" s="259"/>
      <c r="L77" s="257"/>
      <c r="M77" s="256" t="s">
        <v>54</v>
      </c>
      <c r="N77" s="54">
        <v>10.8</v>
      </c>
      <c r="O77" s="55">
        <v>2.9</v>
      </c>
      <c r="P77" s="55">
        <v>86.3</v>
      </c>
    </row>
    <row r="78" spans="2:16" ht="14.25">
      <c r="B78" s="257"/>
      <c r="C78" s="264"/>
      <c r="D78" s="269"/>
      <c r="E78" s="269"/>
      <c r="F78" s="269"/>
      <c r="G78" s="266"/>
      <c r="H78" s="257"/>
      <c r="I78" s="259"/>
      <c r="J78" s="259"/>
      <c r="K78" s="259"/>
      <c r="L78" s="257"/>
      <c r="M78" s="256" t="s">
        <v>72</v>
      </c>
      <c r="N78" s="54">
        <v>23</v>
      </c>
      <c r="O78" s="55">
        <v>6.5</v>
      </c>
      <c r="P78" s="55">
        <v>70.5</v>
      </c>
    </row>
    <row r="79" spans="2:16" ht="14.25">
      <c r="B79" s="268"/>
      <c r="C79" s="264"/>
      <c r="D79" s="269"/>
      <c r="E79" s="269"/>
      <c r="F79" s="269"/>
      <c r="G79" s="266"/>
      <c r="H79" s="257"/>
      <c r="I79" s="271"/>
      <c r="J79" s="271"/>
      <c r="K79" s="271"/>
      <c r="L79" s="257"/>
      <c r="M79" s="256" t="s">
        <v>55</v>
      </c>
      <c r="N79" s="54">
        <v>11.2</v>
      </c>
      <c r="O79" s="55">
        <v>0</v>
      </c>
      <c r="P79" s="55">
        <v>88.8</v>
      </c>
    </row>
    <row r="80" spans="2:16" ht="14.25">
      <c r="B80" s="257"/>
      <c r="C80" s="264"/>
      <c r="D80" s="269"/>
      <c r="E80" s="269"/>
      <c r="F80" s="269"/>
      <c r="G80" s="266"/>
      <c r="H80" s="257"/>
      <c r="I80" s="259"/>
      <c r="J80" s="259"/>
      <c r="K80" s="259"/>
      <c r="L80" s="257"/>
      <c r="M80" s="256" t="s">
        <v>57</v>
      </c>
      <c r="N80" s="54">
        <v>84.4</v>
      </c>
      <c r="O80" s="55" t="s">
        <v>79</v>
      </c>
      <c r="P80" s="55">
        <v>15.6</v>
      </c>
    </row>
    <row r="81" spans="2:16" ht="14.25">
      <c r="B81" s="268"/>
      <c r="C81" s="264"/>
      <c r="D81" s="269"/>
      <c r="E81" s="269"/>
      <c r="F81" s="269"/>
      <c r="G81" s="266"/>
      <c r="H81" s="257"/>
      <c r="I81" s="259"/>
      <c r="J81" s="259"/>
      <c r="K81" s="259"/>
      <c r="L81" s="257"/>
      <c r="M81" s="256" t="s">
        <v>58</v>
      </c>
      <c r="N81" s="54">
        <v>73.8</v>
      </c>
      <c r="O81" s="55">
        <v>0</v>
      </c>
      <c r="P81" s="55">
        <v>26.2</v>
      </c>
    </row>
    <row r="82" spans="2:16" ht="14.25">
      <c r="B82" s="257"/>
      <c r="C82" s="264"/>
      <c r="D82" s="269"/>
      <c r="E82" s="269"/>
      <c r="F82" s="269"/>
      <c r="G82" s="266"/>
      <c r="H82" s="257"/>
      <c r="I82" s="259"/>
      <c r="J82" s="259"/>
      <c r="K82" s="259"/>
      <c r="L82" s="257"/>
      <c r="M82" s="256" t="s">
        <v>59</v>
      </c>
      <c r="N82" s="54">
        <v>10.5</v>
      </c>
      <c r="O82" s="55">
        <v>11.1</v>
      </c>
      <c r="P82" s="55">
        <v>78.4</v>
      </c>
    </row>
    <row r="83" spans="2:16" ht="14.25">
      <c r="B83" s="268"/>
      <c r="C83" s="264"/>
      <c r="D83" s="269"/>
      <c r="E83" s="269"/>
      <c r="F83" s="269"/>
      <c r="G83" s="266"/>
      <c r="H83" s="257"/>
      <c r="I83" s="259"/>
      <c r="J83" s="259"/>
      <c r="K83" s="259"/>
      <c r="L83" s="257"/>
      <c r="M83" s="256" t="s">
        <v>60</v>
      </c>
      <c r="N83" s="54">
        <v>28.5</v>
      </c>
      <c r="O83" s="55">
        <v>5.7</v>
      </c>
      <c r="P83" s="55">
        <v>65.8</v>
      </c>
    </row>
    <row r="84" spans="2:16" ht="14.25">
      <c r="B84" s="257"/>
      <c r="C84" s="264"/>
      <c r="D84" s="269"/>
      <c r="E84" s="269"/>
      <c r="F84" s="269"/>
      <c r="G84" s="266"/>
      <c r="H84" s="257"/>
      <c r="I84" s="259"/>
      <c r="J84" s="259"/>
      <c r="K84" s="259"/>
      <c r="L84" s="257"/>
      <c r="M84" s="256" t="s">
        <v>61</v>
      </c>
      <c r="N84" s="54">
        <v>6.1</v>
      </c>
      <c r="O84" s="55">
        <v>44.6</v>
      </c>
      <c r="P84" s="55">
        <v>49.3</v>
      </c>
    </row>
    <row r="85" spans="2:16" ht="14.25">
      <c r="B85" s="268"/>
      <c r="C85" s="264"/>
      <c r="D85" s="269"/>
      <c r="E85" s="269"/>
      <c r="F85" s="269"/>
      <c r="G85" s="266"/>
      <c r="H85" s="257"/>
      <c r="I85" s="259"/>
      <c r="J85" s="259"/>
      <c r="K85" s="259"/>
      <c r="L85" s="257"/>
      <c r="M85" s="256" t="s">
        <v>62</v>
      </c>
      <c r="N85" s="54">
        <v>33.3</v>
      </c>
      <c r="O85" s="55">
        <v>3.5</v>
      </c>
      <c r="P85" s="55">
        <v>63.2</v>
      </c>
    </row>
    <row r="86" spans="2:16" ht="14.25">
      <c r="B86" s="257"/>
      <c r="C86" s="264"/>
      <c r="D86" s="269"/>
      <c r="E86" s="269"/>
      <c r="F86" s="269"/>
      <c r="G86" s="266"/>
      <c r="H86" s="257"/>
      <c r="I86" s="259"/>
      <c r="J86" s="259"/>
      <c r="K86" s="259"/>
      <c r="L86" s="257"/>
      <c r="M86" s="256" t="s">
        <v>63</v>
      </c>
      <c r="N86" s="54">
        <v>29.9</v>
      </c>
      <c r="O86" s="55">
        <v>0.1</v>
      </c>
      <c r="P86" s="55">
        <v>70</v>
      </c>
    </row>
    <row r="87" spans="2:16" ht="14.25">
      <c r="B87" s="268"/>
      <c r="C87" s="264"/>
      <c r="D87" s="269"/>
      <c r="E87" s="269"/>
      <c r="F87" s="269"/>
      <c r="G87" s="266"/>
      <c r="H87" s="257"/>
      <c r="I87" s="259"/>
      <c r="J87" s="259"/>
      <c r="K87" s="259"/>
      <c r="L87" s="257"/>
      <c r="M87" s="256" t="s">
        <v>64</v>
      </c>
      <c r="N87" s="54">
        <v>10.9</v>
      </c>
      <c r="O87" s="55" t="s">
        <v>79</v>
      </c>
      <c r="P87" s="55">
        <v>89.1</v>
      </c>
    </row>
    <row r="88" spans="2:16" ht="14.25">
      <c r="B88" s="257"/>
      <c r="C88" s="264"/>
      <c r="D88" s="269"/>
      <c r="E88" s="269"/>
      <c r="F88" s="269"/>
      <c r="G88" s="266"/>
      <c r="H88" s="257"/>
      <c r="I88" s="259"/>
      <c r="J88" s="259"/>
      <c r="K88" s="259"/>
      <c r="L88" s="257"/>
      <c r="M88" s="256" t="s">
        <v>94</v>
      </c>
      <c r="N88" s="54">
        <v>35.4</v>
      </c>
      <c r="O88" s="55">
        <v>27.4</v>
      </c>
      <c r="P88" s="55">
        <v>37.2</v>
      </c>
    </row>
    <row r="89" spans="2:16" ht="14.25">
      <c r="B89" s="268"/>
      <c r="C89" s="264"/>
      <c r="D89" s="269"/>
      <c r="E89" s="269"/>
      <c r="F89" s="269"/>
      <c r="G89" s="266"/>
      <c r="H89" s="257"/>
      <c r="I89" s="259"/>
      <c r="J89" s="259"/>
      <c r="K89" s="259"/>
      <c r="L89" s="257"/>
      <c r="M89" s="256" t="s">
        <v>65</v>
      </c>
      <c r="N89" s="54">
        <v>34.5</v>
      </c>
      <c r="O89" s="55" t="s">
        <v>79</v>
      </c>
      <c r="P89" s="55">
        <v>65.5</v>
      </c>
    </row>
    <row r="90" spans="2:16" ht="14.25">
      <c r="B90" s="257"/>
      <c r="C90" s="264"/>
      <c r="D90" s="269"/>
      <c r="E90" s="269"/>
      <c r="F90" s="269"/>
      <c r="G90" s="266"/>
      <c r="H90" s="257"/>
      <c r="I90" s="259"/>
      <c r="J90" s="259"/>
      <c r="K90" s="259"/>
      <c r="L90" s="257"/>
      <c r="M90" s="256" t="s">
        <v>66</v>
      </c>
      <c r="N90" s="54">
        <v>38.3</v>
      </c>
      <c r="O90" s="55">
        <v>4.5</v>
      </c>
      <c r="P90" s="55">
        <v>57.2</v>
      </c>
    </row>
    <row r="91" spans="2:16" ht="14.25">
      <c r="B91" s="268"/>
      <c r="C91" s="264"/>
      <c r="D91" s="269"/>
      <c r="E91" s="269"/>
      <c r="F91" s="269"/>
      <c r="G91" s="266"/>
      <c r="H91" s="257"/>
      <c r="I91" s="259"/>
      <c r="J91" s="259"/>
      <c r="K91" s="259"/>
      <c r="L91" s="257"/>
      <c r="M91" s="256" t="s">
        <v>67</v>
      </c>
      <c r="N91" s="54">
        <v>27.6</v>
      </c>
      <c r="O91" s="55">
        <v>0.3</v>
      </c>
      <c r="P91" s="55">
        <v>72.1</v>
      </c>
    </row>
    <row r="92" spans="2:16" ht="14.25">
      <c r="B92" s="257"/>
      <c r="C92" s="264"/>
      <c r="D92" s="269"/>
      <c r="E92" s="269"/>
      <c r="F92" s="269"/>
      <c r="G92" s="266"/>
      <c r="H92" s="257"/>
      <c r="I92" s="259"/>
      <c r="J92" s="259"/>
      <c r="K92" s="259"/>
      <c r="L92" s="257"/>
      <c r="M92" s="256" t="s">
        <v>68</v>
      </c>
      <c r="N92" s="54">
        <v>36.3</v>
      </c>
      <c r="O92" s="55" t="s">
        <v>79</v>
      </c>
      <c r="P92" s="55">
        <v>63.7</v>
      </c>
    </row>
    <row r="93" spans="2:16" ht="14.25">
      <c r="B93" s="268"/>
      <c r="C93" s="264"/>
      <c r="D93" s="269"/>
      <c r="E93" s="269"/>
      <c r="F93" s="269"/>
      <c r="G93" s="266"/>
      <c r="H93" s="257"/>
      <c r="I93" s="259"/>
      <c r="J93" s="259"/>
      <c r="K93" s="259"/>
      <c r="L93" s="257"/>
      <c r="M93" s="256" t="s">
        <v>69</v>
      </c>
      <c r="N93" s="54">
        <v>12</v>
      </c>
      <c r="O93" s="55">
        <v>0.1</v>
      </c>
      <c r="P93" s="55">
        <v>87.9</v>
      </c>
    </row>
    <row r="94" spans="2:16" ht="14.25">
      <c r="B94" s="257"/>
      <c r="C94" s="264"/>
      <c r="D94" s="269"/>
      <c r="E94" s="269"/>
      <c r="F94" s="269"/>
      <c r="G94" s="266"/>
      <c r="H94" s="257"/>
      <c r="I94" s="259"/>
      <c r="J94" s="259"/>
      <c r="K94" s="259"/>
      <c r="L94" s="257"/>
      <c r="M94" s="256"/>
      <c r="N94" s="54"/>
      <c r="O94" s="55"/>
      <c r="P94" s="55"/>
    </row>
    <row r="95" spans="2:16" ht="14.25">
      <c r="B95" s="268"/>
      <c r="C95" s="264"/>
      <c r="D95" s="269"/>
      <c r="E95" s="269"/>
      <c r="F95" s="269"/>
      <c r="G95" s="266"/>
      <c r="H95" s="257"/>
      <c r="I95" s="259"/>
      <c r="J95" s="259"/>
      <c r="K95" s="259"/>
      <c r="L95" s="257"/>
      <c r="M95" s="256" t="s">
        <v>70</v>
      </c>
      <c r="N95" s="54">
        <v>15.8</v>
      </c>
      <c r="O95" s="55" t="s">
        <v>79</v>
      </c>
      <c r="P95" s="55">
        <v>84.2</v>
      </c>
    </row>
    <row r="96" spans="2:16" ht="14.25">
      <c r="B96" s="257"/>
      <c r="C96" s="264"/>
      <c r="D96" s="269"/>
      <c r="E96" s="269"/>
      <c r="F96" s="269"/>
      <c r="G96" s="266"/>
      <c r="H96" s="257"/>
      <c r="I96" s="259"/>
      <c r="J96" s="259"/>
      <c r="K96" s="259"/>
      <c r="L96" s="257"/>
      <c r="M96" s="256" t="s">
        <v>71</v>
      </c>
      <c r="N96" s="54">
        <v>35.6</v>
      </c>
      <c r="O96" s="55" t="s">
        <v>79</v>
      </c>
      <c r="P96" s="55">
        <v>64.4</v>
      </c>
    </row>
    <row r="97" spans="2:12" ht="14.25">
      <c r="B97" s="268"/>
      <c r="C97" s="264"/>
      <c r="D97" s="269"/>
      <c r="E97" s="269"/>
      <c r="F97" s="269"/>
      <c r="G97" s="266"/>
      <c r="H97" s="257"/>
      <c r="I97" s="259"/>
      <c r="J97" s="259"/>
      <c r="K97" s="259"/>
      <c r="L97" s="257"/>
    </row>
    <row r="98" spans="2:12" ht="14.25">
      <c r="B98" s="257"/>
      <c r="C98" s="264"/>
      <c r="D98" s="269"/>
      <c r="E98" s="269"/>
      <c r="F98" s="269"/>
      <c r="G98" s="266"/>
      <c r="H98" s="257"/>
      <c r="I98" s="259"/>
      <c r="J98" s="259"/>
      <c r="K98" s="259"/>
      <c r="L98" s="257"/>
    </row>
    <row r="99" spans="2:12" ht="14.25">
      <c r="B99" s="268"/>
      <c r="C99" s="264"/>
      <c r="D99" s="269"/>
      <c r="E99" s="269"/>
      <c r="F99" s="269"/>
      <c r="G99" s="266"/>
      <c r="H99" s="257"/>
      <c r="I99" s="259"/>
      <c r="J99" s="259"/>
      <c r="K99" s="259"/>
      <c r="L99" s="257"/>
    </row>
    <row r="100" spans="2:12" ht="14.25">
      <c r="B100" s="257"/>
      <c r="C100" s="264"/>
      <c r="D100" s="269"/>
      <c r="E100" s="269"/>
      <c r="F100" s="269"/>
      <c r="G100" s="266"/>
      <c r="H100" s="257"/>
      <c r="I100" s="259"/>
      <c r="J100" s="259"/>
      <c r="K100" s="259"/>
      <c r="L100" s="257"/>
    </row>
    <row r="101" spans="2:12" ht="14.25">
      <c r="B101" s="268"/>
      <c r="C101" s="264"/>
      <c r="D101" s="269"/>
      <c r="E101" s="269"/>
      <c r="F101" s="269"/>
      <c r="G101" s="266"/>
      <c r="H101" s="257"/>
      <c r="I101" s="259"/>
      <c r="J101" s="259"/>
      <c r="K101" s="259"/>
      <c r="L101" s="257"/>
    </row>
    <row r="102" spans="2:12" ht="14.25">
      <c r="B102" s="257"/>
      <c r="C102" s="264"/>
      <c r="D102" s="269"/>
      <c r="E102" s="269"/>
      <c r="F102" s="269"/>
      <c r="G102" s="266"/>
      <c r="H102" s="257"/>
      <c r="I102" s="259"/>
      <c r="J102" s="259"/>
      <c r="K102" s="259"/>
      <c r="L102" s="257"/>
    </row>
    <row r="103" spans="2:12" ht="14.25">
      <c r="B103" s="268"/>
      <c r="C103" s="264"/>
      <c r="D103" s="269"/>
      <c r="E103" s="269"/>
      <c r="F103" s="269"/>
      <c r="G103" s="266"/>
      <c r="H103" s="257"/>
      <c r="I103" s="259"/>
      <c r="J103" s="259"/>
      <c r="K103" s="259"/>
      <c r="L103" s="257"/>
    </row>
    <row r="104" spans="2:12" ht="14.25">
      <c r="B104" s="257"/>
      <c r="C104" s="264"/>
      <c r="D104" s="269"/>
      <c r="E104" s="269"/>
      <c r="F104" s="269"/>
      <c r="G104" s="266"/>
      <c r="H104" s="257"/>
      <c r="I104" s="259"/>
      <c r="J104" s="259"/>
      <c r="K104" s="259"/>
      <c r="L104" s="257"/>
    </row>
    <row r="105" spans="2:12" ht="14.25">
      <c r="B105" s="268"/>
      <c r="C105" s="264"/>
      <c r="D105" s="269"/>
      <c r="E105" s="269"/>
      <c r="F105" s="269"/>
      <c r="G105" s="266"/>
      <c r="H105" s="257"/>
      <c r="I105" s="259"/>
      <c r="J105" s="259"/>
      <c r="K105" s="259"/>
      <c r="L105" s="257"/>
    </row>
    <row r="106" spans="2:12" ht="14.25">
      <c r="B106" s="257"/>
      <c r="C106" s="264"/>
      <c r="D106" s="269"/>
      <c r="E106" s="269"/>
      <c r="F106" s="269"/>
      <c r="G106" s="266"/>
      <c r="H106" s="257"/>
      <c r="I106" s="259"/>
      <c r="J106" s="259"/>
      <c r="K106" s="259"/>
      <c r="L106" s="257"/>
    </row>
    <row r="107" spans="2:12" ht="14.25">
      <c r="B107" s="268"/>
      <c r="C107" s="264"/>
      <c r="D107" s="269"/>
      <c r="E107" s="269"/>
      <c r="F107" s="269"/>
      <c r="G107" s="266"/>
      <c r="H107" s="257"/>
      <c r="I107" s="259"/>
      <c r="J107" s="259"/>
      <c r="K107" s="259"/>
      <c r="L107" s="257"/>
    </row>
    <row r="108" spans="2:12" ht="14.25">
      <c r="B108" s="257"/>
      <c r="C108" s="264"/>
      <c r="D108" s="269"/>
      <c r="E108" s="269"/>
      <c r="F108" s="269"/>
      <c r="G108" s="266"/>
      <c r="H108" s="257"/>
      <c r="I108" s="259"/>
      <c r="J108" s="259"/>
      <c r="K108" s="259"/>
      <c r="L108" s="257"/>
    </row>
    <row r="109" spans="2:12" ht="14.25">
      <c r="B109" s="268"/>
      <c r="C109" s="264"/>
      <c r="D109" s="269"/>
      <c r="E109" s="269"/>
      <c r="F109" s="269"/>
      <c r="G109" s="266"/>
      <c r="H109" s="257"/>
      <c r="I109" s="270"/>
      <c r="J109" s="272"/>
      <c r="K109" s="272"/>
      <c r="L109" s="257"/>
    </row>
    <row r="110" spans="2:12" ht="14.25">
      <c r="B110" s="257"/>
      <c r="C110" s="264"/>
      <c r="D110" s="269"/>
      <c r="E110" s="269"/>
      <c r="F110" s="269"/>
      <c r="G110" s="266"/>
      <c r="H110" s="257"/>
      <c r="I110" s="259"/>
      <c r="J110" s="259"/>
      <c r="K110" s="259"/>
      <c r="L110" s="257"/>
    </row>
    <row r="111" spans="2:12" ht="14.25">
      <c r="B111" s="268"/>
      <c r="C111" s="264"/>
      <c r="D111" s="269"/>
      <c r="E111" s="269"/>
      <c r="F111" s="269"/>
      <c r="G111" s="266"/>
      <c r="H111" s="257"/>
      <c r="I111" s="271"/>
      <c r="J111" s="271"/>
      <c r="K111" s="271"/>
      <c r="L111" s="257"/>
    </row>
    <row r="112" spans="2:12" ht="14.25">
      <c r="B112" s="257"/>
      <c r="C112" s="264"/>
      <c r="D112" s="269"/>
      <c r="E112" s="269"/>
      <c r="F112" s="269"/>
      <c r="G112" s="266"/>
      <c r="H112" s="257"/>
      <c r="I112" s="259"/>
      <c r="J112" s="259"/>
      <c r="K112" s="259"/>
      <c r="L112" s="257"/>
    </row>
    <row r="113" spans="2:12" ht="14.25">
      <c r="B113" s="268"/>
      <c r="C113" s="264"/>
      <c r="D113" s="269"/>
      <c r="E113" s="269"/>
      <c r="F113" s="269"/>
      <c r="G113" s="266"/>
      <c r="H113" s="257"/>
      <c r="I113" s="259"/>
      <c r="J113" s="259"/>
      <c r="K113" s="259"/>
      <c r="L113" s="257"/>
    </row>
    <row r="114" spans="2:12" ht="14.25">
      <c r="B114" s="257"/>
      <c r="C114" s="264"/>
      <c r="D114" s="269"/>
      <c r="E114" s="269"/>
      <c r="F114" s="269"/>
      <c r="G114" s="266"/>
      <c r="H114" s="257"/>
      <c r="I114" s="259"/>
      <c r="J114" s="259"/>
      <c r="K114" s="259"/>
      <c r="L114" s="257"/>
    </row>
    <row r="115" spans="2:12" ht="14.25">
      <c r="B115" s="268"/>
      <c r="C115" s="264"/>
      <c r="D115" s="269"/>
      <c r="E115" s="269"/>
      <c r="F115" s="269"/>
      <c r="G115" s="266"/>
      <c r="H115" s="257"/>
      <c r="I115" s="259"/>
      <c r="J115" s="259"/>
      <c r="K115" s="259"/>
      <c r="L115" s="257"/>
    </row>
    <row r="116" spans="2:12" ht="14.25">
      <c r="B116" s="257"/>
      <c r="C116" s="264"/>
      <c r="D116" s="269"/>
      <c r="E116" s="269"/>
      <c r="F116" s="269"/>
      <c r="G116" s="266"/>
      <c r="H116" s="257"/>
      <c r="I116" s="259"/>
      <c r="J116" s="259"/>
      <c r="K116" s="259"/>
      <c r="L116" s="257"/>
    </row>
    <row r="117" spans="2:12" ht="14.25">
      <c r="B117" s="268"/>
      <c r="C117" s="264"/>
      <c r="D117" s="269"/>
      <c r="E117" s="269"/>
      <c r="F117" s="269"/>
      <c r="G117" s="266"/>
      <c r="H117" s="257"/>
      <c r="I117" s="259"/>
      <c r="J117" s="259"/>
      <c r="K117" s="259"/>
      <c r="L117" s="257"/>
    </row>
    <row r="118" spans="2:12" ht="14.25">
      <c r="B118" s="257"/>
      <c r="C118" s="264"/>
      <c r="D118" s="269"/>
      <c r="E118" s="269"/>
      <c r="F118" s="269"/>
      <c r="G118" s="266"/>
      <c r="H118" s="257"/>
      <c r="I118" s="259"/>
      <c r="J118" s="259"/>
      <c r="K118" s="259"/>
      <c r="L118" s="257"/>
    </row>
    <row r="119" spans="2:12" ht="14.25">
      <c r="B119" s="268"/>
      <c r="C119" s="264"/>
      <c r="D119" s="269"/>
      <c r="E119" s="269"/>
      <c r="F119" s="269"/>
      <c r="G119" s="266"/>
      <c r="H119" s="257"/>
      <c r="I119" s="259"/>
      <c r="J119" s="259"/>
      <c r="K119" s="259"/>
      <c r="L119" s="257"/>
    </row>
    <row r="120" spans="2:12" ht="14.25">
      <c r="B120" s="257"/>
      <c r="C120" s="264"/>
      <c r="D120" s="269"/>
      <c r="E120" s="269"/>
      <c r="F120" s="269"/>
      <c r="G120" s="266"/>
      <c r="H120" s="257"/>
      <c r="I120" s="259"/>
      <c r="J120" s="259"/>
      <c r="K120" s="259"/>
      <c r="L120" s="257"/>
    </row>
    <row r="121" spans="2:12" ht="14.25">
      <c r="B121" s="268"/>
      <c r="C121" s="264"/>
      <c r="D121" s="269"/>
      <c r="E121" s="269"/>
      <c r="F121" s="269"/>
      <c r="G121" s="266"/>
      <c r="H121" s="257"/>
      <c r="I121" s="259"/>
      <c r="J121" s="259"/>
      <c r="K121" s="259"/>
      <c r="L121" s="257"/>
    </row>
    <row r="122" spans="2:12" ht="14.25">
      <c r="B122" s="257"/>
      <c r="C122" s="264"/>
      <c r="D122" s="269"/>
      <c r="E122" s="269"/>
      <c r="F122" s="269"/>
      <c r="G122" s="266"/>
      <c r="H122" s="257"/>
      <c r="I122" s="259"/>
      <c r="J122" s="259"/>
      <c r="K122" s="259"/>
      <c r="L122" s="257"/>
    </row>
    <row r="123" spans="2:12" ht="14.25">
      <c r="B123" s="268"/>
      <c r="C123" s="264"/>
      <c r="D123" s="269"/>
      <c r="E123" s="269"/>
      <c r="F123" s="269"/>
      <c r="G123" s="266"/>
      <c r="H123" s="257"/>
      <c r="I123" s="259"/>
      <c r="J123" s="259"/>
      <c r="K123" s="259"/>
      <c r="L123" s="257"/>
    </row>
    <row r="124" spans="2:12" ht="14.25">
      <c r="B124" s="257"/>
      <c r="C124" s="264"/>
      <c r="D124" s="269"/>
      <c r="E124" s="269"/>
      <c r="F124" s="269"/>
      <c r="G124" s="266"/>
      <c r="H124" s="257"/>
      <c r="I124" s="257"/>
      <c r="J124" s="257"/>
      <c r="K124" s="257"/>
      <c r="L124" s="257"/>
    </row>
    <row r="125" spans="2:12" ht="14.25">
      <c r="B125" s="257"/>
      <c r="C125" s="257"/>
      <c r="D125" s="257"/>
      <c r="E125" s="257"/>
      <c r="F125" s="257"/>
      <c r="G125" s="257"/>
      <c r="H125" s="257"/>
      <c r="I125" s="257"/>
      <c r="J125" s="257"/>
      <c r="K125" s="257"/>
      <c r="L125" s="257"/>
    </row>
    <row r="126" spans="2:12" ht="14.25">
      <c r="B126" s="257"/>
      <c r="C126" s="257"/>
      <c r="D126" s="257"/>
      <c r="E126" s="257"/>
      <c r="F126" s="257"/>
      <c r="G126" s="257"/>
      <c r="H126" s="257"/>
      <c r="I126" s="273"/>
      <c r="J126" s="257"/>
      <c r="K126" s="257"/>
      <c r="L126" s="257"/>
    </row>
  </sheetData>
  <mergeCells count="1">
    <mergeCell ref="I64:K6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6" r:id="rId2"/>
  <rowBreaks count="1" manualBreakCount="1">
    <brk id="63" max="16383" man="1"/>
  </rowBreaks>
  <colBreaks count="1" manualBreakCount="1">
    <brk id="10" max="16383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2"/>
  <sheetViews>
    <sheetView zoomScaleSheetLayoutView="115" workbookViewId="0" topLeftCell="A1">
      <selection activeCell="R16" sqref="R16"/>
    </sheetView>
  </sheetViews>
  <sheetFormatPr defaultColWidth="9.00390625" defaultRowHeight="14.25"/>
  <cols>
    <col min="1" max="1" width="9.00390625" style="19" customWidth="1"/>
    <col min="2" max="2" width="5.625" style="26" customWidth="1"/>
    <col min="3" max="3" width="8.125" style="26" customWidth="1"/>
    <col min="4" max="4" width="8.50390625" style="26" customWidth="1"/>
    <col min="5" max="6" width="8.125" style="26" customWidth="1"/>
    <col min="7" max="7" width="8.50390625" style="26" customWidth="1"/>
    <col min="8" max="9" width="8.125" style="26" customWidth="1"/>
    <col min="10" max="10" width="8.50390625" style="26" customWidth="1"/>
    <col min="11" max="12" width="8.125" style="26" customWidth="1"/>
    <col min="13" max="13" width="8.50390625" style="26" customWidth="1"/>
    <col min="14" max="14" width="8.125" style="26" customWidth="1"/>
    <col min="15" max="31" width="9.00390625" style="26" customWidth="1"/>
    <col min="32" max="16384" width="9.00390625" style="26" customWidth="1"/>
  </cols>
  <sheetData>
    <row r="1" spans="1:14" s="170" customFormat="1" ht="13.2">
      <c r="A1" s="209"/>
      <c r="B1" s="169" t="s">
        <v>98</v>
      </c>
      <c r="C1" s="210"/>
      <c r="D1" s="210"/>
      <c r="E1" s="210"/>
      <c r="F1" s="211"/>
      <c r="G1" s="211"/>
      <c r="H1" s="211"/>
      <c r="I1" s="211"/>
      <c r="J1" s="211"/>
      <c r="K1" s="211"/>
      <c r="L1" s="211"/>
      <c r="M1" s="211"/>
      <c r="N1" s="211"/>
    </row>
    <row r="2" spans="1:14" s="170" customFormat="1" ht="13.2">
      <c r="A2" s="209"/>
      <c r="B2" s="209" t="s">
        <v>86</v>
      </c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</row>
    <row r="3" spans="2:14" ht="14.25">
      <c r="B3" s="208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</row>
    <row r="4" spans="1:31" ht="15" customHeight="1">
      <c r="A4" s="120"/>
      <c r="B4" s="190"/>
      <c r="C4" s="277">
        <v>2008</v>
      </c>
      <c r="D4" s="278"/>
      <c r="E4" s="279"/>
      <c r="F4" s="277" t="s">
        <v>95</v>
      </c>
      <c r="G4" s="278"/>
      <c r="H4" s="279"/>
      <c r="I4" s="277">
        <v>2010</v>
      </c>
      <c r="J4" s="278"/>
      <c r="K4" s="279"/>
      <c r="L4" s="278">
        <v>2011</v>
      </c>
      <c r="M4" s="278"/>
      <c r="N4" s="278"/>
      <c r="R4" s="41"/>
      <c r="S4" s="41"/>
      <c r="V4" s="41"/>
      <c r="W4" s="41"/>
      <c r="X4" s="41"/>
      <c r="Y4" s="41"/>
      <c r="Z4" s="41"/>
      <c r="AA4" s="41"/>
      <c r="AB4" s="41"/>
      <c r="AC4" s="41"/>
      <c r="AD4" s="41"/>
      <c r="AE4" s="41"/>
    </row>
    <row r="5" spans="1:31" ht="27.75" customHeight="1">
      <c r="A5" s="119"/>
      <c r="B5" s="189"/>
      <c r="C5" s="193" t="s">
        <v>34</v>
      </c>
      <c r="D5" s="90" t="s">
        <v>36</v>
      </c>
      <c r="E5" s="194" t="s">
        <v>35</v>
      </c>
      <c r="F5" s="193" t="s">
        <v>34</v>
      </c>
      <c r="G5" s="90" t="s">
        <v>36</v>
      </c>
      <c r="H5" s="194" t="s">
        <v>35</v>
      </c>
      <c r="I5" s="193" t="s">
        <v>34</v>
      </c>
      <c r="J5" s="90" t="s">
        <v>36</v>
      </c>
      <c r="K5" s="194" t="s">
        <v>35</v>
      </c>
      <c r="L5" s="90" t="s">
        <v>34</v>
      </c>
      <c r="M5" s="90" t="s">
        <v>36</v>
      </c>
      <c r="N5" s="90" t="s">
        <v>35</v>
      </c>
      <c r="Q5" s="42"/>
      <c r="R5" s="42"/>
      <c r="S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</row>
    <row r="6" spans="1:31" s="33" customFormat="1" ht="13.5" customHeight="1">
      <c r="A6" s="103"/>
      <c r="B6" s="84" t="s">
        <v>73</v>
      </c>
      <c r="C6" s="195">
        <v>18.3</v>
      </c>
      <c r="D6" s="184">
        <v>6</v>
      </c>
      <c r="E6" s="196">
        <v>75.7</v>
      </c>
      <c r="F6" s="195">
        <v>17</v>
      </c>
      <c r="G6" s="184">
        <v>6.1</v>
      </c>
      <c r="H6" s="196">
        <v>76.9</v>
      </c>
      <c r="I6" s="195">
        <v>17.5</v>
      </c>
      <c r="J6" s="184">
        <v>6.9</v>
      </c>
      <c r="K6" s="196">
        <v>75.6</v>
      </c>
      <c r="L6" s="185">
        <v>18.8</v>
      </c>
      <c r="M6" s="185">
        <v>6.3</v>
      </c>
      <c r="N6" s="185">
        <v>74.9</v>
      </c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</row>
    <row r="7" spans="1:31" ht="13.5" customHeight="1">
      <c r="A7" s="103"/>
      <c r="B7" s="85" t="s">
        <v>31</v>
      </c>
      <c r="C7" s="197">
        <v>18.3</v>
      </c>
      <c r="D7" s="182">
        <v>6</v>
      </c>
      <c r="E7" s="198">
        <v>75.7</v>
      </c>
      <c r="F7" s="197">
        <v>16.9</v>
      </c>
      <c r="G7" s="182">
        <v>6.1</v>
      </c>
      <c r="H7" s="198">
        <v>77</v>
      </c>
      <c r="I7" s="197">
        <v>17.4</v>
      </c>
      <c r="J7" s="182">
        <v>6.8</v>
      </c>
      <c r="K7" s="198">
        <v>75.8</v>
      </c>
      <c r="L7" s="183">
        <v>18.8</v>
      </c>
      <c r="M7" s="183">
        <v>6.3</v>
      </c>
      <c r="N7" s="183">
        <v>74.9</v>
      </c>
      <c r="O7" s="34"/>
      <c r="P7" s="34"/>
      <c r="Q7" s="44"/>
      <c r="R7" s="44"/>
      <c r="S7" s="44"/>
      <c r="T7" s="34"/>
      <c r="U7" s="44"/>
      <c r="V7" s="44"/>
      <c r="W7" s="44"/>
      <c r="X7" s="34"/>
      <c r="Y7" s="44"/>
      <c r="Z7" s="44"/>
      <c r="AA7" s="44"/>
      <c r="AB7" s="34"/>
      <c r="AC7" s="43"/>
      <c r="AD7" s="43"/>
      <c r="AE7" s="43"/>
    </row>
    <row r="8" spans="1:31" ht="13.5" customHeight="1">
      <c r="A8" s="103"/>
      <c r="B8" s="47" t="s">
        <v>47</v>
      </c>
      <c r="C8" s="199">
        <v>13.1</v>
      </c>
      <c r="D8" s="24">
        <v>12.8</v>
      </c>
      <c r="E8" s="200">
        <v>74.1</v>
      </c>
      <c r="F8" s="199">
        <v>10.4</v>
      </c>
      <c r="G8" s="24">
        <v>11.6</v>
      </c>
      <c r="H8" s="200">
        <v>78</v>
      </c>
      <c r="I8" s="199">
        <v>11.5</v>
      </c>
      <c r="J8" s="24">
        <v>13.9</v>
      </c>
      <c r="K8" s="200">
        <v>74.6</v>
      </c>
      <c r="L8" s="24">
        <v>11.6</v>
      </c>
      <c r="M8" s="24">
        <v>14.2</v>
      </c>
      <c r="N8" s="24">
        <v>74.2</v>
      </c>
      <c r="O8" s="34"/>
      <c r="P8" s="34"/>
      <c r="Q8" s="44"/>
      <c r="R8" s="44"/>
      <c r="S8" s="44"/>
      <c r="T8" s="34"/>
      <c r="U8" s="44"/>
      <c r="V8" s="44"/>
      <c r="W8" s="44"/>
      <c r="X8" s="34"/>
      <c r="Y8" s="44"/>
      <c r="Z8" s="44"/>
      <c r="AA8" s="44"/>
      <c r="AB8" s="34"/>
      <c r="AC8" s="34"/>
      <c r="AD8" s="34"/>
      <c r="AE8" s="34"/>
    </row>
    <row r="9" spans="1:31" ht="13.5" customHeight="1">
      <c r="A9" s="103"/>
      <c r="B9" s="86" t="s">
        <v>96</v>
      </c>
      <c r="C9" s="201">
        <v>27</v>
      </c>
      <c r="D9" s="188">
        <v>16.7</v>
      </c>
      <c r="E9" s="202">
        <v>56.3</v>
      </c>
      <c r="F9" s="201">
        <v>18.1</v>
      </c>
      <c r="G9" s="188">
        <v>31.3</v>
      </c>
      <c r="H9" s="202">
        <v>50.6</v>
      </c>
      <c r="I9" s="201">
        <v>17</v>
      </c>
      <c r="J9" s="188">
        <v>33.5</v>
      </c>
      <c r="K9" s="202">
        <v>49.5</v>
      </c>
      <c r="L9" s="188">
        <v>19</v>
      </c>
      <c r="M9" s="188">
        <v>24.9</v>
      </c>
      <c r="N9" s="188">
        <v>56.1</v>
      </c>
      <c r="O9" s="34"/>
      <c r="P9" s="34"/>
      <c r="Q9" s="44"/>
      <c r="R9" s="44"/>
      <c r="S9" s="44"/>
      <c r="T9" s="34"/>
      <c r="U9" s="44"/>
      <c r="V9" s="44"/>
      <c r="W9" s="44"/>
      <c r="X9" s="34"/>
      <c r="Y9" s="44"/>
      <c r="Z9" s="44"/>
      <c r="AA9" s="44"/>
      <c r="AB9" s="34"/>
      <c r="AC9" s="34"/>
      <c r="AD9" s="34"/>
      <c r="AE9" s="34"/>
    </row>
    <row r="10" spans="1:31" ht="13.5" customHeight="1">
      <c r="A10" s="103"/>
      <c r="B10" s="86" t="s">
        <v>48</v>
      </c>
      <c r="C10" s="201">
        <v>32.1</v>
      </c>
      <c r="D10" s="188">
        <v>0.1</v>
      </c>
      <c r="E10" s="202">
        <v>67.8</v>
      </c>
      <c r="F10" s="201">
        <v>30.5</v>
      </c>
      <c r="G10" s="188">
        <v>0.1</v>
      </c>
      <c r="H10" s="202">
        <v>69.4</v>
      </c>
      <c r="I10" s="201">
        <v>29.8</v>
      </c>
      <c r="J10" s="188">
        <v>0.1</v>
      </c>
      <c r="K10" s="202">
        <v>70.1</v>
      </c>
      <c r="L10" s="188">
        <v>30.1</v>
      </c>
      <c r="M10" s="188">
        <v>0.1</v>
      </c>
      <c r="N10" s="188">
        <v>69.8</v>
      </c>
      <c r="O10" s="34"/>
      <c r="P10" s="34"/>
      <c r="Q10" s="44"/>
      <c r="R10" s="44"/>
      <c r="S10" s="44"/>
      <c r="T10" s="34"/>
      <c r="U10" s="44"/>
      <c r="V10" s="44"/>
      <c r="W10" s="44"/>
      <c r="X10" s="34"/>
      <c r="Y10" s="44"/>
      <c r="Z10" s="44"/>
      <c r="AA10" s="44"/>
      <c r="AB10" s="34"/>
      <c r="AC10" s="34"/>
      <c r="AD10" s="34"/>
      <c r="AE10" s="34"/>
    </row>
    <row r="11" spans="1:31" ht="13.5" customHeight="1">
      <c r="A11" s="103"/>
      <c r="B11" s="86" t="s">
        <v>49</v>
      </c>
      <c r="C11" s="201">
        <v>9</v>
      </c>
      <c r="D11" s="188" t="s">
        <v>79</v>
      </c>
      <c r="E11" s="202">
        <v>91</v>
      </c>
      <c r="F11" s="201">
        <v>9.1</v>
      </c>
      <c r="G11" s="188" t="s">
        <v>79</v>
      </c>
      <c r="H11" s="202">
        <v>90.9</v>
      </c>
      <c r="I11" s="201">
        <v>11.5</v>
      </c>
      <c r="J11" s="188" t="s">
        <v>79</v>
      </c>
      <c r="K11" s="202">
        <v>88.5</v>
      </c>
      <c r="L11" s="203">
        <v>12.4</v>
      </c>
      <c r="M11" s="188" t="s">
        <v>79</v>
      </c>
      <c r="N11" s="203">
        <v>87.6</v>
      </c>
      <c r="O11" s="34"/>
      <c r="P11" s="34"/>
      <c r="Q11" s="44"/>
      <c r="R11" s="44"/>
      <c r="S11" s="44"/>
      <c r="T11" s="34"/>
      <c r="U11" s="44"/>
      <c r="V11" s="44"/>
      <c r="W11" s="44"/>
      <c r="X11" s="34"/>
      <c r="Y11" s="44"/>
      <c r="Z11" s="44"/>
      <c r="AA11" s="44"/>
      <c r="AB11" s="34"/>
      <c r="AC11" s="34"/>
      <c r="AD11" s="34"/>
      <c r="AE11" s="34"/>
    </row>
    <row r="12" spans="1:31" ht="13.5" customHeight="1">
      <c r="A12" s="103"/>
      <c r="B12" s="86" t="s">
        <v>50</v>
      </c>
      <c r="C12" s="201">
        <v>19.6</v>
      </c>
      <c r="D12" s="188">
        <v>10.8</v>
      </c>
      <c r="E12" s="202">
        <v>69.6</v>
      </c>
      <c r="F12" s="201">
        <v>18.1</v>
      </c>
      <c r="G12" s="188">
        <v>10.5</v>
      </c>
      <c r="H12" s="202">
        <v>71.4</v>
      </c>
      <c r="I12" s="201">
        <v>18.9</v>
      </c>
      <c r="J12" s="188">
        <v>11</v>
      </c>
      <c r="K12" s="202">
        <v>70.1</v>
      </c>
      <c r="L12" s="188">
        <v>19.7</v>
      </c>
      <c r="M12" s="188">
        <v>9.5</v>
      </c>
      <c r="N12" s="188">
        <v>70.8</v>
      </c>
      <c r="O12" s="34"/>
      <c r="P12" s="34"/>
      <c r="Q12" s="44"/>
      <c r="R12" s="44"/>
      <c r="S12" s="44"/>
      <c r="T12" s="34"/>
      <c r="U12" s="44"/>
      <c r="V12" s="44"/>
      <c r="W12" s="44"/>
      <c r="X12" s="34"/>
      <c r="Y12" s="44"/>
      <c r="Z12" s="44"/>
      <c r="AA12" s="44"/>
      <c r="AB12" s="34"/>
      <c r="AC12" s="34"/>
      <c r="AD12" s="34"/>
      <c r="AE12" s="34"/>
    </row>
    <row r="13" spans="1:31" ht="13.5" customHeight="1">
      <c r="A13" s="103"/>
      <c r="B13" s="86" t="s">
        <v>51</v>
      </c>
      <c r="C13" s="201">
        <v>67.4</v>
      </c>
      <c r="D13" s="188" t="s">
        <v>79</v>
      </c>
      <c r="E13" s="202">
        <v>32.6</v>
      </c>
      <c r="F13" s="201">
        <v>73.3</v>
      </c>
      <c r="G13" s="188" t="s">
        <v>79</v>
      </c>
      <c r="H13" s="202">
        <v>26.7</v>
      </c>
      <c r="I13" s="201">
        <v>75.3</v>
      </c>
      <c r="J13" s="188" t="s">
        <v>79</v>
      </c>
      <c r="K13" s="202">
        <v>24.7</v>
      </c>
      <c r="L13" s="188">
        <v>71.7</v>
      </c>
      <c r="M13" s="188" t="s">
        <v>79</v>
      </c>
      <c r="N13" s="188">
        <v>28.3</v>
      </c>
      <c r="O13" s="34"/>
      <c r="P13" s="34"/>
      <c r="Q13" s="44"/>
      <c r="R13" s="44"/>
      <c r="S13" s="44"/>
      <c r="T13" s="34"/>
      <c r="U13" s="44"/>
      <c r="V13" s="44"/>
      <c r="W13" s="44"/>
      <c r="X13" s="34"/>
      <c r="Y13" s="44"/>
      <c r="Z13" s="44"/>
      <c r="AA13" s="44"/>
      <c r="AB13" s="34"/>
      <c r="AC13" s="34"/>
      <c r="AD13" s="34"/>
      <c r="AE13" s="34"/>
    </row>
    <row r="14" spans="1:31" ht="13.5" customHeight="1">
      <c r="A14" s="103"/>
      <c r="B14" s="86" t="s">
        <v>52</v>
      </c>
      <c r="C14" s="201">
        <v>0.7</v>
      </c>
      <c r="D14" s="188" t="s">
        <v>79</v>
      </c>
      <c r="E14" s="202">
        <v>99.3</v>
      </c>
      <c r="F14" s="201">
        <v>0.8</v>
      </c>
      <c r="G14" s="188" t="s">
        <v>79</v>
      </c>
      <c r="H14" s="202">
        <v>99.2</v>
      </c>
      <c r="I14" s="201">
        <v>1</v>
      </c>
      <c r="J14" s="188" t="s">
        <v>79</v>
      </c>
      <c r="K14" s="202">
        <v>99</v>
      </c>
      <c r="L14" s="188">
        <v>1.2</v>
      </c>
      <c r="M14" s="188" t="s">
        <v>79</v>
      </c>
      <c r="N14" s="188">
        <v>98.8</v>
      </c>
      <c r="O14" s="34"/>
      <c r="P14" s="34"/>
      <c r="Q14" s="44"/>
      <c r="R14" s="44"/>
      <c r="S14" s="44"/>
      <c r="T14" s="34"/>
      <c r="U14" s="44"/>
      <c r="V14" s="44"/>
      <c r="W14" s="44"/>
      <c r="X14" s="34"/>
      <c r="Y14" s="44"/>
      <c r="Z14" s="44"/>
      <c r="AA14" s="44"/>
      <c r="AB14" s="34"/>
      <c r="AC14" s="34"/>
      <c r="AD14" s="34"/>
      <c r="AE14" s="34"/>
    </row>
    <row r="15" spans="1:31" ht="13.5" customHeight="1">
      <c r="A15" s="103"/>
      <c r="B15" s="86" t="s">
        <v>93</v>
      </c>
      <c r="C15" s="201">
        <v>2.9</v>
      </c>
      <c r="D15" s="188" t="s">
        <v>79</v>
      </c>
      <c r="E15" s="202">
        <v>97.1</v>
      </c>
      <c r="F15" s="201">
        <v>2.1</v>
      </c>
      <c r="G15" s="188" t="s">
        <v>79</v>
      </c>
      <c r="H15" s="202">
        <v>97.9</v>
      </c>
      <c r="I15" s="201">
        <v>2.2</v>
      </c>
      <c r="J15" s="188" t="s">
        <v>79</v>
      </c>
      <c r="K15" s="202">
        <v>97.8</v>
      </c>
      <c r="L15" s="203">
        <v>3.2</v>
      </c>
      <c r="M15" s="188" t="s">
        <v>79</v>
      </c>
      <c r="N15" s="203">
        <v>96.8</v>
      </c>
      <c r="O15" s="34"/>
      <c r="P15" s="34"/>
      <c r="Q15" s="44"/>
      <c r="R15" s="44"/>
      <c r="S15" s="44"/>
      <c r="T15" s="34"/>
      <c r="U15" s="44"/>
      <c r="V15" s="44"/>
      <c r="W15" s="44"/>
      <c r="X15" s="34"/>
      <c r="Y15" s="44"/>
      <c r="Z15" s="44"/>
      <c r="AA15" s="44"/>
      <c r="AB15" s="34"/>
      <c r="AC15" s="34"/>
      <c r="AD15" s="34"/>
      <c r="AE15" s="34"/>
    </row>
    <row r="16" spans="1:31" ht="13.5" customHeight="1">
      <c r="A16" s="103"/>
      <c r="B16" s="86" t="s">
        <v>53</v>
      </c>
      <c r="C16" s="201">
        <v>4.8</v>
      </c>
      <c r="D16" s="188" t="s">
        <v>79</v>
      </c>
      <c r="E16" s="202">
        <v>95.2</v>
      </c>
      <c r="F16" s="201">
        <v>4</v>
      </c>
      <c r="G16" s="188" t="s">
        <v>79</v>
      </c>
      <c r="H16" s="202">
        <v>96</v>
      </c>
      <c r="I16" s="201">
        <v>4.8</v>
      </c>
      <c r="J16" s="188" t="s">
        <v>79</v>
      </c>
      <c r="K16" s="202">
        <v>95.2</v>
      </c>
      <c r="L16" s="188">
        <v>5.2</v>
      </c>
      <c r="M16" s="188" t="s">
        <v>79</v>
      </c>
      <c r="N16" s="188">
        <v>94.8</v>
      </c>
      <c r="O16" s="34"/>
      <c r="P16" s="34"/>
      <c r="Q16" s="44"/>
      <c r="R16" s="44"/>
      <c r="S16" s="44"/>
      <c r="T16" s="34"/>
      <c r="U16" s="44"/>
      <c r="V16" s="44"/>
      <c r="W16" s="44"/>
      <c r="X16" s="34"/>
      <c r="Y16" s="44"/>
      <c r="Z16" s="44"/>
      <c r="AA16" s="44"/>
      <c r="AB16" s="34"/>
      <c r="AC16" s="34"/>
      <c r="AD16" s="34"/>
      <c r="AE16" s="34"/>
    </row>
    <row r="17" spans="1:31" ht="13.5" customHeight="1">
      <c r="A17" s="103"/>
      <c r="B17" s="86" t="s">
        <v>54</v>
      </c>
      <c r="C17" s="201">
        <v>11.5</v>
      </c>
      <c r="D17" s="188">
        <v>2.5</v>
      </c>
      <c r="E17" s="202">
        <v>86</v>
      </c>
      <c r="F17" s="201">
        <v>10.6</v>
      </c>
      <c r="G17" s="188">
        <v>2.9</v>
      </c>
      <c r="H17" s="202">
        <v>86.5</v>
      </c>
      <c r="I17" s="201">
        <v>9.5</v>
      </c>
      <c r="J17" s="188">
        <v>3</v>
      </c>
      <c r="K17" s="202">
        <v>87.5</v>
      </c>
      <c r="L17" s="188">
        <v>10.8</v>
      </c>
      <c r="M17" s="188">
        <v>2.9</v>
      </c>
      <c r="N17" s="188">
        <v>86.3</v>
      </c>
      <c r="O17" s="34"/>
      <c r="P17" s="34"/>
      <c r="Q17" s="44"/>
      <c r="R17" s="44"/>
      <c r="S17" s="44"/>
      <c r="T17" s="34"/>
      <c r="U17" s="44"/>
      <c r="V17" s="44"/>
      <c r="W17" s="44"/>
      <c r="X17" s="34"/>
      <c r="Y17" s="44"/>
      <c r="Z17" s="44"/>
      <c r="AA17" s="44"/>
      <c r="AB17" s="34"/>
      <c r="AC17" s="34"/>
      <c r="AD17" s="34"/>
      <c r="AE17" s="34"/>
    </row>
    <row r="18" spans="1:31" s="35" customFormat="1" ht="13.5" customHeight="1">
      <c r="A18" s="103"/>
      <c r="B18" s="86" t="s">
        <v>72</v>
      </c>
      <c r="C18" s="201">
        <v>23.1</v>
      </c>
      <c r="D18" s="188">
        <v>5.9</v>
      </c>
      <c r="E18" s="202">
        <v>71</v>
      </c>
      <c r="F18" s="201">
        <v>22.5</v>
      </c>
      <c r="G18" s="188">
        <v>6.2</v>
      </c>
      <c r="H18" s="202">
        <v>71.3</v>
      </c>
      <c r="I18" s="201">
        <v>23.3</v>
      </c>
      <c r="J18" s="188">
        <v>8.4</v>
      </c>
      <c r="K18" s="202">
        <v>68.3</v>
      </c>
      <c r="L18" s="188">
        <v>23</v>
      </c>
      <c r="M18" s="188">
        <v>6.5</v>
      </c>
      <c r="N18" s="188">
        <v>70.5</v>
      </c>
      <c r="O18" s="34"/>
      <c r="Q18" s="44"/>
      <c r="R18" s="44"/>
      <c r="S18" s="44"/>
      <c r="T18" s="45"/>
      <c r="U18" s="44"/>
      <c r="V18" s="44"/>
      <c r="W18" s="44"/>
      <c r="X18" s="45"/>
      <c r="Y18" s="44"/>
      <c r="Z18" s="44"/>
      <c r="AA18" s="44"/>
      <c r="AB18" s="45"/>
      <c r="AC18" s="34"/>
      <c r="AD18" s="34"/>
      <c r="AE18" s="34"/>
    </row>
    <row r="19" spans="1:31" ht="13.5" customHeight="1">
      <c r="A19" s="103"/>
      <c r="B19" s="86" t="s">
        <v>55</v>
      </c>
      <c r="C19" s="201">
        <v>11.3</v>
      </c>
      <c r="D19" s="188">
        <v>0</v>
      </c>
      <c r="E19" s="202">
        <v>88.7</v>
      </c>
      <c r="F19" s="201">
        <v>9.2</v>
      </c>
      <c r="G19" s="188">
        <v>0</v>
      </c>
      <c r="H19" s="202">
        <v>90.8</v>
      </c>
      <c r="I19" s="201">
        <v>9.2</v>
      </c>
      <c r="J19" s="188">
        <v>0</v>
      </c>
      <c r="K19" s="202">
        <v>90.8</v>
      </c>
      <c r="L19" s="188">
        <v>11.2</v>
      </c>
      <c r="M19" s="188">
        <v>0</v>
      </c>
      <c r="N19" s="188">
        <v>88.8</v>
      </c>
      <c r="O19" s="34"/>
      <c r="P19" s="34"/>
      <c r="Q19" s="44"/>
      <c r="R19" s="44"/>
      <c r="S19" s="44"/>
      <c r="T19" s="34"/>
      <c r="U19" s="44"/>
      <c r="V19" s="44"/>
      <c r="W19" s="44"/>
      <c r="X19" s="34"/>
      <c r="Y19" s="44"/>
      <c r="Z19" s="44"/>
      <c r="AA19" s="44"/>
      <c r="AB19" s="34"/>
      <c r="AC19" s="34"/>
      <c r="AD19" s="34"/>
      <c r="AE19" s="34"/>
    </row>
    <row r="20" spans="1:31" ht="13.5" customHeight="1">
      <c r="A20" s="103"/>
      <c r="B20" s="86" t="s">
        <v>56</v>
      </c>
      <c r="C20" s="201" t="s">
        <v>79</v>
      </c>
      <c r="D20" s="188" t="s">
        <v>79</v>
      </c>
      <c r="E20" s="202">
        <v>100</v>
      </c>
      <c r="F20" s="201" t="s">
        <v>79</v>
      </c>
      <c r="G20" s="188" t="s">
        <v>79</v>
      </c>
      <c r="H20" s="202">
        <v>100</v>
      </c>
      <c r="I20" s="201" t="s">
        <v>79</v>
      </c>
      <c r="J20" s="188" t="s">
        <v>79</v>
      </c>
      <c r="K20" s="202">
        <v>100</v>
      </c>
      <c r="L20" s="188" t="s">
        <v>79</v>
      </c>
      <c r="M20" s="188" t="s">
        <v>79</v>
      </c>
      <c r="N20" s="188">
        <v>100</v>
      </c>
      <c r="O20" s="34"/>
      <c r="P20" s="34"/>
      <c r="Q20" s="44"/>
      <c r="R20" s="44"/>
      <c r="S20" s="44"/>
      <c r="T20" s="34"/>
      <c r="U20" s="44"/>
      <c r="V20" s="44"/>
      <c r="W20" s="44"/>
      <c r="X20" s="34"/>
      <c r="Y20" s="44"/>
      <c r="Z20" s="44"/>
      <c r="AA20" s="44"/>
      <c r="AB20" s="34"/>
      <c r="AC20" s="34"/>
      <c r="AD20" s="34"/>
      <c r="AE20" s="34"/>
    </row>
    <row r="21" spans="1:31" ht="13.5" customHeight="1">
      <c r="A21" s="103"/>
      <c r="B21" s="86" t="s">
        <v>57</v>
      </c>
      <c r="C21" s="201">
        <v>83.6</v>
      </c>
      <c r="D21" s="188" t="s">
        <v>79</v>
      </c>
      <c r="E21" s="202">
        <v>16.4</v>
      </c>
      <c r="F21" s="201">
        <v>85.6</v>
      </c>
      <c r="G21" s="188" t="s">
        <v>79</v>
      </c>
      <c r="H21" s="202">
        <v>14.4</v>
      </c>
      <c r="I21" s="201">
        <v>82.4</v>
      </c>
      <c r="J21" s="188" t="s">
        <v>79</v>
      </c>
      <c r="K21" s="202">
        <v>17.6</v>
      </c>
      <c r="L21" s="188">
        <v>84.4</v>
      </c>
      <c r="M21" s="188" t="s">
        <v>79</v>
      </c>
      <c r="N21" s="188">
        <v>15.6</v>
      </c>
      <c r="O21" s="34"/>
      <c r="P21" s="34"/>
      <c r="Q21" s="44"/>
      <c r="R21" s="44"/>
      <c r="S21" s="44"/>
      <c r="T21" s="34"/>
      <c r="U21" s="44"/>
      <c r="V21" s="44"/>
      <c r="W21" s="44"/>
      <c r="X21" s="34"/>
      <c r="Y21" s="44"/>
      <c r="Z21" s="44"/>
      <c r="AA21" s="44"/>
      <c r="AB21" s="34"/>
      <c r="AC21" s="34"/>
      <c r="AD21" s="34"/>
      <c r="AE21" s="34"/>
    </row>
    <row r="22" spans="1:31" ht="13.5" customHeight="1">
      <c r="A22" s="103"/>
      <c r="B22" s="86" t="s">
        <v>58</v>
      </c>
      <c r="C22" s="201">
        <v>73</v>
      </c>
      <c r="D22" s="188">
        <v>0.1</v>
      </c>
      <c r="E22" s="202">
        <v>26.9</v>
      </c>
      <c r="F22" s="201">
        <v>70.5</v>
      </c>
      <c r="G22" s="188">
        <v>0</v>
      </c>
      <c r="H22" s="202">
        <v>29.5</v>
      </c>
      <c r="I22" s="201">
        <v>72.8</v>
      </c>
      <c r="J22" s="188">
        <v>0</v>
      </c>
      <c r="K22" s="202">
        <v>27.2</v>
      </c>
      <c r="L22" s="188">
        <v>73.8</v>
      </c>
      <c r="M22" s="188">
        <v>0</v>
      </c>
      <c r="N22" s="188">
        <v>26.2</v>
      </c>
      <c r="O22" s="34"/>
      <c r="P22" s="34"/>
      <c r="Q22" s="44"/>
      <c r="R22" s="44"/>
      <c r="S22" s="44"/>
      <c r="T22" s="34"/>
      <c r="U22" s="44"/>
      <c r="V22" s="44"/>
      <c r="W22" s="44"/>
      <c r="X22" s="34"/>
      <c r="Y22" s="44"/>
      <c r="Z22" s="44"/>
      <c r="AA22" s="44"/>
      <c r="AB22" s="34"/>
      <c r="AC22" s="34"/>
      <c r="AD22" s="34"/>
      <c r="AE22" s="34"/>
    </row>
    <row r="23" spans="1:31" ht="13.5" customHeight="1">
      <c r="A23" s="103"/>
      <c r="B23" s="86" t="s">
        <v>59</v>
      </c>
      <c r="C23" s="201">
        <v>9.9</v>
      </c>
      <c r="D23" s="188">
        <v>13</v>
      </c>
      <c r="E23" s="202">
        <v>77.1</v>
      </c>
      <c r="F23" s="201">
        <v>8.2</v>
      </c>
      <c r="G23" s="188">
        <v>11.4</v>
      </c>
      <c r="H23" s="202">
        <v>80.4</v>
      </c>
      <c r="I23" s="201">
        <v>11.6</v>
      </c>
      <c r="J23" s="188">
        <v>12.9</v>
      </c>
      <c r="K23" s="202">
        <v>75.5</v>
      </c>
      <c r="L23" s="188">
        <v>10.5</v>
      </c>
      <c r="M23" s="188">
        <v>11.1</v>
      </c>
      <c r="N23" s="188">
        <v>78.4</v>
      </c>
      <c r="O23" s="34"/>
      <c r="P23" s="34"/>
      <c r="Q23" s="44"/>
      <c r="R23" s="44"/>
      <c r="S23" s="44"/>
      <c r="T23" s="34"/>
      <c r="U23" s="44"/>
      <c r="V23" s="44"/>
      <c r="W23" s="44"/>
      <c r="X23" s="34"/>
      <c r="Y23" s="44"/>
      <c r="Z23" s="44"/>
      <c r="AA23" s="44"/>
      <c r="AB23" s="34"/>
      <c r="AC23" s="34"/>
      <c r="AD23" s="34"/>
      <c r="AE23" s="34"/>
    </row>
    <row r="24" spans="1:31" ht="13.5" customHeight="1">
      <c r="A24" s="103"/>
      <c r="B24" s="86" t="s">
        <v>60</v>
      </c>
      <c r="C24" s="201">
        <v>25.1</v>
      </c>
      <c r="D24" s="188">
        <v>5.7</v>
      </c>
      <c r="E24" s="202">
        <v>69.2</v>
      </c>
      <c r="F24" s="201">
        <v>24.1</v>
      </c>
      <c r="G24" s="188">
        <v>5.8</v>
      </c>
      <c r="H24" s="202">
        <v>70.1</v>
      </c>
      <c r="I24" s="201">
        <v>27.1</v>
      </c>
      <c r="J24" s="188">
        <v>7.4</v>
      </c>
      <c r="K24" s="202">
        <v>65.5</v>
      </c>
      <c r="L24" s="188">
        <v>28.5</v>
      </c>
      <c r="M24" s="188">
        <v>5.7</v>
      </c>
      <c r="N24" s="188">
        <v>65.8</v>
      </c>
      <c r="O24" s="34"/>
      <c r="P24" s="34"/>
      <c r="Q24" s="44"/>
      <c r="R24" s="44"/>
      <c r="S24" s="44"/>
      <c r="T24" s="34"/>
      <c r="U24" s="44"/>
      <c r="V24" s="44"/>
      <c r="W24" s="44"/>
      <c r="X24" s="34"/>
      <c r="Y24" s="44"/>
      <c r="Z24" s="44"/>
      <c r="AA24" s="44"/>
      <c r="AB24" s="34"/>
      <c r="AC24" s="34"/>
      <c r="AD24" s="34"/>
      <c r="AE24" s="34"/>
    </row>
    <row r="25" spans="1:31" ht="13.5" customHeight="1">
      <c r="A25" s="103"/>
      <c r="B25" s="86" t="s">
        <v>75</v>
      </c>
      <c r="C25" s="201" t="s">
        <v>79</v>
      </c>
      <c r="D25" s="188" t="s">
        <v>79</v>
      </c>
      <c r="E25" s="202">
        <v>100</v>
      </c>
      <c r="F25" s="201" t="s">
        <v>79</v>
      </c>
      <c r="G25" s="188" t="s">
        <v>79</v>
      </c>
      <c r="H25" s="202">
        <v>100</v>
      </c>
      <c r="I25" s="201" t="s">
        <v>79</v>
      </c>
      <c r="J25" s="188" t="s">
        <v>79</v>
      </c>
      <c r="K25" s="202">
        <v>100</v>
      </c>
      <c r="L25" s="188" t="s">
        <v>79</v>
      </c>
      <c r="M25" s="188" t="s">
        <v>79</v>
      </c>
      <c r="N25" s="188">
        <v>100</v>
      </c>
      <c r="O25" s="34"/>
      <c r="P25" s="34"/>
      <c r="Q25" s="44"/>
      <c r="R25" s="44"/>
      <c r="S25" s="44"/>
      <c r="T25" s="34"/>
      <c r="U25" s="44"/>
      <c r="V25" s="44"/>
      <c r="W25" s="44"/>
      <c r="X25" s="34"/>
      <c r="Y25" s="44"/>
      <c r="Z25" s="44"/>
      <c r="AA25" s="44"/>
      <c r="AB25" s="34"/>
      <c r="AC25" s="34"/>
      <c r="AD25" s="34"/>
      <c r="AE25" s="34"/>
    </row>
    <row r="26" spans="1:31" ht="13.5" customHeight="1">
      <c r="A26" s="103"/>
      <c r="B26" s="86" t="s">
        <v>61</v>
      </c>
      <c r="C26" s="201">
        <v>6.7</v>
      </c>
      <c r="D26" s="188">
        <v>43.7</v>
      </c>
      <c r="E26" s="202">
        <v>49.6</v>
      </c>
      <c r="F26" s="201">
        <v>6.2</v>
      </c>
      <c r="G26" s="188">
        <v>39.5</v>
      </c>
      <c r="H26" s="202">
        <v>54.3</v>
      </c>
      <c r="I26" s="201">
        <v>5.7</v>
      </c>
      <c r="J26" s="188">
        <v>44.1</v>
      </c>
      <c r="K26" s="202">
        <v>50.2</v>
      </c>
      <c r="L26" s="188">
        <v>6.1</v>
      </c>
      <c r="M26" s="188">
        <v>44.6</v>
      </c>
      <c r="N26" s="188">
        <v>49.3</v>
      </c>
      <c r="O26" s="34"/>
      <c r="P26" s="34"/>
      <c r="Q26" s="44"/>
      <c r="R26" s="44"/>
      <c r="S26" s="44"/>
      <c r="T26" s="34"/>
      <c r="U26" s="44"/>
      <c r="V26" s="44"/>
      <c r="W26" s="44"/>
      <c r="X26" s="34"/>
      <c r="Y26" s="44"/>
      <c r="Z26" s="44"/>
      <c r="AA26" s="44"/>
      <c r="AB26" s="34"/>
      <c r="AC26" s="34"/>
      <c r="AD26" s="34"/>
      <c r="AE26" s="34"/>
    </row>
    <row r="27" spans="1:31" ht="13.5" customHeight="1">
      <c r="A27" s="103"/>
      <c r="B27" s="86" t="s">
        <v>62</v>
      </c>
      <c r="C27" s="201">
        <v>33.9</v>
      </c>
      <c r="D27" s="188">
        <v>3.6</v>
      </c>
      <c r="E27" s="202">
        <v>62.5</v>
      </c>
      <c r="F27" s="201">
        <v>32.4</v>
      </c>
      <c r="G27" s="188">
        <v>3.6</v>
      </c>
      <c r="H27" s="202">
        <v>64</v>
      </c>
      <c r="I27" s="201">
        <v>33.3</v>
      </c>
      <c r="J27" s="188">
        <v>4</v>
      </c>
      <c r="K27" s="202">
        <v>62.7</v>
      </c>
      <c r="L27" s="188">
        <v>33.3</v>
      </c>
      <c r="M27" s="188">
        <v>3.5</v>
      </c>
      <c r="N27" s="188">
        <v>63.2</v>
      </c>
      <c r="O27" s="34"/>
      <c r="P27" s="34"/>
      <c r="Q27" s="44"/>
      <c r="R27" s="44"/>
      <c r="S27" s="44"/>
      <c r="T27" s="34"/>
      <c r="U27" s="44"/>
      <c r="V27" s="44"/>
      <c r="W27" s="44"/>
      <c r="X27" s="34"/>
      <c r="Y27" s="44"/>
      <c r="Z27" s="44"/>
      <c r="AA27" s="44"/>
      <c r="AB27" s="34"/>
      <c r="AC27" s="34"/>
      <c r="AD27" s="34"/>
      <c r="AE27" s="34"/>
    </row>
    <row r="28" spans="1:31" ht="13.5" customHeight="1">
      <c r="A28" s="103"/>
      <c r="B28" s="86" t="s">
        <v>63</v>
      </c>
      <c r="C28" s="201">
        <v>33.8</v>
      </c>
      <c r="D28" s="188">
        <v>0.2</v>
      </c>
      <c r="E28" s="202">
        <v>66</v>
      </c>
      <c r="F28" s="201">
        <v>28.8</v>
      </c>
      <c r="G28" s="188">
        <v>0.1</v>
      </c>
      <c r="H28" s="202">
        <v>71.1</v>
      </c>
      <c r="I28" s="201">
        <v>29.4</v>
      </c>
      <c r="J28" s="188">
        <v>0.1</v>
      </c>
      <c r="K28" s="202">
        <v>70.5</v>
      </c>
      <c r="L28" s="188">
        <v>29.9</v>
      </c>
      <c r="M28" s="188">
        <v>0.1</v>
      </c>
      <c r="N28" s="188">
        <v>70</v>
      </c>
      <c r="O28" s="34"/>
      <c r="P28" s="34"/>
      <c r="Q28" s="44"/>
      <c r="R28" s="44"/>
      <c r="S28" s="44"/>
      <c r="T28" s="34"/>
      <c r="U28" s="44"/>
      <c r="V28" s="44"/>
      <c r="W28" s="44"/>
      <c r="X28" s="34"/>
      <c r="Y28" s="44"/>
      <c r="Z28" s="44"/>
      <c r="AA28" s="44"/>
      <c r="AB28" s="34"/>
      <c r="AC28" s="34"/>
      <c r="AD28" s="34"/>
      <c r="AE28" s="34"/>
    </row>
    <row r="29" spans="1:31" ht="13.5" customHeight="1">
      <c r="A29" s="103"/>
      <c r="B29" s="86" t="s">
        <v>64</v>
      </c>
      <c r="C29" s="201">
        <v>9.7</v>
      </c>
      <c r="D29" s="188" t="s">
        <v>79</v>
      </c>
      <c r="E29" s="202">
        <v>90.3</v>
      </c>
      <c r="F29" s="201">
        <v>9.4</v>
      </c>
      <c r="G29" s="188" t="s">
        <v>79</v>
      </c>
      <c r="H29" s="202">
        <v>90.6</v>
      </c>
      <c r="I29" s="201">
        <v>10.9</v>
      </c>
      <c r="J29" s="188" t="s">
        <v>79</v>
      </c>
      <c r="K29" s="202">
        <v>89.1</v>
      </c>
      <c r="L29" s="188">
        <v>10.9</v>
      </c>
      <c r="M29" s="188" t="s">
        <v>79</v>
      </c>
      <c r="N29" s="188">
        <v>89.1</v>
      </c>
      <c r="O29" s="34"/>
      <c r="P29" s="34"/>
      <c r="Q29" s="44"/>
      <c r="R29" s="44"/>
      <c r="S29" s="44"/>
      <c r="T29" s="34"/>
      <c r="U29" s="44"/>
      <c r="V29" s="44"/>
      <c r="W29" s="44"/>
      <c r="X29" s="34"/>
      <c r="Y29" s="44"/>
      <c r="Z29" s="44"/>
      <c r="AA29" s="44"/>
      <c r="AB29" s="34"/>
      <c r="AC29" s="34"/>
      <c r="AD29" s="34"/>
      <c r="AE29" s="34"/>
    </row>
    <row r="30" spans="1:31" ht="13.5" customHeight="1">
      <c r="A30" s="103"/>
      <c r="B30" s="86" t="s">
        <v>94</v>
      </c>
      <c r="C30" s="201">
        <v>27.8</v>
      </c>
      <c r="D30" s="188">
        <v>15.8</v>
      </c>
      <c r="E30" s="202">
        <v>56.4</v>
      </c>
      <c r="F30" s="201">
        <v>23.1</v>
      </c>
      <c r="G30" s="188">
        <v>24.5</v>
      </c>
      <c r="H30" s="202">
        <v>52.4</v>
      </c>
      <c r="I30" s="201">
        <v>29.2</v>
      </c>
      <c r="J30" s="188">
        <v>33.8</v>
      </c>
      <c r="K30" s="202">
        <v>37</v>
      </c>
      <c r="L30" s="188">
        <v>35.4</v>
      </c>
      <c r="M30" s="188">
        <v>27.4</v>
      </c>
      <c r="N30" s="188">
        <v>37.2</v>
      </c>
      <c r="O30" s="34"/>
      <c r="P30" s="34"/>
      <c r="Q30" s="44"/>
      <c r="R30" s="44"/>
      <c r="S30" s="44"/>
      <c r="T30" s="34"/>
      <c r="U30" s="44"/>
      <c r="V30" s="44"/>
      <c r="W30" s="44"/>
      <c r="X30" s="34"/>
      <c r="Y30" s="44"/>
      <c r="Z30" s="44"/>
      <c r="AA30" s="44"/>
      <c r="AB30" s="34"/>
      <c r="AC30" s="34"/>
      <c r="AD30" s="34"/>
      <c r="AE30" s="34"/>
    </row>
    <row r="31" spans="1:31" ht="13.5" customHeight="1">
      <c r="A31" s="103"/>
      <c r="B31" s="86" t="s">
        <v>65</v>
      </c>
      <c r="C31" s="201">
        <v>30.1</v>
      </c>
      <c r="D31" s="188" t="s">
        <v>79</v>
      </c>
      <c r="E31" s="202">
        <v>69.9</v>
      </c>
      <c r="F31" s="201">
        <v>28.5</v>
      </c>
      <c r="G31" s="188" t="s">
        <v>79</v>
      </c>
      <c r="H31" s="202">
        <v>71.5</v>
      </c>
      <c r="I31" s="201">
        <v>32.3</v>
      </c>
      <c r="J31" s="188" t="s">
        <v>79</v>
      </c>
      <c r="K31" s="202">
        <v>67.7</v>
      </c>
      <c r="L31" s="188">
        <v>34.5</v>
      </c>
      <c r="M31" s="188" t="s">
        <v>79</v>
      </c>
      <c r="N31" s="188">
        <v>65.5</v>
      </c>
      <c r="O31" s="34"/>
      <c r="P31" s="34"/>
      <c r="Q31" s="44"/>
      <c r="R31" s="44"/>
      <c r="S31" s="44"/>
      <c r="T31" s="34"/>
      <c r="U31" s="44"/>
      <c r="V31" s="44"/>
      <c r="W31" s="44"/>
      <c r="X31" s="34"/>
      <c r="Y31" s="44"/>
      <c r="Z31" s="44"/>
      <c r="AA31" s="44"/>
      <c r="AB31" s="34"/>
      <c r="AC31" s="34"/>
      <c r="AD31" s="34"/>
      <c r="AE31" s="34"/>
    </row>
    <row r="32" spans="1:31" ht="13.5" customHeight="1">
      <c r="A32" s="103"/>
      <c r="B32" s="86" t="s">
        <v>66</v>
      </c>
      <c r="C32" s="201">
        <v>40.4</v>
      </c>
      <c r="D32" s="188">
        <v>4.8</v>
      </c>
      <c r="E32" s="202">
        <v>54.8</v>
      </c>
      <c r="F32" s="201">
        <v>35.9</v>
      </c>
      <c r="G32" s="188">
        <v>4.6</v>
      </c>
      <c r="H32" s="202">
        <v>59.5</v>
      </c>
      <c r="I32" s="201">
        <v>38.6</v>
      </c>
      <c r="J32" s="188">
        <v>5.7</v>
      </c>
      <c r="K32" s="202">
        <v>55.7</v>
      </c>
      <c r="L32" s="188">
        <v>38.3</v>
      </c>
      <c r="M32" s="188">
        <v>4.5</v>
      </c>
      <c r="N32" s="188">
        <v>57.2</v>
      </c>
      <c r="O32" s="34"/>
      <c r="P32" s="34"/>
      <c r="Q32" s="44"/>
      <c r="R32" s="44"/>
      <c r="S32" s="44"/>
      <c r="T32" s="34"/>
      <c r="U32" s="44"/>
      <c r="V32" s="44"/>
      <c r="W32" s="44"/>
      <c r="X32" s="34"/>
      <c r="Y32" s="44"/>
      <c r="Z32" s="44"/>
      <c r="AA32" s="44"/>
      <c r="AB32" s="34"/>
      <c r="AC32" s="34"/>
      <c r="AD32" s="34"/>
      <c r="AE32" s="34"/>
    </row>
    <row r="33" spans="1:31" ht="13.5" customHeight="1">
      <c r="A33" s="103"/>
      <c r="B33" s="86" t="s">
        <v>67</v>
      </c>
      <c r="C33" s="201">
        <v>27.2</v>
      </c>
      <c r="D33" s="188">
        <v>0.2</v>
      </c>
      <c r="E33" s="202">
        <v>72.6</v>
      </c>
      <c r="F33" s="201">
        <v>25.8</v>
      </c>
      <c r="G33" s="188">
        <v>0.2</v>
      </c>
      <c r="H33" s="202">
        <v>74</v>
      </c>
      <c r="I33" s="201">
        <v>26.9</v>
      </c>
      <c r="J33" s="188">
        <v>0.2</v>
      </c>
      <c r="K33" s="202">
        <v>72.9</v>
      </c>
      <c r="L33" s="188">
        <v>27.6</v>
      </c>
      <c r="M33" s="188">
        <v>0.3</v>
      </c>
      <c r="N33" s="188">
        <v>72.1</v>
      </c>
      <c r="O33" s="34"/>
      <c r="P33" s="34"/>
      <c r="Q33" s="44"/>
      <c r="R33" s="44"/>
      <c r="S33" s="44"/>
      <c r="T33" s="34"/>
      <c r="U33" s="44"/>
      <c r="V33" s="44"/>
      <c r="W33" s="44"/>
      <c r="X33" s="34"/>
      <c r="Y33" s="44"/>
      <c r="Z33" s="44"/>
      <c r="AA33" s="44"/>
      <c r="AB33" s="34"/>
      <c r="AC33" s="34"/>
      <c r="AD33" s="34"/>
      <c r="AE33" s="34"/>
    </row>
    <row r="34" spans="1:31" ht="13.5" customHeight="1">
      <c r="A34" s="103"/>
      <c r="B34" s="86" t="s">
        <v>68</v>
      </c>
      <c r="C34" s="201">
        <v>33.9</v>
      </c>
      <c r="D34" s="188" t="s">
        <v>79</v>
      </c>
      <c r="E34" s="202">
        <v>66.1</v>
      </c>
      <c r="F34" s="201">
        <v>34.9</v>
      </c>
      <c r="G34" s="188" t="s">
        <v>79</v>
      </c>
      <c r="H34" s="202">
        <v>65.1</v>
      </c>
      <c r="I34" s="201">
        <v>37.2</v>
      </c>
      <c r="J34" s="188" t="s">
        <v>79</v>
      </c>
      <c r="K34" s="202">
        <v>62.8</v>
      </c>
      <c r="L34" s="188">
        <v>36.3</v>
      </c>
      <c r="M34" s="188" t="s">
        <v>79</v>
      </c>
      <c r="N34" s="188">
        <v>63.7</v>
      </c>
      <c r="O34" s="34"/>
      <c r="P34" s="34"/>
      <c r="Q34" s="44"/>
      <c r="R34" s="44"/>
      <c r="S34" s="44"/>
      <c r="T34" s="34"/>
      <c r="U34" s="44"/>
      <c r="V34" s="44"/>
      <c r="W34" s="44"/>
      <c r="X34" s="34"/>
      <c r="Y34" s="44"/>
      <c r="Z34" s="44"/>
      <c r="AA34" s="44"/>
      <c r="AB34" s="34"/>
      <c r="AC34" s="34"/>
      <c r="AD34" s="34"/>
      <c r="AE34" s="34"/>
    </row>
    <row r="35" spans="1:31" ht="13.5" customHeight="1">
      <c r="A35" s="103"/>
      <c r="B35" s="87" t="s">
        <v>69</v>
      </c>
      <c r="C35" s="204">
        <v>11.1</v>
      </c>
      <c r="D35" s="186">
        <v>0.1</v>
      </c>
      <c r="E35" s="205">
        <v>88.8</v>
      </c>
      <c r="F35" s="204">
        <v>11.5</v>
      </c>
      <c r="G35" s="186">
        <v>0.1</v>
      </c>
      <c r="H35" s="205">
        <v>88.4</v>
      </c>
      <c r="I35" s="204">
        <v>10.7</v>
      </c>
      <c r="J35" s="186">
        <v>0.1</v>
      </c>
      <c r="K35" s="205">
        <v>89.2</v>
      </c>
      <c r="L35" s="187">
        <v>12</v>
      </c>
      <c r="M35" s="187">
        <v>0.1</v>
      </c>
      <c r="N35" s="187">
        <v>87.9</v>
      </c>
      <c r="O35" s="34"/>
      <c r="P35" s="34"/>
      <c r="Q35" s="44"/>
      <c r="R35" s="44"/>
      <c r="S35" s="44"/>
      <c r="T35" s="34"/>
      <c r="U35" s="44"/>
      <c r="V35" s="44"/>
      <c r="W35" s="44"/>
      <c r="X35" s="34"/>
      <c r="Y35" s="44"/>
      <c r="Z35" s="44"/>
      <c r="AA35" s="44"/>
      <c r="AB35" s="34"/>
      <c r="AC35" s="34"/>
      <c r="AD35" s="34"/>
      <c r="AE35" s="34"/>
    </row>
    <row r="36" spans="1:31" ht="13.5" customHeight="1">
      <c r="A36" s="103"/>
      <c r="B36" s="191" t="s">
        <v>70</v>
      </c>
      <c r="C36" s="206">
        <v>15.6</v>
      </c>
      <c r="D36" s="192" t="s">
        <v>79</v>
      </c>
      <c r="E36" s="207">
        <v>84.4</v>
      </c>
      <c r="F36" s="206">
        <v>16.4</v>
      </c>
      <c r="G36" s="192" t="s">
        <v>79</v>
      </c>
      <c r="H36" s="207">
        <v>83.6</v>
      </c>
      <c r="I36" s="206">
        <v>15.4</v>
      </c>
      <c r="J36" s="192" t="s">
        <v>79</v>
      </c>
      <c r="K36" s="207">
        <v>84.6</v>
      </c>
      <c r="L36" s="192">
        <v>15.8</v>
      </c>
      <c r="M36" s="192" t="s">
        <v>79</v>
      </c>
      <c r="N36" s="192">
        <v>84.2</v>
      </c>
      <c r="O36" s="34"/>
      <c r="P36" s="34"/>
      <c r="Q36" s="44"/>
      <c r="R36" s="44"/>
      <c r="S36" s="44"/>
      <c r="T36" s="34"/>
      <c r="U36" s="44"/>
      <c r="V36" s="44"/>
      <c r="W36" s="44"/>
      <c r="X36" s="34"/>
      <c r="Y36" s="44"/>
      <c r="Z36" s="44"/>
      <c r="AA36" s="44"/>
      <c r="AB36" s="34"/>
      <c r="AC36" s="34"/>
      <c r="AD36" s="34"/>
      <c r="AE36" s="34"/>
    </row>
    <row r="37" spans="1:31" ht="13.5" customHeight="1">
      <c r="A37" s="103"/>
      <c r="B37" s="87" t="s">
        <v>71</v>
      </c>
      <c r="C37" s="204">
        <v>35.8</v>
      </c>
      <c r="D37" s="186" t="s">
        <v>79</v>
      </c>
      <c r="E37" s="205">
        <v>64.2</v>
      </c>
      <c r="F37" s="204">
        <v>33.9</v>
      </c>
      <c r="G37" s="186" t="s">
        <v>79</v>
      </c>
      <c r="H37" s="205">
        <v>66.1</v>
      </c>
      <c r="I37" s="204">
        <v>34.1</v>
      </c>
      <c r="J37" s="186" t="s">
        <v>79</v>
      </c>
      <c r="K37" s="205">
        <v>65.9</v>
      </c>
      <c r="L37" s="186">
        <v>35.6</v>
      </c>
      <c r="M37" s="186" t="s">
        <v>79</v>
      </c>
      <c r="N37" s="186">
        <v>64.4</v>
      </c>
      <c r="O37" s="34"/>
      <c r="P37" s="34"/>
      <c r="Q37" s="44"/>
      <c r="R37" s="44"/>
      <c r="S37" s="44"/>
      <c r="T37" s="34"/>
      <c r="U37" s="44"/>
      <c r="V37" s="44"/>
      <c r="W37" s="44"/>
      <c r="X37" s="34"/>
      <c r="Y37" s="44"/>
      <c r="Z37" s="44"/>
      <c r="AA37" s="44"/>
      <c r="AB37" s="34"/>
      <c r="AC37" s="34"/>
      <c r="AD37" s="34"/>
      <c r="AE37" s="34"/>
    </row>
    <row r="38" ht="7.5" customHeight="1"/>
    <row r="39" spans="2:9" ht="14.25">
      <c r="B39" s="39" t="s">
        <v>102</v>
      </c>
      <c r="G39" s="34"/>
      <c r="H39" s="34"/>
      <c r="I39" s="34"/>
    </row>
    <row r="40" spans="2:9" ht="14.25">
      <c r="B40" s="36"/>
      <c r="G40" s="34"/>
      <c r="H40" s="34"/>
      <c r="I40" s="34"/>
    </row>
    <row r="41" spans="2:9" ht="14.25">
      <c r="B41" s="70" t="s">
        <v>97</v>
      </c>
      <c r="G41" s="34"/>
      <c r="H41" s="34"/>
      <c r="I41" s="34"/>
    </row>
    <row r="42" spans="7:9" ht="14.25">
      <c r="G42" s="34"/>
      <c r="H42" s="34"/>
      <c r="I42" s="34"/>
    </row>
  </sheetData>
  <mergeCells count="4">
    <mergeCell ref="I4:K4"/>
    <mergeCell ref="L4:N4"/>
    <mergeCell ref="C4:E4"/>
    <mergeCell ref="F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46"/>
  <sheetViews>
    <sheetView zoomScaleSheetLayoutView="115" workbookViewId="0" topLeftCell="A1">
      <selection activeCell="A19" sqref="A19"/>
    </sheetView>
  </sheetViews>
  <sheetFormatPr defaultColWidth="9.00390625" defaultRowHeight="14.25"/>
  <cols>
    <col min="1" max="1" width="12.50390625" style="26" customWidth="1"/>
    <col min="2" max="6" width="8.75390625" style="26" customWidth="1"/>
    <col min="7" max="7" width="8.50390625" style="26" customWidth="1"/>
    <col min="8" max="8" width="1.12109375" style="26" customWidth="1"/>
    <col min="9" max="10" width="8.75390625" style="26" customWidth="1"/>
    <col min="11" max="11" width="7.50390625" style="19" customWidth="1"/>
    <col min="12" max="12" width="11.625" style="26" customWidth="1"/>
    <col min="13" max="20" width="8.75390625" style="26" customWidth="1"/>
    <col min="21" max="21" width="9.00390625" style="19" customWidth="1"/>
    <col min="22" max="22" width="5.625" style="124" hidden="1" customWidth="1"/>
    <col min="23" max="23" width="4.625" style="124" hidden="1" customWidth="1"/>
    <col min="24" max="24" width="6.625" style="124" hidden="1" customWidth="1"/>
    <col min="25" max="26" width="4.625" style="124" hidden="1" customWidth="1"/>
    <col min="27" max="27" width="6.625" style="124" hidden="1" customWidth="1"/>
    <col min="28" max="29" width="4.625" style="124" hidden="1" customWidth="1"/>
    <col min="30" max="30" width="6.625" style="124" hidden="1" customWidth="1"/>
    <col min="31" max="32" width="4.625" style="124" hidden="1" customWidth="1"/>
    <col min="33" max="33" width="6.625" style="124" hidden="1" customWidth="1"/>
    <col min="34" max="34" width="4.625" style="124" hidden="1" customWidth="1"/>
    <col min="35" max="36" width="9.00390625" style="124" hidden="1" customWidth="1"/>
    <col min="37" max="51" width="9.00390625" style="26" customWidth="1"/>
    <col min="52" max="16384" width="9.00390625" style="26" customWidth="1"/>
  </cols>
  <sheetData>
    <row r="1" spans="1:36" s="172" customFormat="1" ht="14.4">
      <c r="A1" s="169" t="s">
        <v>91</v>
      </c>
      <c r="B1" s="171"/>
      <c r="C1" s="171"/>
      <c r="D1" s="171"/>
      <c r="E1" s="171"/>
      <c r="K1" s="173"/>
      <c r="L1" s="169" t="s">
        <v>109</v>
      </c>
      <c r="N1" s="174"/>
      <c r="O1" s="174"/>
      <c r="P1" s="174"/>
      <c r="Q1" s="174"/>
      <c r="R1" s="174"/>
      <c r="S1" s="174"/>
      <c r="T1" s="174"/>
      <c r="U1" s="173"/>
      <c r="V1" s="175"/>
      <c r="W1" s="176"/>
      <c r="X1" s="176"/>
      <c r="Y1" s="176"/>
      <c r="Z1" s="177"/>
      <c r="AA1" s="177"/>
      <c r="AB1" s="177"/>
      <c r="AC1" s="177"/>
      <c r="AD1" s="177"/>
      <c r="AE1" s="177"/>
      <c r="AF1" s="177"/>
      <c r="AG1" s="177"/>
      <c r="AH1" s="177"/>
      <c r="AI1" s="178"/>
      <c r="AJ1" s="178"/>
    </row>
    <row r="2" spans="1:36" s="172" customFormat="1" ht="14.25">
      <c r="A2" s="170" t="s">
        <v>92</v>
      </c>
      <c r="K2" s="173"/>
      <c r="L2" s="170" t="s">
        <v>92</v>
      </c>
      <c r="N2" s="174"/>
      <c r="O2" s="174"/>
      <c r="P2" s="174"/>
      <c r="Q2" s="174"/>
      <c r="R2" s="174"/>
      <c r="S2" s="174"/>
      <c r="T2" s="174"/>
      <c r="U2" s="173"/>
      <c r="V2" s="179"/>
      <c r="W2" s="179"/>
      <c r="X2" s="179"/>
      <c r="Y2" s="179"/>
      <c r="Z2" s="179"/>
      <c r="AA2" s="179"/>
      <c r="AB2" s="179"/>
      <c r="AC2" s="179"/>
      <c r="AD2" s="179"/>
      <c r="AE2" s="179"/>
      <c r="AF2" s="179"/>
      <c r="AG2" s="179"/>
      <c r="AH2" s="179"/>
      <c r="AI2" s="178"/>
      <c r="AJ2" s="178"/>
    </row>
    <row r="3" spans="1:36" s="172" customFormat="1" ht="14.25">
      <c r="A3" s="170"/>
      <c r="K3" s="173"/>
      <c r="N3" s="174"/>
      <c r="O3" s="174"/>
      <c r="P3" s="174"/>
      <c r="Q3" s="174"/>
      <c r="R3" s="174"/>
      <c r="S3" s="174"/>
      <c r="T3" s="174"/>
      <c r="U3" s="173"/>
      <c r="V3" s="180"/>
      <c r="W3" s="180"/>
      <c r="X3" s="180"/>
      <c r="Y3" s="180"/>
      <c r="Z3" s="180"/>
      <c r="AA3" s="180"/>
      <c r="AB3" s="180"/>
      <c r="AC3" s="180"/>
      <c r="AD3" s="180"/>
      <c r="AE3" s="180"/>
      <c r="AF3" s="180"/>
      <c r="AG3" s="180"/>
      <c r="AH3" s="180"/>
      <c r="AI3" s="178"/>
      <c r="AJ3" s="178"/>
    </row>
    <row r="4" spans="1:51" ht="12.75" customHeight="1">
      <c r="A4" s="78"/>
      <c r="B4" s="283">
        <v>2008</v>
      </c>
      <c r="C4" s="284"/>
      <c r="D4" s="284"/>
      <c r="E4" s="285"/>
      <c r="F4" s="284">
        <v>2009</v>
      </c>
      <c r="G4" s="284"/>
      <c r="H4" s="284"/>
      <c r="I4" s="284"/>
      <c r="J4" s="284"/>
      <c r="K4" s="75"/>
      <c r="L4" s="78"/>
      <c r="M4" s="283">
        <v>2010</v>
      </c>
      <c r="N4" s="284"/>
      <c r="O4" s="284"/>
      <c r="P4" s="285"/>
      <c r="Q4" s="283">
        <v>2011</v>
      </c>
      <c r="R4" s="284"/>
      <c r="S4" s="284"/>
      <c r="T4" s="284"/>
      <c r="U4" s="120"/>
      <c r="V4" s="128"/>
      <c r="W4" s="280">
        <v>2008</v>
      </c>
      <c r="X4" s="281"/>
      <c r="Y4" s="282"/>
      <c r="Z4" s="280">
        <v>2009</v>
      </c>
      <c r="AA4" s="281"/>
      <c r="AB4" s="282"/>
      <c r="AC4" s="280">
        <v>2010</v>
      </c>
      <c r="AD4" s="281"/>
      <c r="AE4" s="281"/>
      <c r="AF4" s="280">
        <v>2011</v>
      </c>
      <c r="AG4" s="281"/>
      <c r="AH4" s="281"/>
      <c r="AL4" s="41"/>
      <c r="AM4" s="41"/>
      <c r="AP4" s="41"/>
      <c r="AQ4" s="41"/>
      <c r="AR4" s="41"/>
      <c r="AS4" s="41"/>
      <c r="AT4" s="41"/>
      <c r="AU4" s="41"/>
      <c r="AV4" s="41"/>
      <c r="AW4" s="41"/>
      <c r="AX4" s="41"/>
      <c r="AY4" s="41"/>
    </row>
    <row r="5" spans="1:51" ht="27.75" customHeight="1">
      <c r="A5" s="79"/>
      <c r="B5" s="89" t="s">
        <v>34</v>
      </c>
      <c r="C5" s="90" t="s">
        <v>36</v>
      </c>
      <c r="D5" s="90" t="s">
        <v>35</v>
      </c>
      <c r="E5" s="91" t="s">
        <v>0</v>
      </c>
      <c r="F5" s="90" t="s">
        <v>34</v>
      </c>
      <c r="G5" s="90" t="s">
        <v>36</v>
      </c>
      <c r="H5" s="90"/>
      <c r="I5" s="90" t="s">
        <v>35</v>
      </c>
      <c r="J5" s="90" t="s">
        <v>0</v>
      </c>
      <c r="K5" s="76"/>
      <c r="L5" s="79"/>
      <c r="M5" s="89" t="s">
        <v>34</v>
      </c>
      <c r="N5" s="90" t="s">
        <v>36</v>
      </c>
      <c r="O5" s="90" t="s">
        <v>35</v>
      </c>
      <c r="P5" s="91" t="s">
        <v>0</v>
      </c>
      <c r="Q5" s="90" t="s">
        <v>34</v>
      </c>
      <c r="R5" s="90" t="s">
        <v>36</v>
      </c>
      <c r="S5" s="90" t="s">
        <v>35</v>
      </c>
      <c r="T5" s="90" t="s">
        <v>0</v>
      </c>
      <c r="U5" s="119"/>
      <c r="V5" s="129"/>
      <c r="W5" s="130" t="s">
        <v>34</v>
      </c>
      <c r="X5" s="131" t="s">
        <v>36</v>
      </c>
      <c r="Y5" s="132" t="s">
        <v>35</v>
      </c>
      <c r="Z5" s="130" t="s">
        <v>34</v>
      </c>
      <c r="AA5" s="131" t="s">
        <v>36</v>
      </c>
      <c r="AB5" s="132" t="s">
        <v>35</v>
      </c>
      <c r="AC5" s="130" t="s">
        <v>34</v>
      </c>
      <c r="AD5" s="131" t="s">
        <v>36</v>
      </c>
      <c r="AE5" s="131" t="s">
        <v>35</v>
      </c>
      <c r="AF5" s="130" t="s">
        <v>34</v>
      </c>
      <c r="AG5" s="131" t="s">
        <v>36</v>
      </c>
      <c r="AH5" s="131" t="s">
        <v>35</v>
      </c>
      <c r="AK5" s="42"/>
      <c r="AL5" s="42"/>
      <c r="AM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</row>
    <row r="6" spans="1:51" s="33" customFormat="1" ht="13.5" customHeight="1">
      <c r="A6" s="84" t="s">
        <v>99</v>
      </c>
      <c r="B6" s="94">
        <f>SUM(B8:B35)</f>
        <v>442763</v>
      </c>
      <c r="C6" s="95">
        <v>146129.62555347997</v>
      </c>
      <c r="D6" s="95">
        <f>SUM(D8:D35)</f>
        <v>1832957.3480647285</v>
      </c>
      <c r="E6" s="96">
        <f>B6+C6+D6</f>
        <v>2421849.9736182084</v>
      </c>
      <c r="F6" s="97">
        <f>SUM(F8:F35)</f>
        <v>363671</v>
      </c>
      <c r="G6" s="92">
        <v>130532.55015812001</v>
      </c>
      <c r="H6" s="95"/>
      <c r="I6" s="95">
        <f>SUM(I8:I35)</f>
        <v>1651192.837079563</v>
      </c>
      <c r="J6" s="95">
        <f>F6+G6+I6</f>
        <v>2145396.387237683</v>
      </c>
      <c r="K6" s="77"/>
      <c r="L6" s="84" t="s">
        <v>99</v>
      </c>
      <c r="M6" s="94">
        <f>SUM(M8:M35)</f>
        <v>393829</v>
      </c>
      <c r="N6" s="95">
        <v>154643.16670162</v>
      </c>
      <c r="O6" s="95">
        <f>SUM(O8:O35)</f>
        <v>1707165.4607364186</v>
      </c>
      <c r="P6" s="96">
        <f>M6+N6+O6</f>
        <v>2255637.6274380386</v>
      </c>
      <c r="Q6" s="97">
        <f>SUM(Q8:Q35)+614</f>
        <v>422855</v>
      </c>
      <c r="R6" s="95">
        <v>141954.6712783</v>
      </c>
      <c r="S6" s="95">
        <f>SUM(S8:S35)</f>
        <v>1685795.5611713282</v>
      </c>
      <c r="T6" s="95">
        <f>Q6+R6+S6</f>
        <v>2250605.2324496284</v>
      </c>
      <c r="U6" s="103"/>
      <c r="V6" s="133" t="s">
        <v>73</v>
      </c>
      <c r="W6" s="134">
        <v>18.3</v>
      </c>
      <c r="X6" s="135">
        <v>6</v>
      </c>
      <c r="Y6" s="136">
        <v>75.7</v>
      </c>
      <c r="Z6" s="134">
        <v>17</v>
      </c>
      <c r="AA6" s="135">
        <v>6.1</v>
      </c>
      <c r="AB6" s="137">
        <v>76.9</v>
      </c>
      <c r="AC6" s="134">
        <v>17.5</v>
      </c>
      <c r="AD6" s="135">
        <v>6.9</v>
      </c>
      <c r="AE6" s="136">
        <v>75.6</v>
      </c>
      <c r="AF6" s="138">
        <v>18.8</v>
      </c>
      <c r="AG6" s="139">
        <v>6.3</v>
      </c>
      <c r="AH6" s="140">
        <v>74.9</v>
      </c>
      <c r="AI6" s="141"/>
      <c r="AJ6" s="141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</row>
    <row r="7" spans="1:51" ht="13.5" customHeight="1">
      <c r="A7" s="85" t="s">
        <v>100</v>
      </c>
      <c r="B7" s="98">
        <v>439451</v>
      </c>
      <c r="C7" s="99">
        <v>145287</v>
      </c>
      <c r="D7" s="99">
        <f>SUM(D8:D17,D19:D35)</f>
        <v>1822792.2649102018</v>
      </c>
      <c r="E7" s="100">
        <f>B7+C7+D7</f>
        <v>2407530.2649102015</v>
      </c>
      <c r="F7" s="101">
        <v>361031</v>
      </c>
      <c r="G7" s="93">
        <v>129805</v>
      </c>
      <c r="H7" s="99"/>
      <c r="I7" s="99">
        <f>SUM(I8:I17,I19:I35)</f>
        <v>1642834.3443826362</v>
      </c>
      <c r="J7" s="99">
        <f>F7+G7+I7</f>
        <v>2133670.3443826362</v>
      </c>
      <c r="K7" s="77"/>
      <c r="L7" s="85" t="s">
        <v>100</v>
      </c>
      <c r="M7" s="98">
        <v>391208</v>
      </c>
      <c r="N7" s="99">
        <v>153703</v>
      </c>
      <c r="O7" s="99">
        <f>SUM(O8:O17,O19:O35)</f>
        <v>1699479.3984469376</v>
      </c>
      <c r="P7" s="100">
        <f>M7+N7+O7</f>
        <v>2244390.3984469376</v>
      </c>
      <c r="Q7" s="101">
        <f>SUM(Q8:Q17,Q19:Q35)+614</f>
        <v>420417</v>
      </c>
      <c r="R7" s="99">
        <v>141263</v>
      </c>
      <c r="S7" s="99">
        <f>SUM(S8:S17,S19:S35)</f>
        <v>1678331.1082121525</v>
      </c>
      <c r="T7" s="99">
        <f>Q7+R7+S7</f>
        <v>2240011.1082121525</v>
      </c>
      <c r="U7" s="103"/>
      <c r="V7" s="133" t="s">
        <v>31</v>
      </c>
      <c r="W7" s="134">
        <v>18.3</v>
      </c>
      <c r="X7" s="135">
        <v>6</v>
      </c>
      <c r="Y7" s="136">
        <v>75.7</v>
      </c>
      <c r="Z7" s="134">
        <v>16.9</v>
      </c>
      <c r="AA7" s="135">
        <v>6.1</v>
      </c>
      <c r="AB7" s="137">
        <v>77</v>
      </c>
      <c r="AC7" s="134">
        <v>17.4</v>
      </c>
      <c r="AD7" s="135">
        <v>6.8</v>
      </c>
      <c r="AE7" s="136">
        <v>75.8</v>
      </c>
      <c r="AF7" s="138">
        <v>18.8</v>
      </c>
      <c r="AG7" s="139">
        <v>6.3</v>
      </c>
      <c r="AH7" s="140">
        <v>74.9</v>
      </c>
      <c r="AI7" s="142"/>
      <c r="AJ7" s="142"/>
      <c r="AK7" s="44"/>
      <c r="AL7" s="44"/>
      <c r="AM7" s="44"/>
      <c r="AN7" s="34"/>
      <c r="AO7" s="44"/>
      <c r="AP7" s="44"/>
      <c r="AQ7" s="44"/>
      <c r="AR7" s="34"/>
      <c r="AS7" s="44"/>
      <c r="AT7" s="44"/>
      <c r="AU7" s="44"/>
      <c r="AV7" s="34"/>
      <c r="AW7" s="43"/>
      <c r="AX7" s="43"/>
      <c r="AY7" s="43"/>
    </row>
    <row r="8" spans="1:51" ht="13.5" customHeight="1">
      <c r="A8" s="47" t="s">
        <v>1</v>
      </c>
      <c r="B8" s="102">
        <v>8927</v>
      </c>
      <c r="C8" s="103">
        <v>8746</v>
      </c>
      <c r="D8" s="103">
        <v>50433.88274119</v>
      </c>
      <c r="E8" s="104">
        <v>68106.88274119</v>
      </c>
      <c r="F8" s="105">
        <v>6374</v>
      </c>
      <c r="G8" s="80">
        <v>7087</v>
      </c>
      <c r="H8" s="103"/>
      <c r="I8" s="103">
        <v>47733.411535593914</v>
      </c>
      <c r="J8" s="103">
        <v>61194.411535593914</v>
      </c>
      <c r="K8" s="73"/>
      <c r="L8" s="47" t="s">
        <v>1</v>
      </c>
      <c r="M8" s="102">
        <v>7476</v>
      </c>
      <c r="N8" s="103">
        <v>9070</v>
      </c>
      <c r="O8" s="103">
        <v>48521.96245573442</v>
      </c>
      <c r="P8" s="104">
        <v>65067.96245573442</v>
      </c>
      <c r="Q8" s="105">
        <v>7593</v>
      </c>
      <c r="R8" s="103">
        <v>9251</v>
      </c>
      <c r="S8" s="103">
        <v>48380.238059048585</v>
      </c>
      <c r="T8" s="103">
        <v>65224.238059048585</v>
      </c>
      <c r="U8" s="103"/>
      <c r="V8" s="125" t="s">
        <v>47</v>
      </c>
      <c r="W8" s="143">
        <v>13.1</v>
      </c>
      <c r="X8" s="144">
        <v>12.8</v>
      </c>
      <c r="Y8" s="145">
        <v>74.1</v>
      </c>
      <c r="Z8" s="143">
        <v>10.4</v>
      </c>
      <c r="AA8" s="144">
        <v>11.6</v>
      </c>
      <c r="AB8" s="146">
        <v>78</v>
      </c>
      <c r="AC8" s="143">
        <v>11.5</v>
      </c>
      <c r="AD8" s="144">
        <v>13.9</v>
      </c>
      <c r="AE8" s="145">
        <v>74.6</v>
      </c>
      <c r="AF8" s="143">
        <v>11.6</v>
      </c>
      <c r="AG8" s="144">
        <v>14.2</v>
      </c>
      <c r="AH8" s="145">
        <v>74.2</v>
      </c>
      <c r="AI8" s="142"/>
      <c r="AJ8" s="142"/>
      <c r="AK8" s="44"/>
      <c r="AL8" s="44"/>
      <c r="AM8" s="44"/>
      <c r="AN8" s="34"/>
      <c r="AO8" s="44"/>
      <c r="AP8" s="44"/>
      <c r="AQ8" s="44"/>
      <c r="AR8" s="34"/>
      <c r="AS8" s="44"/>
      <c r="AT8" s="44"/>
      <c r="AU8" s="44"/>
      <c r="AV8" s="34"/>
      <c r="AW8" s="34"/>
      <c r="AX8" s="34"/>
      <c r="AY8" s="34"/>
    </row>
    <row r="9" spans="1:51" ht="13.5" customHeight="1">
      <c r="A9" s="86" t="s">
        <v>2</v>
      </c>
      <c r="B9" s="106">
        <v>4693</v>
      </c>
      <c r="C9" s="107">
        <v>2890</v>
      </c>
      <c r="D9" s="107">
        <v>9768.479326222345</v>
      </c>
      <c r="E9" s="108">
        <v>17351.479326222347</v>
      </c>
      <c r="F9" s="109">
        <v>3145</v>
      </c>
      <c r="G9" s="81" t="s">
        <v>88</v>
      </c>
      <c r="H9" s="118" t="s">
        <v>89</v>
      </c>
      <c r="I9" s="107">
        <v>8769.039768036879</v>
      </c>
      <c r="J9" s="107">
        <v>17350.039768036877</v>
      </c>
      <c r="K9" s="73"/>
      <c r="L9" s="86" t="s">
        <v>2</v>
      </c>
      <c r="M9" s="106">
        <v>3064</v>
      </c>
      <c r="N9" s="107">
        <v>6048</v>
      </c>
      <c r="O9" s="107">
        <v>8934.60303928627</v>
      </c>
      <c r="P9" s="108">
        <v>18046.60303928627</v>
      </c>
      <c r="Q9" s="109">
        <v>3291</v>
      </c>
      <c r="R9" s="107">
        <v>4310</v>
      </c>
      <c r="S9" s="118">
        <v>9737.256267271223</v>
      </c>
      <c r="T9" s="107">
        <v>17338.256267271223</v>
      </c>
      <c r="U9" s="103"/>
      <c r="V9" s="147" t="s">
        <v>77</v>
      </c>
      <c r="W9" s="148">
        <v>27</v>
      </c>
      <c r="X9" s="149">
        <v>16.7</v>
      </c>
      <c r="Y9" s="150">
        <v>56.3</v>
      </c>
      <c r="Z9" s="148">
        <v>18.1</v>
      </c>
      <c r="AA9" s="149">
        <v>31.3</v>
      </c>
      <c r="AB9" s="151">
        <v>50.6</v>
      </c>
      <c r="AC9" s="148">
        <v>17</v>
      </c>
      <c r="AD9" s="149">
        <v>33.5</v>
      </c>
      <c r="AE9" s="150">
        <v>49.5</v>
      </c>
      <c r="AF9" s="148">
        <v>19</v>
      </c>
      <c r="AG9" s="149">
        <v>24.9</v>
      </c>
      <c r="AH9" s="150">
        <v>56.1</v>
      </c>
      <c r="AI9" s="142"/>
      <c r="AJ9" s="142"/>
      <c r="AK9" s="44"/>
      <c r="AL9" s="44"/>
      <c r="AM9" s="44"/>
      <c r="AN9" s="34"/>
      <c r="AO9" s="44"/>
      <c r="AP9" s="44"/>
      <c r="AQ9" s="44"/>
      <c r="AR9" s="34"/>
      <c r="AS9" s="44"/>
      <c r="AT9" s="44"/>
      <c r="AU9" s="44"/>
      <c r="AV9" s="34"/>
      <c r="AW9" s="34"/>
      <c r="AX9" s="34"/>
      <c r="AY9" s="34"/>
    </row>
    <row r="10" spans="1:51" ht="13.5" customHeight="1">
      <c r="A10" s="86" t="s">
        <v>3</v>
      </c>
      <c r="B10" s="106">
        <v>15437</v>
      </c>
      <c r="C10" s="107">
        <v>28</v>
      </c>
      <c r="D10" s="107">
        <v>32580.34019471952</v>
      </c>
      <c r="E10" s="108">
        <v>48045.34019471952</v>
      </c>
      <c r="F10" s="109">
        <v>12791</v>
      </c>
      <c r="G10" s="81">
        <v>33</v>
      </c>
      <c r="H10" s="107"/>
      <c r="I10" s="107">
        <v>29170.466455554008</v>
      </c>
      <c r="J10" s="107">
        <v>41994.46645555401</v>
      </c>
      <c r="K10" s="73"/>
      <c r="L10" s="86" t="s">
        <v>3</v>
      </c>
      <c r="M10" s="106">
        <v>13770</v>
      </c>
      <c r="N10" s="107">
        <v>43</v>
      </c>
      <c r="O10" s="107">
        <v>32363.754770080788</v>
      </c>
      <c r="P10" s="108">
        <v>46176.75477008079</v>
      </c>
      <c r="Q10" s="109">
        <v>14316</v>
      </c>
      <c r="R10" s="107">
        <v>42</v>
      </c>
      <c r="S10" s="107">
        <v>33204.842515137345</v>
      </c>
      <c r="T10" s="107">
        <v>47562.842515137345</v>
      </c>
      <c r="U10" s="103"/>
      <c r="V10" s="147" t="s">
        <v>48</v>
      </c>
      <c r="W10" s="148">
        <v>32.1</v>
      </c>
      <c r="X10" s="149">
        <v>0.1</v>
      </c>
      <c r="Y10" s="150">
        <v>67.8</v>
      </c>
      <c r="Z10" s="148">
        <v>30.5</v>
      </c>
      <c r="AA10" s="149">
        <v>0.1</v>
      </c>
      <c r="AB10" s="151">
        <v>69.4</v>
      </c>
      <c r="AC10" s="148">
        <v>29.8</v>
      </c>
      <c r="AD10" s="149">
        <v>0.1</v>
      </c>
      <c r="AE10" s="150">
        <v>70.1</v>
      </c>
      <c r="AF10" s="148">
        <v>30.1</v>
      </c>
      <c r="AG10" s="149">
        <v>0.1</v>
      </c>
      <c r="AH10" s="150">
        <v>69.8</v>
      </c>
      <c r="AI10" s="142"/>
      <c r="AJ10" s="142"/>
      <c r="AK10" s="44"/>
      <c r="AL10" s="44"/>
      <c r="AM10" s="44"/>
      <c r="AN10" s="34"/>
      <c r="AO10" s="44"/>
      <c r="AP10" s="44"/>
      <c r="AQ10" s="44"/>
      <c r="AR10" s="34"/>
      <c r="AS10" s="44"/>
      <c r="AT10" s="44"/>
      <c r="AU10" s="44"/>
      <c r="AV10" s="34"/>
      <c r="AW10" s="34"/>
      <c r="AX10" s="34"/>
      <c r="AY10" s="34"/>
    </row>
    <row r="11" spans="1:51" ht="13.5" customHeight="1">
      <c r="A11" s="86" t="s">
        <v>4</v>
      </c>
      <c r="B11" s="106">
        <v>1866</v>
      </c>
      <c r="C11" s="107" t="s">
        <v>79</v>
      </c>
      <c r="D11" s="107">
        <v>18910.144712951686</v>
      </c>
      <c r="E11" s="108">
        <v>20776.144712951686</v>
      </c>
      <c r="F11" s="109">
        <v>1700</v>
      </c>
      <c r="G11" s="81" t="s">
        <v>79</v>
      </c>
      <c r="H11" s="107"/>
      <c r="I11" s="107">
        <v>16920.85936748603</v>
      </c>
      <c r="J11" s="107">
        <v>18620.85936748603</v>
      </c>
      <c r="K11" s="73"/>
      <c r="L11" s="86" t="s">
        <v>4</v>
      </c>
      <c r="M11" s="106">
        <v>2239</v>
      </c>
      <c r="N11" s="107" t="s">
        <v>79</v>
      </c>
      <c r="O11" s="107">
        <v>17269.181953968797</v>
      </c>
      <c r="P11" s="108">
        <v>19508.181953968797</v>
      </c>
      <c r="Q11" s="121">
        <v>2614</v>
      </c>
      <c r="R11" s="107" t="s">
        <v>79</v>
      </c>
      <c r="S11" s="107">
        <v>18434.05944424943</v>
      </c>
      <c r="T11" s="122">
        <v>21048.05944424943</v>
      </c>
      <c r="U11" s="103"/>
      <c r="V11" s="147" t="s">
        <v>49</v>
      </c>
      <c r="W11" s="148">
        <v>9</v>
      </c>
      <c r="X11" s="149" t="s">
        <v>79</v>
      </c>
      <c r="Y11" s="150">
        <v>91</v>
      </c>
      <c r="Z11" s="148">
        <v>9.1</v>
      </c>
      <c r="AA11" s="149" t="s">
        <v>79</v>
      </c>
      <c r="AB11" s="151">
        <v>90.9</v>
      </c>
      <c r="AC11" s="148">
        <v>11.5</v>
      </c>
      <c r="AD11" s="149" t="s">
        <v>79</v>
      </c>
      <c r="AE11" s="150">
        <v>88.5</v>
      </c>
      <c r="AF11" s="152">
        <v>12.4</v>
      </c>
      <c r="AG11" s="149" t="s">
        <v>79</v>
      </c>
      <c r="AH11" s="153">
        <v>87.6</v>
      </c>
      <c r="AI11" s="142"/>
      <c r="AJ11" s="142"/>
      <c r="AK11" s="44"/>
      <c r="AL11" s="44"/>
      <c r="AM11" s="44"/>
      <c r="AN11" s="34"/>
      <c r="AO11" s="44"/>
      <c r="AP11" s="44"/>
      <c r="AQ11" s="44"/>
      <c r="AR11" s="34"/>
      <c r="AS11" s="44"/>
      <c r="AT11" s="44"/>
      <c r="AU11" s="44"/>
      <c r="AV11" s="34"/>
      <c r="AW11" s="34"/>
      <c r="AX11" s="34"/>
      <c r="AY11" s="34"/>
    </row>
    <row r="12" spans="1:51" ht="13.5" customHeight="1">
      <c r="A12" s="86" t="s">
        <v>30</v>
      </c>
      <c r="B12" s="106">
        <v>115652</v>
      </c>
      <c r="C12" s="107">
        <v>64056</v>
      </c>
      <c r="D12" s="107">
        <v>411072.7923016553</v>
      </c>
      <c r="E12" s="108">
        <v>590780.7923016553</v>
      </c>
      <c r="F12" s="109">
        <v>95834</v>
      </c>
      <c r="G12" s="81">
        <v>55652</v>
      </c>
      <c r="H12" s="107"/>
      <c r="I12" s="107">
        <v>376652.24356734543</v>
      </c>
      <c r="J12" s="107">
        <v>528138.2435673454</v>
      </c>
      <c r="K12" s="73"/>
      <c r="L12" s="86" t="s">
        <v>30</v>
      </c>
      <c r="M12" s="106">
        <v>107317</v>
      </c>
      <c r="N12" s="107">
        <v>62278</v>
      </c>
      <c r="O12" s="107">
        <v>398226.2418928848</v>
      </c>
      <c r="P12" s="108">
        <v>567821.2418928847</v>
      </c>
      <c r="Q12" s="109">
        <v>113317</v>
      </c>
      <c r="R12" s="107">
        <v>55027</v>
      </c>
      <c r="S12" s="107">
        <v>407947.8812276777</v>
      </c>
      <c r="T12" s="107">
        <v>576291.8812276777</v>
      </c>
      <c r="U12" s="103"/>
      <c r="V12" s="147" t="s">
        <v>50</v>
      </c>
      <c r="W12" s="148">
        <v>19.6</v>
      </c>
      <c r="X12" s="149">
        <v>10.8</v>
      </c>
      <c r="Y12" s="150">
        <v>69.6</v>
      </c>
      <c r="Z12" s="148">
        <v>18.1</v>
      </c>
      <c r="AA12" s="149">
        <v>10.5</v>
      </c>
      <c r="AB12" s="151">
        <v>71.4</v>
      </c>
      <c r="AC12" s="148">
        <v>18.9</v>
      </c>
      <c r="AD12" s="149">
        <v>11</v>
      </c>
      <c r="AE12" s="150">
        <v>70.1</v>
      </c>
      <c r="AF12" s="148">
        <v>19.7</v>
      </c>
      <c r="AG12" s="149">
        <v>9.5</v>
      </c>
      <c r="AH12" s="150">
        <v>70.8</v>
      </c>
      <c r="AI12" s="142"/>
      <c r="AJ12" s="142"/>
      <c r="AK12" s="44"/>
      <c r="AL12" s="44"/>
      <c r="AM12" s="44"/>
      <c r="AN12" s="34"/>
      <c r="AO12" s="44"/>
      <c r="AP12" s="44"/>
      <c r="AQ12" s="44"/>
      <c r="AR12" s="34"/>
      <c r="AS12" s="44"/>
      <c r="AT12" s="44"/>
      <c r="AU12" s="44"/>
      <c r="AV12" s="34"/>
      <c r="AW12" s="34"/>
      <c r="AX12" s="34"/>
      <c r="AY12" s="34"/>
    </row>
    <row r="13" spans="1:51" ht="13.5" customHeight="1">
      <c r="A13" s="86" t="s">
        <v>5</v>
      </c>
      <c r="B13" s="106">
        <v>5943</v>
      </c>
      <c r="C13" s="107" t="s">
        <v>79</v>
      </c>
      <c r="D13" s="107">
        <v>2874.5628921063826</v>
      </c>
      <c r="E13" s="108">
        <v>8817.562892106384</v>
      </c>
      <c r="F13" s="109">
        <v>5947</v>
      </c>
      <c r="G13" s="81" t="s">
        <v>79</v>
      </c>
      <c r="H13" s="107"/>
      <c r="I13" s="107">
        <v>2167.1908485298954</v>
      </c>
      <c r="J13" s="107">
        <v>8114.190848529895</v>
      </c>
      <c r="K13" s="73"/>
      <c r="L13" s="86" t="s">
        <v>5</v>
      </c>
      <c r="M13" s="106">
        <v>6638</v>
      </c>
      <c r="N13" s="107" t="s">
        <v>79</v>
      </c>
      <c r="O13" s="107">
        <v>2173.4968313451236</v>
      </c>
      <c r="P13" s="108">
        <v>8811.496831345125</v>
      </c>
      <c r="Q13" s="109">
        <v>6271</v>
      </c>
      <c r="R13" s="107" t="s">
        <v>79</v>
      </c>
      <c r="S13" s="107">
        <v>2476.4218878894676</v>
      </c>
      <c r="T13" s="107">
        <v>8747.421887889468</v>
      </c>
      <c r="U13" s="103"/>
      <c r="V13" s="147" t="s">
        <v>51</v>
      </c>
      <c r="W13" s="148">
        <v>67.4</v>
      </c>
      <c r="X13" s="149" t="s">
        <v>79</v>
      </c>
      <c r="Y13" s="150">
        <v>32.6</v>
      </c>
      <c r="Z13" s="148">
        <v>73.3</v>
      </c>
      <c r="AA13" s="149" t="s">
        <v>79</v>
      </c>
      <c r="AB13" s="151">
        <v>26.7</v>
      </c>
      <c r="AC13" s="148">
        <v>75.3</v>
      </c>
      <c r="AD13" s="149" t="s">
        <v>79</v>
      </c>
      <c r="AE13" s="150">
        <v>24.7</v>
      </c>
      <c r="AF13" s="148">
        <v>71.7</v>
      </c>
      <c r="AG13" s="149" t="s">
        <v>79</v>
      </c>
      <c r="AH13" s="150">
        <v>28.3</v>
      </c>
      <c r="AI13" s="142"/>
      <c r="AJ13" s="142"/>
      <c r="AK13" s="44"/>
      <c r="AL13" s="44"/>
      <c r="AM13" s="44"/>
      <c r="AN13" s="34"/>
      <c r="AO13" s="44"/>
      <c r="AP13" s="44"/>
      <c r="AQ13" s="44"/>
      <c r="AR13" s="34"/>
      <c r="AS13" s="44"/>
      <c r="AT13" s="44"/>
      <c r="AU13" s="44"/>
      <c r="AV13" s="34"/>
      <c r="AW13" s="34"/>
      <c r="AX13" s="34"/>
      <c r="AY13" s="34"/>
    </row>
    <row r="14" spans="1:51" ht="13.5" customHeight="1">
      <c r="A14" s="86" t="s">
        <v>6</v>
      </c>
      <c r="B14" s="106">
        <v>103</v>
      </c>
      <c r="C14" s="107" t="s">
        <v>79</v>
      </c>
      <c r="D14" s="107">
        <v>14472.282232738897</v>
      </c>
      <c r="E14" s="108">
        <v>14575.282232738897</v>
      </c>
      <c r="F14" s="109">
        <v>79</v>
      </c>
      <c r="G14" s="81" t="s">
        <v>79</v>
      </c>
      <c r="H14" s="107"/>
      <c r="I14" s="107">
        <v>9407.691692075192</v>
      </c>
      <c r="J14" s="107">
        <v>9486.691692075192</v>
      </c>
      <c r="K14" s="73"/>
      <c r="L14" s="86" t="s">
        <v>6</v>
      </c>
      <c r="M14" s="106">
        <v>92</v>
      </c>
      <c r="N14" s="107" t="s">
        <v>79</v>
      </c>
      <c r="O14" s="107">
        <v>9313.664241841227</v>
      </c>
      <c r="P14" s="108">
        <v>9405.664241841227</v>
      </c>
      <c r="Q14" s="109">
        <v>105</v>
      </c>
      <c r="R14" s="107" t="s">
        <v>79</v>
      </c>
      <c r="S14" s="107">
        <v>8522.43558068638</v>
      </c>
      <c r="T14" s="107">
        <v>8627.43558068638</v>
      </c>
      <c r="U14" s="103"/>
      <c r="V14" s="147" t="s">
        <v>52</v>
      </c>
      <c r="W14" s="148">
        <v>0.7</v>
      </c>
      <c r="X14" s="149" t="s">
        <v>79</v>
      </c>
      <c r="Y14" s="150">
        <v>99.3</v>
      </c>
      <c r="Z14" s="148">
        <v>0.8</v>
      </c>
      <c r="AA14" s="149" t="s">
        <v>79</v>
      </c>
      <c r="AB14" s="151">
        <v>99.2</v>
      </c>
      <c r="AC14" s="148">
        <v>1</v>
      </c>
      <c r="AD14" s="149" t="s">
        <v>79</v>
      </c>
      <c r="AE14" s="150">
        <v>99</v>
      </c>
      <c r="AF14" s="148">
        <v>1.2</v>
      </c>
      <c r="AG14" s="149" t="s">
        <v>79</v>
      </c>
      <c r="AH14" s="150">
        <v>98.8</v>
      </c>
      <c r="AI14" s="142"/>
      <c r="AJ14" s="142"/>
      <c r="AK14" s="44"/>
      <c r="AL14" s="44"/>
      <c r="AM14" s="44"/>
      <c r="AN14" s="34"/>
      <c r="AO14" s="44"/>
      <c r="AP14" s="44"/>
      <c r="AQ14" s="44"/>
      <c r="AR14" s="34"/>
      <c r="AS14" s="44"/>
      <c r="AT14" s="44"/>
      <c r="AU14" s="44"/>
      <c r="AV14" s="34"/>
      <c r="AW14" s="34"/>
      <c r="AX14" s="34"/>
      <c r="AY14" s="34"/>
    </row>
    <row r="15" spans="1:51" ht="13.5" customHeight="1">
      <c r="A15" s="86" t="s">
        <v>7</v>
      </c>
      <c r="B15" s="106">
        <v>786</v>
      </c>
      <c r="C15" s="107" t="s">
        <v>79</v>
      </c>
      <c r="D15" s="107">
        <v>26395.940746013704</v>
      </c>
      <c r="E15" s="108">
        <v>27181.940746013704</v>
      </c>
      <c r="F15" s="109">
        <v>552</v>
      </c>
      <c r="G15" s="81" t="s">
        <v>79</v>
      </c>
      <c r="H15" s="107"/>
      <c r="I15" s="107">
        <v>25387.33604704572</v>
      </c>
      <c r="J15" s="107">
        <v>25939.33604704572</v>
      </c>
      <c r="K15" s="73"/>
      <c r="L15" s="86" t="s">
        <v>7</v>
      </c>
      <c r="M15" s="106">
        <v>614</v>
      </c>
      <c r="N15" s="107" t="s">
        <v>79</v>
      </c>
      <c r="O15" s="107">
        <v>27323.888868613474</v>
      </c>
      <c r="P15" s="108">
        <v>27937.888868613474</v>
      </c>
      <c r="Q15" s="109" t="s">
        <v>29</v>
      </c>
      <c r="R15" s="107" t="s">
        <v>79</v>
      </c>
      <c r="S15" s="107">
        <v>18550.949802452622</v>
      </c>
      <c r="T15" s="107" t="s">
        <v>29</v>
      </c>
      <c r="U15" s="103"/>
      <c r="V15" s="147" t="s">
        <v>76</v>
      </c>
      <c r="W15" s="148">
        <v>2.9</v>
      </c>
      <c r="X15" s="149" t="s">
        <v>79</v>
      </c>
      <c r="Y15" s="150">
        <v>97.1</v>
      </c>
      <c r="Z15" s="148">
        <v>2.1</v>
      </c>
      <c r="AA15" s="149" t="s">
        <v>79</v>
      </c>
      <c r="AB15" s="151">
        <v>97.9</v>
      </c>
      <c r="AC15" s="148">
        <v>2.2</v>
      </c>
      <c r="AD15" s="149" t="s">
        <v>79</v>
      </c>
      <c r="AE15" s="150">
        <v>97.8</v>
      </c>
      <c r="AF15" s="152">
        <v>3.2</v>
      </c>
      <c r="AG15" s="149" t="s">
        <v>79</v>
      </c>
      <c r="AH15" s="153">
        <v>96.8</v>
      </c>
      <c r="AI15" s="142"/>
      <c r="AJ15" s="142"/>
      <c r="AK15" s="44"/>
      <c r="AL15" s="44"/>
      <c r="AM15" s="44"/>
      <c r="AN15" s="34"/>
      <c r="AO15" s="44"/>
      <c r="AP15" s="44"/>
      <c r="AQ15" s="44"/>
      <c r="AR15" s="34"/>
      <c r="AS15" s="44"/>
      <c r="AT15" s="44"/>
      <c r="AU15" s="44"/>
      <c r="AV15" s="34"/>
      <c r="AW15" s="34"/>
      <c r="AX15" s="34"/>
      <c r="AY15" s="34"/>
    </row>
    <row r="16" spans="1:51" ht="13.5" customHeight="1">
      <c r="A16" s="86" t="s">
        <v>8</v>
      </c>
      <c r="B16" s="106">
        <v>10971</v>
      </c>
      <c r="C16" s="107" t="s">
        <v>79</v>
      </c>
      <c r="D16" s="107">
        <v>217265.71022032664</v>
      </c>
      <c r="E16" s="108">
        <v>228236.71022032664</v>
      </c>
      <c r="F16" s="109">
        <v>7937</v>
      </c>
      <c r="G16" s="81" t="s">
        <v>79</v>
      </c>
      <c r="H16" s="107"/>
      <c r="I16" s="107">
        <v>189408.41343946152</v>
      </c>
      <c r="J16" s="107">
        <v>197345.41343946152</v>
      </c>
      <c r="K16" s="73"/>
      <c r="L16" s="86" t="s">
        <v>8</v>
      </c>
      <c r="M16" s="106">
        <v>9211</v>
      </c>
      <c r="N16" s="107" t="s">
        <v>79</v>
      </c>
      <c r="O16" s="107">
        <v>184332.19728956916</v>
      </c>
      <c r="P16" s="108">
        <v>193543.19728956916</v>
      </c>
      <c r="Q16" s="109">
        <v>9948</v>
      </c>
      <c r="R16" s="107" t="s">
        <v>79</v>
      </c>
      <c r="S16" s="107">
        <v>179897.7935261653</v>
      </c>
      <c r="T16" s="107">
        <v>189845.7935261653</v>
      </c>
      <c r="U16" s="103"/>
      <c r="V16" s="147" t="s">
        <v>53</v>
      </c>
      <c r="W16" s="148">
        <v>4.8</v>
      </c>
      <c r="X16" s="149" t="s">
        <v>79</v>
      </c>
      <c r="Y16" s="150">
        <v>95.2</v>
      </c>
      <c r="Z16" s="148">
        <v>4</v>
      </c>
      <c r="AA16" s="149" t="s">
        <v>79</v>
      </c>
      <c r="AB16" s="151">
        <v>96</v>
      </c>
      <c r="AC16" s="148">
        <v>4.8</v>
      </c>
      <c r="AD16" s="149" t="s">
        <v>79</v>
      </c>
      <c r="AE16" s="150">
        <v>95.2</v>
      </c>
      <c r="AF16" s="148">
        <v>5.2</v>
      </c>
      <c r="AG16" s="149" t="s">
        <v>79</v>
      </c>
      <c r="AH16" s="150">
        <v>94.8</v>
      </c>
      <c r="AI16" s="142"/>
      <c r="AJ16" s="142"/>
      <c r="AK16" s="44"/>
      <c r="AL16" s="44"/>
      <c r="AM16" s="44"/>
      <c r="AN16" s="34"/>
      <c r="AO16" s="44"/>
      <c r="AP16" s="44"/>
      <c r="AQ16" s="44"/>
      <c r="AR16" s="34"/>
      <c r="AS16" s="44"/>
      <c r="AT16" s="44"/>
      <c r="AU16" s="44"/>
      <c r="AV16" s="34"/>
      <c r="AW16" s="34"/>
      <c r="AX16" s="34"/>
      <c r="AY16" s="34"/>
    </row>
    <row r="17" spans="1:51" ht="13.5" customHeight="1">
      <c r="A17" s="86" t="s">
        <v>9</v>
      </c>
      <c r="B17" s="106">
        <v>40436</v>
      </c>
      <c r="C17" s="107">
        <v>8910</v>
      </c>
      <c r="D17" s="107">
        <v>301156.69782631565</v>
      </c>
      <c r="E17" s="108">
        <v>350502.69782631565</v>
      </c>
      <c r="F17" s="109">
        <v>32129</v>
      </c>
      <c r="G17" s="81">
        <v>8711</v>
      </c>
      <c r="H17" s="107"/>
      <c r="I17" s="107">
        <v>261544.07164949377</v>
      </c>
      <c r="J17" s="107">
        <v>302384.07164949377</v>
      </c>
      <c r="K17" s="73"/>
      <c r="L17" s="86" t="s">
        <v>9</v>
      </c>
      <c r="M17" s="106">
        <v>29965</v>
      </c>
      <c r="N17" s="107">
        <v>9474</v>
      </c>
      <c r="O17" s="107">
        <v>274573.06598530256</v>
      </c>
      <c r="P17" s="108">
        <v>314012.06598530256</v>
      </c>
      <c r="Q17" s="109">
        <v>34202</v>
      </c>
      <c r="R17" s="107">
        <v>9035</v>
      </c>
      <c r="S17" s="107">
        <v>273080.74946541403</v>
      </c>
      <c r="T17" s="107">
        <v>316317.74946541403</v>
      </c>
      <c r="U17" s="103"/>
      <c r="V17" s="147" t="s">
        <v>54</v>
      </c>
      <c r="W17" s="148">
        <v>11.5</v>
      </c>
      <c r="X17" s="149">
        <v>2.5</v>
      </c>
      <c r="Y17" s="150">
        <v>86</v>
      </c>
      <c r="Z17" s="148">
        <v>10.6</v>
      </c>
      <c r="AA17" s="149">
        <v>2.9</v>
      </c>
      <c r="AB17" s="151">
        <v>86.5</v>
      </c>
      <c r="AC17" s="148">
        <v>9.5</v>
      </c>
      <c r="AD17" s="149">
        <v>3</v>
      </c>
      <c r="AE17" s="150">
        <v>87.5</v>
      </c>
      <c r="AF17" s="148">
        <v>10.8</v>
      </c>
      <c r="AG17" s="149">
        <v>2.9</v>
      </c>
      <c r="AH17" s="150">
        <v>86.3</v>
      </c>
      <c r="AI17" s="142"/>
      <c r="AJ17" s="142"/>
      <c r="AK17" s="44"/>
      <c r="AL17" s="44"/>
      <c r="AM17" s="44"/>
      <c r="AN17" s="34"/>
      <c r="AO17" s="44"/>
      <c r="AP17" s="44"/>
      <c r="AQ17" s="44"/>
      <c r="AR17" s="34"/>
      <c r="AS17" s="44"/>
      <c r="AT17" s="44"/>
      <c r="AU17" s="44"/>
      <c r="AV17" s="34"/>
      <c r="AW17" s="34"/>
      <c r="AX17" s="34"/>
      <c r="AY17" s="34"/>
    </row>
    <row r="18" spans="1:51" s="35" customFormat="1" ht="13.5" customHeight="1">
      <c r="A18" s="86" t="s">
        <v>28</v>
      </c>
      <c r="B18" s="106">
        <v>3312</v>
      </c>
      <c r="C18" s="107">
        <v>842</v>
      </c>
      <c r="D18" s="107">
        <v>10165.083154526807</v>
      </c>
      <c r="E18" s="108">
        <v>14319.083154526807</v>
      </c>
      <c r="F18" s="109">
        <v>2641</v>
      </c>
      <c r="G18" s="81">
        <v>727</v>
      </c>
      <c r="H18" s="107"/>
      <c r="I18" s="107">
        <v>8358.492696926716</v>
      </c>
      <c r="J18" s="107">
        <v>11726.492696926716</v>
      </c>
      <c r="K18" s="73"/>
      <c r="L18" s="86" t="s">
        <v>28</v>
      </c>
      <c r="M18" s="106">
        <v>2618</v>
      </c>
      <c r="N18" s="107">
        <v>940</v>
      </c>
      <c r="O18" s="107">
        <v>7686.062289481023</v>
      </c>
      <c r="P18" s="108">
        <v>11244.062289481022</v>
      </c>
      <c r="Q18" s="109">
        <v>2438</v>
      </c>
      <c r="R18" s="107">
        <v>692</v>
      </c>
      <c r="S18" s="107">
        <v>7464.452959175703</v>
      </c>
      <c r="T18" s="107">
        <v>10594.452959175702</v>
      </c>
      <c r="U18" s="103"/>
      <c r="V18" s="147" t="s">
        <v>72</v>
      </c>
      <c r="W18" s="148">
        <v>23.1</v>
      </c>
      <c r="X18" s="149">
        <v>5.9</v>
      </c>
      <c r="Y18" s="150">
        <v>71</v>
      </c>
      <c r="Z18" s="148">
        <v>22.5</v>
      </c>
      <c r="AA18" s="149">
        <v>6.2</v>
      </c>
      <c r="AB18" s="151">
        <v>71.3</v>
      </c>
      <c r="AC18" s="148">
        <v>23.3</v>
      </c>
      <c r="AD18" s="149">
        <v>8.4</v>
      </c>
      <c r="AE18" s="150">
        <v>68.3</v>
      </c>
      <c r="AF18" s="148">
        <v>23</v>
      </c>
      <c r="AG18" s="149">
        <v>6.5</v>
      </c>
      <c r="AH18" s="150">
        <v>70.5</v>
      </c>
      <c r="AI18" s="142"/>
      <c r="AJ18" s="154"/>
      <c r="AK18" s="44"/>
      <c r="AL18" s="44"/>
      <c r="AM18" s="44"/>
      <c r="AN18" s="45"/>
      <c r="AO18" s="44"/>
      <c r="AP18" s="44"/>
      <c r="AQ18" s="44"/>
      <c r="AR18" s="45"/>
      <c r="AS18" s="44"/>
      <c r="AT18" s="44"/>
      <c r="AU18" s="44"/>
      <c r="AV18" s="45"/>
      <c r="AW18" s="34"/>
      <c r="AX18" s="34"/>
      <c r="AY18" s="34"/>
    </row>
    <row r="19" spans="1:51" ht="13.5" customHeight="1">
      <c r="A19" s="86" t="s">
        <v>10</v>
      </c>
      <c r="B19" s="106">
        <v>23831</v>
      </c>
      <c r="C19" s="107">
        <v>64</v>
      </c>
      <c r="D19" s="107">
        <v>187179.50992847397</v>
      </c>
      <c r="E19" s="108">
        <v>211074.50992847397</v>
      </c>
      <c r="F19" s="109">
        <v>17791</v>
      </c>
      <c r="G19" s="81">
        <v>54</v>
      </c>
      <c r="H19" s="107"/>
      <c r="I19" s="107">
        <v>176141.40647225713</v>
      </c>
      <c r="J19" s="107">
        <v>193986.40647225713</v>
      </c>
      <c r="K19" s="73"/>
      <c r="L19" s="86" t="s">
        <v>10</v>
      </c>
      <c r="M19" s="106">
        <v>18616</v>
      </c>
      <c r="N19" s="107">
        <v>108</v>
      </c>
      <c r="O19" s="107">
        <v>183202.91022330982</v>
      </c>
      <c r="P19" s="108">
        <v>201926.91022330982</v>
      </c>
      <c r="Q19" s="109">
        <v>19787</v>
      </c>
      <c r="R19" s="122">
        <v>144</v>
      </c>
      <c r="S19" s="107">
        <v>156998.4808075263</v>
      </c>
      <c r="T19" s="122">
        <v>176929.4808075263</v>
      </c>
      <c r="U19" s="103"/>
      <c r="V19" s="147" t="s">
        <v>55</v>
      </c>
      <c r="W19" s="148">
        <v>11.3</v>
      </c>
      <c r="X19" s="149">
        <v>0</v>
      </c>
      <c r="Y19" s="150">
        <v>88.7</v>
      </c>
      <c r="Z19" s="148">
        <v>9.2</v>
      </c>
      <c r="AA19" s="149">
        <v>0</v>
      </c>
      <c r="AB19" s="151">
        <v>90.8</v>
      </c>
      <c r="AC19" s="148">
        <v>9.2</v>
      </c>
      <c r="AD19" s="149">
        <v>0</v>
      </c>
      <c r="AE19" s="150">
        <v>90.8</v>
      </c>
      <c r="AF19" s="148">
        <v>11.2</v>
      </c>
      <c r="AG19" s="149">
        <v>0</v>
      </c>
      <c r="AH19" s="150">
        <v>88.8</v>
      </c>
      <c r="AI19" s="142"/>
      <c r="AJ19" s="142"/>
      <c r="AK19" s="44"/>
      <c r="AL19" s="44"/>
      <c r="AM19" s="44"/>
      <c r="AN19" s="34"/>
      <c r="AO19" s="44"/>
      <c r="AP19" s="44"/>
      <c r="AQ19" s="44"/>
      <c r="AR19" s="34"/>
      <c r="AS19" s="44"/>
      <c r="AT19" s="44"/>
      <c r="AU19" s="44"/>
      <c r="AV19" s="34"/>
      <c r="AW19" s="34"/>
      <c r="AX19" s="34"/>
      <c r="AY19" s="34"/>
    </row>
    <row r="20" spans="1:51" ht="13.5" customHeight="1">
      <c r="A20" s="86" t="s">
        <v>11</v>
      </c>
      <c r="B20" s="106" t="s">
        <v>79</v>
      </c>
      <c r="C20" s="107" t="s">
        <v>79</v>
      </c>
      <c r="D20" s="107">
        <v>1296</v>
      </c>
      <c r="E20" s="108">
        <v>1296</v>
      </c>
      <c r="F20" s="109" t="s">
        <v>79</v>
      </c>
      <c r="G20" s="81" t="s">
        <v>79</v>
      </c>
      <c r="H20" s="107"/>
      <c r="I20" s="107">
        <v>944</v>
      </c>
      <c r="J20" s="107">
        <v>944</v>
      </c>
      <c r="K20" s="73"/>
      <c r="L20" s="86" t="s">
        <v>11</v>
      </c>
      <c r="M20" s="106" t="s">
        <v>79</v>
      </c>
      <c r="N20" s="107" t="s">
        <v>79</v>
      </c>
      <c r="O20" s="107">
        <v>1067</v>
      </c>
      <c r="P20" s="108">
        <v>1067</v>
      </c>
      <c r="Q20" s="109" t="s">
        <v>79</v>
      </c>
      <c r="R20" s="107" t="s">
        <v>79</v>
      </c>
      <c r="S20" s="107">
        <v>924</v>
      </c>
      <c r="T20" s="107">
        <v>924</v>
      </c>
      <c r="U20" s="103"/>
      <c r="V20" s="147" t="s">
        <v>56</v>
      </c>
      <c r="W20" s="148" t="s">
        <v>79</v>
      </c>
      <c r="X20" s="149" t="s">
        <v>79</v>
      </c>
      <c r="Y20" s="150">
        <v>100</v>
      </c>
      <c r="Z20" s="148" t="s">
        <v>79</v>
      </c>
      <c r="AA20" s="149" t="s">
        <v>79</v>
      </c>
      <c r="AB20" s="151">
        <v>100</v>
      </c>
      <c r="AC20" s="148" t="s">
        <v>79</v>
      </c>
      <c r="AD20" s="149" t="s">
        <v>79</v>
      </c>
      <c r="AE20" s="150">
        <v>100</v>
      </c>
      <c r="AF20" s="148" t="s">
        <v>79</v>
      </c>
      <c r="AG20" s="149" t="s">
        <v>79</v>
      </c>
      <c r="AH20" s="150">
        <v>100</v>
      </c>
      <c r="AI20" s="142"/>
      <c r="AJ20" s="142"/>
      <c r="AK20" s="44"/>
      <c r="AL20" s="44"/>
      <c r="AM20" s="44"/>
      <c r="AN20" s="34"/>
      <c r="AO20" s="44"/>
      <c r="AP20" s="44"/>
      <c r="AQ20" s="44"/>
      <c r="AR20" s="34"/>
      <c r="AS20" s="44"/>
      <c r="AT20" s="44"/>
      <c r="AU20" s="44"/>
      <c r="AV20" s="34"/>
      <c r="AW20" s="34"/>
      <c r="AX20" s="34"/>
      <c r="AY20" s="34"/>
    </row>
    <row r="21" spans="1:51" ht="13.5" customHeight="1">
      <c r="A21" s="86" t="s">
        <v>12</v>
      </c>
      <c r="B21" s="106">
        <v>19581</v>
      </c>
      <c r="C21" s="107" t="s">
        <v>79</v>
      </c>
      <c r="D21" s="107">
        <v>3831.669547986106</v>
      </c>
      <c r="E21" s="108">
        <v>23412.669547986105</v>
      </c>
      <c r="F21" s="109">
        <v>18725</v>
      </c>
      <c r="G21" s="81" t="s">
        <v>79</v>
      </c>
      <c r="H21" s="107"/>
      <c r="I21" s="107">
        <v>3155.8813259195354</v>
      </c>
      <c r="J21" s="107">
        <v>21880.881325919534</v>
      </c>
      <c r="K21" s="73"/>
      <c r="L21" s="86" t="s">
        <v>12</v>
      </c>
      <c r="M21" s="106">
        <v>17179</v>
      </c>
      <c r="N21" s="107" t="s">
        <v>79</v>
      </c>
      <c r="O21" s="107">
        <v>3662.897815030525</v>
      </c>
      <c r="P21" s="108">
        <v>20841.897815030527</v>
      </c>
      <c r="Q21" s="109">
        <v>21410</v>
      </c>
      <c r="R21" s="107" t="s">
        <v>79</v>
      </c>
      <c r="S21" s="107">
        <v>3947.9101820675</v>
      </c>
      <c r="T21" s="107">
        <v>25357.9101820675</v>
      </c>
      <c r="U21" s="103"/>
      <c r="V21" s="147" t="s">
        <v>57</v>
      </c>
      <c r="W21" s="148">
        <v>83.6</v>
      </c>
      <c r="X21" s="149" t="s">
        <v>79</v>
      </c>
      <c r="Y21" s="150">
        <v>16.4</v>
      </c>
      <c r="Z21" s="148">
        <v>85.6</v>
      </c>
      <c r="AA21" s="149" t="s">
        <v>79</v>
      </c>
      <c r="AB21" s="151">
        <v>14.4</v>
      </c>
      <c r="AC21" s="148">
        <v>82.4</v>
      </c>
      <c r="AD21" s="149" t="s">
        <v>79</v>
      </c>
      <c r="AE21" s="150">
        <v>17.6</v>
      </c>
      <c r="AF21" s="148">
        <v>84.4</v>
      </c>
      <c r="AG21" s="149" t="s">
        <v>79</v>
      </c>
      <c r="AH21" s="150">
        <v>15.6</v>
      </c>
      <c r="AI21" s="142"/>
      <c r="AJ21" s="142"/>
      <c r="AK21" s="44"/>
      <c r="AL21" s="44"/>
      <c r="AM21" s="44"/>
      <c r="AN21" s="34"/>
      <c r="AO21" s="44"/>
      <c r="AP21" s="44"/>
      <c r="AQ21" s="44"/>
      <c r="AR21" s="34"/>
      <c r="AS21" s="44"/>
      <c r="AT21" s="44"/>
      <c r="AU21" s="44"/>
      <c r="AV21" s="34"/>
      <c r="AW21" s="34"/>
      <c r="AX21" s="34"/>
      <c r="AY21" s="34"/>
    </row>
    <row r="22" spans="1:51" ht="13.5" customHeight="1">
      <c r="A22" s="86" t="s">
        <v>13</v>
      </c>
      <c r="B22" s="106">
        <v>14748</v>
      </c>
      <c r="C22" s="107">
        <v>12</v>
      </c>
      <c r="D22" s="107">
        <v>5437.420781573587</v>
      </c>
      <c r="E22" s="108">
        <v>20197.420781573586</v>
      </c>
      <c r="F22" s="109">
        <v>11888</v>
      </c>
      <c r="G22" s="81">
        <v>3</v>
      </c>
      <c r="H22" s="107"/>
      <c r="I22" s="107">
        <v>4987.039381389295</v>
      </c>
      <c r="J22" s="107">
        <v>16878.039381389295</v>
      </c>
      <c r="K22" s="73"/>
      <c r="L22" s="86" t="s">
        <v>13</v>
      </c>
      <c r="M22" s="106">
        <v>13431</v>
      </c>
      <c r="N22" s="107">
        <v>3</v>
      </c>
      <c r="O22" s="107">
        <v>5028.92745667627</v>
      </c>
      <c r="P22" s="108">
        <v>18462.92745667627</v>
      </c>
      <c r="Q22" s="109">
        <v>15088</v>
      </c>
      <c r="R22" s="107">
        <v>3</v>
      </c>
      <c r="S22" s="107">
        <v>5371.21835941124</v>
      </c>
      <c r="T22" s="107">
        <v>20462.21835941124</v>
      </c>
      <c r="U22" s="103"/>
      <c r="V22" s="147" t="s">
        <v>58</v>
      </c>
      <c r="W22" s="148">
        <v>73</v>
      </c>
      <c r="X22" s="149">
        <v>0.1</v>
      </c>
      <c r="Y22" s="150">
        <v>26.9</v>
      </c>
      <c r="Z22" s="148">
        <v>70.5</v>
      </c>
      <c r="AA22" s="149">
        <v>0</v>
      </c>
      <c r="AB22" s="151">
        <v>29.5</v>
      </c>
      <c r="AC22" s="148">
        <v>72.8</v>
      </c>
      <c r="AD22" s="149">
        <v>0</v>
      </c>
      <c r="AE22" s="150">
        <v>27.2</v>
      </c>
      <c r="AF22" s="148">
        <v>73.8</v>
      </c>
      <c r="AG22" s="149">
        <v>0</v>
      </c>
      <c r="AH22" s="150">
        <v>26.2</v>
      </c>
      <c r="AI22" s="142"/>
      <c r="AJ22" s="142"/>
      <c r="AK22" s="44"/>
      <c r="AL22" s="44"/>
      <c r="AM22" s="44"/>
      <c r="AN22" s="34"/>
      <c r="AO22" s="44"/>
      <c r="AP22" s="44"/>
      <c r="AQ22" s="44"/>
      <c r="AR22" s="34"/>
      <c r="AS22" s="44"/>
      <c r="AT22" s="44"/>
      <c r="AU22" s="44"/>
      <c r="AV22" s="34"/>
      <c r="AW22" s="34"/>
      <c r="AX22" s="34"/>
      <c r="AY22" s="34"/>
    </row>
    <row r="23" spans="1:51" ht="13.5" customHeight="1">
      <c r="A23" s="86" t="s">
        <v>14</v>
      </c>
      <c r="B23" s="106">
        <v>279</v>
      </c>
      <c r="C23" s="107">
        <v>367</v>
      </c>
      <c r="D23" s="107">
        <v>2181.726044321405</v>
      </c>
      <c r="E23" s="108">
        <v>2827.726044321405</v>
      </c>
      <c r="F23" s="109">
        <v>200</v>
      </c>
      <c r="G23" s="81">
        <v>279</v>
      </c>
      <c r="H23" s="107"/>
      <c r="I23" s="107">
        <v>1964.2750497680117</v>
      </c>
      <c r="J23" s="107">
        <v>2443.2750497680117</v>
      </c>
      <c r="K23" s="73"/>
      <c r="L23" s="86" t="s">
        <v>14</v>
      </c>
      <c r="M23" s="106">
        <v>323</v>
      </c>
      <c r="N23" s="107">
        <v>359</v>
      </c>
      <c r="O23" s="107">
        <v>2109.1735152608057</v>
      </c>
      <c r="P23" s="108">
        <v>2791.1735152608057</v>
      </c>
      <c r="Q23" s="109">
        <v>288</v>
      </c>
      <c r="R23" s="107">
        <v>305</v>
      </c>
      <c r="S23" s="107">
        <v>2156.6677992544182</v>
      </c>
      <c r="T23" s="107">
        <v>2749.6677992544182</v>
      </c>
      <c r="U23" s="103"/>
      <c r="V23" s="147" t="s">
        <v>59</v>
      </c>
      <c r="W23" s="148">
        <v>9.9</v>
      </c>
      <c r="X23" s="149">
        <v>13</v>
      </c>
      <c r="Y23" s="150">
        <v>77.1</v>
      </c>
      <c r="Z23" s="148">
        <v>8.2</v>
      </c>
      <c r="AA23" s="149">
        <v>11.4</v>
      </c>
      <c r="AB23" s="151">
        <v>80.4</v>
      </c>
      <c r="AC23" s="148">
        <v>11.6</v>
      </c>
      <c r="AD23" s="149">
        <v>12.9</v>
      </c>
      <c r="AE23" s="150">
        <v>75.5</v>
      </c>
      <c r="AF23" s="148">
        <v>10.5</v>
      </c>
      <c r="AG23" s="149">
        <v>11.1</v>
      </c>
      <c r="AH23" s="150">
        <v>78.4</v>
      </c>
      <c r="AI23" s="142"/>
      <c r="AJ23" s="142"/>
      <c r="AK23" s="44"/>
      <c r="AL23" s="44"/>
      <c r="AM23" s="44"/>
      <c r="AN23" s="34"/>
      <c r="AO23" s="44"/>
      <c r="AP23" s="44"/>
      <c r="AQ23" s="44"/>
      <c r="AR23" s="34"/>
      <c r="AS23" s="44"/>
      <c r="AT23" s="44"/>
      <c r="AU23" s="44"/>
      <c r="AV23" s="34"/>
      <c r="AW23" s="34"/>
      <c r="AX23" s="34"/>
      <c r="AY23" s="34"/>
    </row>
    <row r="24" spans="1:51" ht="13.5" customHeight="1">
      <c r="A24" s="86" t="s">
        <v>15</v>
      </c>
      <c r="B24" s="106">
        <v>9874</v>
      </c>
      <c r="C24" s="107">
        <v>2250</v>
      </c>
      <c r="D24" s="107">
        <v>27183.265055224187</v>
      </c>
      <c r="E24" s="108">
        <v>39307.26505522418</v>
      </c>
      <c r="F24" s="109">
        <v>7673</v>
      </c>
      <c r="G24" s="81">
        <v>1831</v>
      </c>
      <c r="H24" s="107"/>
      <c r="I24" s="107">
        <v>22313.141611219165</v>
      </c>
      <c r="J24" s="107">
        <v>31817.141611219165</v>
      </c>
      <c r="K24" s="73"/>
      <c r="L24" s="86" t="s">
        <v>15</v>
      </c>
      <c r="M24" s="106">
        <v>8809</v>
      </c>
      <c r="N24" s="107">
        <v>2393</v>
      </c>
      <c r="O24" s="107">
        <v>21248.541848560024</v>
      </c>
      <c r="P24" s="108">
        <v>32450.541848560024</v>
      </c>
      <c r="Q24" s="109">
        <v>9118</v>
      </c>
      <c r="R24" s="107">
        <v>1840</v>
      </c>
      <c r="S24" s="107">
        <v>21060.757870598205</v>
      </c>
      <c r="T24" s="107">
        <v>32018.757870598205</v>
      </c>
      <c r="U24" s="103"/>
      <c r="V24" s="147" t="s">
        <v>60</v>
      </c>
      <c r="W24" s="148">
        <v>25.1</v>
      </c>
      <c r="X24" s="149">
        <v>5.7</v>
      </c>
      <c r="Y24" s="150">
        <v>69.2</v>
      </c>
      <c r="Z24" s="148">
        <v>24.1</v>
      </c>
      <c r="AA24" s="149">
        <v>5.8</v>
      </c>
      <c r="AB24" s="151">
        <v>70.1</v>
      </c>
      <c r="AC24" s="148">
        <v>27.1</v>
      </c>
      <c r="AD24" s="149">
        <v>7.4</v>
      </c>
      <c r="AE24" s="150">
        <v>65.5</v>
      </c>
      <c r="AF24" s="148">
        <v>28.5</v>
      </c>
      <c r="AG24" s="149">
        <v>5.7</v>
      </c>
      <c r="AH24" s="150">
        <v>65.8</v>
      </c>
      <c r="AI24" s="142"/>
      <c r="AJ24" s="142"/>
      <c r="AK24" s="44"/>
      <c r="AL24" s="44"/>
      <c r="AM24" s="44"/>
      <c r="AN24" s="34"/>
      <c r="AO24" s="44"/>
      <c r="AP24" s="44"/>
      <c r="AQ24" s="44"/>
      <c r="AR24" s="34"/>
      <c r="AS24" s="44"/>
      <c r="AT24" s="44"/>
      <c r="AU24" s="44"/>
      <c r="AV24" s="34"/>
      <c r="AW24" s="34"/>
      <c r="AX24" s="34"/>
      <c r="AY24" s="34"/>
    </row>
    <row r="25" spans="1:51" ht="13.5" customHeight="1">
      <c r="A25" s="86" t="s">
        <v>32</v>
      </c>
      <c r="B25" s="106" t="s">
        <v>79</v>
      </c>
      <c r="C25" s="107" t="s">
        <v>79</v>
      </c>
      <c r="D25" s="107" t="s">
        <v>29</v>
      </c>
      <c r="E25" s="108" t="s">
        <v>29</v>
      </c>
      <c r="F25" s="109" t="s">
        <v>79</v>
      </c>
      <c r="G25" s="81" t="s">
        <v>79</v>
      </c>
      <c r="H25" s="107"/>
      <c r="I25" s="107" t="s">
        <v>29</v>
      </c>
      <c r="J25" s="107" t="s">
        <v>29</v>
      </c>
      <c r="K25" s="74"/>
      <c r="L25" s="86" t="s">
        <v>32</v>
      </c>
      <c r="M25" s="106" t="s">
        <v>79</v>
      </c>
      <c r="N25" s="107" t="s">
        <v>79</v>
      </c>
      <c r="O25" s="107" t="s">
        <v>29</v>
      </c>
      <c r="P25" s="108" t="s">
        <v>29</v>
      </c>
      <c r="Q25" s="109" t="s">
        <v>79</v>
      </c>
      <c r="R25" s="107" t="s">
        <v>79</v>
      </c>
      <c r="S25" s="107" t="s">
        <v>29</v>
      </c>
      <c r="T25" s="107" t="s">
        <v>29</v>
      </c>
      <c r="U25" s="103"/>
      <c r="V25" s="147" t="s">
        <v>75</v>
      </c>
      <c r="W25" s="148" t="s">
        <v>79</v>
      </c>
      <c r="X25" s="149" t="s">
        <v>79</v>
      </c>
      <c r="Y25" s="150">
        <v>100</v>
      </c>
      <c r="Z25" s="148" t="s">
        <v>79</v>
      </c>
      <c r="AA25" s="149" t="s">
        <v>79</v>
      </c>
      <c r="AB25" s="150">
        <v>100</v>
      </c>
      <c r="AC25" s="148" t="s">
        <v>79</v>
      </c>
      <c r="AD25" s="149" t="s">
        <v>79</v>
      </c>
      <c r="AE25" s="150">
        <v>100</v>
      </c>
      <c r="AF25" s="148" t="s">
        <v>79</v>
      </c>
      <c r="AG25" s="149" t="s">
        <v>79</v>
      </c>
      <c r="AH25" s="150">
        <v>100</v>
      </c>
      <c r="AI25" s="142"/>
      <c r="AJ25" s="142"/>
      <c r="AK25" s="44"/>
      <c r="AL25" s="44"/>
      <c r="AM25" s="44"/>
      <c r="AN25" s="34"/>
      <c r="AO25" s="44"/>
      <c r="AP25" s="44"/>
      <c r="AQ25" s="44"/>
      <c r="AR25" s="34"/>
      <c r="AS25" s="44"/>
      <c r="AT25" s="44"/>
      <c r="AU25" s="44"/>
      <c r="AV25" s="34"/>
      <c r="AW25" s="34"/>
      <c r="AX25" s="34"/>
      <c r="AY25" s="34"/>
    </row>
    <row r="26" spans="1:51" ht="13.5" customHeight="1">
      <c r="A26" s="86" t="s">
        <v>16</v>
      </c>
      <c r="B26" s="106">
        <v>6984</v>
      </c>
      <c r="C26" s="107">
        <v>45296</v>
      </c>
      <c r="D26" s="107">
        <v>51341.35146147894</v>
      </c>
      <c r="E26" s="108">
        <v>103621.35146147895</v>
      </c>
      <c r="F26" s="109">
        <v>5578</v>
      </c>
      <c r="G26" s="81">
        <v>35656</v>
      </c>
      <c r="H26" s="107"/>
      <c r="I26" s="107">
        <v>48951.345944506276</v>
      </c>
      <c r="J26" s="107">
        <v>90185.34594450628</v>
      </c>
      <c r="K26" s="73"/>
      <c r="L26" s="86" t="s">
        <v>16</v>
      </c>
      <c r="M26" s="106">
        <v>5925</v>
      </c>
      <c r="N26" s="107">
        <v>45684</v>
      </c>
      <c r="O26" s="107">
        <v>52025.30152784736</v>
      </c>
      <c r="P26" s="108">
        <v>103634.30152784736</v>
      </c>
      <c r="Q26" s="109">
        <v>6378</v>
      </c>
      <c r="R26" s="107">
        <v>46446</v>
      </c>
      <c r="S26" s="107">
        <v>51213.347755110015</v>
      </c>
      <c r="T26" s="107">
        <v>104037.34775511001</v>
      </c>
      <c r="U26" s="103"/>
      <c r="V26" s="147" t="s">
        <v>61</v>
      </c>
      <c r="W26" s="148">
        <v>6.7</v>
      </c>
      <c r="X26" s="149">
        <v>43.7</v>
      </c>
      <c r="Y26" s="150">
        <v>49.6</v>
      </c>
      <c r="Z26" s="148">
        <v>6.2</v>
      </c>
      <c r="AA26" s="149">
        <v>39.5</v>
      </c>
      <c r="AB26" s="151">
        <v>54.3</v>
      </c>
      <c r="AC26" s="148">
        <v>5.7</v>
      </c>
      <c r="AD26" s="149">
        <v>44.1</v>
      </c>
      <c r="AE26" s="150">
        <v>50.2</v>
      </c>
      <c r="AF26" s="148">
        <v>6.1</v>
      </c>
      <c r="AG26" s="149">
        <v>44.6</v>
      </c>
      <c r="AH26" s="150">
        <v>49.3</v>
      </c>
      <c r="AI26" s="142"/>
      <c r="AJ26" s="142"/>
      <c r="AK26" s="44"/>
      <c r="AL26" s="44"/>
      <c r="AM26" s="44"/>
      <c r="AN26" s="34"/>
      <c r="AO26" s="44"/>
      <c r="AP26" s="44"/>
      <c r="AQ26" s="44"/>
      <c r="AR26" s="34"/>
      <c r="AS26" s="44"/>
      <c r="AT26" s="44"/>
      <c r="AU26" s="44"/>
      <c r="AV26" s="34"/>
      <c r="AW26" s="34"/>
      <c r="AX26" s="34"/>
      <c r="AY26" s="34"/>
    </row>
    <row r="27" spans="1:51" ht="13.5" customHeight="1">
      <c r="A27" s="86" t="s">
        <v>17</v>
      </c>
      <c r="B27" s="106">
        <v>21915</v>
      </c>
      <c r="C27" s="107">
        <v>2359</v>
      </c>
      <c r="D27" s="107">
        <v>40404.396778987066</v>
      </c>
      <c r="E27" s="108">
        <v>64678.396778987066</v>
      </c>
      <c r="F27" s="109">
        <v>17767</v>
      </c>
      <c r="G27" s="81">
        <v>2003</v>
      </c>
      <c r="H27" s="107"/>
      <c r="I27" s="107">
        <v>35146.56650233135</v>
      </c>
      <c r="J27" s="107">
        <v>54916.56650233135</v>
      </c>
      <c r="K27" s="73"/>
      <c r="L27" s="86" t="s">
        <v>17</v>
      </c>
      <c r="M27" s="106">
        <v>19833</v>
      </c>
      <c r="N27" s="107">
        <v>2375</v>
      </c>
      <c r="O27" s="107">
        <v>37263.20965093542</v>
      </c>
      <c r="P27" s="108">
        <v>59471.20965093542</v>
      </c>
      <c r="Q27" s="109">
        <v>20345</v>
      </c>
      <c r="R27" s="107">
        <v>2123</v>
      </c>
      <c r="S27" s="107">
        <v>38573.90854577802</v>
      </c>
      <c r="T27" s="107">
        <v>61041.90854577802</v>
      </c>
      <c r="U27" s="103"/>
      <c r="V27" s="147" t="s">
        <v>62</v>
      </c>
      <c r="W27" s="148">
        <v>33.9</v>
      </c>
      <c r="X27" s="149">
        <v>3.6</v>
      </c>
      <c r="Y27" s="150">
        <v>62.5</v>
      </c>
      <c r="Z27" s="148">
        <v>32.4</v>
      </c>
      <c r="AA27" s="149">
        <v>3.6</v>
      </c>
      <c r="AB27" s="151">
        <v>64</v>
      </c>
      <c r="AC27" s="148">
        <v>33.3</v>
      </c>
      <c r="AD27" s="149">
        <v>4</v>
      </c>
      <c r="AE27" s="150">
        <v>62.7</v>
      </c>
      <c r="AF27" s="148">
        <v>33.3</v>
      </c>
      <c r="AG27" s="149">
        <v>3.5</v>
      </c>
      <c r="AH27" s="150">
        <v>63.2</v>
      </c>
      <c r="AI27" s="142"/>
      <c r="AJ27" s="142"/>
      <c r="AK27" s="44"/>
      <c r="AL27" s="44"/>
      <c r="AM27" s="44"/>
      <c r="AN27" s="34"/>
      <c r="AO27" s="44"/>
      <c r="AP27" s="44"/>
      <c r="AQ27" s="44"/>
      <c r="AR27" s="34"/>
      <c r="AS27" s="44"/>
      <c r="AT27" s="44"/>
      <c r="AU27" s="44"/>
      <c r="AV27" s="34"/>
      <c r="AW27" s="34"/>
      <c r="AX27" s="34"/>
      <c r="AY27" s="34"/>
    </row>
    <row r="28" spans="1:51" ht="13.5" customHeight="1">
      <c r="A28" s="86" t="s">
        <v>18</v>
      </c>
      <c r="B28" s="106">
        <v>52043</v>
      </c>
      <c r="C28" s="107">
        <v>277</v>
      </c>
      <c r="D28" s="107">
        <v>101599.23354583544</v>
      </c>
      <c r="E28" s="108">
        <v>153919.23354583542</v>
      </c>
      <c r="F28" s="109">
        <v>43445</v>
      </c>
      <c r="G28" s="81">
        <v>202</v>
      </c>
      <c r="H28" s="107"/>
      <c r="I28" s="107">
        <v>107325.23723365404</v>
      </c>
      <c r="J28" s="107">
        <v>150972.23723365404</v>
      </c>
      <c r="K28" s="73"/>
      <c r="L28" s="86" t="s">
        <v>18</v>
      </c>
      <c r="M28" s="106">
        <v>48705</v>
      </c>
      <c r="N28" s="107">
        <v>130</v>
      </c>
      <c r="O28" s="107">
        <v>116933.87409970851</v>
      </c>
      <c r="P28" s="108">
        <v>165768.8740997085</v>
      </c>
      <c r="Q28" s="109">
        <v>53746</v>
      </c>
      <c r="R28" s="107">
        <v>161</v>
      </c>
      <c r="S28" s="107">
        <v>125616.21574897987</v>
      </c>
      <c r="T28" s="107">
        <v>179523.21574897988</v>
      </c>
      <c r="U28" s="103"/>
      <c r="V28" s="147" t="s">
        <v>63</v>
      </c>
      <c r="W28" s="148">
        <v>33.8</v>
      </c>
      <c r="X28" s="149">
        <v>0.2</v>
      </c>
      <c r="Y28" s="150">
        <v>66</v>
      </c>
      <c r="Z28" s="148">
        <v>28.8</v>
      </c>
      <c r="AA28" s="149">
        <v>0.1</v>
      </c>
      <c r="AB28" s="151">
        <v>71.1</v>
      </c>
      <c r="AC28" s="148">
        <v>29.4</v>
      </c>
      <c r="AD28" s="149">
        <v>0.1</v>
      </c>
      <c r="AE28" s="150">
        <v>70.5</v>
      </c>
      <c r="AF28" s="148">
        <v>29.9</v>
      </c>
      <c r="AG28" s="149">
        <v>0.1</v>
      </c>
      <c r="AH28" s="150">
        <v>70</v>
      </c>
      <c r="AI28" s="142"/>
      <c r="AJ28" s="142"/>
      <c r="AK28" s="44"/>
      <c r="AL28" s="44"/>
      <c r="AM28" s="44"/>
      <c r="AN28" s="34"/>
      <c r="AO28" s="44"/>
      <c r="AP28" s="44"/>
      <c r="AQ28" s="44"/>
      <c r="AR28" s="34"/>
      <c r="AS28" s="44"/>
      <c r="AT28" s="44"/>
      <c r="AU28" s="44"/>
      <c r="AV28" s="34"/>
      <c r="AW28" s="34"/>
      <c r="AX28" s="34"/>
      <c r="AY28" s="34"/>
    </row>
    <row r="29" spans="1:51" ht="13.5" customHeight="1">
      <c r="A29" s="86" t="s">
        <v>19</v>
      </c>
      <c r="B29" s="106">
        <v>2549</v>
      </c>
      <c r="C29" s="107" t="s">
        <v>79</v>
      </c>
      <c r="D29" s="107">
        <v>23608.799061433663</v>
      </c>
      <c r="E29" s="108">
        <v>26157.799061433663</v>
      </c>
      <c r="F29" s="109">
        <v>2174</v>
      </c>
      <c r="G29" s="81" t="s">
        <v>79</v>
      </c>
      <c r="H29" s="107"/>
      <c r="I29" s="107">
        <v>20883.086583202068</v>
      </c>
      <c r="J29" s="107">
        <v>23057.086583202068</v>
      </c>
      <c r="K29" s="73"/>
      <c r="L29" s="86" t="s">
        <v>19</v>
      </c>
      <c r="M29" s="106">
        <v>2313</v>
      </c>
      <c r="N29" s="107" t="s">
        <v>79</v>
      </c>
      <c r="O29" s="107">
        <v>18923.600871308357</v>
      </c>
      <c r="P29" s="108">
        <v>21236.600871308357</v>
      </c>
      <c r="Q29" s="109">
        <v>2322</v>
      </c>
      <c r="R29" s="107" t="s">
        <v>79</v>
      </c>
      <c r="S29" s="107">
        <v>19072.2975046862</v>
      </c>
      <c r="T29" s="107">
        <v>21394.2975046862</v>
      </c>
      <c r="U29" s="103"/>
      <c r="V29" s="147" t="s">
        <v>64</v>
      </c>
      <c r="W29" s="148">
        <v>9.7</v>
      </c>
      <c r="X29" s="149" t="s">
        <v>79</v>
      </c>
      <c r="Y29" s="150">
        <v>90.3</v>
      </c>
      <c r="Z29" s="148">
        <v>9.4</v>
      </c>
      <c r="AA29" s="149" t="s">
        <v>79</v>
      </c>
      <c r="AB29" s="151">
        <v>90.6</v>
      </c>
      <c r="AC29" s="148">
        <v>10.9</v>
      </c>
      <c r="AD29" s="149" t="s">
        <v>79</v>
      </c>
      <c r="AE29" s="150">
        <v>89.1</v>
      </c>
      <c r="AF29" s="148">
        <v>10.9</v>
      </c>
      <c r="AG29" s="149" t="s">
        <v>79</v>
      </c>
      <c r="AH29" s="150">
        <v>89.1</v>
      </c>
      <c r="AI29" s="142"/>
      <c r="AJ29" s="142"/>
      <c r="AK29" s="44"/>
      <c r="AL29" s="44"/>
      <c r="AM29" s="44"/>
      <c r="AN29" s="34"/>
      <c r="AO29" s="44"/>
      <c r="AP29" s="44"/>
      <c r="AQ29" s="44"/>
      <c r="AR29" s="34"/>
      <c r="AS29" s="44"/>
      <c r="AT29" s="44"/>
      <c r="AU29" s="44"/>
      <c r="AV29" s="34"/>
      <c r="AW29" s="34"/>
      <c r="AX29" s="34"/>
      <c r="AY29" s="34"/>
    </row>
    <row r="30" spans="1:51" ht="13.5" customHeight="1">
      <c r="A30" s="86" t="s">
        <v>20</v>
      </c>
      <c r="B30" s="106">
        <v>15236</v>
      </c>
      <c r="C30" s="107">
        <v>8687</v>
      </c>
      <c r="D30" s="107">
        <v>30906.188673853485</v>
      </c>
      <c r="E30" s="108">
        <v>54829.18867385348</v>
      </c>
      <c r="F30" s="109">
        <v>11088</v>
      </c>
      <c r="G30" s="81" t="s">
        <v>90</v>
      </c>
      <c r="H30" s="118" t="s">
        <v>89</v>
      </c>
      <c r="I30" s="107">
        <v>25123.674391440305</v>
      </c>
      <c r="J30" s="107">
        <v>47976.674391440305</v>
      </c>
      <c r="K30" s="73"/>
      <c r="L30" s="86" t="s">
        <v>20</v>
      </c>
      <c r="M30" s="106">
        <v>12375</v>
      </c>
      <c r="N30" s="107">
        <v>14317</v>
      </c>
      <c r="O30" s="107">
        <v>15647.5368534322</v>
      </c>
      <c r="P30" s="108">
        <v>42339.536853432204</v>
      </c>
      <c r="Q30" s="109">
        <v>14719</v>
      </c>
      <c r="R30" s="107">
        <v>11409</v>
      </c>
      <c r="S30" s="118">
        <v>15444.737165472397</v>
      </c>
      <c r="T30" s="107">
        <v>41572.7371654724</v>
      </c>
      <c r="U30" s="103"/>
      <c r="V30" s="147" t="s">
        <v>78</v>
      </c>
      <c r="W30" s="148">
        <v>27.8</v>
      </c>
      <c r="X30" s="149">
        <v>15.8</v>
      </c>
      <c r="Y30" s="150">
        <v>56.4</v>
      </c>
      <c r="Z30" s="148">
        <v>23.1</v>
      </c>
      <c r="AA30" s="149">
        <v>24.5</v>
      </c>
      <c r="AB30" s="151">
        <v>52.4</v>
      </c>
      <c r="AC30" s="148">
        <v>29.2</v>
      </c>
      <c r="AD30" s="149">
        <v>33.8</v>
      </c>
      <c r="AE30" s="150">
        <v>37</v>
      </c>
      <c r="AF30" s="148">
        <v>35.4</v>
      </c>
      <c r="AG30" s="149">
        <v>27.4</v>
      </c>
      <c r="AH30" s="150">
        <v>37.2</v>
      </c>
      <c r="AI30" s="142"/>
      <c r="AJ30" s="142"/>
      <c r="AK30" s="44"/>
      <c r="AL30" s="44"/>
      <c r="AM30" s="44"/>
      <c r="AN30" s="34"/>
      <c r="AO30" s="44"/>
      <c r="AP30" s="44"/>
      <c r="AQ30" s="44"/>
      <c r="AR30" s="34"/>
      <c r="AS30" s="44"/>
      <c r="AT30" s="44"/>
      <c r="AU30" s="44"/>
      <c r="AV30" s="34"/>
      <c r="AW30" s="34"/>
      <c r="AX30" s="34"/>
      <c r="AY30" s="34"/>
    </row>
    <row r="31" spans="1:51" ht="13.5" customHeight="1">
      <c r="A31" s="86" t="s">
        <v>21</v>
      </c>
      <c r="B31" s="106">
        <v>3520</v>
      </c>
      <c r="C31" s="107" t="s">
        <v>79</v>
      </c>
      <c r="D31" s="107">
        <v>8177.392266376347</v>
      </c>
      <c r="E31" s="108">
        <v>11697.392266376348</v>
      </c>
      <c r="F31" s="109">
        <v>2817</v>
      </c>
      <c r="G31" s="81" t="s">
        <v>79</v>
      </c>
      <c r="H31" s="107"/>
      <c r="I31" s="107">
        <v>7079.115710569075</v>
      </c>
      <c r="J31" s="107">
        <v>9896.115710569076</v>
      </c>
      <c r="K31" s="73"/>
      <c r="L31" s="86" t="s">
        <v>21</v>
      </c>
      <c r="M31" s="106">
        <v>3421</v>
      </c>
      <c r="N31" s="107" t="s">
        <v>79</v>
      </c>
      <c r="O31" s="107">
        <v>7174.536321449822</v>
      </c>
      <c r="P31" s="108">
        <v>10595.536321449821</v>
      </c>
      <c r="Q31" s="109">
        <v>3752</v>
      </c>
      <c r="R31" s="107" t="s">
        <v>79</v>
      </c>
      <c r="S31" s="107">
        <v>7128.483957637673</v>
      </c>
      <c r="T31" s="107">
        <v>10880.483957637673</v>
      </c>
      <c r="U31" s="103"/>
      <c r="V31" s="147" t="s">
        <v>65</v>
      </c>
      <c r="W31" s="148">
        <v>30.1</v>
      </c>
      <c r="X31" s="149" t="s">
        <v>79</v>
      </c>
      <c r="Y31" s="150">
        <v>69.9</v>
      </c>
      <c r="Z31" s="148">
        <v>28.5</v>
      </c>
      <c r="AA31" s="149" t="s">
        <v>79</v>
      </c>
      <c r="AB31" s="151">
        <v>71.5</v>
      </c>
      <c r="AC31" s="148">
        <v>32.3</v>
      </c>
      <c r="AD31" s="149" t="s">
        <v>79</v>
      </c>
      <c r="AE31" s="150">
        <v>67.7</v>
      </c>
      <c r="AF31" s="148">
        <v>34.5</v>
      </c>
      <c r="AG31" s="149" t="s">
        <v>79</v>
      </c>
      <c r="AH31" s="150">
        <v>65.5</v>
      </c>
      <c r="AI31" s="142"/>
      <c r="AJ31" s="142"/>
      <c r="AK31" s="44"/>
      <c r="AL31" s="44"/>
      <c r="AM31" s="44"/>
      <c r="AN31" s="34"/>
      <c r="AO31" s="44"/>
      <c r="AP31" s="44"/>
      <c r="AQ31" s="44"/>
      <c r="AR31" s="34"/>
      <c r="AS31" s="44"/>
      <c r="AT31" s="44"/>
      <c r="AU31" s="44"/>
      <c r="AV31" s="34"/>
      <c r="AW31" s="34"/>
      <c r="AX31" s="34"/>
      <c r="AY31" s="34"/>
    </row>
    <row r="32" spans="1:51" ht="13.5" customHeight="1">
      <c r="A32" s="86" t="s">
        <v>22</v>
      </c>
      <c r="B32" s="106">
        <v>9299</v>
      </c>
      <c r="C32" s="107">
        <v>1101</v>
      </c>
      <c r="D32" s="107">
        <v>12605.711203148343</v>
      </c>
      <c r="E32" s="108">
        <v>23005.71120314834</v>
      </c>
      <c r="F32" s="109">
        <v>6964</v>
      </c>
      <c r="G32" s="81">
        <v>899</v>
      </c>
      <c r="H32" s="107"/>
      <c r="I32" s="107">
        <v>11550.096522294656</v>
      </c>
      <c r="J32" s="107">
        <v>19413.096522294654</v>
      </c>
      <c r="K32" s="73"/>
      <c r="L32" s="86" t="s">
        <v>22</v>
      </c>
      <c r="M32" s="106">
        <v>8105</v>
      </c>
      <c r="N32" s="107">
        <v>1189</v>
      </c>
      <c r="O32" s="107">
        <v>11694.06624793829</v>
      </c>
      <c r="P32" s="108">
        <v>20988.066247938288</v>
      </c>
      <c r="Q32" s="109">
        <v>7960</v>
      </c>
      <c r="R32" s="107">
        <v>931</v>
      </c>
      <c r="S32" s="107">
        <v>11901.039045949668</v>
      </c>
      <c r="T32" s="107">
        <v>20792.03904594967</v>
      </c>
      <c r="U32" s="103"/>
      <c r="V32" s="147" t="s">
        <v>66</v>
      </c>
      <c r="W32" s="148">
        <v>40.4</v>
      </c>
      <c r="X32" s="149">
        <v>4.8</v>
      </c>
      <c r="Y32" s="150">
        <v>54.8</v>
      </c>
      <c r="Z32" s="148">
        <v>35.9</v>
      </c>
      <c r="AA32" s="149">
        <v>4.6</v>
      </c>
      <c r="AB32" s="151">
        <v>59.5</v>
      </c>
      <c r="AC32" s="148">
        <v>38.6</v>
      </c>
      <c r="AD32" s="149">
        <v>5.7</v>
      </c>
      <c r="AE32" s="150">
        <v>55.7</v>
      </c>
      <c r="AF32" s="148">
        <v>38.3</v>
      </c>
      <c r="AG32" s="149">
        <v>4.5</v>
      </c>
      <c r="AH32" s="150">
        <v>57.2</v>
      </c>
      <c r="AI32" s="142"/>
      <c r="AJ32" s="142"/>
      <c r="AK32" s="44"/>
      <c r="AL32" s="44"/>
      <c r="AM32" s="44"/>
      <c r="AN32" s="34"/>
      <c r="AO32" s="44"/>
      <c r="AP32" s="44"/>
      <c r="AQ32" s="44"/>
      <c r="AR32" s="34"/>
      <c r="AS32" s="44"/>
      <c r="AT32" s="44"/>
      <c r="AU32" s="44"/>
      <c r="AV32" s="34"/>
      <c r="AW32" s="34"/>
      <c r="AX32" s="34"/>
      <c r="AY32" s="34"/>
    </row>
    <row r="33" spans="1:51" ht="13.5" customHeight="1">
      <c r="A33" s="86" t="s">
        <v>23</v>
      </c>
      <c r="B33" s="106">
        <v>10777</v>
      </c>
      <c r="C33" s="107">
        <v>80</v>
      </c>
      <c r="D33" s="107">
        <v>28715.3208932728</v>
      </c>
      <c r="E33" s="108">
        <v>39572.3208932728</v>
      </c>
      <c r="F33" s="109">
        <v>8872</v>
      </c>
      <c r="G33" s="81">
        <v>61</v>
      </c>
      <c r="H33" s="107"/>
      <c r="I33" s="107">
        <v>25398.070133212612</v>
      </c>
      <c r="J33" s="107">
        <v>34331.07013321261</v>
      </c>
      <c r="K33" s="73"/>
      <c r="L33" s="86" t="s">
        <v>23</v>
      </c>
      <c r="M33" s="106">
        <v>9750</v>
      </c>
      <c r="N33" s="107">
        <v>76</v>
      </c>
      <c r="O33" s="107">
        <v>26476.714171044467</v>
      </c>
      <c r="P33" s="108">
        <v>36302.71417104447</v>
      </c>
      <c r="Q33" s="109">
        <v>9395</v>
      </c>
      <c r="R33" s="107">
        <v>90</v>
      </c>
      <c r="S33" s="107">
        <v>24595.845840049325</v>
      </c>
      <c r="T33" s="107">
        <v>34080.845840049325</v>
      </c>
      <c r="U33" s="103"/>
      <c r="V33" s="147" t="s">
        <v>67</v>
      </c>
      <c r="W33" s="148">
        <v>27.2</v>
      </c>
      <c r="X33" s="149">
        <v>0.2</v>
      </c>
      <c r="Y33" s="150">
        <v>72.6</v>
      </c>
      <c r="Z33" s="148">
        <v>25.8</v>
      </c>
      <c r="AA33" s="149">
        <v>0.2</v>
      </c>
      <c r="AB33" s="151">
        <v>74</v>
      </c>
      <c r="AC33" s="148">
        <v>26.9</v>
      </c>
      <c r="AD33" s="149">
        <v>0.2</v>
      </c>
      <c r="AE33" s="150">
        <v>72.9</v>
      </c>
      <c r="AF33" s="148">
        <v>27.6</v>
      </c>
      <c r="AG33" s="149">
        <v>0.3</v>
      </c>
      <c r="AH33" s="150">
        <v>72.1</v>
      </c>
      <c r="AI33" s="142"/>
      <c r="AJ33" s="142"/>
      <c r="AK33" s="44"/>
      <c r="AL33" s="44"/>
      <c r="AM33" s="44"/>
      <c r="AN33" s="34"/>
      <c r="AO33" s="44"/>
      <c r="AP33" s="44"/>
      <c r="AQ33" s="44"/>
      <c r="AR33" s="34"/>
      <c r="AS33" s="44"/>
      <c r="AT33" s="44"/>
      <c r="AU33" s="44"/>
      <c r="AV33" s="34"/>
      <c r="AW33" s="34"/>
      <c r="AX33" s="34"/>
      <c r="AY33" s="34"/>
    </row>
    <row r="34" spans="1:51" ht="13.5" customHeight="1">
      <c r="A34" s="86" t="s">
        <v>24</v>
      </c>
      <c r="B34" s="106">
        <v>22924</v>
      </c>
      <c r="C34" s="107" t="s">
        <v>79</v>
      </c>
      <c r="D34" s="107">
        <v>44648.77490816793</v>
      </c>
      <c r="E34" s="108">
        <v>67572.77490816792</v>
      </c>
      <c r="F34" s="109">
        <v>20389</v>
      </c>
      <c r="G34" s="81" t="s">
        <v>79</v>
      </c>
      <c r="H34" s="107"/>
      <c r="I34" s="107">
        <v>37984.195465934135</v>
      </c>
      <c r="J34" s="107">
        <v>58373.195465934135</v>
      </c>
      <c r="K34" s="73"/>
      <c r="L34" s="86" t="s">
        <v>24</v>
      </c>
      <c r="M34" s="106">
        <v>23464</v>
      </c>
      <c r="N34" s="107" t="s">
        <v>79</v>
      </c>
      <c r="O34" s="107">
        <v>39680.40177842763</v>
      </c>
      <c r="P34" s="108">
        <v>63144.40177842763</v>
      </c>
      <c r="Q34" s="109">
        <v>22864</v>
      </c>
      <c r="R34" s="107" t="s">
        <v>79</v>
      </c>
      <c r="S34" s="107">
        <v>40158.73453493065</v>
      </c>
      <c r="T34" s="107">
        <v>63022.73453493065</v>
      </c>
      <c r="U34" s="103"/>
      <c r="V34" s="147" t="s">
        <v>68</v>
      </c>
      <c r="W34" s="148">
        <v>33.9</v>
      </c>
      <c r="X34" s="149" t="s">
        <v>79</v>
      </c>
      <c r="Y34" s="150">
        <v>66.1</v>
      </c>
      <c r="Z34" s="148">
        <v>34.9</v>
      </c>
      <c r="AA34" s="149" t="s">
        <v>79</v>
      </c>
      <c r="AB34" s="151">
        <v>65.1</v>
      </c>
      <c r="AC34" s="148">
        <v>37.2</v>
      </c>
      <c r="AD34" s="149" t="s">
        <v>79</v>
      </c>
      <c r="AE34" s="150">
        <v>62.8</v>
      </c>
      <c r="AF34" s="148">
        <v>36.3</v>
      </c>
      <c r="AG34" s="149" t="s">
        <v>79</v>
      </c>
      <c r="AH34" s="150">
        <v>63.7</v>
      </c>
      <c r="AI34" s="142"/>
      <c r="AJ34" s="142"/>
      <c r="AK34" s="44"/>
      <c r="AL34" s="44"/>
      <c r="AM34" s="44"/>
      <c r="AN34" s="34"/>
      <c r="AO34" s="44"/>
      <c r="AP34" s="44"/>
      <c r="AQ34" s="44"/>
      <c r="AR34" s="34"/>
      <c r="AS34" s="44"/>
      <c r="AT34" s="44"/>
      <c r="AU34" s="44"/>
      <c r="AV34" s="34"/>
      <c r="AW34" s="34"/>
      <c r="AX34" s="34"/>
      <c r="AY34" s="34"/>
    </row>
    <row r="35" spans="1:51" ht="13.5" customHeight="1">
      <c r="A35" s="87" t="s">
        <v>25</v>
      </c>
      <c r="B35" s="110">
        <v>21077</v>
      </c>
      <c r="C35" s="111">
        <v>164</v>
      </c>
      <c r="D35" s="111">
        <v>168744.67156582867</v>
      </c>
      <c r="E35" s="112">
        <v>189985.67156582867</v>
      </c>
      <c r="F35" s="113">
        <v>19171</v>
      </c>
      <c r="G35" s="82">
        <v>133</v>
      </c>
      <c r="H35" s="111"/>
      <c r="I35" s="111">
        <v>146726.4876843161</v>
      </c>
      <c r="J35" s="111">
        <v>166030.4876843161</v>
      </c>
      <c r="K35" s="73"/>
      <c r="L35" s="87" t="s">
        <v>25</v>
      </c>
      <c r="M35" s="110">
        <v>18576</v>
      </c>
      <c r="N35" s="111">
        <v>156</v>
      </c>
      <c r="O35" s="111">
        <v>154308.64873738162</v>
      </c>
      <c r="P35" s="112">
        <v>173040.64873738162</v>
      </c>
      <c r="Q35" s="113">
        <v>20974</v>
      </c>
      <c r="R35" s="111">
        <v>144</v>
      </c>
      <c r="S35" s="123">
        <v>153934.83531870847</v>
      </c>
      <c r="T35" s="123">
        <v>175052.83531870847</v>
      </c>
      <c r="U35" s="103"/>
      <c r="V35" s="155" t="s">
        <v>69</v>
      </c>
      <c r="W35" s="156">
        <v>11.1</v>
      </c>
      <c r="X35" s="157">
        <v>0.1</v>
      </c>
      <c r="Y35" s="158">
        <v>88.8</v>
      </c>
      <c r="Z35" s="156">
        <v>11.5</v>
      </c>
      <c r="AA35" s="157">
        <v>0.1</v>
      </c>
      <c r="AB35" s="159">
        <v>88.4</v>
      </c>
      <c r="AC35" s="156">
        <v>10.7</v>
      </c>
      <c r="AD35" s="157">
        <v>0.1</v>
      </c>
      <c r="AE35" s="158">
        <v>89.2</v>
      </c>
      <c r="AF35" s="160">
        <v>12</v>
      </c>
      <c r="AG35" s="161">
        <v>0.1</v>
      </c>
      <c r="AH35" s="162">
        <v>87.9</v>
      </c>
      <c r="AI35" s="142"/>
      <c r="AJ35" s="142"/>
      <c r="AK35" s="44"/>
      <c r="AL35" s="44"/>
      <c r="AM35" s="44"/>
      <c r="AN35" s="34"/>
      <c r="AO35" s="44"/>
      <c r="AP35" s="44"/>
      <c r="AQ35" s="44"/>
      <c r="AR35" s="34"/>
      <c r="AS35" s="44"/>
      <c r="AT35" s="44"/>
      <c r="AU35" s="44"/>
      <c r="AV35" s="34"/>
      <c r="AW35" s="34"/>
      <c r="AX35" s="34"/>
      <c r="AY35" s="34"/>
    </row>
    <row r="36" spans="1:51" ht="13.5" customHeight="1">
      <c r="A36" s="88" t="s">
        <v>26</v>
      </c>
      <c r="B36" s="114">
        <v>3621</v>
      </c>
      <c r="C36" s="115" t="s">
        <v>79</v>
      </c>
      <c r="D36" s="115">
        <v>19586.630508440783</v>
      </c>
      <c r="E36" s="116">
        <v>23207.630508440783</v>
      </c>
      <c r="F36" s="117">
        <v>3506</v>
      </c>
      <c r="G36" s="83" t="s">
        <v>79</v>
      </c>
      <c r="H36" s="115"/>
      <c r="I36" s="115">
        <v>17867.185652770153</v>
      </c>
      <c r="J36" s="115">
        <v>21373.185652770153</v>
      </c>
      <c r="K36" s="73"/>
      <c r="L36" s="88" t="s">
        <v>26</v>
      </c>
      <c r="M36" s="114">
        <v>3496</v>
      </c>
      <c r="N36" s="115" t="s">
        <v>79</v>
      </c>
      <c r="O36" s="115">
        <v>19147.742788028612</v>
      </c>
      <c r="P36" s="116">
        <v>22643.742788028612</v>
      </c>
      <c r="Q36" s="117">
        <v>3574</v>
      </c>
      <c r="R36" s="115" t="s">
        <v>79</v>
      </c>
      <c r="S36" s="115">
        <v>19116.94304946129</v>
      </c>
      <c r="T36" s="115">
        <v>22690.94304946129</v>
      </c>
      <c r="U36" s="103"/>
      <c r="V36" s="125" t="s">
        <v>70</v>
      </c>
      <c r="W36" s="143">
        <v>15.6</v>
      </c>
      <c r="X36" s="163" t="s">
        <v>79</v>
      </c>
      <c r="Y36" s="145">
        <v>84.4</v>
      </c>
      <c r="Z36" s="143">
        <v>16.4</v>
      </c>
      <c r="AA36" s="163" t="s">
        <v>79</v>
      </c>
      <c r="AB36" s="146">
        <v>83.6</v>
      </c>
      <c r="AC36" s="143">
        <v>15.4</v>
      </c>
      <c r="AD36" s="163" t="s">
        <v>79</v>
      </c>
      <c r="AE36" s="145">
        <v>84.6</v>
      </c>
      <c r="AF36" s="143">
        <v>15.8</v>
      </c>
      <c r="AG36" s="163" t="s">
        <v>79</v>
      </c>
      <c r="AH36" s="145">
        <v>84.2</v>
      </c>
      <c r="AI36" s="142"/>
      <c r="AJ36" s="142"/>
      <c r="AK36" s="44"/>
      <c r="AL36" s="44"/>
      <c r="AM36" s="44"/>
      <c r="AN36" s="34"/>
      <c r="AO36" s="44"/>
      <c r="AP36" s="44"/>
      <c r="AQ36" s="44"/>
      <c r="AR36" s="34"/>
      <c r="AS36" s="44"/>
      <c r="AT36" s="44"/>
      <c r="AU36" s="44"/>
      <c r="AV36" s="34"/>
      <c r="AW36" s="34"/>
      <c r="AX36" s="34"/>
      <c r="AY36" s="34"/>
    </row>
    <row r="37" spans="1:51" ht="13.5" customHeight="1">
      <c r="A37" s="87" t="s">
        <v>27</v>
      </c>
      <c r="B37" s="110">
        <v>12265</v>
      </c>
      <c r="C37" s="111" t="s">
        <v>79</v>
      </c>
      <c r="D37" s="111">
        <v>21964.51446156756</v>
      </c>
      <c r="E37" s="112">
        <v>34229.51446156756</v>
      </c>
      <c r="F37" s="113">
        <v>10565</v>
      </c>
      <c r="G37" s="82" t="s">
        <v>79</v>
      </c>
      <c r="H37" s="111"/>
      <c r="I37" s="111">
        <v>20621.02113594867</v>
      </c>
      <c r="J37" s="111">
        <v>31186.02113594867</v>
      </c>
      <c r="K37" s="73"/>
      <c r="L37" s="87" t="s">
        <v>27</v>
      </c>
      <c r="M37" s="110">
        <v>11074</v>
      </c>
      <c r="N37" s="111" t="s">
        <v>79</v>
      </c>
      <c r="O37" s="111">
        <v>21404.311656408405</v>
      </c>
      <c r="P37" s="112">
        <v>32478.311656408405</v>
      </c>
      <c r="Q37" s="113">
        <v>11526</v>
      </c>
      <c r="R37" s="111" t="s">
        <v>79</v>
      </c>
      <c r="S37" s="111">
        <v>20857.15690119779</v>
      </c>
      <c r="T37" s="111">
        <v>32383.15690119779</v>
      </c>
      <c r="U37" s="103"/>
      <c r="V37" s="164" t="s">
        <v>71</v>
      </c>
      <c r="W37" s="165">
        <v>35.8</v>
      </c>
      <c r="X37" s="166" t="s">
        <v>79</v>
      </c>
      <c r="Y37" s="167">
        <v>64.2</v>
      </c>
      <c r="Z37" s="165">
        <v>33.9</v>
      </c>
      <c r="AA37" s="166" t="s">
        <v>79</v>
      </c>
      <c r="AB37" s="168">
        <v>66.1</v>
      </c>
      <c r="AC37" s="165">
        <v>34.1</v>
      </c>
      <c r="AD37" s="166" t="s">
        <v>79</v>
      </c>
      <c r="AE37" s="167">
        <v>65.9</v>
      </c>
      <c r="AF37" s="165">
        <v>35.6</v>
      </c>
      <c r="AG37" s="166" t="s">
        <v>79</v>
      </c>
      <c r="AH37" s="167">
        <v>64.4</v>
      </c>
      <c r="AI37" s="142"/>
      <c r="AJ37" s="142"/>
      <c r="AK37" s="44"/>
      <c r="AL37" s="44"/>
      <c r="AM37" s="44"/>
      <c r="AN37" s="34"/>
      <c r="AO37" s="44"/>
      <c r="AP37" s="44"/>
      <c r="AQ37" s="44"/>
      <c r="AR37" s="34"/>
      <c r="AS37" s="44"/>
      <c r="AT37" s="44"/>
      <c r="AU37" s="44"/>
      <c r="AV37" s="34"/>
      <c r="AW37" s="34"/>
      <c r="AX37" s="34"/>
      <c r="AY37" s="34"/>
    </row>
    <row r="38" ht="8.25" customHeight="1"/>
    <row r="39" spans="1:29" ht="14.25">
      <c r="A39" s="39" t="s">
        <v>107</v>
      </c>
      <c r="B39" s="40"/>
      <c r="C39" s="40"/>
      <c r="D39" s="37"/>
      <c r="E39" s="37"/>
      <c r="F39" s="37"/>
      <c r="L39" s="39" t="s">
        <v>108</v>
      </c>
      <c r="V39" s="126" t="s">
        <v>82</v>
      </c>
      <c r="AA39" s="142"/>
      <c r="AB39" s="142"/>
      <c r="AC39" s="142"/>
    </row>
    <row r="40" spans="1:29" ht="14.25">
      <c r="A40" s="36"/>
      <c r="B40" s="40"/>
      <c r="C40" s="40"/>
      <c r="D40" s="37"/>
      <c r="E40" s="37"/>
      <c r="F40" s="37"/>
      <c r="L40" s="36"/>
      <c r="V40" s="126"/>
      <c r="AA40" s="142"/>
      <c r="AB40" s="142"/>
      <c r="AC40" s="142"/>
    </row>
    <row r="41" spans="1:29" ht="14.25">
      <c r="A41" s="70" t="s">
        <v>80</v>
      </c>
      <c r="B41" s="38"/>
      <c r="C41" s="38"/>
      <c r="D41" s="38"/>
      <c r="E41" s="38"/>
      <c r="F41" s="38"/>
      <c r="G41" s="46"/>
      <c r="H41" s="46"/>
      <c r="I41" s="46"/>
      <c r="J41" s="46"/>
      <c r="K41" s="69"/>
      <c r="L41" s="46"/>
      <c r="V41" s="127" t="s">
        <v>80</v>
      </c>
      <c r="AA41" s="142"/>
      <c r="AB41" s="142"/>
      <c r="AC41" s="142"/>
    </row>
    <row r="42" spans="1:29" ht="14.25">
      <c r="A42" s="38"/>
      <c r="B42" s="38"/>
      <c r="C42" s="38"/>
      <c r="D42" s="38"/>
      <c r="E42" s="38"/>
      <c r="F42" s="38"/>
      <c r="G42" s="46"/>
      <c r="H42" s="46"/>
      <c r="I42" s="46"/>
      <c r="J42" s="46"/>
      <c r="K42" s="69"/>
      <c r="L42" s="46"/>
      <c r="AA42" s="142"/>
      <c r="AB42" s="142"/>
      <c r="AC42" s="142"/>
    </row>
    <row r="43" spans="1:12" ht="14.25">
      <c r="A43" s="38"/>
      <c r="B43" s="38"/>
      <c r="C43" s="38"/>
      <c r="D43" s="46"/>
      <c r="E43" s="46"/>
      <c r="F43" s="46"/>
      <c r="G43" s="46"/>
      <c r="H43" s="46"/>
      <c r="I43" s="46"/>
      <c r="J43" s="46"/>
      <c r="K43" s="69"/>
      <c r="L43" s="46"/>
    </row>
    <row r="44" spans="1:12" ht="14.25">
      <c r="A44" s="39"/>
      <c r="B44" s="39"/>
      <c r="C44" s="39"/>
      <c r="D44" s="46"/>
      <c r="E44" s="46"/>
      <c r="F44" s="46"/>
      <c r="G44" s="46"/>
      <c r="H44" s="46"/>
      <c r="I44" s="46"/>
      <c r="J44" s="46"/>
      <c r="K44" s="69"/>
      <c r="L44" s="46"/>
    </row>
    <row r="45" spans="1:3" ht="14.25">
      <c r="A45" s="38"/>
      <c r="B45" s="38"/>
      <c r="C45" s="38"/>
    </row>
    <row r="46" spans="1:3" ht="14.25">
      <c r="A46" s="37"/>
      <c r="B46" s="37"/>
      <c r="C46" s="37"/>
    </row>
  </sheetData>
  <mergeCells count="8">
    <mergeCell ref="Z4:AB4"/>
    <mergeCell ref="AC4:AE4"/>
    <mergeCell ref="AF4:AH4"/>
    <mergeCell ref="B4:E4"/>
    <mergeCell ref="F4:J4"/>
    <mergeCell ref="M4:P4"/>
    <mergeCell ref="Q4:T4"/>
    <mergeCell ref="W4:Y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3" r:id="rId1"/>
  <colBreaks count="1" manualBreakCount="1">
    <brk id="20" max="16383" man="1"/>
  </colBreaks>
  <ignoredErrors>
    <ignoredError sqref="E6 J6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39"/>
  <sheetViews>
    <sheetView showGridLines="0" workbookViewId="0" topLeftCell="A1">
      <selection activeCell="E31" sqref="E31"/>
    </sheetView>
  </sheetViews>
  <sheetFormatPr defaultColWidth="9.00390625" defaultRowHeight="14.25"/>
  <cols>
    <col min="1" max="1" width="1.875" style="16" customWidth="1"/>
    <col min="2" max="2" width="4.875" style="16" customWidth="1"/>
    <col min="3" max="3" width="12.50390625" style="16" customWidth="1"/>
    <col min="4" max="4" width="11.375" style="16" customWidth="1"/>
    <col min="5" max="5" width="6.875" style="16" customWidth="1"/>
    <col min="6" max="10" width="9.00390625" style="16" customWidth="1"/>
    <col min="11" max="11" width="3.875" style="16" customWidth="1"/>
    <col min="12" max="12" width="12.50390625" style="16" customWidth="1"/>
    <col min="13" max="13" width="11.375" style="16" customWidth="1"/>
    <col min="14" max="14" width="6.875" style="16" customWidth="1"/>
    <col min="15" max="15" width="5.50390625" style="19" customWidth="1"/>
    <col min="16" max="16" width="4.375" style="16" customWidth="1"/>
    <col min="17" max="17" width="9.00390625" style="16" customWidth="1"/>
    <col min="18" max="18" width="3.625" style="16" customWidth="1"/>
    <col min="19" max="16384" width="9.00390625" style="16" customWidth="1"/>
  </cols>
  <sheetData>
    <row r="1" spans="2:16" ht="45" customHeight="1">
      <c r="B1" s="286" t="s">
        <v>110</v>
      </c>
      <c r="C1" s="286"/>
      <c r="D1" s="286"/>
      <c r="E1" s="286"/>
      <c r="F1" s="286"/>
      <c r="I1" s="72"/>
      <c r="J1" s="19"/>
      <c r="K1" s="287"/>
      <c r="L1" s="288"/>
      <c r="M1" s="288"/>
      <c r="N1" s="288"/>
      <c r="O1" s="20"/>
      <c r="P1" s="18"/>
    </row>
    <row r="2" spans="2:16" ht="14.25">
      <c r="B2" s="286"/>
      <c r="C2" s="286"/>
      <c r="D2" s="286"/>
      <c r="E2" s="286"/>
      <c r="F2" s="286"/>
      <c r="J2" s="19"/>
      <c r="K2" s="288"/>
      <c r="L2" s="288"/>
      <c r="M2" s="288"/>
      <c r="N2" s="288"/>
      <c r="O2" s="20"/>
      <c r="P2" s="21"/>
    </row>
    <row r="3" spans="2:16" ht="36">
      <c r="B3" s="215" t="s">
        <v>43</v>
      </c>
      <c r="C3" s="218" t="s">
        <v>44</v>
      </c>
      <c r="D3" s="181" t="s">
        <v>45</v>
      </c>
      <c r="E3" s="181" t="s">
        <v>101</v>
      </c>
      <c r="F3" s="4"/>
      <c r="G3" s="4"/>
      <c r="H3" s="4"/>
      <c r="I3" s="4"/>
      <c r="J3" s="39"/>
      <c r="K3" s="64"/>
      <c r="L3" s="65"/>
      <c r="M3" s="65"/>
      <c r="N3" s="65"/>
      <c r="O3" s="22"/>
      <c r="P3" s="22"/>
    </row>
    <row r="4" spans="2:16" ht="13.5" customHeight="1">
      <c r="B4" s="222">
        <v>1</v>
      </c>
      <c r="C4" s="225" t="s">
        <v>30</v>
      </c>
      <c r="D4" s="219">
        <v>144937.0762276777</v>
      </c>
      <c r="E4" s="6">
        <v>28</v>
      </c>
      <c r="F4" s="4"/>
      <c r="G4" s="4"/>
      <c r="H4" s="8"/>
      <c r="I4" s="9"/>
      <c r="J4" s="39"/>
      <c r="K4" s="59"/>
      <c r="L4" s="39"/>
      <c r="M4" s="63"/>
      <c r="N4" s="66"/>
      <c r="O4" s="23"/>
      <c r="P4" s="23"/>
    </row>
    <row r="5" spans="2:16" ht="13.5" customHeight="1">
      <c r="B5" s="223">
        <v>2</v>
      </c>
      <c r="C5" s="226" t="s">
        <v>9</v>
      </c>
      <c r="D5" s="220">
        <v>98742.38846541407</v>
      </c>
      <c r="E5" s="216">
        <v>19</v>
      </c>
      <c r="F5" s="4"/>
      <c r="G5" s="4"/>
      <c r="H5" s="8"/>
      <c r="I5" s="9"/>
      <c r="J5" s="39"/>
      <c r="K5" s="59"/>
      <c r="L5" s="39"/>
      <c r="M5" s="63"/>
      <c r="N5" s="66"/>
      <c r="O5" s="23"/>
      <c r="P5" s="23"/>
    </row>
    <row r="6" spans="2:16" ht="13.5" customHeight="1">
      <c r="B6" s="223">
        <v>3</v>
      </c>
      <c r="C6" s="226" t="s">
        <v>8</v>
      </c>
      <c r="D6" s="220">
        <v>36874.985526165314</v>
      </c>
      <c r="E6" s="216">
        <v>7.1</v>
      </c>
      <c r="F6" s="4"/>
      <c r="G6" s="4"/>
      <c r="H6" s="8"/>
      <c r="I6" s="9"/>
      <c r="J6" s="39"/>
      <c r="K6" s="59"/>
      <c r="L6" s="39"/>
      <c r="M6" s="63"/>
      <c r="N6" s="66"/>
      <c r="O6" s="23"/>
      <c r="P6" s="23"/>
    </row>
    <row r="7" spans="2:16" ht="13.5" customHeight="1">
      <c r="B7" s="223">
        <v>4</v>
      </c>
      <c r="C7" s="226" t="s">
        <v>18</v>
      </c>
      <c r="D7" s="220">
        <v>35816.67674897986</v>
      </c>
      <c r="E7" s="216">
        <v>6.9</v>
      </c>
      <c r="F7" s="4"/>
      <c r="G7" s="4"/>
      <c r="H7" s="8"/>
      <c r="I7" s="9"/>
      <c r="J7" s="39"/>
      <c r="K7" s="59"/>
      <c r="L7" s="39"/>
      <c r="M7" s="63"/>
      <c r="N7" s="66"/>
      <c r="O7" s="23"/>
      <c r="P7" s="23"/>
    </row>
    <row r="8" spans="2:16" ht="13.5" customHeight="1">
      <c r="B8" s="223">
        <v>5</v>
      </c>
      <c r="C8" s="226" t="s">
        <v>10</v>
      </c>
      <c r="D8" s="220">
        <v>27887.521807526286</v>
      </c>
      <c r="E8" s="216">
        <v>5.4</v>
      </c>
      <c r="F8" s="4"/>
      <c r="G8" s="4"/>
      <c r="H8" s="8"/>
      <c r="I8" s="9"/>
      <c r="J8" s="39"/>
      <c r="K8" s="59"/>
      <c r="L8" s="39"/>
      <c r="M8" s="63"/>
      <c r="N8" s="66"/>
      <c r="O8" s="23"/>
      <c r="P8" s="23"/>
    </row>
    <row r="9" spans="2:16" ht="13.5" customHeight="1">
      <c r="B9" s="223">
        <v>6</v>
      </c>
      <c r="C9" s="226" t="s">
        <v>1</v>
      </c>
      <c r="D9" s="220">
        <v>25902.761059048582</v>
      </c>
      <c r="E9" s="216">
        <v>5</v>
      </c>
      <c r="F9" s="4"/>
      <c r="G9" s="4"/>
      <c r="H9" s="8"/>
      <c r="I9" s="9"/>
      <c r="J9" s="39"/>
      <c r="K9" s="59"/>
      <c r="L9" s="39"/>
      <c r="M9" s="63"/>
      <c r="N9" s="66"/>
      <c r="O9" s="23"/>
      <c r="P9" s="23"/>
    </row>
    <row r="10" spans="2:16" ht="13.5" customHeight="1">
      <c r="B10" s="223">
        <v>7</v>
      </c>
      <c r="C10" s="226" t="s">
        <v>17</v>
      </c>
      <c r="D10" s="220">
        <v>24071.54354577802</v>
      </c>
      <c r="E10" s="216">
        <v>4.6</v>
      </c>
      <c r="F10" s="4"/>
      <c r="G10" s="4"/>
      <c r="H10" s="8"/>
      <c r="I10" s="9"/>
      <c r="J10" s="39"/>
      <c r="K10" s="59"/>
      <c r="L10" s="39"/>
      <c r="M10" s="63"/>
      <c r="N10" s="66"/>
      <c r="O10" s="23"/>
      <c r="P10" s="23"/>
    </row>
    <row r="11" spans="2:16" ht="13.5" customHeight="1">
      <c r="B11" s="223">
        <v>8</v>
      </c>
      <c r="C11" s="226" t="s">
        <v>3</v>
      </c>
      <c r="D11" s="220">
        <v>18136.871515137344</v>
      </c>
      <c r="E11" s="216">
        <v>3.5</v>
      </c>
      <c r="F11" s="4"/>
      <c r="G11" s="4"/>
      <c r="H11" s="8"/>
      <c r="I11" s="9"/>
      <c r="J11" s="39"/>
      <c r="K11" s="59"/>
      <c r="L11" s="39"/>
      <c r="M11" s="63"/>
      <c r="N11" s="66"/>
      <c r="O11" s="23"/>
      <c r="P11" s="23"/>
    </row>
    <row r="12" spans="2:16" ht="13.5" customHeight="1">
      <c r="B12" s="223">
        <v>9</v>
      </c>
      <c r="C12" s="226" t="s">
        <v>16</v>
      </c>
      <c r="D12" s="220">
        <v>17129.918755110022</v>
      </c>
      <c r="E12" s="216">
        <v>3.3</v>
      </c>
      <c r="F12" s="4"/>
      <c r="G12" s="4"/>
      <c r="H12" s="8"/>
      <c r="I12" s="9"/>
      <c r="J12" s="39"/>
      <c r="K12" s="59"/>
      <c r="L12" s="39"/>
      <c r="M12" s="63"/>
      <c r="N12" s="66"/>
      <c r="O12" s="23"/>
      <c r="P12" s="23"/>
    </row>
    <row r="13" spans="2:16" ht="13.5" customHeight="1">
      <c r="B13" s="223">
        <v>10</v>
      </c>
      <c r="C13" s="226" t="s">
        <v>25</v>
      </c>
      <c r="D13" s="220">
        <v>11940.86931870849</v>
      </c>
      <c r="E13" s="216">
        <v>2.3</v>
      </c>
      <c r="F13" s="4"/>
      <c r="G13" s="4"/>
      <c r="H13" s="8"/>
      <c r="I13" s="9"/>
      <c r="J13" s="39"/>
      <c r="K13" s="59"/>
      <c r="L13" s="39"/>
      <c r="M13" s="63"/>
      <c r="N13" s="66"/>
      <c r="O13" s="23"/>
      <c r="P13" s="23"/>
    </row>
    <row r="14" spans="2:16" ht="13.5" customHeight="1">
      <c r="B14" s="223">
        <v>11</v>
      </c>
      <c r="C14" s="226" t="s">
        <v>27</v>
      </c>
      <c r="D14" s="220">
        <v>11082.38990119779</v>
      </c>
      <c r="E14" s="216">
        <v>2.1</v>
      </c>
      <c r="F14" s="4"/>
      <c r="G14" s="4"/>
      <c r="H14" s="8"/>
      <c r="I14" s="9"/>
      <c r="J14" s="39"/>
      <c r="K14" s="59"/>
      <c r="L14" s="39"/>
      <c r="M14" s="63"/>
      <c r="N14" s="66"/>
      <c r="O14" s="23"/>
      <c r="P14" s="23"/>
    </row>
    <row r="15" spans="2:16" ht="13.5" customHeight="1">
      <c r="B15" s="223">
        <v>12</v>
      </c>
      <c r="C15" s="226" t="s">
        <v>15</v>
      </c>
      <c r="D15" s="220">
        <v>10643.244870598206</v>
      </c>
      <c r="E15" s="216">
        <v>2</v>
      </c>
      <c r="F15" s="4"/>
      <c r="G15" s="4"/>
      <c r="H15" s="8"/>
      <c r="I15" s="9"/>
      <c r="J15" s="39"/>
      <c r="K15" s="59"/>
      <c r="L15" s="39"/>
      <c r="M15" s="63"/>
      <c r="N15" s="66"/>
      <c r="O15" s="23"/>
      <c r="P15" s="23"/>
    </row>
    <row r="16" spans="2:16" ht="13.5" customHeight="1">
      <c r="B16" s="223">
        <v>13</v>
      </c>
      <c r="C16" s="226" t="s">
        <v>24</v>
      </c>
      <c r="D16" s="220">
        <v>8483.985534930644</v>
      </c>
      <c r="E16" s="216">
        <v>1.6</v>
      </c>
      <c r="F16" s="4"/>
      <c r="G16" s="4"/>
      <c r="H16" s="8"/>
      <c r="I16" s="9"/>
      <c r="J16" s="39"/>
      <c r="K16" s="59"/>
      <c r="L16" s="39"/>
      <c r="M16" s="63"/>
      <c r="N16" s="66"/>
      <c r="O16" s="23"/>
      <c r="P16" s="23"/>
    </row>
    <row r="17" spans="2:16" ht="13.5" customHeight="1">
      <c r="B17" s="223">
        <v>14</v>
      </c>
      <c r="C17" s="226" t="s">
        <v>22</v>
      </c>
      <c r="D17" s="220">
        <v>6971.671045949668</v>
      </c>
      <c r="E17" s="216">
        <v>1.3</v>
      </c>
      <c r="F17" s="4"/>
      <c r="G17" s="4"/>
      <c r="H17" s="8"/>
      <c r="I17" s="9"/>
      <c r="J17" s="39"/>
      <c r="K17" s="59"/>
      <c r="L17" s="39"/>
      <c r="M17" s="63"/>
      <c r="N17" s="66"/>
      <c r="O17" s="23"/>
      <c r="P17" s="23"/>
    </row>
    <row r="18" spans="2:16" ht="13.5" customHeight="1">
      <c r="B18" s="223">
        <v>15</v>
      </c>
      <c r="C18" s="226" t="s">
        <v>19</v>
      </c>
      <c r="D18" s="220">
        <v>6371.0085046862005</v>
      </c>
      <c r="E18" s="216">
        <v>1.2</v>
      </c>
      <c r="F18" s="4"/>
      <c r="G18" s="4"/>
      <c r="H18" s="8"/>
      <c r="I18" s="9"/>
      <c r="J18" s="39"/>
      <c r="K18" s="59"/>
      <c r="L18" s="39"/>
      <c r="M18" s="63"/>
      <c r="N18" s="66"/>
      <c r="O18" s="23"/>
      <c r="P18" s="23"/>
    </row>
    <row r="19" spans="2:16" ht="13.5" customHeight="1">
      <c r="B19" s="223">
        <v>16</v>
      </c>
      <c r="C19" s="226" t="s">
        <v>4</v>
      </c>
      <c r="D19" s="220">
        <v>6084.717444249428</v>
      </c>
      <c r="E19" s="216">
        <v>1.2</v>
      </c>
      <c r="F19" s="4"/>
      <c r="G19" s="4"/>
      <c r="H19" s="8"/>
      <c r="I19" s="9"/>
      <c r="J19" s="39"/>
      <c r="K19" s="59"/>
      <c r="L19" s="39"/>
      <c r="M19" s="63"/>
      <c r="N19" s="66"/>
      <c r="O19" s="23"/>
      <c r="P19" s="23"/>
    </row>
    <row r="20" spans="2:16" ht="13.5" customHeight="1">
      <c r="B20" s="223">
        <v>17</v>
      </c>
      <c r="C20" s="226" t="s">
        <v>21</v>
      </c>
      <c r="D20" s="220">
        <v>4965.864957637673</v>
      </c>
      <c r="E20" s="216">
        <v>1</v>
      </c>
      <c r="F20" s="4"/>
      <c r="G20" s="4"/>
      <c r="H20" s="8"/>
      <c r="I20" s="9"/>
      <c r="J20" s="39"/>
      <c r="K20" s="59"/>
      <c r="L20" s="39"/>
      <c r="M20" s="63"/>
      <c r="N20" s="66"/>
      <c r="O20" s="23"/>
      <c r="P20" s="23"/>
    </row>
    <row r="21" spans="2:16" ht="13.5" customHeight="1">
      <c r="B21" s="223">
        <v>18</v>
      </c>
      <c r="C21" s="226" t="s">
        <v>20</v>
      </c>
      <c r="D21" s="220">
        <v>3560.5191654723976</v>
      </c>
      <c r="E21" s="216">
        <v>0.7</v>
      </c>
      <c r="F21" s="4"/>
      <c r="G21" s="4"/>
      <c r="H21" s="8"/>
      <c r="I21" s="9"/>
      <c r="J21" s="39"/>
      <c r="K21" s="59"/>
      <c r="L21" s="39"/>
      <c r="M21" s="63"/>
      <c r="N21" s="66"/>
      <c r="O21" s="23"/>
      <c r="P21" s="23"/>
    </row>
    <row r="22" spans="2:16" ht="13.5" customHeight="1">
      <c r="B22" s="223">
        <v>19</v>
      </c>
      <c r="C22" s="226" t="s">
        <v>2</v>
      </c>
      <c r="D22" s="220">
        <v>3194.700267271223</v>
      </c>
      <c r="E22" s="216">
        <v>0.6</v>
      </c>
      <c r="F22" s="4"/>
      <c r="G22" s="4"/>
      <c r="H22" s="8"/>
      <c r="I22" s="9"/>
      <c r="J22" s="39"/>
      <c r="K22" s="59"/>
      <c r="L22" s="39"/>
      <c r="M22" s="63"/>
      <c r="N22" s="66"/>
      <c r="O22" s="23"/>
      <c r="P22" s="23"/>
    </row>
    <row r="23" spans="2:16" ht="13.5" customHeight="1">
      <c r="B23" s="223">
        <v>20</v>
      </c>
      <c r="C23" s="226" t="s">
        <v>28</v>
      </c>
      <c r="D23" s="220">
        <v>3089.440959175703</v>
      </c>
      <c r="E23" s="216">
        <v>0.6</v>
      </c>
      <c r="F23" s="4"/>
      <c r="G23" s="4"/>
      <c r="H23" s="8"/>
      <c r="I23" s="9"/>
      <c r="J23" s="39"/>
      <c r="K23" s="59"/>
      <c r="L23" s="39"/>
      <c r="M23" s="63"/>
      <c r="N23" s="66"/>
      <c r="O23" s="23"/>
      <c r="P23" s="23"/>
    </row>
    <row r="24" spans="2:16" ht="13.5" customHeight="1">
      <c r="B24" s="223">
        <v>21</v>
      </c>
      <c r="C24" s="226" t="s">
        <v>13</v>
      </c>
      <c r="D24" s="220">
        <v>3065.3743594112398</v>
      </c>
      <c r="E24" s="216">
        <v>0.6</v>
      </c>
      <c r="F24" s="4"/>
      <c r="G24" s="4"/>
      <c r="H24" s="8"/>
      <c r="I24" s="9"/>
      <c r="J24" s="39"/>
      <c r="K24" s="59"/>
      <c r="L24" s="39"/>
      <c r="M24" s="63"/>
      <c r="N24" s="66"/>
      <c r="O24" s="23"/>
      <c r="P24" s="23"/>
    </row>
    <row r="25" spans="2:16" ht="13.5" customHeight="1">
      <c r="B25" s="223">
        <v>22</v>
      </c>
      <c r="C25" s="226" t="s">
        <v>26</v>
      </c>
      <c r="D25" s="220">
        <v>2785.151049461289</v>
      </c>
      <c r="E25" s="216">
        <v>0.5</v>
      </c>
      <c r="F25" s="4"/>
      <c r="G25" s="4"/>
      <c r="H25" s="8"/>
      <c r="I25" s="9"/>
      <c r="J25" s="39"/>
      <c r="K25" s="59"/>
      <c r="L25" s="39"/>
      <c r="M25" s="63"/>
      <c r="N25" s="66"/>
      <c r="O25" s="23"/>
      <c r="P25" s="23"/>
    </row>
    <row r="26" spans="2:16" ht="13.5" customHeight="1">
      <c r="B26" s="223">
        <v>23</v>
      </c>
      <c r="C26" s="226" t="s">
        <v>7</v>
      </c>
      <c r="D26" s="220">
        <v>1712.1048024526212</v>
      </c>
      <c r="E26" s="216">
        <v>0.3</v>
      </c>
      <c r="F26" s="4"/>
      <c r="G26" s="4"/>
      <c r="H26" s="8"/>
      <c r="I26" s="9"/>
      <c r="J26" s="39"/>
      <c r="K26" s="59"/>
      <c r="L26" s="39"/>
      <c r="M26" s="63"/>
      <c r="N26" s="66"/>
      <c r="O26" s="23"/>
      <c r="P26" s="23"/>
    </row>
    <row r="27" spans="2:16" ht="13.5" customHeight="1">
      <c r="B27" s="223">
        <v>24</v>
      </c>
      <c r="C27" s="226" t="s">
        <v>14</v>
      </c>
      <c r="D27" s="220">
        <v>1487.2077992544184</v>
      </c>
      <c r="E27" s="216">
        <v>0.3</v>
      </c>
      <c r="F27" s="4"/>
      <c r="G27" s="4"/>
      <c r="H27" s="8"/>
      <c r="I27" s="9"/>
      <c r="J27" s="39"/>
      <c r="K27" s="59"/>
      <c r="L27" s="39"/>
      <c r="M27" s="63"/>
      <c r="N27" s="66"/>
      <c r="O27" s="23"/>
      <c r="P27" s="23"/>
    </row>
    <row r="28" spans="2:16" ht="13.5" customHeight="1">
      <c r="B28" s="223">
        <v>25</v>
      </c>
      <c r="C28" s="226" t="s">
        <v>12</v>
      </c>
      <c r="D28" s="220">
        <v>1353.8931820675002</v>
      </c>
      <c r="E28" s="216">
        <v>0.3</v>
      </c>
      <c r="F28" s="4"/>
      <c r="G28" s="4"/>
      <c r="H28" s="8"/>
      <c r="I28" s="9"/>
      <c r="J28" s="39"/>
      <c r="K28" s="59"/>
      <c r="L28" s="39"/>
      <c r="M28" s="63"/>
      <c r="N28" s="66"/>
      <c r="O28" s="23"/>
      <c r="P28" s="23"/>
    </row>
    <row r="29" spans="2:16" ht="13.5" customHeight="1">
      <c r="B29" s="223">
        <v>26</v>
      </c>
      <c r="C29" s="226" t="s">
        <v>6</v>
      </c>
      <c r="D29" s="220">
        <v>1283.221580686381</v>
      </c>
      <c r="E29" s="216">
        <v>0.2</v>
      </c>
      <c r="F29" s="4"/>
      <c r="G29" s="4"/>
      <c r="H29" s="8"/>
      <c r="I29" s="9"/>
      <c r="J29" s="39"/>
      <c r="K29" s="59"/>
      <c r="L29" s="39"/>
      <c r="M29" s="63"/>
      <c r="N29" s="66"/>
      <c r="O29" s="23"/>
      <c r="P29" s="23"/>
    </row>
    <row r="30" spans="2:24" ht="13.5" customHeight="1">
      <c r="B30" s="223">
        <v>27</v>
      </c>
      <c r="C30" s="226" t="s">
        <v>5</v>
      </c>
      <c r="D30" s="220">
        <v>917.6588878894678</v>
      </c>
      <c r="E30" s="216">
        <v>0.2</v>
      </c>
      <c r="F30" s="4"/>
      <c r="G30" s="4"/>
      <c r="H30" s="8"/>
      <c r="I30" s="9"/>
      <c r="J30" s="39"/>
      <c r="K30" s="60"/>
      <c r="L30" s="36"/>
      <c r="M30" s="61"/>
      <c r="N30" s="62"/>
      <c r="P30" s="46"/>
      <c r="Q30" s="26"/>
      <c r="R30" s="26"/>
      <c r="S30" s="26"/>
      <c r="T30" s="26"/>
      <c r="U30" s="26"/>
      <c r="V30" s="26"/>
      <c r="W30" s="26"/>
      <c r="X30" s="26"/>
    </row>
    <row r="31" spans="2:16" ht="13.5" customHeight="1">
      <c r="B31" s="223">
        <v>28</v>
      </c>
      <c r="C31" s="226" t="s">
        <v>23</v>
      </c>
      <c r="D31" s="220">
        <v>819.6508400493261</v>
      </c>
      <c r="E31" s="216">
        <v>0.2</v>
      </c>
      <c r="F31" s="4"/>
      <c r="G31" s="4"/>
      <c r="H31" s="8"/>
      <c r="I31" s="9"/>
      <c r="J31" s="39"/>
      <c r="K31" s="39"/>
      <c r="L31" s="39"/>
      <c r="M31" s="63"/>
      <c r="N31" s="24"/>
      <c r="O31" s="24"/>
      <c r="P31" s="6"/>
    </row>
    <row r="32" spans="2:16" ht="13.5" customHeight="1">
      <c r="B32" s="224">
        <v>29</v>
      </c>
      <c r="C32" s="227" t="s">
        <v>33</v>
      </c>
      <c r="D32" s="221">
        <v>3.3633446069987025</v>
      </c>
      <c r="E32" s="217">
        <v>0</v>
      </c>
      <c r="F32" s="4"/>
      <c r="G32" s="4"/>
      <c r="H32" s="8"/>
      <c r="I32" s="9"/>
      <c r="J32" s="39"/>
      <c r="K32" s="39"/>
      <c r="L32" s="39"/>
      <c r="M32" s="59"/>
      <c r="N32" s="59"/>
      <c r="O32" s="24"/>
      <c r="P32" s="6"/>
    </row>
    <row r="33" spans="2:14" ht="9" customHeight="1">
      <c r="B33" s="5"/>
      <c r="C33" s="213"/>
      <c r="D33" s="214"/>
      <c r="E33" s="6"/>
      <c r="F33" s="4"/>
      <c r="G33" s="25"/>
      <c r="H33" s="9"/>
      <c r="I33" s="9"/>
      <c r="J33" s="39"/>
      <c r="K33" s="19"/>
      <c r="L33" s="19"/>
      <c r="M33" s="59"/>
      <c r="N33" s="19"/>
    </row>
    <row r="34" spans="2:14" ht="14.25">
      <c r="B34" s="39" t="s">
        <v>106</v>
      </c>
      <c r="C34" s="4"/>
      <c r="D34" s="4"/>
      <c r="E34" s="4"/>
      <c r="F34" s="10"/>
      <c r="G34" s="3"/>
      <c r="H34" s="4"/>
      <c r="I34" s="4"/>
      <c r="J34" s="39"/>
      <c r="K34" s="19"/>
      <c r="L34" s="67"/>
      <c r="M34" s="68"/>
      <c r="N34" s="19"/>
    </row>
    <row r="35" spans="2:11" ht="14.25">
      <c r="B35" s="39"/>
      <c r="C35" s="4"/>
      <c r="D35" s="4"/>
      <c r="E35" s="4"/>
      <c r="F35" s="4"/>
      <c r="G35" s="4"/>
      <c r="H35" s="4"/>
      <c r="I35" s="4"/>
      <c r="J35" s="4"/>
      <c r="K35" s="10"/>
    </row>
    <row r="36" spans="2:15" ht="14.25" customHeight="1">
      <c r="B36" s="39" t="s">
        <v>83</v>
      </c>
      <c r="C36" s="4"/>
      <c r="D36" s="4"/>
      <c r="I36" s="19"/>
      <c r="O36" s="16"/>
    </row>
    <row r="37" spans="9:15" ht="14.25">
      <c r="I37" s="19"/>
      <c r="O37" s="16"/>
    </row>
    <row r="38" spans="2:15" ht="14.25">
      <c r="B38" s="50"/>
      <c r="C38" s="48"/>
      <c r="D38" s="49"/>
      <c r="I38" s="19"/>
      <c r="O38" s="16"/>
    </row>
    <row r="39" spans="9:15" ht="14.25">
      <c r="I39" s="19"/>
      <c r="O39" s="16"/>
    </row>
  </sheetData>
  <mergeCells count="2">
    <mergeCell ref="B1:F2"/>
    <mergeCell ref="K1:N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7"/>
  <sheetViews>
    <sheetView showGridLines="0" workbookViewId="0" topLeftCell="A1">
      <selection activeCell="K16" sqref="K16"/>
    </sheetView>
  </sheetViews>
  <sheetFormatPr defaultColWidth="9.00390625" defaultRowHeight="14.25"/>
  <cols>
    <col min="1" max="1" width="1.875" style="16" customWidth="1"/>
    <col min="2" max="7" width="12.50390625" style="16" customWidth="1"/>
    <col min="8" max="16384" width="9.00390625" style="16" customWidth="1"/>
  </cols>
  <sheetData>
    <row r="1" spans="2:9" ht="15.6">
      <c r="B1" s="51" t="s">
        <v>111</v>
      </c>
      <c r="C1" s="26"/>
      <c r="D1" s="26"/>
      <c r="E1" s="26"/>
      <c r="F1" s="26"/>
      <c r="G1" s="26"/>
      <c r="H1" s="26"/>
      <c r="I1" s="26"/>
    </row>
    <row r="2" spans="2:9" ht="14.25">
      <c r="B2" s="27"/>
      <c r="C2" s="26"/>
      <c r="D2" s="26"/>
      <c r="E2" s="26"/>
      <c r="F2" s="26"/>
      <c r="G2" s="26"/>
      <c r="H2" s="26"/>
      <c r="I2" s="26"/>
    </row>
    <row r="3" spans="2:8" ht="15" customHeight="1">
      <c r="B3" s="190"/>
      <c r="C3" s="277" t="s">
        <v>46</v>
      </c>
      <c r="D3" s="278"/>
      <c r="E3" s="278"/>
      <c r="F3" s="278"/>
      <c r="G3" s="278"/>
      <c r="H3" s="278"/>
    </row>
    <row r="4" spans="2:8" ht="36">
      <c r="B4" s="228" t="s">
        <v>37</v>
      </c>
      <c r="C4" s="231" t="s">
        <v>38</v>
      </c>
      <c r="D4" s="232" t="s">
        <v>39</v>
      </c>
      <c r="E4" s="232" t="s">
        <v>40</v>
      </c>
      <c r="F4" s="232" t="s">
        <v>41</v>
      </c>
      <c r="G4" s="233" t="s">
        <v>42</v>
      </c>
      <c r="H4" s="228" t="s">
        <v>104</v>
      </c>
    </row>
    <row r="5" spans="2:8" ht="13.5" customHeight="1">
      <c r="B5" s="248" t="s">
        <v>1</v>
      </c>
      <c r="C5" s="229" t="s">
        <v>16</v>
      </c>
      <c r="D5" s="28" t="s">
        <v>30</v>
      </c>
      <c r="E5" s="28" t="s">
        <v>18</v>
      </c>
      <c r="F5" s="28" t="s">
        <v>9</v>
      </c>
      <c r="G5" s="230" t="s">
        <v>14</v>
      </c>
      <c r="H5" s="234">
        <v>74.94</v>
      </c>
    </row>
    <row r="6" spans="2:8" ht="13.5" customHeight="1">
      <c r="B6" s="249" t="s">
        <v>2</v>
      </c>
      <c r="C6" s="240" t="s">
        <v>20</v>
      </c>
      <c r="D6" s="241" t="s">
        <v>18</v>
      </c>
      <c r="E6" s="241" t="s">
        <v>30</v>
      </c>
      <c r="F6" s="241" t="s">
        <v>15</v>
      </c>
      <c r="G6" s="242" t="s">
        <v>3</v>
      </c>
      <c r="H6" s="243">
        <v>85.24000000000001</v>
      </c>
    </row>
    <row r="7" spans="2:8" ht="13.5" customHeight="1">
      <c r="B7" s="249" t="s">
        <v>3</v>
      </c>
      <c r="C7" s="240" t="s">
        <v>18</v>
      </c>
      <c r="D7" s="241" t="s">
        <v>22</v>
      </c>
      <c r="E7" s="241" t="s">
        <v>15</v>
      </c>
      <c r="F7" s="241" t="s">
        <v>30</v>
      </c>
      <c r="G7" s="242" t="s">
        <v>2</v>
      </c>
      <c r="H7" s="243">
        <v>87.01</v>
      </c>
    </row>
    <row r="8" spans="2:8" ht="13.5" customHeight="1">
      <c r="B8" s="249" t="s">
        <v>4</v>
      </c>
      <c r="C8" s="240" t="s">
        <v>30</v>
      </c>
      <c r="D8" s="241" t="s">
        <v>18</v>
      </c>
      <c r="E8" s="241" t="s">
        <v>16</v>
      </c>
      <c r="F8" s="241" t="s">
        <v>24</v>
      </c>
      <c r="G8" s="242" t="s">
        <v>3</v>
      </c>
      <c r="H8" s="243">
        <v>75.94999999999999</v>
      </c>
    </row>
    <row r="9" spans="2:8" ht="13.5" customHeight="1">
      <c r="B9" s="249" t="s">
        <v>30</v>
      </c>
      <c r="C9" s="240" t="s">
        <v>18</v>
      </c>
      <c r="D9" s="241" t="s">
        <v>3</v>
      </c>
      <c r="E9" s="241" t="s">
        <v>16</v>
      </c>
      <c r="F9" s="241" t="s">
        <v>15</v>
      </c>
      <c r="G9" s="242" t="s">
        <v>22</v>
      </c>
      <c r="H9" s="243">
        <v>70.83</v>
      </c>
    </row>
    <row r="10" spans="2:8" ht="13.5" customHeight="1">
      <c r="B10" s="249" t="s">
        <v>5</v>
      </c>
      <c r="C10" s="240" t="s">
        <v>18</v>
      </c>
      <c r="D10" s="241" t="s">
        <v>12</v>
      </c>
      <c r="E10" s="241" t="s">
        <v>13</v>
      </c>
      <c r="F10" s="241" t="s">
        <v>3</v>
      </c>
      <c r="G10" s="242" t="s">
        <v>15</v>
      </c>
      <c r="H10" s="243">
        <v>97.28999999999999</v>
      </c>
    </row>
    <row r="11" spans="2:8" ht="13.5" customHeight="1">
      <c r="B11" s="249" t="s">
        <v>6</v>
      </c>
      <c r="C11" s="240" t="s">
        <v>25</v>
      </c>
      <c r="D11" s="241" t="s">
        <v>2</v>
      </c>
      <c r="E11" s="241" t="s">
        <v>18</v>
      </c>
      <c r="F11" s="241" t="s">
        <v>16</v>
      </c>
      <c r="G11" s="242" t="s">
        <v>8</v>
      </c>
      <c r="H11" s="243">
        <v>97.35000000000001</v>
      </c>
    </row>
    <row r="12" spans="2:8" ht="13.5" customHeight="1">
      <c r="B12" s="249" t="s">
        <v>7</v>
      </c>
      <c r="C12" s="240" t="s">
        <v>2</v>
      </c>
      <c r="D12" s="241" t="s">
        <v>18</v>
      </c>
      <c r="E12" s="241" t="s">
        <v>20</v>
      </c>
      <c r="F12" s="241" t="s">
        <v>30</v>
      </c>
      <c r="G12" s="242" t="s">
        <v>15</v>
      </c>
      <c r="H12" s="243">
        <v>85.86</v>
      </c>
    </row>
    <row r="13" spans="2:8" ht="13.5" customHeight="1">
      <c r="B13" s="249" t="s">
        <v>8</v>
      </c>
      <c r="C13" s="240" t="s">
        <v>19</v>
      </c>
      <c r="D13" s="241" t="s">
        <v>18</v>
      </c>
      <c r="E13" s="241" t="s">
        <v>30</v>
      </c>
      <c r="F13" s="241" t="s">
        <v>9</v>
      </c>
      <c r="G13" s="242" t="s">
        <v>3</v>
      </c>
      <c r="H13" s="243">
        <v>81.36</v>
      </c>
    </row>
    <row r="14" spans="2:8" ht="13.5" customHeight="1">
      <c r="B14" s="249" t="s">
        <v>9</v>
      </c>
      <c r="C14" s="240" t="s">
        <v>8</v>
      </c>
      <c r="D14" s="241" t="s">
        <v>18</v>
      </c>
      <c r="E14" s="241" t="s">
        <v>19</v>
      </c>
      <c r="F14" s="241" t="s">
        <v>30</v>
      </c>
      <c r="G14" s="242" t="s">
        <v>1</v>
      </c>
      <c r="H14" s="243">
        <v>67.42</v>
      </c>
    </row>
    <row r="15" spans="2:8" ht="13.5" customHeight="1">
      <c r="B15" s="249" t="s">
        <v>28</v>
      </c>
      <c r="C15" s="240" t="s">
        <v>2</v>
      </c>
      <c r="D15" s="241" t="s">
        <v>20</v>
      </c>
      <c r="E15" s="241" t="s">
        <v>7</v>
      </c>
      <c r="F15" s="241" t="s">
        <v>18</v>
      </c>
      <c r="G15" s="242" t="s">
        <v>21</v>
      </c>
      <c r="H15" s="243">
        <v>78.14999999999999</v>
      </c>
    </row>
    <row r="16" spans="2:8" ht="13.5" customHeight="1">
      <c r="B16" s="249" t="s">
        <v>10</v>
      </c>
      <c r="C16" s="240" t="s">
        <v>18</v>
      </c>
      <c r="D16" s="241" t="s">
        <v>30</v>
      </c>
      <c r="E16" s="241" t="s">
        <v>21</v>
      </c>
      <c r="F16" s="241" t="s">
        <v>17</v>
      </c>
      <c r="G16" s="242" t="s">
        <v>15</v>
      </c>
      <c r="H16" s="243">
        <v>49.63</v>
      </c>
    </row>
    <row r="17" spans="2:8" ht="13.5" customHeight="1">
      <c r="B17" s="249" t="s">
        <v>12</v>
      </c>
      <c r="C17" s="240" t="s">
        <v>13</v>
      </c>
      <c r="D17" s="241" t="s">
        <v>18</v>
      </c>
      <c r="E17" s="241" t="s">
        <v>5</v>
      </c>
      <c r="F17" s="241" t="s">
        <v>3</v>
      </c>
      <c r="G17" s="242" t="s">
        <v>22</v>
      </c>
      <c r="H17" s="243">
        <v>97.88</v>
      </c>
    </row>
    <row r="18" spans="2:8" ht="13.5" customHeight="1">
      <c r="B18" s="249" t="s">
        <v>13</v>
      </c>
      <c r="C18" s="240" t="s">
        <v>18</v>
      </c>
      <c r="D18" s="241" t="s">
        <v>12</v>
      </c>
      <c r="E18" s="241" t="s">
        <v>5</v>
      </c>
      <c r="F18" s="241" t="s">
        <v>3</v>
      </c>
      <c r="G18" s="242" t="s">
        <v>22</v>
      </c>
      <c r="H18" s="243">
        <v>97.57000000000001</v>
      </c>
    </row>
    <row r="19" spans="2:8" ht="13.5" customHeight="1">
      <c r="B19" s="249" t="s">
        <v>14</v>
      </c>
      <c r="C19" s="240" t="s">
        <v>30</v>
      </c>
      <c r="D19" s="241" t="s">
        <v>8</v>
      </c>
      <c r="E19" s="241" t="s">
        <v>1</v>
      </c>
      <c r="F19" s="241" t="s">
        <v>9</v>
      </c>
      <c r="G19" s="242" t="s">
        <v>16</v>
      </c>
      <c r="H19" s="243">
        <v>77.12</v>
      </c>
    </row>
    <row r="20" spans="2:8" ht="13.5" customHeight="1">
      <c r="B20" s="249" t="s">
        <v>15</v>
      </c>
      <c r="C20" s="240" t="s">
        <v>20</v>
      </c>
      <c r="D20" s="241" t="s">
        <v>18</v>
      </c>
      <c r="E20" s="241" t="s">
        <v>22</v>
      </c>
      <c r="F20" s="241" t="s">
        <v>3</v>
      </c>
      <c r="G20" s="242" t="s">
        <v>2</v>
      </c>
      <c r="H20" s="243">
        <v>82.93</v>
      </c>
    </row>
    <row r="21" spans="2:8" ht="13.5" customHeight="1">
      <c r="B21" s="249" t="s">
        <v>16</v>
      </c>
      <c r="C21" s="240" t="s">
        <v>30</v>
      </c>
      <c r="D21" s="241" t="s">
        <v>18</v>
      </c>
      <c r="E21" s="241" t="s">
        <v>1</v>
      </c>
      <c r="F21" s="241" t="s">
        <v>3</v>
      </c>
      <c r="G21" s="242" t="s">
        <v>8</v>
      </c>
      <c r="H21" s="243">
        <v>79.61</v>
      </c>
    </row>
    <row r="22" spans="2:8" ht="13.5" customHeight="1">
      <c r="B22" s="249" t="s">
        <v>17</v>
      </c>
      <c r="C22" s="240" t="s">
        <v>15</v>
      </c>
      <c r="D22" s="241" t="s">
        <v>18</v>
      </c>
      <c r="E22" s="241" t="s">
        <v>22</v>
      </c>
      <c r="F22" s="241" t="s">
        <v>3</v>
      </c>
      <c r="G22" s="242" t="s">
        <v>21</v>
      </c>
      <c r="H22" s="243">
        <v>68.42</v>
      </c>
    </row>
    <row r="23" spans="2:8" ht="13.5" customHeight="1">
      <c r="B23" s="249" t="s">
        <v>18</v>
      </c>
      <c r="C23" s="240" t="s">
        <v>13</v>
      </c>
      <c r="D23" s="241" t="s">
        <v>12</v>
      </c>
      <c r="E23" s="241" t="s">
        <v>3</v>
      </c>
      <c r="F23" s="241" t="s">
        <v>22</v>
      </c>
      <c r="G23" s="242" t="s">
        <v>30</v>
      </c>
      <c r="H23" s="243">
        <v>88.4</v>
      </c>
    </row>
    <row r="24" spans="2:8" ht="13.5" customHeight="1">
      <c r="B24" s="249" t="s">
        <v>19</v>
      </c>
      <c r="C24" s="240" t="s">
        <v>8</v>
      </c>
      <c r="D24" s="241" t="s">
        <v>30</v>
      </c>
      <c r="E24" s="241" t="s">
        <v>18</v>
      </c>
      <c r="F24" s="241" t="s">
        <v>9</v>
      </c>
      <c r="G24" s="242" t="s">
        <v>27</v>
      </c>
      <c r="H24" s="243">
        <v>96.48</v>
      </c>
    </row>
    <row r="25" spans="2:8" ht="13.5" customHeight="1">
      <c r="B25" s="249" t="s">
        <v>20</v>
      </c>
      <c r="C25" s="240" t="s">
        <v>18</v>
      </c>
      <c r="D25" s="241" t="s">
        <v>15</v>
      </c>
      <c r="E25" s="241" t="s">
        <v>2</v>
      </c>
      <c r="F25" s="241" t="s">
        <v>22</v>
      </c>
      <c r="G25" s="242" t="s">
        <v>3</v>
      </c>
      <c r="H25" s="243">
        <v>90.27</v>
      </c>
    </row>
    <row r="26" spans="2:8" ht="13.5" customHeight="1">
      <c r="B26" s="249" t="s">
        <v>21</v>
      </c>
      <c r="C26" s="240" t="s">
        <v>15</v>
      </c>
      <c r="D26" s="241" t="s">
        <v>20</v>
      </c>
      <c r="E26" s="241" t="s">
        <v>28</v>
      </c>
      <c r="F26" s="241" t="s">
        <v>2</v>
      </c>
      <c r="G26" s="242" t="s">
        <v>18</v>
      </c>
      <c r="H26" s="243">
        <v>74.25</v>
      </c>
    </row>
    <row r="27" spans="2:8" ht="13.5" customHeight="1">
      <c r="B27" s="249" t="s">
        <v>22</v>
      </c>
      <c r="C27" s="240" t="s">
        <v>18</v>
      </c>
      <c r="D27" s="241" t="s">
        <v>3</v>
      </c>
      <c r="E27" s="241" t="s">
        <v>15</v>
      </c>
      <c r="F27" s="241" t="s">
        <v>20</v>
      </c>
      <c r="G27" s="242" t="s">
        <v>2</v>
      </c>
      <c r="H27" s="243">
        <v>91.22</v>
      </c>
    </row>
    <row r="28" spans="2:8" ht="13.5" customHeight="1">
      <c r="B28" s="249" t="s">
        <v>23</v>
      </c>
      <c r="C28" s="240" t="s">
        <v>18</v>
      </c>
      <c r="D28" s="241" t="s">
        <v>5</v>
      </c>
      <c r="E28" s="241" t="s">
        <v>24</v>
      </c>
      <c r="F28" s="241" t="s">
        <v>12</v>
      </c>
      <c r="G28" s="242" t="s">
        <v>13</v>
      </c>
      <c r="H28" s="243">
        <v>87.75</v>
      </c>
    </row>
    <row r="29" spans="2:8" ht="13.5" customHeight="1">
      <c r="B29" s="249" t="s">
        <v>24</v>
      </c>
      <c r="C29" s="240" t="s">
        <v>26</v>
      </c>
      <c r="D29" s="241" t="s">
        <v>23</v>
      </c>
      <c r="E29" s="241" t="s">
        <v>18</v>
      </c>
      <c r="F29" s="241" t="s">
        <v>4</v>
      </c>
      <c r="G29" s="242" t="s">
        <v>30</v>
      </c>
      <c r="H29" s="243">
        <v>70.39999999999999</v>
      </c>
    </row>
    <row r="30" spans="2:8" ht="13.5" customHeight="1">
      <c r="B30" s="250" t="s">
        <v>25</v>
      </c>
      <c r="C30" s="244" t="s">
        <v>18</v>
      </c>
      <c r="D30" s="245" t="s">
        <v>16</v>
      </c>
      <c r="E30" s="245" t="s">
        <v>6</v>
      </c>
      <c r="F30" s="245" t="s">
        <v>30</v>
      </c>
      <c r="G30" s="246" t="s">
        <v>8</v>
      </c>
      <c r="H30" s="247">
        <v>61.47</v>
      </c>
    </row>
    <row r="31" spans="2:8" ht="13.5" customHeight="1">
      <c r="B31" s="251" t="s">
        <v>33</v>
      </c>
      <c r="C31" s="236" t="s">
        <v>17</v>
      </c>
      <c r="D31" s="237" t="s">
        <v>27</v>
      </c>
      <c r="E31" s="237" t="s">
        <v>30</v>
      </c>
      <c r="F31" s="237" t="s">
        <v>10</v>
      </c>
      <c r="G31" s="238" t="s">
        <v>15</v>
      </c>
      <c r="H31" s="239">
        <v>98.34</v>
      </c>
    </row>
    <row r="32" spans="2:8" ht="13.5" customHeight="1">
      <c r="B32" s="249" t="s">
        <v>26</v>
      </c>
      <c r="C32" s="240" t="s">
        <v>24</v>
      </c>
      <c r="D32" s="241" t="s">
        <v>18</v>
      </c>
      <c r="E32" s="241" t="s">
        <v>4</v>
      </c>
      <c r="F32" s="241" t="s">
        <v>23</v>
      </c>
      <c r="G32" s="242" t="s">
        <v>30</v>
      </c>
      <c r="H32" s="243">
        <v>77.66999999999999</v>
      </c>
    </row>
    <row r="33" spans="2:8" ht="13.5" customHeight="1">
      <c r="B33" s="250" t="s">
        <v>27</v>
      </c>
      <c r="C33" s="244" t="s">
        <v>30</v>
      </c>
      <c r="D33" s="245" t="s">
        <v>10</v>
      </c>
      <c r="E33" s="245" t="s">
        <v>18</v>
      </c>
      <c r="F33" s="245" t="s">
        <v>3</v>
      </c>
      <c r="G33" s="246" t="s">
        <v>17</v>
      </c>
      <c r="H33" s="247">
        <v>60.940000000000005</v>
      </c>
    </row>
    <row r="34" spans="2:8" ht="7.5" customHeight="1">
      <c r="B34" s="235"/>
      <c r="C34" s="28"/>
      <c r="D34" s="28"/>
      <c r="E34" s="28"/>
      <c r="F34" s="28"/>
      <c r="G34" s="28"/>
      <c r="H34" s="234"/>
    </row>
    <row r="35" ht="13.5" customHeight="1">
      <c r="B35" s="71" t="s">
        <v>105</v>
      </c>
    </row>
    <row r="36" ht="13.5" customHeight="1">
      <c r="B36" s="71"/>
    </row>
    <row r="37" ht="14.25">
      <c r="B37" s="4" t="s">
        <v>83</v>
      </c>
    </row>
  </sheetData>
  <mergeCells count="1">
    <mergeCell ref="C3:H3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Jelle BOSCH</dc:creator>
  <cp:keywords/>
  <dc:description/>
  <cp:lastModifiedBy>MB</cp:lastModifiedBy>
  <cp:lastPrinted>2013-11-27T14:12:31Z</cp:lastPrinted>
  <dcterms:created xsi:type="dcterms:W3CDTF">2011-12-27T15:32:47Z</dcterms:created>
  <dcterms:modified xsi:type="dcterms:W3CDTF">2014-01-10T09:01:43Z</dcterms:modified>
  <cp:category/>
  <cp:version/>
  <cp:contentType/>
  <cp:contentStatus/>
</cp:coreProperties>
</file>