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480" yWindow="1110" windowWidth="15600" windowHeight="11265" tabRatio="1000" activeTab="0"/>
  </bookViews>
  <sheets>
    <sheet name="T1" sheetId="43" r:id="rId1"/>
    <sheet name="T2" sheetId="27" r:id="rId2"/>
    <sheet name="T3" sheetId="25" r:id="rId3"/>
    <sheet name="F1" sheetId="9" r:id="rId4"/>
    <sheet name="T4" sheetId="28" r:id="rId5"/>
    <sheet name="T5" sheetId="29" r:id="rId6"/>
    <sheet name="T6" sheetId="30" r:id="rId7"/>
    <sheet name="T7" sheetId="31" r:id="rId8"/>
    <sheet name="F2 EU28" sheetId="32" r:id="rId9"/>
    <sheet name="CZ" sheetId="33" r:id="rId10"/>
    <sheet name="DE" sheetId="34" r:id="rId11"/>
    <sheet name="ES" sheetId="35" r:id="rId12"/>
    <sheet name="FR" sheetId="36" r:id="rId13"/>
    <sheet name="LU" sheetId="37" r:id="rId14"/>
    <sheet name="PT Gross" sheetId="42" r:id="rId15"/>
    <sheet name="RO" sheetId="38" r:id="rId16"/>
    <sheet name="SI" sheetId="39" r:id="rId17"/>
    <sheet name="FI" sheetId="40" r:id="rId18"/>
    <sheet name="UK" sheetId="41" r:id="rId19"/>
    <sheet name="Sheet11" sheetId="11" r:id="rId20"/>
  </sheets>
  <definedNames>
    <definedName name="_ftn1" localSheetId="0">'T1'!$B$41</definedName>
    <definedName name="_ftnref1" localSheetId="0">'T1'!$D$3</definedName>
    <definedName name="_ftnref2" localSheetId="0">'T1'!$E$3</definedName>
  </definedNames>
  <calcPr calcId="145621"/>
</workbook>
</file>

<file path=xl/sharedStrings.xml><?xml version="1.0" encoding="utf-8"?>
<sst xmlns="http://schemas.openxmlformats.org/spreadsheetml/2006/main" count="2954" uniqueCount="351">
  <si>
    <t>N7990</t>
  </si>
  <si>
    <t>N7912</t>
  </si>
  <si>
    <t>N7911</t>
  </si>
  <si>
    <t>N7721</t>
  </si>
  <si>
    <t>N7712</t>
  </si>
  <si>
    <t>N7711</t>
  </si>
  <si>
    <t>L6832</t>
  </si>
  <si>
    <t>L6831</t>
  </si>
  <si>
    <t>L6820</t>
  </si>
  <si>
    <t>L6810</t>
  </si>
  <si>
    <t>I5630</t>
  </si>
  <si>
    <t>I5629</t>
  </si>
  <si>
    <t>I5610</t>
  </si>
  <si>
    <t>I5590</t>
  </si>
  <si>
    <t>I5530</t>
  </si>
  <si>
    <t>I5520</t>
  </si>
  <si>
    <t>I5510</t>
  </si>
  <si>
    <t>H5110</t>
  </si>
  <si>
    <t>H5030</t>
  </si>
  <si>
    <t>H5010</t>
  </si>
  <si>
    <t>H4939</t>
  </si>
  <si>
    <t>H4932</t>
  </si>
  <si>
    <t>H4910</t>
  </si>
  <si>
    <t>Value added</t>
  </si>
  <si>
    <t>Turnover</t>
  </si>
  <si>
    <t>Persons employed</t>
  </si>
  <si>
    <t>Enterprises</t>
  </si>
  <si>
    <t>Services</t>
  </si>
  <si>
    <t>EU-27</t>
  </si>
  <si>
    <t>Total Business economy</t>
  </si>
  <si>
    <t>Business economy other than services</t>
  </si>
  <si>
    <t>Number of Enterprises</t>
  </si>
  <si>
    <t>Beverage serving activities</t>
  </si>
  <si>
    <t>Buying and selling of own real estate</t>
  </si>
  <si>
    <t>Camping grounds, recreational vehicle parks and trailer parks</t>
  </si>
  <si>
    <t>Holiday and other short-stay accommodation</t>
  </si>
  <si>
    <t>Hotels and similar accommodation</t>
  </si>
  <si>
    <t>Inland passenger water transport</t>
  </si>
  <si>
    <t>Management of real estate on a fee or contract basis</t>
  </si>
  <si>
    <t>Other accommodation</t>
  </si>
  <si>
    <t>Other food service activities</t>
  </si>
  <si>
    <t>Other passenger land transport n.e.c.</t>
  </si>
  <si>
    <t>Other reservation service and related activities</t>
  </si>
  <si>
    <t>Passenger air transport</t>
  </si>
  <si>
    <t>Passenger rail transport, interurban</t>
  </si>
  <si>
    <t>Real estate agencies</t>
  </si>
  <si>
    <t>Renting and leasing of cars and light motor vehicles</t>
  </si>
  <si>
    <t>Renting and leasing of recreational and sports goods</t>
  </si>
  <si>
    <t>Renting and leasing of trucks</t>
  </si>
  <si>
    <t>Renting and operating of own or leased real estate</t>
  </si>
  <si>
    <t>Restaurants and mobile food service activities</t>
  </si>
  <si>
    <t>Sea and coastal passenger water transport</t>
  </si>
  <si>
    <t>Taxi operation</t>
  </si>
  <si>
    <t>Tour operator activities</t>
  </si>
  <si>
    <t>Travel agency activities</t>
  </si>
  <si>
    <t>NACE Rev.2</t>
  </si>
  <si>
    <t>As share of total tourism industries:</t>
  </si>
  <si>
    <t>Services other than tourism industries</t>
  </si>
  <si>
    <t>Total tourism industries</t>
  </si>
  <si>
    <r>
      <t>Total tourism industries</t>
    </r>
    <r>
      <rPr>
        <b/>
        <vertAlign val="superscript"/>
        <sz val="8"/>
        <color theme="1"/>
        <rFont val="Arial"/>
        <family val="2"/>
      </rPr>
      <t>(1)</t>
    </r>
  </si>
  <si>
    <t>Nr. of persons employed</t>
  </si>
  <si>
    <t>Nr. of enterprises</t>
  </si>
  <si>
    <t>Source: Eurostat (sbs_na_sca_r2), (sbs_na_1a_se_r2)</t>
  </si>
  <si>
    <t>Transport related</t>
  </si>
  <si>
    <t>Accommodation related</t>
  </si>
  <si>
    <t>Food related</t>
  </si>
  <si>
    <t>Real estate</t>
  </si>
  <si>
    <t>Car and other rental</t>
  </si>
  <si>
    <t>Tourism industries -</t>
  </si>
  <si>
    <t>Turnover
(million EUR)</t>
  </si>
  <si>
    <t>Value added at factor cost
(million EUR)</t>
  </si>
  <si>
    <t>Turnover
(millon EUR)</t>
  </si>
  <si>
    <t>&lt;0.5</t>
  </si>
  <si>
    <t>Number of enterprises</t>
  </si>
  <si>
    <t>Number of persons employed</t>
  </si>
  <si>
    <t>Travel agencies and tour operators</t>
  </si>
  <si>
    <r>
      <t>Passenger rail transport, interurban(</t>
    </r>
    <r>
      <rPr>
        <i/>
        <vertAlign val="superscript"/>
        <sz val="8"/>
        <color theme="1"/>
        <rFont val="Arial"/>
        <family val="2"/>
      </rPr>
      <t>6</t>
    </r>
    <r>
      <rPr>
        <i/>
        <sz val="8"/>
        <color theme="1"/>
        <rFont val="Arial"/>
        <family val="2"/>
      </rPr>
      <t>)</t>
    </r>
  </si>
  <si>
    <r>
      <t>Passenger air transport(</t>
    </r>
    <r>
      <rPr>
        <i/>
        <vertAlign val="superscript"/>
        <sz val="8"/>
        <color theme="1"/>
        <rFont val="Arial"/>
        <family val="2"/>
      </rPr>
      <t>6</t>
    </r>
    <r>
      <rPr>
        <i/>
        <sz val="8"/>
        <color theme="1"/>
        <rFont val="Arial"/>
        <family val="2"/>
      </rPr>
      <t>)</t>
    </r>
  </si>
  <si>
    <r>
      <t>Renting and leasing of cars and light motor vehicles(</t>
    </r>
    <r>
      <rPr>
        <i/>
        <vertAlign val="superscript"/>
        <sz val="8"/>
        <color theme="1"/>
        <rFont val="Arial"/>
        <family val="2"/>
      </rPr>
      <t>6</t>
    </r>
    <r>
      <rPr>
        <i/>
        <sz val="8"/>
        <color theme="1"/>
        <rFont val="Arial"/>
        <family val="2"/>
      </rPr>
      <t>)</t>
    </r>
  </si>
  <si>
    <r>
      <t>(</t>
    </r>
    <r>
      <rPr>
        <vertAlign val="superscript"/>
        <sz val="8"/>
        <color theme="1"/>
        <rFont val="Arial"/>
        <family val="2"/>
      </rPr>
      <t>6</t>
    </r>
    <r>
      <rPr>
        <sz val="8"/>
        <color theme="1"/>
        <rFont val="Arial"/>
        <family val="2"/>
      </rPr>
      <t>) EU28 aggregate for number of persons employed, turnover and value added is not including HR.</t>
    </r>
  </si>
  <si>
    <r>
      <t>Other passenger land transport n.e.c.(</t>
    </r>
    <r>
      <rPr>
        <i/>
        <vertAlign val="superscript"/>
        <sz val="8"/>
        <color theme="1"/>
        <rFont val="Arial"/>
        <family val="2"/>
      </rPr>
      <t>7</t>
    </r>
    <r>
      <rPr>
        <i/>
        <sz val="8"/>
        <color theme="1"/>
        <rFont val="Arial"/>
        <family val="2"/>
      </rPr>
      <t>)</t>
    </r>
  </si>
  <si>
    <r>
      <t>(</t>
    </r>
    <r>
      <rPr>
        <vertAlign val="superscript"/>
        <sz val="8"/>
        <color theme="1"/>
        <rFont val="Arial"/>
        <family val="2"/>
      </rPr>
      <t>7</t>
    </r>
    <r>
      <rPr>
        <sz val="8"/>
        <color theme="1"/>
        <rFont val="Arial"/>
        <family val="2"/>
      </rPr>
      <t>) EU28 aggregate for number of enterprises is not including CZ, IE, EL and MT.</t>
    </r>
  </si>
  <si>
    <r>
      <t>Inland passenger water transport(</t>
    </r>
    <r>
      <rPr>
        <i/>
        <vertAlign val="superscript"/>
        <sz val="8"/>
        <color theme="1"/>
        <rFont val="Arial"/>
        <family val="2"/>
      </rPr>
      <t>8</t>
    </r>
    <r>
      <rPr>
        <i/>
        <sz val="8"/>
        <color theme="1"/>
        <rFont val="Arial"/>
        <family val="2"/>
      </rPr>
      <t>)</t>
    </r>
  </si>
  <si>
    <r>
      <t>(</t>
    </r>
    <r>
      <rPr>
        <vertAlign val="superscript"/>
        <sz val="8"/>
        <color theme="1"/>
        <rFont val="Arial"/>
        <family val="2"/>
      </rPr>
      <t>8</t>
    </r>
    <r>
      <rPr>
        <sz val="8"/>
        <color theme="1"/>
        <rFont val="Arial"/>
        <family val="2"/>
      </rPr>
      <t>) EU28 aggregate for turnover is not including DK, EE, IE, EL, LU, MT, NL, SK and FI .</t>
    </r>
  </si>
  <si>
    <r>
      <t>Buying and selling of own real estate(</t>
    </r>
    <r>
      <rPr>
        <i/>
        <vertAlign val="superscript"/>
        <sz val="8"/>
        <color theme="1"/>
        <rFont val="Arial"/>
        <family val="2"/>
      </rPr>
      <t>9</t>
    </r>
    <r>
      <rPr>
        <i/>
        <sz val="8"/>
        <color theme="1"/>
        <rFont val="Arial"/>
        <family val="2"/>
      </rPr>
      <t>)</t>
    </r>
  </si>
  <si>
    <r>
      <t>(</t>
    </r>
    <r>
      <rPr>
        <vertAlign val="superscript"/>
        <sz val="8"/>
        <color theme="1"/>
        <rFont val="Arial"/>
        <family val="2"/>
      </rPr>
      <t>9</t>
    </r>
    <r>
      <rPr>
        <sz val="8"/>
        <color theme="1"/>
        <rFont val="Arial"/>
        <family val="2"/>
      </rPr>
      <t>) EU28 aggregate for value added at factor cost is not including IE, EL, MT, NL and FI.</t>
    </r>
  </si>
  <si>
    <r>
      <t>Renting and leasing of trucks(</t>
    </r>
    <r>
      <rPr>
        <i/>
        <vertAlign val="superscript"/>
        <sz val="8"/>
        <color theme="1"/>
        <rFont val="Arial"/>
        <family val="2"/>
      </rPr>
      <t>10</t>
    </r>
    <r>
      <rPr>
        <i/>
        <sz val="8"/>
        <color theme="1"/>
        <rFont val="Arial"/>
        <family val="2"/>
      </rPr>
      <t>)</t>
    </r>
  </si>
  <si>
    <r>
      <t>(</t>
    </r>
    <r>
      <rPr>
        <vertAlign val="superscript"/>
        <sz val="8"/>
        <color theme="1"/>
        <rFont val="Arial"/>
        <family val="2"/>
      </rPr>
      <t>10</t>
    </r>
    <r>
      <rPr>
        <sz val="8"/>
        <color theme="1"/>
        <rFont val="Arial"/>
        <family val="2"/>
      </rPr>
      <t>) EU28 aggregate for number of persons employed is not including HR; EU28 aggregate for turnover and value added at factor cost is not including  CZ, EE, IE, EL, ES, HR, LT, LU, MT and NL.</t>
    </r>
  </si>
  <si>
    <r>
      <t>Other reservation service and related activities(</t>
    </r>
    <r>
      <rPr>
        <i/>
        <vertAlign val="superscript"/>
        <sz val="8"/>
        <color theme="1"/>
        <rFont val="Arial"/>
        <family val="2"/>
      </rPr>
      <t>11</t>
    </r>
    <r>
      <rPr>
        <i/>
        <sz val="8"/>
        <color theme="1"/>
        <rFont val="Arial"/>
        <family val="2"/>
      </rPr>
      <t>)</t>
    </r>
  </si>
  <si>
    <r>
      <t>(</t>
    </r>
    <r>
      <rPr>
        <vertAlign val="superscript"/>
        <sz val="8"/>
        <color theme="1"/>
        <rFont val="Arial"/>
        <family val="2"/>
      </rPr>
      <t>11</t>
    </r>
    <r>
      <rPr>
        <sz val="8"/>
        <color theme="1"/>
        <rFont val="Arial"/>
        <family val="2"/>
      </rPr>
      <t>) EU28 aggregate for turnover and value added at factor cost is not including CZ, EL, LU, MT and NL.</t>
    </r>
  </si>
  <si>
    <r>
      <t>(</t>
    </r>
    <r>
      <rPr>
        <vertAlign val="superscript"/>
        <sz val="8"/>
        <color theme="1"/>
        <rFont val="Arial"/>
        <family val="2"/>
      </rPr>
      <t>5</t>
    </r>
    <r>
      <rPr>
        <sz val="8"/>
        <color theme="1"/>
        <rFont val="Arial"/>
        <family val="2"/>
      </rPr>
      <t>) NACE classes: H4910, H4932, H4939, H5010, H5030, I5590, I5610, I5629, I5630, L6810, L6820, L6831, L6832, N7711, N7712, N7721 and N7990.  Not including HR for persons employed, turnover and value added.</t>
    </r>
  </si>
  <si>
    <r>
      <t>(</t>
    </r>
    <r>
      <rPr>
        <vertAlign val="superscript"/>
        <sz val="8"/>
        <color theme="1"/>
        <rFont val="Arial"/>
        <family val="2"/>
      </rPr>
      <t>4</t>
    </r>
    <r>
      <rPr>
        <sz val="8"/>
        <color theme="1"/>
        <rFont val="Arial"/>
        <family val="2"/>
      </rPr>
      <t>) NACE clases: H5110, I5510, I5520, I5530, N7911 and N7912.  Not including HR for persons employed, turnover and value added.</t>
    </r>
  </si>
  <si>
    <r>
      <t>Total non-financial business economy(</t>
    </r>
    <r>
      <rPr>
        <b/>
        <vertAlign val="superscript"/>
        <sz val="8"/>
        <color theme="1"/>
        <rFont val="Arial"/>
        <family val="2"/>
      </rPr>
      <t>1</t>
    </r>
    <r>
      <rPr>
        <b/>
        <sz val="8"/>
        <color theme="1"/>
        <rFont val="Arial"/>
        <family val="2"/>
      </rPr>
      <t>)</t>
    </r>
  </si>
  <si>
    <r>
      <t>Total services(</t>
    </r>
    <r>
      <rPr>
        <b/>
        <vertAlign val="superscript"/>
        <sz val="8"/>
        <color theme="1"/>
        <rFont val="Arial"/>
        <family val="2"/>
      </rPr>
      <t>2</t>
    </r>
    <r>
      <rPr>
        <b/>
        <sz val="8"/>
        <color theme="1"/>
        <rFont val="Arial"/>
        <family val="2"/>
      </rPr>
      <t>)</t>
    </r>
  </si>
  <si>
    <r>
      <t>Total tourism  industries(</t>
    </r>
    <r>
      <rPr>
        <b/>
        <vertAlign val="superscript"/>
        <sz val="8"/>
        <color theme="1"/>
        <rFont val="Arial"/>
        <family val="2"/>
      </rPr>
      <t>3</t>
    </r>
    <r>
      <rPr>
        <b/>
        <sz val="8"/>
        <color theme="1"/>
        <rFont val="Arial"/>
        <family val="2"/>
      </rPr>
      <t>)</t>
    </r>
  </si>
  <si>
    <r>
      <t>Mainly tourism(</t>
    </r>
    <r>
      <rPr>
        <i/>
        <vertAlign val="superscript"/>
        <sz val="8"/>
        <color theme="1"/>
        <rFont val="Arial"/>
        <family val="2"/>
      </rPr>
      <t>4</t>
    </r>
    <r>
      <rPr>
        <i/>
        <sz val="8"/>
        <color theme="1"/>
        <rFont val="Arial"/>
        <family val="2"/>
      </rPr>
      <t>)</t>
    </r>
  </si>
  <si>
    <r>
      <t>Partially tourism(</t>
    </r>
    <r>
      <rPr>
        <i/>
        <vertAlign val="superscript"/>
        <sz val="8"/>
        <color theme="1"/>
        <rFont val="Arial"/>
        <family val="2"/>
      </rPr>
      <t>5</t>
    </r>
    <r>
      <rPr>
        <i/>
        <sz val="8"/>
        <color theme="1"/>
        <rFont val="Arial"/>
        <family val="2"/>
      </rPr>
      <t>)</t>
    </r>
  </si>
  <si>
    <r>
      <t>Total tourism industries(</t>
    </r>
    <r>
      <rPr>
        <b/>
        <vertAlign val="superscript"/>
        <sz val="8"/>
        <color theme="1"/>
        <rFont val="Arial"/>
        <family val="2"/>
      </rPr>
      <t>3</t>
    </r>
    <r>
      <rPr>
        <b/>
        <sz val="8"/>
        <color theme="1"/>
        <rFont val="Arial"/>
        <family val="2"/>
      </rPr>
      <t>) as share of Total non-financial business economy(</t>
    </r>
    <r>
      <rPr>
        <b/>
        <vertAlign val="superscript"/>
        <sz val="8"/>
        <color theme="1"/>
        <rFont val="Arial"/>
        <family val="2"/>
      </rPr>
      <t>1</t>
    </r>
    <r>
      <rPr>
        <b/>
        <sz val="8"/>
        <color theme="1"/>
        <rFont val="Arial"/>
        <family val="2"/>
      </rPr>
      <t>)</t>
    </r>
  </si>
  <si>
    <r>
      <t>Total tourism industries as share of Total Services(</t>
    </r>
    <r>
      <rPr>
        <b/>
        <vertAlign val="superscript"/>
        <sz val="8"/>
        <color theme="1"/>
        <rFont val="Arial"/>
        <family val="2"/>
      </rPr>
      <t>2</t>
    </r>
    <r>
      <rPr>
        <b/>
        <sz val="8"/>
        <color theme="1"/>
        <rFont val="Arial"/>
        <family val="2"/>
      </rPr>
      <t>)</t>
    </r>
  </si>
  <si>
    <t>Note: Due to unreliable data at country level and rounding, deviations can occur between total and subtotals.</t>
  </si>
  <si>
    <r>
      <t>(</t>
    </r>
    <r>
      <rPr>
        <vertAlign val="superscript"/>
        <sz val="8"/>
        <color theme="1"/>
        <rFont val="Arial"/>
        <family val="2"/>
      </rPr>
      <t>1</t>
    </r>
    <r>
      <rPr>
        <sz val="8"/>
        <color theme="1"/>
        <rFont val="Arial"/>
        <family val="2"/>
      </rPr>
      <t>) NACE sections: B-N_S95_X_K  - Total business economy; repair of computers, personal and household goods; except financial and insurance activities.</t>
    </r>
  </si>
  <si>
    <r>
      <t>(</t>
    </r>
    <r>
      <rPr>
        <vertAlign val="superscript"/>
        <sz val="8"/>
        <color theme="1"/>
        <rFont val="Arial"/>
        <family val="2"/>
      </rPr>
      <t>2</t>
    </r>
    <r>
      <rPr>
        <sz val="8"/>
        <color theme="1"/>
        <rFont val="Arial"/>
        <family val="2"/>
      </rPr>
      <t>) NACE sections: H, I, J, L, M, N and S95.</t>
    </r>
  </si>
  <si>
    <r>
      <t>(</t>
    </r>
    <r>
      <rPr>
        <vertAlign val="superscript"/>
        <sz val="8"/>
        <color theme="1"/>
        <rFont val="Arial"/>
        <family val="2"/>
      </rPr>
      <t>3</t>
    </r>
    <r>
      <rPr>
        <sz val="8"/>
        <color theme="1"/>
        <rFont val="Arial"/>
        <family val="2"/>
      </rPr>
      <t>) NACE classes: H4910, H4932, H4939, H5010, H5030, H5110, I5510, I5520, I5530, I5590, I5610, I5629, I5630, L6810, L6820, L6831, L6832, N7711, N7712, N7721, N7911, N7912 and N7990.</t>
    </r>
  </si>
  <si>
    <r>
      <t>Total 
non-financial
business economy(</t>
    </r>
    <r>
      <rPr>
        <b/>
        <vertAlign val="superscript"/>
        <sz val="8"/>
        <color theme="1"/>
        <rFont val="Arial Narrow"/>
        <family val="2"/>
      </rPr>
      <t>1</t>
    </r>
    <r>
      <rPr>
        <b/>
        <sz val="8"/>
        <color theme="1"/>
        <rFont val="Arial Narrow"/>
        <family val="2"/>
      </rPr>
      <t>)</t>
    </r>
  </si>
  <si>
    <t>of which:</t>
  </si>
  <si>
    <t>Tourism industries, 
of which:</t>
  </si>
  <si>
    <t>Tourism industries, of which:</t>
  </si>
  <si>
    <r>
      <t>Tourism industries(</t>
    </r>
    <r>
      <rPr>
        <b/>
        <vertAlign val="superscript"/>
        <sz val="8"/>
        <color theme="1"/>
        <rFont val="Arial Narrow"/>
        <family val="2"/>
      </rPr>
      <t>2</t>
    </r>
    <r>
      <rPr>
        <b/>
        <sz val="8"/>
        <color theme="1"/>
        <rFont val="Arial Narrow"/>
        <family val="2"/>
      </rPr>
      <t>)</t>
    </r>
  </si>
  <si>
    <r>
      <t>Mainly tourism(</t>
    </r>
    <r>
      <rPr>
        <b/>
        <vertAlign val="superscript"/>
        <sz val="8"/>
        <color theme="1"/>
        <rFont val="Arial Narrow"/>
        <family val="2"/>
      </rPr>
      <t>3</t>
    </r>
    <r>
      <rPr>
        <b/>
        <sz val="8"/>
        <color theme="1"/>
        <rFont val="Arial Narrow"/>
        <family val="2"/>
      </rPr>
      <t>)</t>
    </r>
  </si>
  <si>
    <r>
      <t>Partially tourism(</t>
    </r>
    <r>
      <rPr>
        <b/>
        <vertAlign val="superscript"/>
        <sz val="8"/>
        <color theme="1"/>
        <rFont val="Arial Narrow"/>
        <family val="2"/>
      </rPr>
      <t>4</t>
    </r>
    <r>
      <rPr>
        <b/>
        <sz val="8"/>
        <color theme="1"/>
        <rFont val="Arial Narrow"/>
        <family val="2"/>
      </rPr>
      <t>)</t>
    </r>
  </si>
  <si>
    <r>
      <t>Transport related(</t>
    </r>
    <r>
      <rPr>
        <b/>
        <vertAlign val="superscript"/>
        <sz val="8"/>
        <color theme="1"/>
        <rFont val="Arial Narrow"/>
        <family val="2"/>
      </rPr>
      <t>5</t>
    </r>
    <r>
      <rPr>
        <b/>
        <sz val="8"/>
        <color theme="1"/>
        <rFont val="Arial Narrow"/>
        <family val="2"/>
      </rPr>
      <t>)</t>
    </r>
  </si>
  <si>
    <r>
      <t>Accom-modation related(</t>
    </r>
    <r>
      <rPr>
        <b/>
        <vertAlign val="superscript"/>
        <sz val="8"/>
        <color indexed="8"/>
        <rFont val="Arial Narrow"/>
        <family val="2"/>
      </rPr>
      <t>6</t>
    </r>
    <r>
      <rPr>
        <b/>
        <sz val="8"/>
        <color indexed="8"/>
        <rFont val="Arial Narrow"/>
        <family val="2"/>
      </rPr>
      <t>)</t>
    </r>
  </si>
  <si>
    <r>
      <t>Food related(</t>
    </r>
    <r>
      <rPr>
        <b/>
        <vertAlign val="superscript"/>
        <sz val="8"/>
        <color theme="1"/>
        <rFont val="Arial Narrow"/>
        <family val="2"/>
      </rPr>
      <t>7</t>
    </r>
    <r>
      <rPr>
        <b/>
        <sz val="8"/>
        <color theme="1"/>
        <rFont val="Arial Narrow"/>
        <family val="2"/>
      </rPr>
      <t>)</t>
    </r>
  </si>
  <si>
    <r>
      <t>Real estate(</t>
    </r>
    <r>
      <rPr>
        <b/>
        <vertAlign val="superscript"/>
        <sz val="8"/>
        <color theme="1"/>
        <rFont val="Arial Narrow"/>
        <family val="2"/>
      </rPr>
      <t>8</t>
    </r>
    <r>
      <rPr>
        <b/>
        <sz val="8"/>
        <color theme="1"/>
        <rFont val="Arial Narrow"/>
        <family val="2"/>
      </rPr>
      <t>)</t>
    </r>
  </si>
  <si>
    <r>
      <t>Car and other rental(</t>
    </r>
    <r>
      <rPr>
        <b/>
        <vertAlign val="superscript"/>
        <sz val="8"/>
        <color theme="1"/>
        <rFont val="Arial Narrow"/>
        <family val="2"/>
      </rPr>
      <t>9</t>
    </r>
    <r>
      <rPr>
        <b/>
        <sz val="8"/>
        <color theme="1"/>
        <rFont val="Arial Narrow"/>
        <family val="2"/>
      </rPr>
      <t>)</t>
    </r>
  </si>
  <si>
    <r>
      <t>Travel agencies and Tour operators(</t>
    </r>
    <r>
      <rPr>
        <b/>
        <vertAlign val="superscript"/>
        <sz val="8"/>
        <color theme="1"/>
        <rFont val="Arial Narrow"/>
        <family val="2"/>
      </rPr>
      <t>10</t>
    </r>
    <r>
      <rPr>
        <b/>
        <sz val="8"/>
        <color theme="1"/>
        <rFont val="Arial Narrow"/>
        <family val="2"/>
      </rPr>
      <t>)</t>
    </r>
  </si>
  <si>
    <t>EU28</t>
  </si>
  <si>
    <t>BE</t>
  </si>
  <si>
    <t>:</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</si>
  <si>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</si>
  <si>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</si>
  <si>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</si>
  <si>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</si>
  <si>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</si>
  <si>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</si>
  <si>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</si>
  <si>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</si>
  <si>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</si>
  <si>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</si>
  <si>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</si>
  <si>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</si>
  <si>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</si>
  <si>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</si>
  <si>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</si>
  <si>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</si>
  <si>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</si>
  <si>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</si>
  <si>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</si>
  <si>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</si>
  <si>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</si>
  <si>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</si>
  <si>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</si>
  <si>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</si>
  <si>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</si>
  <si>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</si>
  <si>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</si>
  <si>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NO</t>
  </si>
  <si>
    <t>CH</t>
  </si>
  <si>
    <r>
      <t>(</t>
    </r>
    <r>
      <rPr>
        <vertAlign val="superscript"/>
        <sz val="8"/>
        <color theme="1"/>
        <rFont val="Arial"/>
        <family val="2"/>
      </rPr>
      <t>2</t>
    </r>
    <r>
      <rPr>
        <sz val="8"/>
        <color theme="1"/>
        <rFont val="Arial"/>
        <family val="2"/>
      </rPr>
      <t>) NACE classes: H4910, H4932, H4939, H5010, H5030, H5110, I5510, I5520, I5530, I5590, I5610, I5629, I5630, L6810, L6820, L6831, L6832, N7711, N7712, N7721, N7911, N7912 and N7990.</t>
    </r>
  </si>
  <si>
    <r>
      <t>(</t>
    </r>
    <r>
      <rPr>
        <vertAlign val="superscript"/>
        <sz val="8"/>
        <color theme="1"/>
        <rFont val="Arial"/>
        <family val="2"/>
      </rPr>
      <t>3</t>
    </r>
    <r>
      <rPr>
        <sz val="8"/>
        <color theme="1"/>
        <rFont val="Arial"/>
        <family val="2"/>
      </rPr>
      <t>) NACE clases: H5110, I5510, I5520, I5530, N7911 and N7912.</t>
    </r>
  </si>
  <si>
    <r>
      <t>(</t>
    </r>
    <r>
      <rPr>
        <vertAlign val="superscript"/>
        <sz val="8"/>
        <color theme="1"/>
        <rFont val="Arial"/>
        <family val="2"/>
      </rPr>
      <t>4</t>
    </r>
    <r>
      <rPr>
        <sz val="8"/>
        <color theme="1"/>
        <rFont val="Arial"/>
        <family val="2"/>
      </rPr>
      <t>) NACE classes: H4910, H4932, H4939, H5010, H5030, I5590, I5610, I5629, I5630, L6810, L6820, L6831, L6832, N7711, N7712, N7721 and N7990.</t>
    </r>
  </si>
  <si>
    <r>
      <t>(</t>
    </r>
    <r>
      <rPr>
        <vertAlign val="superscript"/>
        <sz val="8"/>
        <color theme="1"/>
        <rFont val="Arial"/>
        <family val="2"/>
      </rPr>
      <t>5</t>
    </r>
    <r>
      <rPr>
        <sz val="8"/>
        <color theme="1"/>
        <rFont val="Arial"/>
        <family val="2"/>
      </rPr>
      <t>) NACE classes: H4910, H4932, H4939, H5010, H5030 and H5110.</t>
    </r>
  </si>
  <si>
    <r>
      <t>(</t>
    </r>
    <r>
      <rPr>
        <vertAlign val="superscript"/>
        <sz val="8"/>
        <color theme="1"/>
        <rFont val="Arial"/>
        <family val="2"/>
      </rPr>
      <t>6</t>
    </r>
    <r>
      <rPr>
        <sz val="8"/>
        <color theme="1"/>
        <rFont val="Arial"/>
        <family val="2"/>
      </rPr>
      <t>) NACE classes: I5510, I5520, I5530 and I5590.</t>
    </r>
  </si>
  <si>
    <r>
      <t>(</t>
    </r>
    <r>
      <rPr>
        <vertAlign val="superscript"/>
        <sz val="8"/>
        <color theme="1"/>
        <rFont val="Arial"/>
        <family val="2"/>
      </rPr>
      <t>7</t>
    </r>
    <r>
      <rPr>
        <sz val="8"/>
        <color theme="1"/>
        <rFont val="Arial"/>
        <family val="2"/>
      </rPr>
      <t>) NACE classes: I5610, I5629 and I5630.</t>
    </r>
  </si>
  <si>
    <r>
      <t>(</t>
    </r>
    <r>
      <rPr>
        <vertAlign val="superscript"/>
        <sz val="8"/>
        <color theme="1"/>
        <rFont val="Arial"/>
        <family val="2"/>
      </rPr>
      <t>8</t>
    </r>
    <r>
      <rPr>
        <sz val="8"/>
        <color theme="1"/>
        <rFont val="Arial"/>
        <family val="2"/>
      </rPr>
      <t>) NACE classes: L6810, L6820, L6831 and L6832.</t>
    </r>
  </si>
  <si>
    <r>
      <t>(</t>
    </r>
    <r>
      <rPr>
        <vertAlign val="superscript"/>
        <sz val="8"/>
        <color theme="1"/>
        <rFont val="Arial"/>
        <family val="2"/>
      </rPr>
      <t>9</t>
    </r>
    <r>
      <rPr>
        <sz val="8"/>
        <color theme="1"/>
        <rFont val="Arial"/>
        <family val="2"/>
      </rPr>
      <t>) NACE classes: N7711, N7712 and N7721.</t>
    </r>
  </si>
  <si>
    <r>
      <t>(</t>
    </r>
    <r>
      <rPr>
        <vertAlign val="superscript"/>
        <sz val="8"/>
        <color theme="1"/>
        <rFont val="Arial"/>
        <family val="2"/>
      </rPr>
      <t>10</t>
    </r>
    <r>
      <rPr>
        <sz val="8"/>
        <color theme="1"/>
        <rFont val="Arial"/>
        <family val="2"/>
      </rPr>
      <t>) NACE classes: N7911, N7912 and N7990.</t>
    </r>
  </si>
  <si>
    <t>":" : Aggregate not available due to one or more unreliable components at NACE 4 digit level.</t>
  </si>
  <si>
    <r>
      <t>Total 
non-financial
business economy(</t>
    </r>
    <r>
      <rPr>
        <b/>
        <vertAlign val="superscript"/>
        <sz val="8"/>
        <color indexed="8"/>
        <rFont val="Arial Narrow"/>
        <family val="2"/>
      </rPr>
      <t>1</t>
    </r>
    <r>
      <rPr>
        <b/>
        <sz val="8"/>
        <color indexed="8"/>
        <rFont val="Arial Narrow"/>
        <family val="2"/>
      </rPr>
      <t>)</t>
    </r>
  </si>
  <si>
    <r>
      <t>Tourism industries(</t>
    </r>
    <r>
      <rPr>
        <b/>
        <vertAlign val="superscript"/>
        <sz val="8"/>
        <color indexed="8"/>
        <rFont val="Arial Narrow"/>
        <family val="2"/>
      </rPr>
      <t>2</t>
    </r>
    <r>
      <rPr>
        <b/>
        <sz val="8"/>
        <color indexed="8"/>
        <rFont val="Arial Narrow"/>
        <family val="2"/>
      </rPr>
      <t>)</t>
    </r>
  </si>
  <si>
    <r>
      <t>Mainly tourism(</t>
    </r>
    <r>
      <rPr>
        <b/>
        <vertAlign val="superscript"/>
        <sz val="8"/>
        <color indexed="8"/>
        <rFont val="Arial Narrow"/>
        <family val="2"/>
      </rPr>
      <t>3</t>
    </r>
    <r>
      <rPr>
        <b/>
        <sz val="8"/>
        <color indexed="8"/>
        <rFont val="Arial Narrow"/>
        <family val="2"/>
      </rPr>
      <t>)</t>
    </r>
  </si>
  <si>
    <r>
      <t>Partially tourism(</t>
    </r>
    <r>
      <rPr>
        <b/>
        <vertAlign val="superscript"/>
        <sz val="8"/>
        <color indexed="8"/>
        <rFont val="Arial Narrow"/>
        <family val="2"/>
      </rPr>
      <t>4</t>
    </r>
    <r>
      <rPr>
        <b/>
        <sz val="8"/>
        <color indexed="8"/>
        <rFont val="Arial Narrow"/>
        <family val="2"/>
      </rPr>
      <t>)</t>
    </r>
  </si>
  <si>
    <r>
      <t>Transport related(</t>
    </r>
    <r>
      <rPr>
        <b/>
        <vertAlign val="superscript"/>
        <sz val="8"/>
        <color indexed="8"/>
        <rFont val="Arial Narrow"/>
        <family val="2"/>
      </rPr>
      <t>5</t>
    </r>
    <r>
      <rPr>
        <b/>
        <sz val="8"/>
        <color indexed="8"/>
        <rFont val="Arial Narrow"/>
        <family val="2"/>
      </rPr>
      <t>)</t>
    </r>
  </si>
  <si>
    <r>
      <t>Food related(</t>
    </r>
    <r>
      <rPr>
        <b/>
        <vertAlign val="superscript"/>
        <sz val="8"/>
        <color indexed="8"/>
        <rFont val="Arial Narrow"/>
        <family val="2"/>
      </rPr>
      <t>7</t>
    </r>
    <r>
      <rPr>
        <b/>
        <sz val="8"/>
        <color indexed="8"/>
        <rFont val="Arial Narrow"/>
        <family val="2"/>
      </rPr>
      <t>)</t>
    </r>
  </si>
  <si>
    <r>
      <t>Real estate(</t>
    </r>
    <r>
      <rPr>
        <b/>
        <vertAlign val="superscript"/>
        <sz val="8"/>
        <color indexed="8"/>
        <rFont val="Arial Narrow"/>
        <family val="2"/>
      </rPr>
      <t>8</t>
    </r>
    <r>
      <rPr>
        <b/>
        <sz val="8"/>
        <color indexed="8"/>
        <rFont val="Arial Narrow"/>
        <family val="2"/>
      </rPr>
      <t>)</t>
    </r>
  </si>
  <si>
    <r>
      <t>Car and other rental(</t>
    </r>
    <r>
      <rPr>
        <b/>
        <vertAlign val="superscript"/>
        <sz val="8"/>
        <color indexed="8"/>
        <rFont val="Arial Narrow"/>
        <family val="2"/>
      </rPr>
      <t>9</t>
    </r>
    <r>
      <rPr>
        <b/>
        <sz val="8"/>
        <color indexed="8"/>
        <rFont val="Arial Narrow"/>
        <family val="2"/>
      </rPr>
      <t>)</t>
    </r>
  </si>
  <si>
    <t>Turnover in services - monthly data (2010 = 100) [sts_setu_m]</t>
  </si>
  <si>
    <t>Nights spent at tourist accommodation establishments -  monthly data [tour_occ_nim]</t>
  </si>
  <si>
    <t>Last update</t>
  </si>
  <si>
    <t>Extracted on</t>
  </si>
  <si>
    <t>Source of data</t>
  </si>
  <si>
    <t>Eurostat</t>
  </si>
  <si>
    <t>INDIC_BT</t>
  </si>
  <si>
    <t>Index of turnover - Total</t>
  </si>
  <si>
    <t>INDIC_TO</t>
  </si>
  <si>
    <t>Total nights spent</t>
  </si>
  <si>
    <t>GEO</t>
  </si>
  <si>
    <t>European Union (28 countries)</t>
  </si>
  <si>
    <t>UNIT</t>
  </si>
  <si>
    <t>Number</t>
  </si>
  <si>
    <t>S_ADJ</t>
  </si>
  <si>
    <t>Gross data</t>
  </si>
  <si>
    <t>Data adjusted by working days</t>
  </si>
  <si>
    <t>2010 AVERAGE</t>
  </si>
  <si>
    <t>TIME/NACE_R2</t>
  </si>
  <si>
    <t>Turnover I55</t>
  </si>
  <si>
    <t>Turnover I56</t>
  </si>
  <si>
    <t>Turnover N79</t>
  </si>
  <si>
    <t>Nights spent 55.10 to 55.30</t>
  </si>
  <si>
    <t>Nights spent 55.10</t>
  </si>
  <si>
    <t>Hotels; holiday and other short-stay accommodation; camping grounds, recreational vehicle parks and trailer parks</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</si>
  <si>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</si>
  <si>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</si>
  <si>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</si>
  <si>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</si>
  <si>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</si>
  <si>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</si>
  <si>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</si>
  <si>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</si>
  <si>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</si>
  <si>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</si>
  <si>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</si>
  <si>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</si>
  <si>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</si>
  <si>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</si>
  <si>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</si>
  <si>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</si>
  <si>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</si>
  <si>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</si>
  <si>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</si>
  <si>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</si>
  <si>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</si>
  <si>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</si>
  <si>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</si>
  <si>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</si>
  <si>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</si>
  <si>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</si>
  <si>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</si>
  <si>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</si>
  <si>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</si>
  <si>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Source: Eurostat (sts_setu_m), (tour_occ_nim)</t>
  </si>
  <si>
    <t>2012M06</t>
  </si>
  <si>
    <t>2012M07</t>
  </si>
  <si>
    <t>2012M08</t>
  </si>
  <si>
    <t>2012M09</t>
  </si>
  <si>
    <t>2012M10</t>
  </si>
  <si>
    <t>2012M11</t>
  </si>
  <si>
    <t>2012M12</t>
  </si>
  <si>
    <t>2013M01</t>
  </si>
  <si>
    <t>2013M02</t>
  </si>
  <si>
    <t>2013M03</t>
  </si>
  <si>
    <t>2013M04</t>
  </si>
  <si>
    <t>2013M05</t>
  </si>
  <si>
    <t>2013M06</t>
  </si>
  <si>
    <t>2013M07</t>
  </si>
  <si>
    <t>2013M08</t>
  </si>
  <si>
    <t>2013M09</t>
  </si>
  <si>
    <t>Special value:</t>
  </si>
  <si>
    <t>not available</t>
  </si>
  <si>
    <t>Czech Republic</t>
  </si>
  <si>
    <t>Monthly working day adjusted turnover for NACE divisions I55, I56 and N79 and monthly nights spent at tourist accommodation establishments (NACE classes 55.10 to 55.30) and hotels and similar accommodation (NACE class 55.10) (index=average for 2010), Czech Republic</t>
  </si>
  <si>
    <t>Germany (until 1990 former territory of the FRG)</t>
  </si>
  <si>
    <t>Spain</t>
  </si>
  <si>
    <t>Monthly working day adjusted turnover for NACE divisions I55, I56 and N79 and monthly nights spent at tourist accommodation establishments (NACE classes 55.10 to 55.30) and hotels and similar accommodation (NACE class 55.10) (index=average for 2010), Spain</t>
  </si>
  <si>
    <t>France</t>
  </si>
  <si>
    <t>Monthly working day adjusted turnover for NACE divisions I55, I56 and N79 and monthly nights spent at tourist accommodation establishments (NACE classes 55.10 to 55.30) and hotels and similar accommodation (NACE class 55.10) (index=average for 2010), France</t>
  </si>
  <si>
    <t>Luxembourg</t>
  </si>
  <si>
    <t>Romania</t>
  </si>
  <si>
    <t>Monthly working day adjusted turnover for NACE divisions I55, I56 and N79 and monthly nights spent at tourist accommodation establishments (NACE classes 55.10 to 55.30) and hotels and similar accommodation (NACE class 55.10) (index=average for 2010), Romania</t>
  </si>
  <si>
    <t>Slovenia</t>
  </si>
  <si>
    <t>Finland</t>
  </si>
  <si>
    <t>Monthly working day adjusted turnover for NACE divisions I55, I56 and N79 and monthly nights spent at tourist accommodation establishments (NACE classes 55.10 to 55.30) and hotels and similar accommodation (NACE class 55.10) (index=average for 2010), Finland</t>
  </si>
  <si>
    <t>United Kingdom</t>
  </si>
  <si>
    <t>Monthly working day adjusted turnover for NACE divisions I55, I56 and N79 and monthly nights spent at tourist accommodation establishments (NACE classes 55.10 to 55.30) and hotels and similar accommodation (NACE class 55.10) (index=average for 2010), United Kingdom</t>
  </si>
  <si>
    <t>Portugal</t>
  </si>
  <si>
    <t>IRTS / TSA:RMF tourism characteristic activities</t>
  </si>
  <si>
    <t>Description (NACE Rev.2)</t>
  </si>
  <si>
    <t>Performing arts</t>
  </si>
  <si>
    <t>Support activities to performing arts</t>
  </si>
  <si>
    <t>Artistic creation</t>
  </si>
  <si>
    <t>Operation of arts facilities</t>
  </si>
  <si>
    <t>Museums activities</t>
  </si>
  <si>
    <t>Operation of historical sites and buildings and similar visitor attractions</t>
  </si>
  <si>
    <t>Botanical and zoological gardens and nature reserves activities</t>
  </si>
  <si>
    <t>Gambling and betting activities</t>
  </si>
  <si>
    <t>Operation of sports facilities</t>
  </si>
  <si>
    <t>Fitness facilities</t>
  </si>
  <si>
    <t>Activities of amusement parks and theme parks</t>
  </si>
  <si>
    <t>Other amusement and recreation activities</t>
  </si>
  <si>
    <t>-</t>
  </si>
  <si>
    <t>List of tourism characteristic activities</t>
  </si>
  <si>
    <t>Accommodation for visitors</t>
  </si>
  <si>
    <t>Food and beverage serving activities</t>
  </si>
  <si>
    <t>Railway passenger transport</t>
  </si>
  <si>
    <t>Road passenger transport</t>
  </si>
  <si>
    <t>Water passenger transport</t>
  </si>
  <si>
    <t>Air passenger transport</t>
  </si>
  <si>
    <t>Transport equipment rental</t>
  </si>
  <si>
    <t>Travel agencies and other reservation services activities</t>
  </si>
  <si>
    <t>Cultural activities</t>
  </si>
  <si>
    <t>Sports and recreational activities</t>
  </si>
  <si>
    <t>Retail trade of country-specific tourism characteristic goods</t>
  </si>
  <si>
    <t>Other country-specific tourism characteristic activities</t>
  </si>
  <si>
    <t>1.</t>
  </si>
  <si>
    <t>2.</t>
  </si>
  <si>
    <t>3.</t>
  </si>
  <si>
    <t>4.</t>
  </si>
  <si>
    <t>5.</t>
  </si>
  <si>
    <t>6.</t>
  </si>
  <si>
    <t>7.</t>
  </si>
  <si>
    <t>9.</t>
  </si>
  <si>
    <t>10.</t>
  </si>
  <si>
    <t xml:space="preserve">8.
</t>
  </si>
  <si>
    <t xml:space="preserve">11.
</t>
  </si>
  <si>
    <t xml:space="preserve">12.
</t>
  </si>
  <si>
    <t xml:space="preserve">4922
</t>
  </si>
  <si>
    <t xml:space="preserve">7710
</t>
  </si>
  <si>
    <r>
      <t>(</t>
    </r>
    <r>
      <rPr>
        <vertAlign val="superscript"/>
        <sz val="8"/>
        <color theme="1"/>
        <rFont val="Arial"/>
        <family val="2"/>
      </rPr>
      <t>1</t>
    </r>
    <r>
      <rPr>
        <sz val="8"/>
        <color theme="1"/>
        <rFont val="Arial"/>
        <family val="2"/>
      </rPr>
      <t>) Source: IRTS 2008 – Draft Compilation Guide (November 2010) – unpublished ; Annex 3, p. 130.</t>
    </r>
  </si>
  <si>
    <r>
      <t>(</t>
    </r>
    <r>
      <rPr>
        <vertAlign val="superscript"/>
        <sz val="8"/>
        <color theme="1"/>
        <rFont val="Arial"/>
        <family val="2"/>
      </rPr>
      <t>2</t>
    </r>
    <r>
      <rPr>
        <sz val="8"/>
        <color theme="1"/>
        <rFont val="Arial"/>
        <family val="2"/>
      </rPr>
      <t>) Source: conversion table ISIC Rev.4 – NACe Rev.2 (http://unstats.un.org/unsd/cr/registry/regso.asp?Ci=70)</t>
    </r>
  </si>
  <si>
    <t>EU-28</t>
  </si>
  <si>
    <t>Key economic indicators for the tourism industries, EU-28, 2010</t>
  </si>
  <si>
    <t>Key economic indicators for the tourism industries, percentages, EU-28, 2010</t>
  </si>
  <si>
    <t>Number of Enterprises, number of persons employed, turnover and value added at factor cost, EU-28, 2010</t>
  </si>
  <si>
    <t>Number of enterprises, 2010</t>
  </si>
  <si>
    <t>Number of persons employed, 2010</t>
  </si>
  <si>
    <t>Turnover or gross premiums written, 2010 (in million EUR)</t>
  </si>
  <si>
    <t>Value added at factor cost, 2010 (in million EUR)</t>
  </si>
  <si>
    <t>Monthly working day adjusted turnover for NACE divisions I55 and I56 and monthly nights spent at tourist accommodation establishments (NACE classes 55.10 to 55.30) and hotels and similar accommodation (NACE class 55.10) (index=average for 2010), EU-28</t>
  </si>
  <si>
    <t>Monthly working day adjusted turnover for NACE divisions I55 and I56 and monthly nights spent at tourist accommodation establishments (NACE classes 55.10 to 55.30) and hotels and similar accommodation (NACE class 55.10) (index=average for 2010), Germany</t>
  </si>
  <si>
    <t>Monthly working day adjusted turnover for NACE divisions I56 and N79 and monthly nights spent at tourist accommodation establishments (NACE classes 55.10 to 55.30) and hotels and similar accommodation (NACE class 55.10) (index=average for 2010), Luxembourg</t>
  </si>
  <si>
    <t>Monthly working day adjusted turnover for NACE division N79 and monthly nights spent at tourist accommodation establishments (NACE classes 55.10 to 55.30) and hotels and similar accommodation (NACE class 55.10) (index=average for 2010), Slovenia</t>
  </si>
  <si>
    <t>Monthly gross turnover for NACE divisions I55, I56 and N79 and monthly nights spent at tourist accommodation establishments (NACE classes 55.10 to 55.30) and hotels and similar accommodation (NACE class 55.10) (index=average for 2010), Portugal</t>
  </si>
  <si>
    <r>
      <t>ISIC
Rev.4(</t>
    </r>
    <r>
      <rPr>
        <b/>
        <vertAlign val="superscript"/>
        <sz val="9"/>
        <color theme="1"/>
        <rFont val="Arial"/>
        <family val="2"/>
      </rPr>
      <t>1</t>
    </r>
    <r>
      <rPr>
        <b/>
        <sz val="9"/>
        <color theme="1"/>
        <rFont val="Arial"/>
        <family val="2"/>
      </rPr>
      <t>)</t>
    </r>
  </si>
  <si>
    <r>
      <t>NACE
Rev.2(</t>
    </r>
    <r>
      <rPr>
        <b/>
        <vertAlign val="superscript"/>
        <sz val="9"/>
        <color theme="1"/>
        <rFont val="Arial"/>
        <family val="2"/>
      </rPr>
      <t>2</t>
    </r>
    <r>
      <rPr>
        <b/>
        <sz val="9"/>
        <color theme="1"/>
        <rFont val="Arial"/>
        <family val="2"/>
      </rPr>
      <t>)</t>
    </r>
  </si>
  <si>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</si>
  <si>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</si>
  <si>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</si>
  <si>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</si>
  <si>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</si>
  <si>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</si>
  <si>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</si>
  <si>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</si>
  <si>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</si>
  <si>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</si>
  <si>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</si>
  <si>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</si>
  <si>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</si>
  <si>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</si>
  <si>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</si>
  <si>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</si>
  <si>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</si>
  <si>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</si>
  <si>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</si>
  <si>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</si>
  <si>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</si>
  <si>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</si>
  <si>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</si>
  <si>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</si>
  <si>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</si>
  <si>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</si>
  <si>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</si>
  <si>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</si>
  <si>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</si>
  <si>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</si>
  <si>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</si>
  <si>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</si>
  <si>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</si>
  <si>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</si>
  <si>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</si>
  <si>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</si>
  <si>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Index of nights spent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</si>
</sst>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i"/>
    <numFmt numFmtId="165" formatCode="#,##0_i"/>
    <numFmt numFmtId="166" formatCode="0.0%"/>
    <numFmt numFmtId="167" formatCode="0.0"/>
    <numFmt numFmtId="168" formatCode="dd\.mm\.yy"/>
  </numFmts>
  <fonts count="28">
    <font>
      <sz val="11"/>
      <color theme="1"/>
      <name val="Calibri"/>
      <family val="2"/>
      <scheme val="minor"/>
    </font>
    <font>
      <sz val="10"/>
      <name val="Arial"/>
      <family val="2"/>
    </font>
    <font>
      <b/>
      <sz val="11"/>
      <color theme="1"/>
      <name val="Calibri"/>
      <family val="2"/>
      <scheme val="minor"/>
    </font>
    <font>
      <sz val="8"/>
      <color theme="1"/>
      <name val="Arial"/>
      <family val="2"/>
    </font>
    <font>
      <sz val="8"/>
      <name val="Arial"/>
      <family val="2"/>
    </font>
    <font>
      <b/>
      <sz val="8"/>
      <color theme="1"/>
      <name val="Arial"/>
      <family val="2"/>
    </font>
    <font>
      <sz val="8"/>
      <color rgb="FFFF0000"/>
      <name val="Arial"/>
      <family val="2"/>
    </font>
    <font>
      <b/>
      <sz val="8"/>
      <color indexed="8"/>
      <name val="Arial"/>
      <family val="2"/>
    </font>
    <font>
      <sz val="8"/>
      <color theme="1"/>
      <name val="Arial Narrow"/>
      <family val="2"/>
    </font>
    <font>
      <i/>
      <sz val="8"/>
      <color theme="1"/>
      <name val="Arial"/>
      <family val="2"/>
    </font>
    <font>
      <b/>
      <sz val="8"/>
      <name val="Arial"/>
      <family val="2"/>
    </font>
    <font>
      <sz val="8"/>
      <name val="Arial Narrow"/>
      <family val="2"/>
    </font>
    <font>
      <b/>
      <vertAlign val="superscript"/>
      <sz val="8"/>
      <color theme="1"/>
      <name val="Arial"/>
      <family val="2"/>
    </font>
    <font>
      <vertAlign val="superscript"/>
      <sz val="8"/>
      <color theme="1"/>
      <name val="Arial"/>
      <family val="2"/>
    </font>
    <font>
      <sz val="11"/>
      <name val="Arial"/>
      <family val="2"/>
    </font>
    <font>
      <i/>
      <vertAlign val="superscript"/>
      <sz val="8"/>
      <color theme="1"/>
      <name val="Arial"/>
      <family val="2"/>
    </font>
    <font>
      <b/>
      <sz val="8"/>
      <name val="Arial Narrow"/>
      <family val="2"/>
    </font>
    <font>
      <sz val="8"/>
      <color indexed="8"/>
      <name val="Arial"/>
      <family val="2"/>
    </font>
    <font>
      <b/>
      <sz val="8"/>
      <color theme="1"/>
      <name val="Arial Narrow"/>
      <family val="2"/>
    </font>
    <font>
      <b/>
      <vertAlign val="superscript"/>
      <sz val="8"/>
      <color theme="1"/>
      <name val="Arial Narrow"/>
      <family val="2"/>
    </font>
    <font>
      <b/>
      <sz val="8"/>
      <color indexed="8"/>
      <name val="Arial Narrow"/>
      <family val="2"/>
    </font>
    <font>
      <b/>
      <vertAlign val="superscript"/>
      <sz val="8"/>
      <color indexed="8"/>
      <name val="Arial Narrow"/>
      <family val="2"/>
    </font>
    <font>
      <b/>
      <sz val="10"/>
      <name val="Arial"/>
      <family val="2"/>
    </font>
    <font>
      <b/>
      <sz val="10"/>
      <color theme="1"/>
      <name val="Arial"/>
      <family val="2"/>
    </font>
    <font>
      <sz val="8"/>
      <color rgb="FF000000"/>
      <name val="Arial"/>
      <family val="2"/>
    </font>
    <font>
      <b/>
      <sz val="9"/>
      <color theme="1"/>
      <name val="Arial"/>
      <family val="2"/>
    </font>
    <font>
      <b/>
      <vertAlign val="superscript"/>
      <sz val="9"/>
      <color theme="1"/>
      <name val="Arial"/>
      <family val="2"/>
    </font>
    <font>
      <sz val="11"/>
      <color theme="0" tint="-0.05"/>
      <name val="Calibri"/>
      <family val="2"/>
    </font>
  </fonts>
  <fills count="8">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bgColor indexed="64"/>
      </patternFill>
    </fill>
  </fills>
  <borders count="33">
    <border>
      <left/>
      <right/>
      <top/>
      <bottom/>
      <diagonal/>
    </border>
    <border>
      <left/>
      <right/>
      <top/>
      <bottom style="thin">
        <color theme="4" tint="0.39998000860214233"/>
      </bottom>
    </border>
    <border>
      <left/>
      <right/>
      <top style="thin">
        <color rgb="FF000000"/>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border>
    <border>
      <left/>
      <right/>
      <top/>
      <bottom style="thin"/>
    </border>
    <border>
      <left style="thin"/>
      <right/>
      <top/>
      <bottom style="thin"/>
    </border>
    <border>
      <left/>
      <right style="thin"/>
      <top/>
      <bottom style="thin"/>
    </border>
    <border>
      <left style="thin"/>
      <right/>
      <top/>
      <bottom/>
    </border>
    <border>
      <left/>
      <right style="thin"/>
      <top/>
      <bottom/>
    </border>
    <border>
      <left/>
      <right/>
      <top style="thin">
        <color rgb="FF000000"/>
      </top>
      <bottom style="thin">
        <color rgb="FF000000"/>
      </bottom>
    </border>
    <border>
      <left/>
      <right/>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thin">
        <color rgb="FF000000"/>
      </bottom>
    </border>
    <border>
      <left/>
      <right/>
      <top style="hair">
        <color rgb="FFC0C0C0"/>
      </top>
      <bottom style="thin">
        <color rgb="FF000000"/>
      </bottom>
    </border>
    <border>
      <left style="hair">
        <color rgb="FFC0C0C0"/>
      </left>
      <right/>
      <top/>
      <bottom/>
    </border>
    <border>
      <left style="hair">
        <color rgb="FFC0C0C0"/>
      </left>
      <right/>
      <top/>
      <bottom style="thin"/>
    </border>
    <border>
      <left style="hair">
        <color rgb="FFC0C0C0"/>
      </left>
      <right/>
      <top style="hair">
        <color rgb="FFC0C0C0"/>
      </top>
      <bottom style="hair">
        <color rgb="FFC0C0C0"/>
      </bottom>
    </border>
    <border>
      <left/>
      <right/>
      <top style="hair">
        <color rgb="FFC0C0C0"/>
      </top>
      <bottom/>
    </border>
    <border>
      <left style="hair">
        <color rgb="FFC0C0C0"/>
      </left>
      <right/>
      <top style="hair">
        <color rgb="FFC0C0C0"/>
      </top>
      <bottom/>
    </border>
    <border>
      <left style="hair">
        <color rgb="FFC0C0C0"/>
      </left>
      <right/>
      <top/>
      <bottom style="hair">
        <color rgb="FFC0C0C0"/>
      </bottom>
    </border>
    <border>
      <left style="hair">
        <color rgb="FFC0C0C0"/>
      </left>
      <right/>
      <top style="hair">
        <color rgb="FFC0C0C0"/>
      </top>
      <bottom style="thin"/>
    </border>
    <border>
      <left style="thin">
        <color indexed="8"/>
      </left>
      <right style="thin">
        <color indexed="8"/>
      </right>
      <top style="thin">
        <color indexed="8"/>
      </top>
      <bottom style="thin">
        <color indexed="8"/>
      </bottom>
    </border>
    <border>
      <left/>
      <right/>
      <top/>
      <bottom style="thin">
        <color rgb="FF000000"/>
      </bottom>
    </border>
    <border>
      <left/>
      <right/>
      <top style="thin"/>
      <bottom/>
    </border>
    <border>
      <left style="thin"/>
      <right/>
      <top style="thin"/>
      <bottom style="thin"/>
    </border>
    <border>
      <left/>
      <right/>
      <top style="thin"/>
      <bottom style="thin"/>
    </border>
    <border>
      <left/>
      <right style="thin"/>
      <top style="thin"/>
      <bottom style="thin"/>
    </border>
    <border>
      <left/>
      <right style="hair">
        <color rgb="FFC0C0C0"/>
      </right>
      <top style="thin">
        <color rgb="FF000000"/>
      </top>
      <bottom style="hair">
        <color rgb="FFC0C0C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8" fillId="0" borderId="0" applyFill="0" applyBorder="0" applyProtection="0">
      <alignment horizontal="right"/>
    </xf>
    <xf numFmtId="0" fontId="14" fillId="0" borderId="0">
      <alignment/>
      <protection/>
    </xf>
    <xf numFmtId="0" fontId="14" fillId="0" borderId="0">
      <alignment/>
      <protection/>
    </xf>
  </cellStyleXfs>
  <cellXfs count="173">
    <xf numFmtId="0" fontId="0" fillId="0" borderId="0" xfId="0"/>
    <xf numFmtId="0" fontId="0" fillId="0" borderId="0" xfId="0" applyFill="1"/>
    <xf numFmtId="0" fontId="3" fillId="0" borderId="0" xfId="0" applyFont="1"/>
    <xf numFmtId="0" fontId="3" fillId="2" borderId="0" xfId="0" applyNumberFormat="1" applyFont="1" applyFill="1"/>
    <xf numFmtId="0" fontId="6" fillId="0" borderId="0" xfId="0" applyFont="1"/>
    <xf numFmtId="0" fontId="3" fillId="0" borderId="0" xfId="0" applyFont="1" applyBorder="1"/>
    <xf numFmtId="0" fontId="3" fillId="0" borderId="0" xfId="0" applyFont="1" applyFill="1"/>
    <xf numFmtId="0" fontId="4" fillId="0" borderId="0" xfId="0" applyFont="1"/>
    <xf numFmtId="0" fontId="2" fillId="3" borderId="1" xfId="0" applyFont="1" applyFill="1" applyBorder="1"/>
    <xf numFmtId="0" fontId="2" fillId="0" borderId="0" xfId="0" applyFont="1" applyFill="1"/>
    <xf numFmtId="0" fontId="2" fillId="0" borderId="0" xfId="0" applyFont="1" applyFill="1" applyBorder="1"/>
    <xf numFmtId="0" fontId="5" fillId="4" borderId="2" xfId="0" applyFont="1" applyFill="1" applyBorder="1" applyAlignment="1">
      <alignment horizontal="center"/>
    </xf>
    <xf numFmtId="0" fontId="5" fillId="4" borderId="2" xfId="0" applyFont="1" applyFill="1" applyBorder="1" applyAlignment="1">
      <alignment horizontal="center" wrapText="1"/>
    </xf>
    <xf numFmtId="0" fontId="5" fillId="0" borderId="3" xfId="0" applyFont="1" applyBorder="1" applyAlignment="1">
      <alignment horizontal="left"/>
    </xf>
    <xf numFmtId="0" fontId="3" fillId="0" borderId="3" xfId="0" applyFont="1" applyBorder="1" applyAlignment="1">
      <alignment horizontal="left"/>
    </xf>
    <xf numFmtId="0" fontId="9" fillId="0" borderId="3" xfId="0" applyFont="1" applyBorder="1" applyAlignment="1">
      <alignment horizontal="left"/>
    </xf>
    <xf numFmtId="165" fontId="11" fillId="0" borderId="0" xfId="20" applyNumberFormat="1" applyFont="1" applyFill="1" applyAlignment="1">
      <alignment horizontal="right"/>
    </xf>
    <xf numFmtId="0" fontId="5" fillId="0" borderId="0" xfId="0" applyFont="1"/>
    <xf numFmtId="0" fontId="7" fillId="0" borderId="0" xfId="0" applyFont="1"/>
    <xf numFmtId="165" fontId="11" fillId="0" borderId="0" xfId="20" applyNumberFormat="1" applyFont="1" applyFill="1" applyBorder="1" applyAlignment="1">
      <alignment horizontal="right"/>
    </xf>
    <xf numFmtId="0" fontId="5" fillId="0" borderId="0" xfId="0" applyFont="1" applyFill="1" applyBorder="1" applyAlignment="1">
      <alignment horizontal="center" vertical="center" wrapText="1"/>
    </xf>
    <xf numFmtId="0" fontId="0" fillId="0" borderId="0" xfId="0" applyAlignment="1">
      <alignment horizontal="center"/>
    </xf>
    <xf numFmtId="166" fontId="0" fillId="0" borderId="0" xfId="15" applyNumberFormat="1" applyFont="1" applyAlignment="1">
      <alignment horizontal="center"/>
    </xf>
    <xf numFmtId="166" fontId="0" fillId="0" borderId="0" xfId="0" applyNumberFormat="1" applyAlignment="1">
      <alignment horizontal="center"/>
    </xf>
    <xf numFmtId="165" fontId="11" fillId="0" borderId="4" xfId="20" applyNumberFormat="1" applyFont="1" applyFill="1" applyBorder="1" applyAlignment="1">
      <alignment horizontal="right"/>
    </xf>
    <xf numFmtId="0" fontId="10" fillId="0" borderId="3" xfId="0" applyFont="1" applyFill="1" applyBorder="1" applyAlignment="1">
      <alignment horizontal="left"/>
    </xf>
    <xf numFmtId="165" fontId="11" fillId="0" borderId="3" xfId="20" applyNumberFormat="1" applyFont="1" applyFill="1" applyBorder="1" applyAlignment="1">
      <alignment horizontal="right"/>
    </xf>
    <xf numFmtId="165" fontId="16" fillId="0" borderId="3" xfId="20" applyNumberFormat="1" applyFont="1" applyFill="1" applyBorder="1" applyAlignment="1">
      <alignment horizontal="right"/>
    </xf>
    <xf numFmtId="0" fontId="9" fillId="0" borderId="5" xfId="0" applyFont="1" applyBorder="1" applyAlignment="1">
      <alignment horizontal="left"/>
    </xf>
    <xf numFmtId="0" fontId="10" fillId="0" borderId="5" xfId="0" applyFont="1" applyFill="1" applyBorder="1" applyAlignment="1">
      <alignment horizontal="left"/>
    </xf>
    <xf numFmtId="165" fontId="11" fillId="0" borderId="5" xfId="20" applyNumberFormat="1" applyFont="1" applyFill="1" applyBorder="1" applyAlignment="1">
      <alignment horizontal="right"/>
    </xf>
    <xf numFmtId="0" fontId="4" fillId="0" borderId="0" xfId="0" applyNumberFormat="1" applyFont="1" applyFill="1" applyBorder="1"/>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Border="1"/>
    <xf numFmtId="0" fontId="3" fillId="0" borderId="6" xfId="0" applyFont="1" applyBorder="1" applyAlignment="1">
      <alignment horizontal="center" wrapText="1"/>
    </xf>
    <xf numFmtId="0" fontId="3" fillId="2" borderId="0" xfId="0" applyFont="1" applyFill="1"/>
    <xf numFmtId="0" fontId="4" fillId="2" borderId="0" xfId="0" applyFont="1" applyFill="1" applyBorder="1"/>
    <xf numFmtId="0" fontId="3" fillId="0" borderId="7" xfId="0" applyFont="1" applyBorder="1" applyAlignment="1">
      <alignment horizontal="center" wrapText="1"/>
    </xf>
    <xf numFmtId="0" fontId="3" fillId="0" borderId="8" xfId="0" applyFont="1" applyBorder="1" applyAlignment="1">
      <alignment horizontal="center" wrapText="1"/>
    </xf>
    <xf numFmtId="0" fontId="4" fillId="2" borderId="9" xfId="0" applyFont="1" applyFill="1" applyBorder="1"/>
    <xf numFmtId="0" fontId="4" fillId="2" borderId="10" xfId="0" applyFont="1" applyFill="1" applyBorder="1"/>
    <xf numFmtId="0" fontId="4" fillId="2" borderId="7" xfId="0" applyFont="1" applyFill="1" applyBorder="1"/>
    <xf numFmtId="0" fontId="4" fillId="2" borderId="6" xfId="0" applyFont="1" applyFill="1" applyBorder="1"/>
    <xf numFmtId="0" fontId="4" fillId="2" borderId="8" xfId="0" applyFont="1" applyFill="1" applyBorder="1"/>
    <xf numFmtId="0" fontId="5" fillId="4" borderId="11" xfId="0" applyFont="1" applyFill="1" applyBorder="1" applyAlignment="1">
      <alignment horizontal="center"/>
    </xf>
    <xf numFmtId="0" fontId="5" fillId="4" borderId="11" xfId="0" applyFont="1" applyFill="1" applyBorder="1" applyAlignment="1">
      <alignment horizontal="center" wrapText="1"/>
    </xf>
    <xf numFmtId="0" fontId="5" fillId="0" borderId="12" xfId="0" applyFont="1" applyBorder="1" applyAlignment="1">
      <alignment horizontal="left"/>
    </xf>
    <xf numFmtId="0" fontId="10" fillId="0" borderId="12" xfId="0" applyFont="1" applyFill="1" applyBorder="1" applyAlignment="1">
      <alignment horizontal="left"/>
    </xf>
    <xf numFmtId="165" fontId="11" fillId="0" borderId="12" xfId="20" applyNumberFormat="1" applyFont="1" applyFill="1" applyBorder="1" applyAlignment="1">
      <alignment horizontal="right"/>
    </xf>
    <xf numFmtId="167" fontId="3" fillId="2" borderId="0" xfId="0" applyNumberFormat="1" applyFont="1" applyFill="1"/>
    <xf numFmtId="165" fontId="0" fillId="0" borderId="0" xfId="0" applyNumberFormat="1" applyFill="1"/>
    <xf numFmtId="0" fontId="0" fillId="0" borderId="0" xfId="0" applyFont="1"/>
    <xf numFmtId="0" fontId="0" fillId="0" borderId="0" xfId="0" applyFont="1" applyFill="1"/>
    <xf numFmtId="0" fontId="3" fillId="0" borderId="0" xfId="0" applyFont="1" applyAlignment="1">
      <alignment horizontal="left"/>
    </xf>
    <xf numFmtId="0" fontId="3" fillId="0" borderId="0" xfId="0" applyFont="1" applyBorder="1" applyAlignment="1">
      <alignment horizontal="center" vertical="center" wrapText="1"/>
    </xf>
    <xf numFmtId="0" fontId="18" fillId="4" borderId="13" xfId="0" applyFont="1" applyFill="1" applyBorder="1" applyAlignment="1">
      <alignment horizontal="center"/>
    </xf>
    <xf numFmtId="0" fontId="18" fillId="4" borderId="14" xfId="0" applyFont="1" applyFill="1" applyBorder="1" applyAlignment="1">
      <alignment horizontal="center" wrapText="1"/>
    </xf>
    <xf numFmtId="0" fontId="18" fillId="4" borderId="15" xfId="0" applyFont="1" applyFill="1" applyBorder="1" applyAlignment="1">
      <alignment horizontal="center" wrapText="1"/>
    </xf>
    <xf numFmtId="0" fontId="20" fillId="4" borderId="15" xfId="0" applyFont="1" applyFill="1" applyBorder="1" applyAlignment="1">
      <alignment horizontal="center" wrapText="1"/>
    </xf>
    <xf numFmtId="0" fontId="3" fillId="5" borderId="0" xfId="0" applyFont="1" applyFill="1" applyBorder="1" applyAlignment="1">
      <alignment horizontal="left"/>
    </xf>
    <xf numFmtId="165" fontId="8" fillId="5" borderId="16" xfId="20" applyNumberFormat="1" applyFill="1" applyBorder="1" applyAlignment="1">
      <alignment horizontal="right"/>
    </xf>
    <xf numFmtId="165" fontId="8" fillId="5" borderId="17" xfId="20" applyNumberFormat="1" applyFill="1" applyBorder="1" applyAlignment="1">
      <alignment horizontal="right"/>
    </xf>
    <xf numFmtId="165" fontId="8" fillId="5" borderId="0" xfId="20" applyNumberFormat="1" applyFill="1" applyBorder="1" applyAlignment="1">
      <alignment horizontal="right"/>
    </xf>
    <xf numFmtId="0" fontId="3" fillId="0" borderId="4" xfId="0" applyFont="1" applyBorder="1" applyAlignment="1">
      <alignment horizontal="left"/>
    </xf>
    <xf numFmtId="165" fontId="8" fillId="0" borderId="13" xfId="20" applyNumberFormat="1" applyFill="1" applyBorder="1" applyAlignment="1">
      <alignment horizontal="right"/>
    </xf>
    <xf numFmtId="165" fontId="8" fillId="0" borderId="4" xfId="20" applyNumberFormat="1" applyFill="1" applyBorder="1" applyAlignment="1">
      <alignment horizontal="right"/>
    </xf>
    <xf numFmtId="165" fontId="8" fillId="0" borderId="18" xfId="20" applyNumberFormat="1" applyFill="1" applyBorder="1" applyAlignment="1">
      <alignment horizontal="right"/>
    </xf>
    <xf numFmtId="165" fontId="8" fillId="0" borderId="3" xfId="20" applyNumberFormat="1" applyFill="1" applyBorder="1" applyAlignment="1">
      <alignment horizontal="right"/>
    </xf>
    <xf numFmtId="0" fontId="3" fillId="0" borderId="19" xfId="0" applyFont="1" applyBorder="1" applyAlignment="1">
      <alignment horizontal="left"/>
    </xf>
    <xf numFmtId="165" fontId="8" fillId="0" borderId="20" xfId="20" applyNumberFormat="1" applyFill="1" applyBorder="1" applyAlignment="1">
      <alignment horizontal="right"/>
    </xf>
    <xf numFmtId="165" fontId="8" fillId="0" borderId="19" xfId="20" applyNumberFormat="1" applyFill="1" applyBorder="1" applyAlignment="1">
      <alignment horizontal="right"/>
    </xf>
    <xf numFmtId="0" fontId="3" fillId="0" borderId="15" xfId="0" applyFont="1" applyBorder="1" applyAlignment="1">
      <alignment horizontal="left"/>
    </xf>
    <xf numFmtId="165" fontId="8" fillId="0" borderId="14" xfId="20" applyNumberFormat="1" applyFill="1" applyBorder="1" applyAlignment="1">
      <alignment horizontal="right"/>
    </xf>
    <xf numFmtId="165" fontId="8" fillId="0" borderId="15" xfId="20" applyNumberFormat="1" applyFill="1" applyBorder="1" applyAlignment="1">
      <alignment horizontal="right"/>
    </xf>
    <xf numFmtId="0" fontId="3" fillId="0" borderId="12" xfId="0" applyFont="1" applyFill="1" applyBorder="1" applyAlignment="1">
      <alignment horizontal="left"/>
    </xf>
    <xf numFmtId="165" fontId="8" fillId="0" borderId="21" xfId="20" applyNumberFormat="1" applyFill="1" applyBorder="1" applyAlignment="1">
      <alignment horizontal="right"/>
    </xf>
    <xf numFmtId="165" fontId="8" fillId="0" borderId="12" xfId="20" applyNumberFormat="1" applyFill="1" applyBorder="1" applyAlignment="1">
      <alignment horizontal="right"/>
    </xf>
    <xf numFmtId="0" fontId="3" fillId="0" borderId="5" xfId="0" applyFont="1" applyBorder="1" applyAlignment="1">
      <alignment horizontal="left"/>
    </xf>
    <xf numFmtId="165" fontId="8" fillId="0" borderId="22" xfId="20" applyNumberFormat="1" applyFill="1" applyBorder="1" applyAlignment="1">
      <alignment horizontal="right"/>
    </xf>
    <xf numFmtId="165" fontId="8" fillId="0" borderId="5" xfId="20" applyNumberFormat="1" applyFill="1" applyBorder="1" applyAlignment="1">
      <alignment horizontal="right"/>
    </xf>
    <xf numFmtId="0" fontId="3" fillId="0" borderId="0" xfId="0" applyFont="1" applyBorder="1" applyAlignment="1">
      <alignment horizontal="left"/>
    </xf>
    <xf numFmtId="165" fontId="8" fillId="0" borderId="0" xfId="20" applyNumberFormat="1" applyFill="1" applyBorder="1" applyAlignment="1">
      <alignment horizontal="right"/>
    </xf>
    <xf numFmtId="0" fontId="20" fillId="4" borderId="13" xfId="0" applyFont="1" applyFill="1" applyBorder="1" applyAlignment="1">
      <alignment horizontal="center"/>
    </xf>
    <xf numFmtId="0" fontId="20" fillId="4" borderId="14" xfId="0" applyFont="1" applyFill="1" applyBorder="1" applyAlignment="1">
      <alignment horizontal="center" wrapText="1"/>
    </xf>
    <xf numFmtId="0" fontId="3" fillId="0" borderId="4" xfId="0" applyFont="1" applyFill="1" applyBorder="1" applyAlignment="1">
      <alignment horizontal="left"/>
    </xf>
    <xf numFmtId="0" fontId="3" fillId="0" borderId="3" xfId="0" applyFont="1" applyFill="1" applyBorder="1" applyAlignment="1">
      <alignment horizontal="left"/>
    </xf>
    <xf numFmtId="0" fontId="3" fillId="0" borderId="19" xfId="0" applyFont="1" applyFill="1" applyBorder="1" applyAlignment="1">
      <alignment horizontal="left"/>
    </xf>
    <xf numFmtId="0" fontId="3" fillId="0" borderId="15"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Border="1" applyAlignment="1">
      <alignment horizontal="left"/>
    </xf>
    <xf numFmtId="0" fontId="5" fillId="0" borderId="0" xfId="0" applyFont="1" applyAlignment="1">
      <alignment horizontal="left"/>
    </xf>
    <xf numFmtId="0" fontId="4" fillId="0" borderId="0" xfId="0" applyFont="1" applyFill="1"/>
    <xf numFmtId="165" fontId="11" fillId="5" borderId="16" xfId="20" applyNumberFormat="1" applyFont="1" applyFill="1" applyBorder="1" applyAlignment="1">
      <alignment horizontal="right"/>
    </xf>
    <xf numFmtId="165" fontId="11" fillId="5" borderId="0" xfId="20" applyNumberFormat="1" applyFont="1" applyFill="1" applyBorder="1" applyAlignment="1">
      <alignment horizontal="right"/>
    </xf>
    <xf numFmtId="0" fontId="3" fillId="0" borderId="12" xfId="0" applyFont="1" applyBorder="1" applyAlignment="1">
      <alignment horizontal="left"/>
    </xf>
    <xf numFmtId="0" fontId="4" fillId="0" borderId="0" xfId="21" applyNumberFormat="1" applyFont="1" applyFill="1" applyBorder="1" applyAlignment="1">
      <alignment/>
      <protection/>
    </xf>
    <xf numFmtId="0" fontId="4" fillId="0" borderId="0" xfId="21" applyFont="1">
      <alignment/>
      <protection/>
    </xf>
    <xf numFmtId="168" fontId="4" fillId="0" borderId="0" xfId="21" applyNumberFormat="1" applyFont="1" applyFill="1" applyBorder="1" applyAlignment="1">
      <alignment/>
      <protection/>
    </xf>
    <xf numFmtId="0" fontId="4" fillId="6" borderId="23" xfId="21" applyNumberFormat="1" applyFont="1" applyFill="1" applyBorder="1" applyAlignment="1">
      <alignment/>
      <protection/>
    </xf>
    <xf numFmtId="3" fontId="4" fillId="2" borderId="0" xfId="21" applyNumberFormat="1" applyFont="1" applyFill="1">
      <alignment/>
      <protection/>
    </xf>
    <xf numFmtId="0" fontId="4" fillId="7" borderId="0" xfId="21" applyFont="1" applyFill="1">
      <alignment/>
      <protection/>
    </xf>
    <xf numFmtId="0" fontId="4" fillId="0" borderId="23" xfId="21" applyNumberFormat="1" applyFont="1" applyFill="1" applyBorder="1" applyAlignment="1">
      <alignment/>
      <protection/>
    </xf>
    <xf numFmtId="4" fontId="4" fillId="0" borderId="23" xfId="21" applyNumberFormat="1" applyFont="1" applyFill="1" applyBorder="1" applyAlignment="1">
      <alignment/>
      <protection/>
    </xf>
    <xf numFmtId="3" fontId="4" fillId="0" borderId="23" xfId="21" applyNumberFormat="1" applyFont="1" applyFill="1" applyBorder="1" applyAlignment="1">
      <alignment/>
      <protection/>
    </xf>
    <xf numFmtId="0" fontId="22" fillId="0" borderId="0" xfId="21" applyFont="1" applyAlignment="1">
      <alignment horizontal="left"/>
      <protection/>
    </xf>
    <xf numFmtId="3" fontId="4" fillId="0" borderId="0" xfId="21" applyNumberFormat="1" applyFont="1">
      <alignment/>
      <protection/>
    </xf>
    <xf numFmtId="0" fontId="23" fillId="0" borderId="0" xfId="0" applyFont="1" applyAlignment="1">
      <alignment horizontal="left"/>
    </xf>
    <xf numFmtId="0" fontId="3" fillId="0" borderId="24" xfId="0" applyFont="1" applyBorder="1" applyAlignment="1">
      <alignment horizontal="center" vertical="center" wrapText="1"/>
    </xf>
    <xf numFmtId="0" fontId="24" fillId="0" borderId="24" xfId="0" applyFont="1" applyBorder="1" applyAlignment="1">
      <alignment vertical="center" wrapText="1"/>
    </xf>
    <xf numFmtId="0" fontId="3" fillId="0" borderId="24" xfId="0" applyFont="1" applyBorder="1" applyAlignment="1">
      <alignment vertical="center" wrapText="1"/>
    </xf>
    <xf numFmtId="49" fontId="3" fillId="0" borderId="24" xfId="0" applyNumberFormat="1" applyFont="1" applyBorder="1" applyAlignment="1">
      <alignment horizontal="left" vertical="center" wrapText="1" indent="2"/>
    </xf>
    <xf numFmtId="0" fontId="24" fillId="0" borderId="0" xfId="0" applyFont="1" applyBorder="1" applyAlignment="1">
      <alignment vertical="center" wrapText="1"/>
    </xf>
    <xf numFmtId="0" fontId="3" fillId="0" borderId="2" xfId="0" applyFont="1" applyBorder="1" applyAlignment="1">
      <alignment horizontal="center" vertical="center" wrapText="1"/>
    </xf>
    <xf numFmtId="0" fontId="24" fillId="0" borderId="2"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left" wrapText="1"/>
    </xf>
    <xf numFmtId="0" fontId="25" fillId="4" borderId="11" xfId="0" applyFont="1" applyFill="1" applyBorder="1" applyAlignment="1">
      <alignment horizontal="center" vertical="center" wrapText="1"/>
    </xf>
    <xf numFmtId="0" fontId="5" fillId="0" borderId="0" xfId="0" applyFont="1" applyAlignment="1">
      <alignment horizontal="left" wrapText="1"/>
    </xf>
    <xf numFmtId="0" fontId="1" fillId="6" borderId="23" xfId="21" applyNumberFormat="1" applyFont="1" applyFill="1" applyBorder="1" applyAlignment="1">
      <alignment/>
      <protection/>
    </xf>
    <xf numFmtId="3" fontId="1" fillId="0" borderId="23" xfId="0" applyNumberFormat="1" applyFont="1" applyFill="1" applyBorder="1" applyAlignment="1">
      <alignment/>
    </xf>
    <xf numFmtId="3" fontId="3" fillId="0" borderId="0" xfId="0" applyNumberFormat="1" applyFont="1"/>
    <xf numFmtId="0" fontId="4" fillId="6" borderId="23" xfId="21" applyNumberFormat="1" applyFont="1" applyFill="1" applyBorder="1" applyAlignment="1">
      <alignment wrapText="1"/>
      <protection/>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12" xfId="0" applyNumberFormat="1" applyFont="1" applyBorder="1" applyAlignment="1">
      <alignment horizontal="left" vertical="center" wrapText="1" indent="2"/>
    </xf>
    <xf numFmtId="49" fontId="3" fillId="0" borderId="15" xfId="0" applyNumberFormat="1" applyFont="1" applyBorder="1" applyAlignment="1">
      <alignment horizontal="left" vertical="center" wrapText="1" indent="2"/>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15" xfId="0" applyFont="1" applyBorder="1" applyAlignment="1">
      <alignment vertical="center" wrapText="1"/>
    </xf>
    <xf numFmtId="0" fontId="25" fillId="4" borderId="11" xfId="0" applyFont="1" applyFill="1" applyBorder="1" applyAlignment="1">
      <alignment horizontal="center" vertical="center" wrapText="1"/>
    </xf>
    <xf numFmtId="49" fontId="3" fillId="0" borderId="3" xfId="0" applyNumberFormat="1" applyFont="1" applyBorder="1" applyAlignment="1">
      <alignment horizontal="left" vertical="center" wrapText="1" indent="2"/>
    </xf>
    <xf numFmtId="49" fontId="3" fillId="0" borderId="19" xfId="0" applyNumberFormat="1" applyFont="1" applyBorder="1" applyAlignment="1">
      <alignment horizontal="left" vertical="center" wrapText="1" indent="2"/>
    </xf>
    <xf numFmtId="49" fontId="3" fillId="0" borderId="4" xfId="0" applyNumberFormat="1" applyFont="1" applyBorder="1" applyAlignment="1">
      <alignment horizontal="left" vertical="center" wrapText="1" indent="2"/>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0" borderId="25" xfId="0" applyFont="1" applyBorder="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Border="1" applyAlignment="1">
      <alignment horizontal="left" wrapText="1"/>
    </xf>
    <xf numFmtId="0" fontId="5" fillId="0" borderId="4" xfId="0" applyFont="1" applyBorder="1" applyAlignment="1">
      <alignment horizontal="left" wrapText="1"/>
    </xf>
    <xf numFmtId="0" fontId="17" fillId="0" borderId="25" xfId="0" applyFont="1" applyBorder="1" applyAlignment="1">
      <alignment horizontal="left"/>
    </xf>
    <xf numFmtId="0" fontId="3" fillId="0" borderId="0" xfId="0" applyFont="1" applyBorder="1" applyAlignment="1">
      <alignment horizontal="center" wrapText="1"/>
    </xf>
    <xf numFmtId="0" fontId="3" fillId="0" borderId="6" xfId="0" applyFont="1" applyBorder="1" applyAlignment="1">
      <alignment horizontal="center" wrapText="1"/>
    </xf>
    <xf numFmtId="0" fontId="3" fillId="0" borderId="0" xfId="0" applyFont="1" applyBorder="1" applyAlignment="1">
      <alignment horizontal="center"/>
    </xf>
    <xf numFmtId="0" fontId="3" fillId="0" borderId="6" xfId="0" applyFont="1" applyBorder="1" applyAlignment="1">
      <alignment horizontal="center" vertical="center" wrapText="1"/>
    </xf>
    <xf numFmtId="0" fontId="3" fillId="0" borderId="0" xfId="0" applyFont="1" applyAlignment="1">
      <alignment horizontal="center" wrapText="1"/>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5" fillId="4" borderId="2" xfId="0" applyFont="1" applyFill="1" applyBorder="1" applyAlignment="1">
      <alignment horizontal="center"/>
    </xf>
    <xf numFmtId="0" fontId="5" fillId="4" borderId="24" xfId="0" applyFont="1" applyFill="1" applyBorder="1" applyAlignment="1">
      <alignment horizontal="center"/>
    </xf>
    <xf numFmtId="0" fontId="18" fillId="4" borderId="13" xfId="0" applyFont="1" applyFill="1" applyBorder="1" applyAlignment="1">
      <alignment horizontal="center" wrapText="1"/>
    </xf>
    <xf numFmtId="0" fontId="18" fillId="4" borderId="14" xfId="0" applyFont="1" applyFill="1" applyBorder="1" applyAlignment="1">
      <alignment horizontal="center" wrapText="1"/>
    </xf>
    <xf numFmtId="0" fontId="18" fillId="4" borderId="29" xfId="0" applyFont="1" applyFill="1" applyBorder="1" applyAlignment="1">
      <alignment horizontal="center" wrapText="1"/>
    </xf>
    <xf numFmtId="0" fontId="18" fillId="4" borderId="13" xfId="0" applyFont="1" applyFill="1" applyBorder="1" applyAlignment="1">
      <alignment horizontal="center"/>
    </xf>
    <xf numFmtId="0" fontId="18" fillId="4" borderId="4" xfId="0" applyFont="1" applyFill="1" applyBorder="1" applyAlignment="1">
      <alignment horizontal="center"/>
    </xf>
    <xf numFmtId="0" fontId="7" fillId="4" borderId="2" xfId="0" applyFont="1" applyFill="1" applyBorder="1" applyAlignment="1">
      <alignment horizontal="center"/>
    </xf>
    <xf numFmtId="0" fontId="7" fillId="4" borderId="24" xfId="0" applyFont="1" applyFill="1" applyBorder="1" applyAlignment="1">
      <alignment horizontal="center"/>
    </xf>
    <xf numFmtId="0" fontId="20" fillId="4" borderId="13" xfId="0" applyFont="1" applyFill="1" applyBorder="1" applyAlignment="1">
      <alignment horizontal="center" wrapText="1"/>
    </xf>
    <xf numFmtId="0" fontId="20" fillId="4" borderId="14" xfId="0" applyFont="1" applyFill="1" applyBorder="1" applyAlignment="1">
      <alignment horizontal="center" wrapText="1"/>
    </xf>
    <xf numFmtId="0" fontId="20" fillId="4" borderId="29" xfId="0" applyFont="1" applyFill="1" applyBorder="1" applyAlignment="1">
      <alignment horizontal="center" wrapText="1"/>
    </xf>
    <xf numFmtId="0" fontId="20" fillId="4" borderId="13" xfId="0" applyFont="1" applyFill="1" applyBorder="1" applyAlignment="1">
      <alignment horizontal="center"/>
    </xf>
    <xf numFmtId="0" fontId="20" fillId="4" borderId="4" xfId="0" applyFont="1" applyFill="1" applyBorder="1" applyAlignment="1">
      <alignment horizontal="center"/>
    </xf>
    <xf numFmtId="0" fontId="4" fillId="6" borderId="30" xfId="21" applyNumberFormat="1" applyFont="1" applyFill="1" applyBorder="1" applyAlignment="1">
      <alignment horizontal="center" wrapText="1"/>
      <protection/>
    </xf>
    <xf numFmtId="0" fontId="4" fillId="6" borderId="31" xfId="21" applyNumberFormat="1" applyFont="1" applyFill="1" applyBorder="1" applyAlignment="1">
      <alignment horizontal="center" wrapText="1"/>
      <protection/>
    </xf>
    <xf numFmtId="0" fontId="4" fillId="0" borderId="0" xfId="21" applyNumberFormat="1" applyFont="1" applyFill="1" applyBorder="1" applyAlignment="1">
      <alignment horizontal="left" wrapText="1"/>
      <protection/>
    </xf>
    <xf numFmtId="0" fontId="4" fillId="6" borderId="30" xfId="21" applyNumberFormat="1" applyFont="1" applyFill="1" applyBorder="1" applyAlignment="1">
      <alignment horizontal="center"/>
      <protection/>
    </xf>
    <xf numFmtId="0" fontId="4" fillId="6" borderId="31" xfId="21" applyNumberFormat="1" applyFont="1" applyFill="1" applyBorder="1" applyAlignment="1">
      <alignment horizontal="center"/>
      <protection/>
    </xf>
    <xf numFmtId="0" fontId="4" fillId="6" borderId="32" xfId="21" applyNumberFormat="1" applyFont="1" applyFill="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960" b="1" u="none" baseline="0"/>
          </a:pPr>
        </a:p>
      </c:txPr>
    </c:title>
    <c:plotArea>
      <c:layout>
        <c:manualLayout>
          <c:layoutTarget val="inner"/>
          <c:xMode val="edge"/>
          <c:yMode val="edge"/>
          <c:x val="0.087"/>
          <c:y val="0.11775"/>
          <c:w val="0.636"/>
          <c:h val="0.42625"/>
        </c:manualLayout>
      </c:layout>
      <c:ofPieChart>
        <c:ofPieType val="bar"/>
        <c:varyColors val="1"/>
        <c:ser>
          <c:idx val="0"/>
          <c:order val="0"/>
          <c:tx>
            <c:strRef>
              <c:f>'F1'!$A$17</c:f>
              <c:strCache>
                <c:ptCount val="1"/>
                <c:pt idx="0">
                  <c:v>Persons employed</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a:t>15%</a:t>
                    </a:r>
                  </a:p>
                </c:rich>
              </c:tx>
              <c:showLegendKey val="0"/>
              <c:showVal val="0"/>
              <c:showBubbleSize val="0"/>
              <c:showCatName val="0"/>
              <c:showSerName val="0"/>
              <c:showPercent val="1"/>
            </c:dLbl>
            <c:dLbl>
              <c:idx val="3"/>
              <c:tx>
                <c:rich>
                  <a:bodyPr vert="horz" rot="0" anchor="ctr"/>
                  <a:lstStyle/>
                  <a:p>
                    <a:pPr algn="ctr">
                      <a:defRPr/>
                    </a:pPr>
                    <a:r>
                      <a:rPr lang="en-US"/>
                      <a:t>60%</a:t>
                    </a:r>
                  </a:p>
                </c:rich>
              </c:tx>
              <c:showLegendKey val="0"/>
              <c:showVal val="0"/>
              <c:showBubbleSize val="0"/>
              <c:showCatName val="0"/>
              <c:showSerName val="0"/>
              <c:showPercent val="1"/>
            </c:dLbl>
            <c:dLbl>
              <c:idx val="4"/>
              <c:tx>
                <c:rich>
                  <a:bodyPr vert="horz" rot="0" anchor="ctr"/>
                  <a:lstStyle/>
                  <a:p>
                    <a:pPr algn="ctr">
                      <a:defRPr/>
                    </a:pPr>
                    <a:r>
                      <a:rPr lang="en-US"/>
                      <a:t>20%</a:t>
                    </a:r>
                  </a:p>
                </c:rich>
              </c:tx>
              <c:showLegendKey val="0"/>
              <c:showVal val="0"/>
              <c:showBubbleSize val="0"/>
              <c:showCatName val="0"/>
              <c:showSerName val="0"/>
              <c:showPercent val="1"/>
            </c:dLbl>
            <c:dLbl>
              <c:idx val="5"/>
              <c:tx>
                <c:rich>
                  <a:bodyPr vert="horz" rot="0" anchor="ctr"/>
                  <a:lstStyle/>
                  <a:p>
                    <a:pPr algn="ctr">
                      <a:defRPr/>
                    </a:pPr>
                    <a:r>
                      <a:rPr lang="en-US"/>
                      <a:t>5%</a:t>
                    </a:r>
                  </a:p>
                </c:rich>
              </c:tx>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multiLvlStrRef>
              <c:f>'F1'!$B$14:$I$15</c:f>
              <c:multiLvlStrCache/>
            </c:multiLvlStrRef>
          </c:cat>
          <c:val>
            <c:numRef>
              <c:f>'F1'!$B$17:$I$17</c:f>
              <c:numCache/>
            </c:numRef>
          </c:val>
        </c:ser>
        <c:gapWidth val="100"/>
        <c:splitType val="pos"/>
        <c:splitPos val="6"/>
        <c:secondPieSize val="75"/>
        <c:serLines/>
      </c:ofPieChart>
    </c:plotArea>
    <c:legend>
      <c:legendPos val="b"/>
      <c:layout>
        <c:manualLayout>
          <c:xMode val="edge"/>
          <c:yMode val="edge"/>
          <c:x val="0"/>
          <c:y val="0.67175"/>
          <c:w val="0.99425"/>
          <c:h val="0.32825"/>
        </c:manualLayout>
      </c:layout>
      <c:overlay val="0"/>
      <c:spPr>
        <a:noFill/>
        <a:ln>
          <a:noFill/>
          <a:round/>
        </a:ln>
      </c:spPr>
      <c:txPr>
        <a:bodyPr vert="horz" rot="0"/>
        <a:lstStyle/>
        <a:p>
          <a:pPr>
            <a:defRPr lang="en-US" cap="none" sz="80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France</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'FR'!$E$11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'FR'!$A$12:$A$56</c:f>
              <c:strCache/>
            </c:strRef>
          </c:cat>
          <c:val>
            <c:numRef>
              <c:f>'FR'!$E$12:$E$55</c:f>
              <c:numCache/>
            </c:numRef>
          </c:val>
          <c:smooth val="0"/>
        </c:ser>
        <c:ser>
          <c:idx val="3"/>
          <c:order val="1"/>
          <c:tx>
            <c:strRef>
              <c:f>'FR'!$F$11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'FR'!$A$12:$A$56</c:f>
              <c:strCache/>
            </c:strRef>
          </c:cat>
          <c:val>
            <c:numRef>
              <c:f>'FR'!$F$12:$F$55</c:f>
              <c:numCache/>
            </c:numRef>
          </c:val>
          <c:smooth val="0"/>
        </c:ser>
        <c:ser>
          <c:idx val="4"/>
          <c:order val="2"/>
          <c:tx>
            <c:strRef>
              <c:f>'FR'!$G$11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'FR'!$A$12:$A$56</c:f>
              <c:strCache/>
            </c:strRef>
          </c:cat>
          <c:val>
            <c:numRef>
              <c:f>'FR'!$G$12:$G$55</c:f>
              <c:numCache/>
            </c:numRef>
          </c:val>
          <c:smooth val="0"/>
        </c:ser>
        <c:ser>
          <c:idx val="0"/>
          <c:order val="3"/>
          <c:tx>
            <c:strRef>
              <c:f>'FR'!$H$11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'FR'!$A$12:$A$56</c:f>
              <c:strCache/>
            </c:strRef>
          </c:cat>
          <c:val>
            <c:numRef>
              <c:f>'FR'!$H$12:$H$55</c:f>
              <c:numCache/>
            </c:numRef>
          </c:val>
          <c:smooth val="0"/>
        </c:ser>
        <c:ser>
          <c:idx val="1"/>
          <c:order val="4"/>
          <c:tx>
            <c:strRef>
              <c:f>'FR'!$I$11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'FR'!$A$12:$A$56</c:f>
              <c:strCache/>
            </c:strRef>
          </c:cat>
          <c:val>
            <c:numRef>
              <c:f>'FR'!$I$12:$I$55</c:f>
              <c:numCache/>
            </c:numRef>
          </c:val>
          <c:smooth val="0"/>
        </c:ser>
        <c:axId val="27214298"/>
        <c:axId val="43602091"/>
      </c:lineChart>
      <c:catAx>
        <c:axId val="27214298"/>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43602091"/>
        <c:crossesAt val="100"/>
        <c:auto val="1"/>
        <c:lblOffset val="100"/>
        <c:tickLblSkip val="1"/>
        <c:noMultiLvlLbl val="0"/>
      </c:catAx>
      <c:valAx>
        <c:axId val="43602091"/>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214298"/>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Luxembourg</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3"/>
          <c:order val="0"/>
          <c:tx>
            <c:strRef>
              <c:f>LU!$F$11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LU!$A$12:$A$56</c:f>
              <c:strCache/>
            </c:strRef>
          </c:cat>
          <c:val>
            <c:numRef>
              <c:f>LU!$F$12:$F$55</c:f>
              <c:numCache/>
            </c:numRef>
          </c:val>
          <c:smooth val="0"/>
        </c:ser>
        <c:ser>
          <c:idx val="4"/>
          <c:order val="1"/>
          <c:tx>
            <c:strRef>
              <c:f>LU!$G$11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LU!$A$12:$A$56</c:f>
              <c:strCache/>
            </c:strRef>
          </c:cat>
          <c:val>
            <c:numRef>
              <c:f>LU!$G$12:$G$55</c:f>
              <c:numCache/>
            </c:numRef>
          </c:val>
          <c:smooth val="0"/>
        </c:ser>
        <c:ser>
          <c:idx val="0"/>
          <c:order val="2"/>
          <c:tx>
            <c:strRef>
              <c:f>LU!$H$11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LU!$A$12:$A$56</c:f>
              <c:strCache/>
            </c:strRef>
          </c:cat>
          <c:val>
            <c:numRef>
              <c:f>LU!$H$12:$H$35</c:f>
              <c:numCache/>
            </c:numRef>
          </c:val>
          <c:smooth val="0"/>
        </c:ser>
        <c:ser>
          <c:idx val="1"/>
          <c:order val="3"/>
          <c:tx>
            <c:strRef>
              <c:f>LU!$I$11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LU!$A$12:$A$56</c:f>
              <c:strCache/>
            </c:strRef>
          </c:cat>
          <c:val>
            <c:numRef>
              <c:f>LU!$I$12:$I$35</c:f>
              <c:numCache/>
            </c:numRef>
          </c:val>
          <c:smooth val="0"/>
        </c:ser>
        <c:axId val="56874500"/>
        <c:axId val="42108453"/>
      </c:lineChart>
      <c:catAx>
        <c:axId val="56874500"/>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42108453"/>
        <c:crossesAt val="100"/>
        <c:auto val="1"/>
        <c:lblOffset val="100"/>
        <c:tickLblSkip val="1"/>
        <c:noMultiLvlLbl val="0"/>
      </c:catAx>
      <c:valAx>
        <c:axId val="42108453"/>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874500"/>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Portugal</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'PT Gross'!$E$11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'PT Gross'!$A$12:$A$56</c:f>
              <c:strCache/>
            </c:strRef>
          </c:cat>
          <c:val>
            <c:numRef>
              <c:f>'PT Gross'!$B$12:$B$55</c:f>
              <c:numCache/>
            </c:numRef>
          </c:val>
          <c:smooth val="0"/>
        </c:ser>
        <c:ser>
          <c:idx val="3"/>
          <c:order val="1"/>
          <c:tx>
            <c:strRef>
              <c:f>'PT Gross'!$F$11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'PT Gross'!$A$12:$A$56</c:f>
              <c:strCache/>
            </c:strRef>
          </c:cat>
          <c:val>
            <c:numRef>
              <c:f>'PT Gross'!$C$12:$C$55</c:f>
              <c:numCache/>
            </c:numRef>
          </c:val>
          <c:smooth val="0"/>
        </c:ser>
        <c:ser>
          <c:idx val="4"/>
          <c:order val="2"/>
          <c:tx>
            <c:strRef>
              <c:f>'PT Gross'!$G$11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'PT Gross'!$A$12:$A$56</c:f>
              <c:strCache/>
            </c:strRef>
          </c:cat>
          <c:val>
            <c:numRef>
              <c:f>'PT Gross'!$D$12:$D$56</c:f>
              <c:numCache/>
            </c:numRef>
          </c:val>
          <c:smooth val="0"/>
        </c:ser>
        <c:ser>
          <c:idx val="0"/>
          <c:order val="3"/>
          <c:tx>
            <c:strRef>
              <c:f>'PT Gross'!$H$11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'PT Gross'!$A$12:$A$56</c:f>
              <c:strCache/>
            </c:strRef>
          </c:cat>
          <c:val>
            <c:numRef>
              <c:f>'PT Gross'!$H$12:$H$56</c:f>
              <c:numCache/>
            </c:numRef>
          </c:val>
          <c:smooth val="0"/>
        </c:ser>
        <c:ser>
          <c:idx val="1"/>
          <c:order val="4"/>
          <c:tx>
            <c:strRef>
              <c:f>'PT Gross'!$I$11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'PT Gross'!$A$12:$A$56</c:f>
              <c:strCache/>
            </c:strRef>
          </c:cat>
          <c:val>
            <c:numRef>
              <c:f>'PT Gross'!$I$12:$I$56</c:f>
              <c:numCache/>
            </c:numRef>
          </c:val>
          <c:smooth val="0"/>
        </c:ser>
        <c:axId val="43431758"/>
        <c:axId val="55341503"/>
      </c:lineChart>
      <c:catAx>
        <c:axId val="43431758"/>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55341503"/>
        <c:crossesAt val="100"/>
        <c:auto val="1"/>
        <c:lblOffset val="100"/>
        <c:tickLblSkip val="1"/>
        <c:noMultiLvlLbl val="0"/>
      </c:catAx>
      <c:valAx>
        <c:axId val="55341503"/>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431758"/>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Romania</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RO!$E$11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RO!$A$12:$A$56</c:f>
              <c:strCache/>
            </c:strRef>
          </c:cat>
          <c:val>
            <c:numRef>
              <c:f>RO!$E$12:$E$56</c:f>
              <c:numCache/>
            </c:numRef>
          </c:val>
          <c:smooth val="0"/>
        </c:ser>
        <c:ser>
          <c:idx val="3"/>
          <c:order val="1"/>
          <c:tx>
            <c:strRef>
              <c:f>RO!$F$11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RO!$A$12:$A$56</c:f>
              <c:strCache/>
            </c:strRef>
          </c:cat>
          <c:val>
            <c:numRef>
              <c:f>RO!$F$12:$F$56</c:f>
              <c:numCache/>
            </c:numRef>
          </c:val>
          <c:smooth val="0"/>
        </c:ser>
        <c:ser>
          <c:idx val="4"/>
          <c:order val="2"/>
          <c:tx>
            <c:strRef>
              <c:f>RO!$G$11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RO!$A$12:$A$56</c:f>
              <c:strCache/>
            </c:strRef>
          </c:cat>
          <c:val>
            <c:numRef>
              <c:f>RO!$G$12:$G$56</c:f>
              <c:numCache/>
            </c:numRef>
          </c:val>
          <c:smooth val="0"/>
        </c:ser>
        <c:ser>
          <c:idx val="0"/>
          <c:order val="3"/>
          <c:tx>
            <c:strRef>
              <c:f>RO!$H$11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RO!$A$12:$A$56</c:f>
              <c:strCache/>
            </c:strRef>
          </c:cat>
          <c:val>
            <c:numRef>
              <c:f>RO!$H$12:$H$55</c:f>
              <c:numCache/>
            </c:numRef>
          </c:val>
          <c:smooth val="0"/>
        </c:ser>
        <c:ser>
          <c:idx val="1"/>
          <c:order val="4"/>
          <c:tx>
            <c:strRef>
              <c:f>RO!$I$11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RO!$A$12:$A$56</c:f>
              <c:strCache/>
            </c:strRef>
          </c:cat>
          <c:val>
            <c:numRef>
              <c:f>RO!$I$12:$I$55</c:f>
              <c:numCache/>
            </c:numRef>
          </c:val>
          <c:smooth val="0"/>
        </c:ser>
        <c:axId val="28311480"/>
        <c:axId val="53476729"/>
      </c:lineChart>
      <c:catAx>
        <c:axId val="28311480"/>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53476729"/>
        <c:crossesAt val="100"/>
        <c:auto val="1"/>
        <c:lblOffset val="100"/>
        <c:tickLblSkip val="1"/>
        <c:noMultiLvlLbl val="0"/>
      </c:catAx>
      <c:valAx>
        <c:axId val="53476729"/>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311480"/>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Slovenia</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4"/>
          <c:order val="0"/>
          <c:tx>
            <c:strRef>
              <c:f>SI!$G$11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SI!$G$12:$G$55</c:f>
              <c:numCache/>
            </c:numRef>
          </c:val>
          <c:smooth val="0"/>
        </c:ser>
        <c:ser>
          <c:idx val="0"/>
          <c:order val="1"/>
          <c:tx>
            <c:strRef>
              <c:f>SI!$H$11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SI!$H$12:$H$55</c:f>
              <c:numCache/>
            </c:numRef>
          </c:val>
          <c:smooth val="0"/>
        </c:ser>
        <c:ser>
          <c:idx val="1"/>
          <c:order val="2"/>
          <c:tx>
            <c:strRef>
              <c:f>SI!$I$11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SI!$I$12:$I$55</c:f>
              <c:numCache/>
            </c:numRef>
          </c:val>
          <c:smooth val="0"/>
        </c:ser>
        <c:axId val="11528514"/>
        <c:axId val="36647763"/>
      </c:lineChart>
      <c:catAx>
        <c:axId val="11528514"/>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36647763"/>
        <c:crossesAt val="100"/>
        <c:auto val="1"/>
        <c:lblOffset val="100"/>
        <c:tickLblSkip val="1"/>
        <c:noMultiLvlLbl val="0"/>
      </c:catAx>
      <c:valAx>
        <c:axId val="36647763"/>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528514"/>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Finland</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'FI'!$E$11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'FI'!$A$12:$A$55</c:f>
              <c:strCache/>
            </c:strRef>
          </c:cat>
          <c:val>
            <c:numRef>
              <c:f>'FI'!$E$12:$E$55</c:f>
              <c:numCache/>
            </c:numRef>
          </c:val>
          <c:smooth val="0"/>
        </c:ser>
        <c:ser>
          <c:idx val="3"/>
          <c:order val="1"/>
          <c:tx>
            <c:strRef>
              <c:f>'FI'!$F$11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'FI'!$A$12:$A$55</c:f>
              <c:strCache/>
            </c:strRef>
          </c:cat>
          <c:val>
            <c:numRef>
              <c:f>'FI'!$F$12:$F$55</c:f>
              <c:numCache/>
            </c:numRef>
          </c:val>
          <c:smooth val="0"/>
        </c:ser>
        <c:ser>
          <c:idx val="4"/>
          <c:order val="2"/>
          <c:tx>
            <c:strRef>
              <c:f>'FI'!$G$11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'FI'!$A$12:$A$55</c:f>
              <c:strCache/>
            </c:strRef>
          </c:cat>
          <c:val>
            <c:numRef>
              <c:f>'FI'!$G$12:$G$55</c:f>
              <c:numCache/>
            </c:numRef>
          </c:val>
          <c:smooth val="0"/>
        </c:ser>
        <c:ser>
          <c:idx val="0"/>
          <c:order val="3"/>
          <c:tx>
            <c:strRef>
              <c:f>'FI'!$H$11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'FI'!$A$12:$A$55</c:f>
              <c:strCache/>
            </c:strRef>
          </c:cat>
          <c:val>
            <c:numRef>
              <c:f>'FI'!$H$12:$H$55</c:f>
              <c:numCache/>
            </c:numRef>
          </c:val>
          <c:smooth val="0"/>
        </c:ser>
        <c:ser>
          <c:idx val="1"/>
          <c:order val="4"/>
          <c:tx>
            <c:strRef>
              <c:f>'FI'!$I$11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'FI'!$A$12:$A$55</c:f>
              <c:strCache/>
            </c:strRef>
          </c:cat>
          <c:val>
            <c:numRef>
              <c:f>'FI'!$I$12:$I$55</c:f>
              <c:numCache/>
            </c:numRef>
          </c:val>
          <c:smooth val="0"/>
        </c:ser>
        <c:axId val="61394412"/>
        <c:axId val="15678797"/>
      </c:lineChart>
      <c:catAx>
        <c:axId val="61394412"/>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15678797"/>
        <c:crossesAt val="100"/>
        <c:auto val="1"/>
        <c:lblOffset val="100"/>
        <c:tickLblSkip val="1"/>
        <c:noMultiLvlLbl val="0"/>
      </c:catAx>
      <c:valAx>
        <c:axId val="15678797"/>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394412"/>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United Kingdom</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UK!$E$11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UK!$A$12:$A$56</c:f>
              <c:strCache/>
            </c:strRef>
          </c:cat>
          <c:val>
            <c:numRef>
              <c:f>UK!$E$12:$E$48</c:f>
              <c:numCache/>
            </c:numRef>
          </c:val>
          <c:smooth val="0"/>
        </c:ser>
        <c:ser>
          <c:idx val="3"/>
          <c:order val="1"/>
          <c:tx>
            <c:strRef>
              <c:f>UK!$F$11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UK!$A$12:$A$56</c:f>
              <c:strCache/>
            </c:strRef>
          </c:cat>
          <c:val>
            <c:numRef>
              <c:f>UK!$F$12:$F$48</c:f>
              <c:numCache/>
            </c:numRef>
          </c:val>
          <c:smooth val="0"/>
        </c:ser>
        <c:ser>
          <c:idx val="4"/>
          <c:order val="2"/>
          <c:tx>
            <c:strRef>
              <c:f>UK!$G$11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UK!$A$12:$A$56</c:f>
              <c:strCache/>
            </c:strRef>
          </c:cat>
          <c:val>
            <c:numRef>
              <c:f>UK!$G$12:$G$56</c:f>
              <c:numCache/>
            </c:numRef>
          </c:val>
          <c:smooth val="0"/>
        </c:ser>
        <c:ser>
          <c:idx val="0"/>
          <c:order val="3"/>
          <c:tx>
            <c:strRef>
              <c:f>UK!$H$11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UK!$A$12:$A$56</c:f>
              <c:strCache/>
            </c:strRef>
          </c:cat>
          <c:val>
            <c:numRef>
              <c:f>UK!$H$12:$H$54</c:f>
              <c:numCache/>
            </c:numRef>
          </c:val>
          <c:smooth val="0"/>
        </c:ser>
        <c:ser>
          <c:idx val="1"/>
          <c:order val="4"/>
          <c:tx>
            <c:strRef>
              <c:f>UK!$I$11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UK!$A$12:$A$56</c:f>
              <c:strCache/>
            </c:strRef>
          </c:cat>
          <c:val>
            <c:numRef>
              <c:f>UK!$I$12:$I$54</c:f>
              <c:numCache/>
            </c:numRef>
          </c:val>
          <c:smooth val="0"/>
        </c:ser>
        <c:axId val="6891446"/>
        <c:axId val="62023015"/>
      </c:lineChart>
      <c:catAx>
        <c:axId val="6891446"/>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62023015"/>
        <c:crossesAt val="100"/>
        <c:auto val="1"/>
        <c:lblOffset val="100"/>
        <c:tickLblSkip val="1"/>
        <c:noMultiLvlLbl val="0"/>
      </c:catAx>
      <c:valAx>
        <c:axId val="62023015"/>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891446"/>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Number of enterprises</a:t>
            </a:r>
          </a:p>
        </c:rich>
      </c:tx>
      <c:layout/>
      <c:overlay val="0"/>
      <c:spPr>
        <a:noFill/>
        <a:ln>
          <a:noFill/>
        </a:ln>
      </c:spPr>
    </c:title>
    <c:plotArea>
      <c:layout>
        <c:manualLayout>
          <c:layoutTarget val="inner"/>
          <c:xMode val="edge"/>
          <c:yMode val="edge"/>
          <c:x val="0.006"/>
          <c:y val="0.1665"/>
          <c:w val="0.994"/>
          <c:h val="0.775"/>
        </c:manualLayout>
      </c:layout>
      <c:ofPieChart>
        <c:ofPieType val="bar"/>
        <c:varyColors val="1"/>
        <c:ser>
          <c:idx val="0"/>
          <c:order val="0"/>
          <c:tx>
            <c:strRef>
              <c:f>'F1'!$A$16</c:f>
              <c:strCache>
                <c:ptCount val="1"/>
                <c:pt idx="0">
                  <c:v>Number of Enterprises</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chemeClr val="tx2">
                  <a:lumMod val="20000"/>
                  <a:lumOff val="80000"/>
                </a:schemeClr>
              </a:solidFill>
            </c:spPr>
          </c:dPt>
          <c:dLbls>
            <c:dLbl>
              <c:idx val="0"/>
              <c:tx>
                <c:rich>
                  <a:bodyPr vert="horz" rot="0" anchor="ctr"/>
                  <a:lstStyle/>
                  <a:p>
                    <a:pPr algn="ctr">
                      <a:defRPr/>
                    </a:pPr>
                    <a:r>
                      <a:rPr lang="en-US"/>
                      <a:t>54.0 %</a:t>
                    </a:r>
                  </a:p>
                </c:rich>
              </c:tx>
              <c:dLblPos val="ctr"/>
              <c:showLegendKey val="0"/>
              <c:showVal val="0"/>
              <c:showBubbleSize val="0"/>
              <c:showCatName val="0"/>
              <c:showSerName val="0"/>
              <c:showPercent val="1"/>
            </c:dLbl>
            <c:dLbl>
              <c:idx val="1"/>
              <c:tx>
                <c:rich>
                  <a:bodyPr vert="horz" rot="0" anchor="ctr"/>
                  <a:lstStyle/>
                  <a:p>
                    <a:pPr algn="ctr">
                      <a:defRPr/>
                    </a:pPr>
                    <a:r>
                      <a:rPr lang="en-US"/>
                      <a:t>30.6 %</a:t>
                    </a:r>
                  </a:p>
                </c:rich>
              </c:tx>
              <c:dLblPos val="ctr"/>
              <c:showLegendKey val="0"/>
              <c:showVal val="0"/>
              <c:showBubbleSize val="0"/>
              <c:showCatName val="0"/>
              <c:showSerName val="0"/>
              <c:showPercent val="1"/>
            </c:dLbl>
            <c:dLbl>
              <c:idx val="2"/>
              <c:tx>
                <c:rich>
                  <a:bodyPr vert="horz" rot="0" anchor="ctr"/>
                  <a:lstStyle/>
                  <a:p>
                    <a:pPr algn="ctr">
                      <a:defRPr/>
                    </a:pPr>
                    <a:r>
                      <a:rPr lang="en-US" cap="none" u="none" baseline="0">
                        <a:solidFill>
                          <a:schemeClr val="bg1">
                            <a:lumMod val="95000"/>
                          </a:schemeClr>
                        </a:solidFill>
                        <a:latin typeface="Calibri"/>
                        <a:ea typeface="Calibri"/>
                        <a:cs typeface="Calibri"/>
                      </a:rPr>
                      <a:t>9.9 %</a:t>
                    </a:r>
                  </a:p>
                </c:rich>
              </c:tx>
              <c:numFmt formatCode="0.0%" sourceLinked="0"/>
              <c:dLblPos val="ctr"/>
              <c:showLegendKey val="0"/>
              <c:showVal val="0"/>
              <c:showBubbleSize val="0"/>
              <c:showCatName val="0"/>
              <c:showSerName val="0"/>
              <c:showPercent val="1"/>
            </c:dLbl>
            <c:dLbl>
              <c:idx val="3"/>
              <c:tx>
                <c:rich>
                  <a:bodyPr vert="horz" rot="0" anchor="ctr"/>
                  <a:lstStyle/>
                  <a:p>
                    <a:pPr algn="ctr">
                      <a:defRPr/>
                    </a:pPr>
                    <a:r>
                      <a:rPr lang="en-US"/>
                      <a:t>8.0 %</a:t>
                    </a:r>
                  </a:p>
                </c:rich>
              </c:tx>
              <c:dLblPos val="ctr"/>
              <c:showLegendKey val="0"/>
              <c:showVal val="0"/>
              <c:showBubbleSize val="0"/>
              <c:showCatName val="0"/>
              <c:showSerName val="0"/>
              <c:showPercent val="1"/>
            </c:dLbl>
            <c:dLbl>
              <c:idx val="4"/>
              <c:tx>
                <c:rich>
                  <a:bodyPr vert="horz" rot="0" anchor="ctr"/>
                  <a:lstStyle/>
                  <a:p>
                    <a:pPr algn="ctr">
                      <a:defRPr/>
                    </a:pPr>
                    <a:r>
                      <a:rPr lang="en-US"/>
                      <a:t>44.2 %</a:t>
                    </a:r>
                  </a:p>
                </c:rich>
              </c:tx>
              <c:dLblPos val="ctr"/>
              <c:showLegendKey val="0"/>
              <c:showVal val="0"/>
              <c:showBubbleSize val="0"/>
              <c:showCatName val="0"/>
              <c:showSerName val="0"/>
              <c:showPercent val="1"/>
            </c:dLbl>
            <c:dLbl>
              <c:idx val="5"/>
              <c:tx>
                <c:rich>
                  <a:bodyPr vert="horz" rot="0" anchor="ctr"/>
                  <a:lstStyle/>
                  <a:p>
                    <a:pPr algn="ctr">
                      <a:defRPr/>
                    </a:pPr>
                    <a:r>
                      <a:rPr lang="en-US"/>
                      <a:t>33.8 %</a:t>
                    </a:r>
                  </a:p>
                </c:rich>
              </c:tx>
              <c:dLblPos val="ctr"/>
              <c:showLegendKey val="0"/>
              <c:showVal val="0"/>
              <c:showBubbleSize val="0"/>
              <c:showCatName val="0"/>
              <c:showSerName val="0"/>
              <c:showPercent val="1"/>
            </c:dLbl>
            <c:dLbl>
              <c:idx val="6"/>
              <c:layout>
                <c:manualLayout>
                  <c:x val="-0.001"/>
                  <c:y val="0"/>
                </c:manualLayout>
              </c:layout>
              <c:tx>
                <c:rich>
                  <a:bodyPr vert="horz" rot="0" anchor="ctr"/>
                  <a:lstStyle/>
                  <a:p>
                    <a:pPr algn="ctr">
                      <a:defRPr/>
                    </a:pPr>
                    <a:r>
                      <a:rPr lang="en-US"/>
                      <a:t>1.4 %</a:t>
                    </a:r>
                  </a:p>
                </c:rich>
              </c:tx>
              <c:dLblPos val="bestFit"/>
              <c:showLegendKey val="0"/>
              <c:showVal val="0"/>
              <c:showBubbleSize val="0"/>
              <c:showCatName val="0"/>
              <c:showSerName val="0"/>
              <c:showPercent val="1"/>
            </c:dLbl>
            <c:dLbl>
              <c:idx val="7"/>
              <c:layout>
                <c:manualLayout>
                  <c:x val="-0.1225"/>
                  <c:y val="0.039"/>
                </c:manualLayout>
              </c:layout>
              <c:tx>
                <c:rich>
                  <a:bodyPr vert="horz" rot="0" anchor="ctr"/>
                  <a:lstStyle/>
                  <a:p>
                    <a:pPr algn="ctr">
                      <a:defRPr/>
                    </a:pPr>
                    <a:r>
                      <a:rPr lang="en-US"/>
                      <a:t>2.7 %</a:t>
                    </a:r>
                  </a:p>
                </c:rich>
              </c:tx>
              <c:dLblPos val="bestFit"/>
              <c:showLegendKey val="0"/>
              <c:showVal val="0"/>
              <c:showBubbleSize val="0"/>
              <c:showCatName val="0"/>
              <c:showSerName val="0"/>
              <c:showPercent val="1"/>
            </c:dLbl>
            <c:dLbl>
              <c:idx val="8"/>
              <c:tx>
                <c:rich>
                  <a:bodyPr vert="horz" rot="0" anchor="ctr"/>
                  <a:lstStyle/>
                  <a:p>
                    <a:pPr algn="ctr">
                      <a:defRPr/>
                    </a:pPr>
                    <a:r>
                      <a:rPr lang="en-US"/>
                      <a:t>15.5 %</a:t>
                    </a:r>
                  </a:p>
                </c:rich>
              </c:tx>
              <c:dLblPos val="ctr"/>
              <c:showLegendKey val="0"/>
              <c:showVal val="0"/>
              <c:showBubbleSize val="0"/>
              <c:showCatName val="0"/>
              <c:showSerName val="0"/>
              <c:showPercent val="1"/>
            </c:dLbl>
            <c:numFmt formatCode="0.0%" sourceLinked="0"/>
            <c:dLblPos val="ctr"/>
            <c:showLegendKey val="0"/>
            <c:showVal val="0"/>
            <c:showBubbleSize val="0"/>
            <c:showCatName val="0"/>
            <c:showSerName val="0"/>
            <c:showLeaderLines val="1"/>
            <c:showPercent val="1"/>
          </c:dLbls>
          <c:cat>
            <c:multiLvlStrRef>
              <c:f>'F1'!$B$14:$I$15</c:f>
              <c:multiLvlStrCache/>
            </c:multiLvlStrRef>
          </c:cat>
          <c:val>
            <c:numRef>
              <c:f>'F1'!$B$16:$I$16</c:f>
              <c:numCache/>
            </c:numRef>
          </c:val>
        </c:ser>
        <c:gapWidth val="100"/>
        <c:splitType val="pos"/>
        <c:splitPos val="6"/>
        <c:secondPieSize val="75"/>
        <c:serLines/>
      </c:ofPieChart>
    </c:plotArea>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960" b="1" u="none" baseline="0"/>
          </a:pPr>
        </a:p>
      </c:txPr>
    </c:title>
    <c:plotArea>
      <c:layout>
        <c:manualLayout>
          <c:layoutTarget val="inner"/>
          <c:xMode val="edge"/>
          <c:yMode val="edge"/>
          <c:x val="0.006"/>
          <c:y val="0.1665"/>
          <c:w val="0.994"/>
          <c:h val="0.775"/>
        </c:manualLayout>
      </c:layout>
      <c:ofPieChart>
        <c:ofPieType val="bar"/>
        <c:varyColors val="1"/>
        <c:ser>
          <c:idx val="0"/>
          <c:order val="0"/>
          <c:tx>
            <c:strRef>
              <c:f>'F1'!$A$17</c:f>
              <c:strCache>
                <c:ptCount val="1"/>
                <c:pt idx="0">
                  <c:v>Persons employed</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chemeClr val="tx2">
                  <a:lumMod val="20000"/>
                  <a:lumOff val="80000"/>
                </a:schemeClr>
              </a:solidFill>
            </c:spPr>
          </c:dPt>
          <c:dLbls>
            <c:dLbl>
              <c:idx val="0"/>
              <c:tx>
                <c:rich>
                  <a:bodyPr vert="horz" rot="0" anchor="ctr"/>
                  <a:lstStyle/>
                  <a:p>
                    <a:pPr algn="ctr">
                      <a:defRPr/>
                    </a:pPr>
                    <a:r>
                      <a:rPr lang="en-US"/>
                      <a:t>60.1 %</a:t>
                    </a:r>
                  </a:p>
                </c:rich>
              </c:tx>
              <c:dLblPos val="ctr"/>
              <c:showLegendKey val="0"/>
              <c:showVal val="0"/>
              <c:showBubbleSize val="0"/>
              <c:showCatName val="0"/>
              <c:showSerName val="0"/>
              <c:showPercent val="1"/>
            </c:dLbl>
            <c:dLbl>
              <c:idx val="1"/>
              <c:tx>
                <c:rich>
                  <a:bodyPr vert="horz" rot="0" anchor="ctr"/>
                  <a:lstStyle/>
                  <a:p>
                    <a:pPr algn="ctr">
                      <a:defRPr/>
                    </a:pPr>
                    <a:r>
                      <a:rPr lang="en-US"/>
                      <a:t>28.5 %</a:t>
                    </a:r>
                  </a:p>
                </c:rich>
              </c:tx>
              <c:dLblPos val="ctr"/>
              <c:showLegendKey val="0"/>
              <c:showVal val="0"/>
              <c:showBubbleSize val="0"/>
              <c:showCatName val="0"/>
              <c:showSerName val="0"/>
              <c:showPercent val="1"/>
            </c:dLbl>
            <c:dLbl>
              <c:idx val="2"/>
              <c:tx>
                <c:rich>
                  <a:bodyPr vert="horz" rot="0" anchor="ctr"/>
                  <a:lstStyle/>
                  <a:p>
                    <a:pPr algn="ctr">
                      <a:defRPr/>
                    </a:pPr>
                    <a:r>
                      <a:rPr lang="en-US" cap="none" u="none" baseline="0">
                        <a:solidFill>
                          <a:schemeClr val="bg1">
                            <a:lumMod val="95000"/>
                          </a:schemeClr>
                        </a:solidFill>
                        <a:latin typeface="Calibri"/>
                        <a:ea typeface="Calibri"/>
                        <a:cs typeface="Calibri"/>
                      </a:rPr>
                      <a:t>13.8 %</a:t>
                    </a:r>
                  </a:p>
                </c:rich>
              </c:tx>
              <c:numFmt formatCode="0.0%" sourceLinked="0"/>
              <c:dLblPos val="ctr"/>
              <c:showLegendKey val="0"/>
              <c:showVal val="0"/>
              <c:showBubbleSize val="0"/>
              <c:showCatName val="0"/>
              <c:showSerName val="0"/>
              <c:showPercent val="1"/>
            </c:dLbl>
            <c:dLbl>
              <c:idx val="3"/>
              <c:tx>
                <c:rich>
                  <a:bodyPr vert="horz" rot="0" anchor="ctr"/>
                  <a:lstStyle/>
                  <a:p>
                    <a:pPr algn="ctr">
                      <a:defRPr/>
                    </a:pPr>
                    <a:r>
                      <a:rPr lang="en-US"/>
                      <a:t>15.5 %</a:t>
                    </a:r>
                  </a:p>
                </c:rich>
              </c:tx>
              <c:dLblPos val="ctr"/>
              <c:showLegendKey val="0"/>
              <c:showVal val="0"/>
              <c:showBubbleSize val="0"/>
              <c:showCatName val="0"/>
              <c:showSerName val="0"/>
              <c:showPercent val="1"/>
            </c:dLbl>
            <c:dLbl>
              <c:idx val="4"/>
              <c:tx>
                <c:rich>
                  <a:bodyPr vert="horz" rot="0" anchor="ctr"/>
                  <a:lstStyle/>
                  <a:p>
                    <a:pPr algn="ctr">
                      <a:defRPr/>
                    </a:pPr>
                    <a:r>
                      <a:rPr lang="en-US"/>
                      <a:t>48.8 %</a:t>
                    </a:r>
                  </a:p>
                </c:rich>
              </c:tx>
              <c:dLblPos val="ctr"/>
              <c:showLegendKey val="0"/>
              <c:showVal val="0"/>
              <c:showBubbleSize val="0"/>
              <c:showCatName val="0"/>
              <c:showSerName val="0"/>
              <c:showPercent val="1"/>
            </c:dLbl>
            <c:dLbl>
              <c:idx val="5"/>
              <c:tx>
                <c:rich>
                  <a:bodyPr vert="horz" rot="0" anchor="ctr"/>
                  <a:lstStyle/>
                  <a:p>
                    <a:pPr algn="ctr">
                      <a:defRPr/>
                    </a:pPr>
                    <a:r>
                      <a:rPr lang="en-US"/>
                      <a:t>17.4 %</a:t>
                    </a:r>
                  </a:p>
                </c:rich>
              </c:tx>
              <c:dLblPos val="ctr"/>
              <c:showLegendKey val="0"/>
              <c:showVal val="0"/>
              <c:showBubbleSize val="0"/>
              <c:showCatName val="0"/>
              <c:showSerName val="0"/>
              <c:showPercent val="1"/>
            </c:dLbl>
            <c:dLbl>
              <c:idx val="6"/>
              <c:layout>
                <c:manualLayout>
                  <c:x val="-0.001"/>
                  <c:y val="0"/>
                </c:manualLayout>
              </c:layout>
              <c:tx>
                <c:rich>
                  <a:bodyPr vert="horz" rot="0" anchor="ctr"/>
                  <a:lstStyle/>
                  <a:p>
                    <a:pPr algn="ctr">
                      <a:defRPr/>
                    </a:pPr>
                    <a:r>
                      <a:rPr lang="en-US"/>
                      <a:t>1.2 %</a:t>
                    </a:r>
                  </a:p>
                </c:rich>
              </c:tx>
              <c:dLblPos val="bestFit"/>
              <c:showLegendKey val="0"/>
              <c:showVal val="0"/>
              <c:showBubbleSize val="0"/>
              <c:showCatName val="0"/>
              <c:showSerName val="0"/>
              <c:showPercent val="1"/>
            </c:dLbl>
            <c:dLbl>
              <c:idx val="7"/>
              <c:layout>
                <c:manualLayout>
                  <c:x val="-0.10575"/>
                  <c:y val="0.044"/>
                </c:manualLayout>
              </c:layout>
              <c:tx>
                <c:rich>
                  <a:bodyPr vert="horz" rot="0" anchor="ctr"/>
                  <a:lstStyle/>
                  <a:p>
                    <a:pPr algn="ctr">
                      <a:defRPr/>
                    </a:pPr>
                    <a:r>
                      <a:rPr lang="en-US"/>
                      <a:t>3.3 %</a:t>
                    </a:r>
                  </a:p>
                </c:rich>
              </c:tx>
              <c:dLblPos val="bestFit"/>
              <c:showLegendKey val="0"/>
              <c:showVal val="0"/>
              <c:showBubbleSize val="0"/>
              <c:showCatName val="0"/>
              <c:showSerName val="0"/>
              <c:showPercent val="1"/>
            </c:dLbl>
            <c:dLbl>
              <c:idx val="8"/>
              <c:tx>
                <c:rich>
                  <a:bodyPr vert="horz" rot="0" anchor="ctr"/>
                  <a:lstStyle/>
                  <a:p>
                    <a:pPr algn="ctr">
                      <a:defRPr/>
                    </a:pPr>
                    <a:r>
                      <a:rPr lang="en-US"/>
                      <a:t>11.4 %</a:t>
                    </a:r>
                  </a:p>
                </c:rich>
              </c:tx>
              <c:dLblPos val="ctr"/>
              <c:showLegendKey val="0"/>
              <c:showVal val="0"/>
              <c:showBubbleSize val="0"/>
              <c:showCatName val="0"/>
              <c:showSerName val="0"/>
              <c:showPercent val="1"/>
            </c:dLbl>
            <c:numFmt formatCode="0.0%" sourceLinked="0"/>
            <c:dLblPos val="ctr"/>
            <c:showLegendKey val="0"/>
            <c:showVal val="0"/>
            <c:showBubbleSize val="0"/>
            <c:showCatName val="0"/>
            <c:showSerName val="0"/>
            <c:showLeaderLines val="1"/>
            <c:showPercent val="1"/>
          </c:dLbls>
          <c:cat>
            <c:multiLvlStrRef>
              <c:f>'F1'!$B$14:$I$15</c:f>
              <c:multiLvlStrCache/>
            </c:multiLvlStrRef>
          </c:cat>
          <c:val>
            <c:numRef>
              <c:f>'F1'!$B$17:$I$17</c:f>
              <c:numCache/>
            </c:numRef>
          </c:val>
        </c:ser>
        <c:gapWidth val="100"/>
        <c:splitType val="pos"/>
        <c:splitPos val="6"/>
        <c:secondPieSize val="75"/>
        <c:serLines/>
      </c:ofPieChart>
    </c:plotArea>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960" b="1" u="none" baseline="0"/>
          </a:pPr>
        </a:p>
      </c:txPr>
    </c:title>
    <c:plotArea>
      <c:layout>
        <c:manualLayout>
          <c:layoutTarget val="inner"/>
          <c:xMode val="edge"/>
          <c:yMode val="edge"/>
          <c:x val="0.006"/>
          <c:y val="0.1665"/>
          <c:w val="0.994"/>
          <c:h val="0.775"/>
        </c:manualLayout>
      </c:layout>
      <c:ofPieChart>
        <c:ofPieType val="bar"/>
        <c:varyColors val="1"/>
        <c:ser>
          <c:idx val="0"/>
          <c:order val="0"/>
          <c:tx>
            <c:strRef>
              <c:f>'F1'!$A$18</c:f>
              <c:strCache>
                <c:ptCount val="1"/>
                <c:pt idx="0">
                  <c:v>Turnover</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chemeClr val="tx2">
                  <a:lumMod val="20000"/>
                  <a:lumOff val="80000"/>
                </a:schemeClr>
              </a:solidFill>
            </c:spPr>
          </c:dPt>
          <c:dLbls>
            <c:dLbl>
              <c:idx val="0"/>
              <c:tx>
                <c:rich>
                  <a:bodyPr vert="horz" rot="0" anchor="ctr"/>
                  <a:lstStyle/>
                  <a:p>
                    <a:pPr algn="ctr">
                      <a:defRPr/>
                    </a:pPr>
                    <a:r>
                      <a:rPr lang="en-US"/>
                      <a:t>77.8 %</a:t>
                    </a:r>
                  </a:p>
                </c:rich>
              </c:tx>
              <c:dLblPos val="ctr"/>
              <c:showLegendKey val="0"/>
              <c:showVal val="0"/>
              <c:showBubbleSize val="0"/>
              <c:showCatName val="0"/>
              <c:showSerName val="0"/>
              <c:showPercent val="1"/>
            </c:dLbl>
            <c:dLbl>
              <c:idx val="1"/>
              <c:tx>
                <c:rich>
                  <a:bodyPr vert="horz" rot="0" anchor="ctr"/>
                  <a:lstStyle/>
                  <a:p>
                    <a:pPr algn="ctr">
                      <a:defRPr/>
                    </a:pPr>
                    <a:r>
                      <a:rPr lang="en-US"/>
                      <a:t>16.5 %</a:t>
                    </a:r>
                  </a:p>
                </c:rich>
              </c:tx>
              <c:dLblPos val="ctr"/>
              <c:showLegendKey val="0"/>
              <c:showVal val="0"/>
              <c:showBubbleSize val="0"/>
              <c:showCatName val="0"/>
              <c:showSerName val="0"/>
              <c:showPercent val="1"/>
            </c:dLbl>
            <c:dLbl>
              <c:idx val="2"/>
              <c:tx>
                <c:rich>
                  <a:bodyPr vert="horz" rot="0" anchor="ctr"/>
                  <a:lstStyle/>
                  <a:p>
                    <a:pPr algn="ctr">
                      <a:defRPr/>
                    </a:pPr>
                    <a:r>
                      <a:rPr lang="en-US" cap="none" u="none" baseline="0">
                        <a:solidFill>
                          <a:schemeClr val="bg1">
                            <a:lumMod val="95000"/>
                          </a:schemeClr>
                        </a:solidFill>
                        <a:latin typeface="Calibri"/>
                        <a:ea typeface="Calibri"/>
                        <a:cs typeface="Calibri"/>
                      </a:rPr>
                      <a:t>17.9 %</a:t>
                    </a:r>
                  </a:p>
                </c:rich>
              </c:tx>
              <c:numFmt formatCode="0.0%" sourceLinked="0"/>
              <c:dLblPos val="ctr"/>
              <c:showLegendKey val="0"/>
              <c:showVal val="0"/>
              <c:showBubbleSize val="0"/>
              <c:showCatName val="0"/>
              <c:showSerName val="0"/>
              <c:showPercent val="1"/>
            </c:dLbl>
            <c:dLbl>
              <c:idx val="3"/>
              <c:tx>
                <c:rich>
                  <a:bodyPr vert="horz" rot="0" anchor="ctr"/>
                  <a:lstStyle/>
                  <a:p>
                    <a:pPr algn="ctr">
                      <a:defRPr/>
                    </a:pPr>
                    <a:r>
                      <a:rPr lang="en-US"/>
                      <a:t>10.4 %</a:t>
                    </a:r>
                  </a:p>
                </c:rich>
              </c:tx>
              <c:dLblPos val="ctr"/>
              <c:showLegendKey val="0"/>
              <c:showVal val="0"/>
              <c:showBubbleSize val="0"/>
              <c:showCatName val="0"/>
              <c:showSerName val="0"/>
              <c:showPercent val="1"/>
            </c:dLbl>
            <c:dLbl>
              <c:idx val="4"/>
              <c:tx>
                <c:rich>
                  <a:bodyPr vert="horz" rot="0" anchor="ctr"/>
                  <a:lstStyle/>
                  <a:p>
                    <a:pPr algn="ctr">
                      <a:defRPr/>
                    </a:pPr>
                    <a:r>
                      <a:rPr lang="en-US"/>
                      <a:t>23.8 %</a:t>
                    </a:r>
                  </a:p>
                </c:rich>
              </c:tx>
              <c:dLblPos val="ctr"/>
              <c:showLegendKey val="0"/>
              <c:showVal val="0"/>
              <c:showBubbleSize val="0"/>
              <c:showCatName val="0"/>
              <c:showSerName val="0"/>
              <c:showPercent val="1"/>
            </c:dLbl>
            <c:dLbl>
              <c:idx val="5"/>
              <c:tx>
                <c:rich>
                  <a:bodyPr vert="horz" rot="0" anchor="ctr"/>
                  <a:lstStyle/>
                  <a:p>
                    <a:pPr algn="ctr">
                      <a:defRPr/>
                    </a:pPr>
                    <a:r>
                      <a:rPr lang="en-US"/>
                      <a:t>32.3 %</a:t>
                    </a:r>
                  </a:p>
                </c:rich>
              </c:tx>
              <c:dLblPos val="ctr"/>
              <c:showLegendKey val="0"/>
              <c:showVal val="0"/>
              <c:showBubbleSize val="0"/>
              <c:showCatName val="0"/>
              <c:showSerName val="0"/>
              <c:showPercent val="1"/>
            </c:dLbl>
            <c:dLbl>
              <c:idx val="6"/>
              <c:tx>
                <c:rich>
                  <a:bodyPr vert="horz" rot="0" anchor="ctr"/>
                  <a:lstStyle/>
                  <a:p>
                    <a:pPr algn="ctr">
                      <a:defRPr/>
                    </a:pPr>
                    <a:r>
                      <a:rPr lang="en-US"/>
                      <a:t>4.6 %</a:t>
                    </a:r>
                  </a:p>
                </c:rich>
              </c:tx>
              <c:dLblPos val="ctr"/>
              <c:showLegendKey val="0"/>
              <c:showVal val="0"/>
              <c:showBubbleSize val="0"/>
              <c:showCatName val="0"/>
              <c:showSerName val="0"/>
              <c:showPercent val="1"/>
            </c:dLbl>
            <c:dLbl>
              <c:idx val="7"/>
              <c:tx>
                <c:rich>
                  <a:bodyPr vert="horz" rot="0" anchor="ctr"/>
                  <a:lstStyle/>
                  <a:p>
                    <a:pPr algn="ctr">
                      <a:defRPr/>
                    </a:pPr>
                    <a:r>
                      <a:rPr lang="en-US"/>
                      <a:t>11.0 %</a:t>
                    </a:r>
                  </a:p>
                </c:rich>
              </c:tx>
              <c:dLblPos val="ctr"/>
              <c:showLegendKey val="0"/>
              <c:showVal val="0"/>
              <c:showBubbleSize val="0"/>
              <c:showCatName val="0"/>
              <c:showSerName val="0"/>
              <c:showPercent val="1"/>
            </c:dLbl>
            <c:dLbl>
              <c:idx val="8"/>
              <c:tx>
                <c:rich>
                  <a:bodyPr vert="horz" rot="0" anchor="ctr"/>
                  <a:lstStyle/>
                  <a:p>
                    <a:pPr algn="ctr">
                      <a:defRPr/>
                    </a:pPr>
                    <a:r>
                      <a:rPr lang="en-US"/>
                      <a:t>5.6 %</a:t>
                    </a:r>
                  </a:p>
                </c:rich>
              </c:tx>
              <c:dLblPos val="ctr"/>
              <c:showLegendKey val="0"/>
              <c:showVal val="0"/>
              <c:showBubbleSize val="0"/>
              <c:showCatName val="0"/>
              <c:showSerName val="0"/>
              <c:showPercent val="1"/>
            </c:dLbl>
            <c:numFmt formatCode="0.0%" sourceLinked="0"/>
            <c:dLblPos val="ctr"/>
            <c:showLegendKey val="0"/>
            <c:showVal val="0"/>
            <c:showBubbleSize val="0"/>
            <c:showCatName val="0"/>
            <c:showSerName val="0"/>
            <c:showLeaderLines val="1"/>
            <c:showPercent val="1"/>
          </c:dLbls>
          <c:cat>
            <c:multiLvlStrRef>
              <c:f>'F1'!$B$14:$I$15</c:f>
              <c:multiLvlStrCache/>
            </c:multiLvlStrRef>
          </c:cat>
          <c:val>
            <c:numRef>
              <c:f>'F1'!$B$18:$I$18</c:f>
              <c:numCache/>
            </c:numRef>
          </c:val>
        </c:ser>
        <c:gapWidth val="100"/>
        <c:splitType val="pos"/>
        <c:splitPos val="6"/>
        <c:secondPieSize val="75"/>
        <c:serLines/>
      </c:ofPieChart>
    </c:plotArea>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960" b="1" u="none" baseline="0"/>
          </a:pPr>
        </a:p>
      </c:txPr>
    </c:title>
    <c:plotArea>
      <c:layout>
        <c:manualLayout>
          <c:layoutTarget val="inner"/>
          <c:xMode val="edge"/>
          <c:yMode val="edge"/>
          <c:x val="0.006"/>
          <c:y val="0.1665"/>
          <c:w val="0.994"/>
          <c:h val="0.775"/>
        </c:manualLayout>
      </c:layout>
      <c:ofPieChart>
        <c:ofPieType val="bar"/>
        <c:varyColors val="1"/>
        <c:ser>
          <c:idx val="0"/>
          <c:order val="0"/>
          <c:tx>
            <c:strRef>
              <c:f>'F1'!$A$19</c:f>
              <c:strCache>
                <c:ptCount val="1"/>
                <c:pt idx="0">
                  <c:v>Value added</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chemeClr val="tx2">
                  <a:lumMod val="20000"/>
                  <a:lumOff val="80000"/>
                </a:schemeClr>
              </a:solidFill>
            </c:spPr>
          </c:dPt>
          <c:dLbls>
            <c:dLbl>
              <c:idx val="0"/>
              <c:tx>
                <c:rich>
                  <a:bodyPr vert="horz" rot="0" anchor="ctr"/>
                  <a:lstStyle/>
                  <a:p>
                    <a:pPr algn="ctr">
                      <a:defRPr/>
                    </a:pPr>
                    <a:r>
                      <a:rPr lang="en-US"/>
                      <a:t>60.7 %</a:t>
                    </a:r>
                  </a:p>
                </c:rich>
              </c:tx>
              <c:dLblPos val="ctr"/>
              <c:showLegendKey val="0"/>
              <c:showVal val="0"/>
              <c:showBubbleSize val="0"/>
              <c:showCatName val="0"/>
              <c:showSerName val="0"/>
              <c:showPercent val="1"/>
            </c:dLbl>
            <c:dLbl>
              <c:idx val="1"/>
              <c:tx>
                <c:rich>
                  <a:bodyPr vert="horz" rot="0" anchor="ctr"/>
                  <a:lstStyle/>
                  <a:p>
                    <a:pPr algn="ctr">
                      <a:defRPr/>
                    </a:pPr>
                    <a:r>
                      <a:rPr lang="en-US"/>
                      <a:t>30.0 %</a:t>
                    </a:r>
                  </a:p>
                </c:rich>
              </c:tx>
              <c:dLblPos val="ctr"/>
              <c:showLegendKey val="0"/>
              <c:showVal val="0"/>
              <c:showBubbleSize val="0"/>
              <c:showCatName val="0"/>
              <c:showSerName val="0"/>
              <c:showPercent val="1"/>
            </c:dLbl>
            <c:dLbl>
              <c:idx val="2"/>
              <c:layout>
                <c:manualLayout>
                  <c:x val="-0.129"/>
                  <c:y val="0"/>
                </c:manualLayout>
              </c:layout>
              <c:tx>
                <c:rich>
                  <a:bodyPr vert="horz" rot="0" anchor="ctr"/>
                  <a:lstStyle/>
                  <a:p>
                    <a:pPr algn="ctr">
                      <a:defRPr/>
                    </a:pPr>
                    <a:r>
                      <a:rPr lang="en-US" cap="none" u="none" baseline="0">
                        <a:solidFill>
                          <a:schemeClr val="bg1">
                            <a:lumMod val="95000"/>
                          </a:schemeClr>
                        </a:solidFill>
                        <a:latin typeface="Calibri"/>
                        <a:ea typeface="Calibri"/>
                        <a:cs typeface="Calibri"/>
                      </a:rPr>
                      <a:t>16.0 %</a:t>
                    </a:r>
                  </a:p>
                </c:rich>
              </c:tx>
              <c:numFmt formatCode="0.0%" sourceLinked="0"/>
              <c:dLblPos val="bestFit"/>
              <c:showLegendKey val="0"/>
              <c:showVal val="0"/>
              <c:showBubbleSize val="0"/>
              <c:showCatName val="0"/>
              <c:showSerName val="0"/>
              <c:showPercent val="1"/>
            </c:dLbl>
            <c:dLbl>
              <c:idx val="3"/>
              <c:tx>
                <c:rich>
                  <a:bodyPr vert="horz" rot="0" anchor="ctr"/>
                  <a:lstStyle/>
                  <a:p>
                    <a:pPr algn="ctr">
                      <a:defRPr/>
                    </a:pPr>
                    <a:r>
                      <a:rPr lang="en-US"/>
                      <a:t>11.5 %</a:t>
                    </a:r>
                  </a:p>
                </c:rich>
              </c:tx>
              <c:dLblPos val="ctr"/>
              <c:showLegendKey val="0"/>
              <c:showVal val="0"/>
              <c:showBubbleSize val="0"/>
              <c:showCatName val="0"/>
              <c:showSerName val="0"/>
              <c:showPercent val="1"/>
            </c:dLbl>
            <c:dLbl>
              <c:idx val="4"/>
              <c:tx>
                <c:rich>
                  <a:bodyPr vert="horz" rot="0" anchor="ctr"/>
                  <a:lstStyle/>
                  <a:p>
                    <a:pPr algn="ctr">
                      <a:defRPr/>
                    </a:pPr>
                    <a:r>
                      <a:rPr lang="en-US"/>
                      <a:t>22.5 %</a:t>
                    </a:r>
                  </a:p>
                </c:rich>
              </c:tx>
              <c:dLblPos val="ctr"/>
              <c:showLegendKey val="0"/>
              <c:showVal val="0"/>
              <c:showBubbleSize val="0"/>
              <c:showCatName val="0"/>
              <c:showSerName val="0"/>
              <c:showPercent val="1"/>
            </c:dLbl>
            <c:dLbl>
              <c:idx val="5"/>
              <c:tx>
                <c:rich>
                  <a:bodyPr vert="horz" rot="0" anchor="ctr"/>
                  <a:lstStyle/>
                  <a:p>
                    <a:pPr algn="ctr">
                      <a:defRPr/>
                    </a:pPr>
                    <a:r>
                      <a:rPr lang="en-US"/>
                      <a:t>40.6 %</a:t>
                    </a:r>
                  </a:p>
                </c:rich>
              </c:tx>
              <c:dLblPos val="ctr"/>
              <c:showLegendKey val="0"/>
              <c:showVal val="0"/>
              <c:showBubbleSize val="0"/>
              <c:showCatName val="0"/>
              <c:showSerName val="0"/>
              <c:showPercent val="1"/>
            </c:dLbl>
            <c:dLbl>
              <c:idx val="6"/>
              <c:tx>
                <c:rich>
                  <a:bodyPr vert="horz" rot="0" anchor="ctr"/>
                  <a:lstStyle/>
                  <a:p>
                    <a:pPr algn="ctr">
                      <a:defRPr/>
                    </a:pPr>
                    <a:r>
                      <a:rPr lang="en-US"/>
                      <a:t>5.4 %</a:t>
                    </a:r>
                  </a:p>
                </c:rich>
              </c:tx>
              <c:dLblPos val="ctr"/>
              <c:showLegendKey val="0"/>
              <c:showVal val="0"/>
              <c:showBubbleSize val="0"/>
              <c:showCatName val="0"/>
              <c:showSerName val="0"/>
              <c:showPercent val="1"/>
            </c:dLbl>
            <c:dLbl>
              <c:idx val="7"/>
              <c:layout>
                <c:manualLayout>
                  <c:x val="-0.1225"/>
                  <c:y val="0.01475"/>
                </c:manualLayout>
              </c:layout>
              <c:tx>
                <c:rich>
                  <a:bodyPr vert="horz" rot="0" anchor="ctr"/>
                  <a:lstStyle/>
                  <a:p>
                    <a:pPr algn="ctr">
                      <a:defRPr/>
                    </a:pPr>
                    <a:r>
                      <a:rPr lang="en-US"/>
                      <a:t>4.0 %</a:t>
                    </a:r>
                  </a:p>
                </c:rich>
              </c:tx>
              <c:dLblPos val="bestFit"/>
              <c:showLegendKey val="0"/>
              <c:showVal val="0"/>
              <c:showBubbleSize val="0"/>
              <c:showCatName val="0"/>
              <c:showSerName val="0"/>
              <c:showPercent val="1"/>
            </c:dLbl>
            <c:dLbl>
              <c:idx val="8"/>
              <c:tx>
                <c:rich>
                  <a:bodyPr vert="horz" rot="0" anchor="ctr"/>
                  <a:lstStyle/>
                  <a:p>
                    <a:pPr algn="ctr">
                      <a:defRPr/>
                    </a:pPr>
                    <a:r>
                      <a:rPr lang="en-US"/>
                      <a:t>9.3 %</a:t>
                    </a:r>
                  </a:p>
                </c:rich>
              </c:tx>
              <c:dLblPos val="ctr"/>
              <c:showLegendKey val="0"/>
              <c:showVal val="0"/>
              <c:showBubbleSize val="0"/>
              <c:showCatName val="0"/>
              <c:showSerName val="0"/>
              <c:showPercent val="1"/>
            </c:dLbl>
            <c:numFmt formatCode="0.0%" sourceLinked="0"/>
            <c:dLblPos val="ctr"/>
            <c:showLegendKey val="0"/>
            <c:showVal val="0"/>
            <c:showBubbleSize val="0"/>
            <c:showCatName val="0"/>
            <c:showSerName val="0"/>
            <c:showLeaderLines val="1"/>
            <c:showPercent val="1"/>
          </c:dLbls>
          <c:cat>
            <c:multiLvlStrRef>
              <c:f>'F1'!$B$14:$I$15</c:f>
              <c:multiLvlStrCache/>
            </c:multiLvlStrRef>
          </c:cat>
          <c:val>
            <c:numRef>
              <c:f>'F1'!$B$19:$I$19</c:f>
              <c:numCache/>
            </c:numRef>
          </c:val>
        </c:ser>
        <c:gapWidth val="100"/>
        <c:splitType val="pos"/>
        <c:splitPos val="6"/>
        <c:secondPieSize val="75"/>
        <c:serLines/>
      </c:ofPieChart>
    </c:plotArea>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EU-28</a:t>
            </a:r>
          </a:p>
        </c:rich>
      </c:tx>
      <c:layout>
        <c:manualLayout>
          <c:xMode val="edge"/>
          <c:yMode val="edge"/>
          <c:x val="0.46725"/>
          <c:y val="0.05875"/>
        </c:manualLayout>
      </c:layout>
      <c:overlay val="1"/>
      <c:spPr>
        <a:noFill/>
        <a:ln>
          <a:noFill/>
        </a:ln>
      </c:spPr>
    </c:title>
    <c:plotArea>
      <c:layout>
        <c:manualLayout>
          <c:layoutTarget val="inner"/>
          <c:xMode val="edge"/>
          <c:yMode val="edge"/>
          <c:x val="0.058"/>
          <c:y val="0.0505"/>
          <c:w val="0.91625"/>
          <c:h val="0.671"/>
        </c:manualLayout>
      </c:layout>
      <c:lineChart>
        <c:grouping val="standard"/>
        <c:varyColors val="0"/>
        <c:ser>
          <c:idx val="2"/>
          <c:order val="0"/>
          <c:tx>
            <c:strRef>
              <c:f>'F2 EU28'!$B$11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'F2 EU28'!$A$12:$A$84</c:f>
              <c:strCache/>
            </c:strRef>
          </c:cat>
          <c:val>
            <c:numRef>
              <c:f>'F2 EU28'!$B$12:$B$84</c:f>
              <c:numCache/>
            </c:numRef>
          </c:val>
          <c:smooth val="0"/>
        </c:ser>
        <c:ser>
          <c:idx val="3"/>
          <c:order val="1"/>
          <c:tx>
            <c:strRef>
              <c:f>'F2 EU28'!$C$11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'F2 EU28'!$A$12:$A$84</c:f>
              <c:strCache/>
            </c:strRef>
          </c:cat>
          <c:val>
            <c:numRef>
              <c:f>'F2 EU28'!$C$12:$C$84</c:f>
              <c:numCache/>
            </c:numRef>
          </c:val>
          <c:smooth val="0"/>
        </c:ser>
        <c:ser>
          <c:idx val="0"/>
          <c:order val="2"/>
          <c:tx>
            <c:strRef>
              <c:f>'F2 EU28'!$D$11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'F2 EU28'!$A$12:$A$84</c:f>
              <c:strCache/>
            </c:strRef>
          </c:cat>
          <c:val>
            <c:numRef>
              <c:f>'F2 EU28'!$D$12:$D$84</c:f>
              <c:numCache/>
            </c:numRef>
          </c:val>
          <c:smooth val="0"/>
        </c:ser>
        <c:ser>
          <c:idx val="1"/>
          <c:order val="3"/>
          <c:tx>
            <c:strRef>
              <c:f>'F2 EU28'!$E$11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'F2 EU28'!$A$12:$A$84</c:f>
              <c:strCache/>
            </c:strRef>
          </c:cat>
          <c:val>
            <c:numRef>
              <c:f>'F2 EU28'!$E$12:$E$84</c:f>
              <c:numCache/>
            </c:numRef>
          </c:val>
          <c:smooth val="0"/>
        </c:ser>
        <c:axId val="23481458"/>
        <c:axId val="10006531"/>
      </c:lineChart>
      <c:catAx>
        <c:axId val="23481458"/>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10006531"/>
        <c:crossesAt val="100"/>
        <c:auto val="1"/>
        <c:lblOffset val="100"/>
        <c:tickLblSkip val="1"/>
        <c:noMultiLvlLbl val="0"/>
      </c:catAx>
      <c:valAx>
        <c:axId val="10006531"/>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481458"/>
        <c:crosses val="autoZero"/>
        <c:crossBetween val="midCat"/>
        <c:dispUnits/>
        <c:majorUnit val="5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Czech Republic</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'CZ'!$E$11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'CZ'!$A$12:$A$56</c:f>
              <c:strCache/>
            </c:strRef>
          </c:cat>
          <c:val>
            <c:numRef>
              <c:f>'CZ'!$E$12:$E$56</c:f>
              <c:numCache/>
            </c:numRef>
          </c:val>
          <c:smooth val="0"/>
        </c:ser>
        <c:ser>
          <c:idx val="3"/>
          <c:order val="1"/>
          <c:tx>
            <c:strRef>
              <c:f>'CZ'!$F$11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'CZ'!$A$12:$A$56</c:f>
              <c:strCache/>
            </c:strRef>
          </c:cat>
          <c:val>
            <c:numRef>
              <c:f>'CZ'!$F$12:$F$56</c:f>
              <c:numCache/>
            </c:numRef>
          </c:val>
          <c:smooth val="0"/>
        </c:ser>
        <c:ser>
          <c:idx val="4"/>
          <c:order val="2"/>
          <c:tx>
            <c:strRef>
              <c:f>'CZ'!$G$11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'CZ'!$G$12:$G$56</c:f>
              <c:numCache/>
            </c:numRef>
          </c:val>
          <c:smooth val="0"/>
        </c:ser>
        <c:ser>
          <c:idx val="0"/>
          <c:order val="3"/>
          <c:tx>
            <c:strRef>
              <c:f>'CZ'!$H$11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'CZ'!$A$12:$A$56</c:f>
              <c:strCache/>
            </c:strRef>
          </c:cat>
          <c:val>
            <c:numRef>
              <c:f>'CZ'!$H$12:$H$55</c:f>
              <c:numCache/>
            </c:numRef>
          </c:val>
          <c:smooth val="0"/>
        </c:ser>
        <c:ser>
          <c:idx val="1"/>
          <c:order val="4"/>
          <c:tx>
            <c:strRef>
              <c:f>'CZ'!$I$11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'CZ'!$A$12:$A$56</c:f>
              <c:strCache/>
            </c:strRef>
          </c:cat>
          <c:val>
            <c:numRef>
              <c:f>'CZ'!$I$12:$I$55</c:f>
              <c:numCache/>
            </c:numRef>
          </c:val>
          <c:smooth val="0"/>
        </c:ser>
        <c:axId val="22949916"/>
        <c:axId val="5222653"/>
      </c:lineChart>
      <c:catAx>
        <c:axId val="22949916"/>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5222653"/>
        <c:crossesAt val="100"/>
        <c:auto val="1"/>
        <c:lblOffset val="100"/>
        <c:tickLblSkip val="1"/>
        <c:noMultiLvlLbl val="0"/>
      </c:catAx>
      <c:valAx>
        <c:axId val="5222653"/>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949916"/>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Germany</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'DE'!$E$11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'DE'!$A$12:$A$56</c:f>
              <c:strCache/>
            </c:strRef>
          </c:cat>
          <c:val>
            <c:numRef>
              <c:f>'DE'!$E$12:$E$56</c:f>
              <c:numCache/>
            </c:numRef>
          </c:val>
          <c:smooth val="0"/>
        </c:ser>
        <c:ser>
          <c:idx val="3"/>
          <c:order val="1"/>
          <c:tx>
            <c:strRef>
              <c:f>'DE'!$F$11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'DE'!$A$12:$A$56</c:f>
              <c:strCache/>
            </c:strRef>
          </c:cat>
          <c:val>
            <c:numRef>
              <c:f>'DE'!$F$12:$F$56</c:f>
              <c:numCache/>
            </c:numRef>
          </c:val>
          <c:smooth val="0"/>
        </c:ser>
        <c:ser>
          <c:idx val="0"/>
          <c:order val="2"/>
          <c:tx>
            <c:strRef>
              <c:f>'DE'!$H$11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'DE'!$A$12:$A$56</c:f>
              <c:strCache/>
            </c:strRef>
          </c:cat>
          <c:val>
            <c:numRef>
              <c:f>'DE'!$H$12:$H$55</c:f>
              <c:numCache/>
            </c:numRef>
          </c:val>
          <c:smooth val="0"/>
        </c:ser>
        <c:ser>
          <c:idx val="1"/>
          <c:order val="3"/>
          <c:tx>
            <c:strRef>
              <c:f>'DE'!$I$11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'DE'!$A$12:$A$56</c:f>
              <c:strCache/>
            </c:strRef>
          </c:cat>
          <c:val>
            <c:numRef>
              <c:f>'DE'!$I$12:$I$55</c:f>
              <c:numCache/>
            </c:numRef>
          </c:val>
          <c:smooth val="0"/>
        </c:ser>
        <c:axId val="47003878"/>
        <c:axId val="20381719"/>
      </c:lineChart>
      <c:catAx>
        <c:axId val="47003878"/>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20381719"/>
        <c:crossesAt val="100"/>
        <c:auto val="1"/>
        <c:lblOffset val="100"/>
        <c:tickLblSkip val="1"/>
        <c:noMultiLvlLbl val="0"/>
      </c:catAx>
      <c:valAx>
        <c:axId val="20381719"/>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003878"/>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Spain</a:t>
            </a:r>
          </a:p>
        </c:rich>
      </c:tx>
      <c:layout>
        <c:manualLayout>
          <c:xMode val="edge"/>
          <c:yMode val="edge"/>
          <c:x val="0.46725"/>
          <c:y val="0.05875"/>
        </c:manualLayout>
      </c:layout>
      <c:overlay val="1"/>
      <c:spPr>
        <a:noFill/>
        <a:ln>
          <a:noFill/>
        </a:ln>
      </c:spPr>
    </c:title>
    <c:plotArea>
      <c:layout>
        <c:manualLayout>
          <c:layoutTarget val="inner"/>
          <c:xMode val="edge"/>
          <c:yMode val="edge"/>
          <c:x val="0.04325"/>
          <c:y val="0.0535"/>
          <c:w val="0.9115"/>
          <c:h val="0.5925"/>
        </c:manualLayout>
      </c:layout>
      <c:lineChart>
        <c:grouping val="standard"/>
        <c:varyColors val="0"/>
        <c:ser>
          <c:idx val="2"/>
          <c:order val="0"/>
          <c:tx>
            <c:strRef>
              <c:f>'ES'!$E$11</c:f>
              <c:strCache>
                <c:ptCount val="1"/>
                <c:pt idx="0">
                  <c:v>Turnover I55</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'ES'!$E$12:$E$56</c:f>
              <c:numCache/>
            </c:numRef>
          </c:val>
          <c:smooth val="0"/>
        </c:ser>
        <c:ser>
          <c:idx val="3"/>
          <c:order val="1"/>
          <c:tx>
            <c:strRef>
              <c:f>'ES'!$F$11</c:f>
              <c:strCache>
                <c:ptCount val="1"/>
                <c:pt idx="0">
                  <c:v>Turnover I56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'ES'!$F$12:$F$56</c:f>
              <c:numCache/>
            </c:numRef>
          </c:val>
          <c:smooth val="0"/>
        </c:ser>
        <c:ser>
          <c:idx val="4"/>
          <c:order val="2"/>
          <c:tx>
            <c:strRef>
              <c:f>'ES'!$G$11</c:f>
              <c:strCache>
                <c:ptCount val="1"/>
                <c:pt idx="0">
                  <c:v>Turnover N79</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'ES'!$G$12:$G$56</c:f>
              <c:numCache/>
            </c:numRef>
          </c:val>
          <c:smooth val="0"/>
        </c:ser>
        <c:ser>
          <c:idx val="0"/>
          <c:order val="3"/>
          <c:tx>
            <c:strRef>
              <c:f>'ES'!$H$11</c:f>
              <c:strCache>
                <c:ptCount val="1"/>
                <c:pt idx="0">
                  <c:v>Nights spent 55.10 to 55.30</c:v>
                </c:pt>
              </c:strCache>
            </c:strRef>
          </c:tx>
          <c:spPr>
            <a:ln>
              <a:solidFill>
                <a:schemeClr val="tx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'ES'!$H$12:$H$56</c:f>
              <c:numCache/>
            </c:numRef>
          </c:val>
          <c:smooth val="0"/>
        </c:ser>
        <c:ser>
          <c:idx val="1"/>
          <c:order val="4"/>
          <c:tx>
            <c:strRef>
              <c:f>'ES'!$I$11</c:f>
              <c:strCache>
                <c:ptCount val="1"/>
                <c:pt idx="0">
                  <c:v>Nights spent 55.10</c:v>
                </c:pt>
              </c:strCache>
            </c:strRef>
          </c:tx>
          <c:spPr>
            <a:ln>
              <a:solidFill>
                <a:schemeClr val="tx2">
                  <a:lumMod val="40000"/>
                  <a:lumOff val="6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'ES'!$A$12:$A$56</c:f>
              <c:strCache/>
            </c:strRef>
          </c:cat>
          <c:val>
            <c:numRef>
              <c:f>'ES'!$I$12:$I$56</c:f>
              <c:numCache/>
            </c:numRef>
          </c:val>
          <c:smooth val="0"/>
        </c:ser>
        <c:axId val="49217744"/>
        <c:axId val="40306513"/>
      </c:lineChart>
      <c:catAx>
        <c:axId val="49217744"/>
        <c:scaling>
          <c:orientation val="minMax"/>
        </c:scaling>
        <c:axPos val="b"/>
        <c:delete val="0"/>
        <c:numFmt formatCode="General" sourceLinked="1"/>
        <c:majorTickMark val="out"/>
        <c:minorTickMark val="none"/>
        <c:tickLblPos val="low"/>
        <c:spPr>
          <a:ln>
            <a:solidFill>
              <a:schemeClr val="bg1">
                <a:lumMod val="50000"/>
              </a:schemeClr>
            </a:solidFill>
            <a:prstDash val="solid"/>
          </a:ln>
        </c:spPr>
        <c:txPr>
          <a:bodyPr vert="horz" rot="-5400000"/>
          <a:lstStyle/>
          <a:p>
            <a:pPr>
              <a:defRPr lang="en-US" cap="none" sz="800" u="none" baseline="0">
                <a:latin typeface="Arial"/>
                <a:ea typeface="Arial"/>
                <a:cs typeface="Arial"/>
              </a:defRPr>
            </a:pPr>
          </a:p>
        </c:txPr>
        <c:crossAx val="40306513"/>
        <c:crossesAt val="100"/>
        <c:auto val="1"/>
        <c:lblOffset val="100"/>
        <c:tickLblSkip val="1"/>
        <c:noMultiLvlLbl val="0"/>
      </c:catAx>
      <c:valAx>
        <c:axId val="40306513"/>
        <c:scaling>
          <c:orientation val="minMax"/>
          <c:max val="3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217744"/>
        <c:crosses val="autoZero"/>
        <c:crossBetween val="midCat"/>
        <c:dispUnits/>
        <c:majorUnit val="50"/>
      </c:valAx>
    </c:plotArea>
    <c:legend>
      <c:legendPos val="b"/>
      <c:layout>
        <c:manualLayout>
          <c:xMode val="edge"/>
          <c:yMode val="edge"/>
          <c:x val="0.02025"/>
          <c:y val="0.85325"/>
          <c:w val="0.96425"/>
          <c:h val="0.114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8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25</xdr:row>
      <xdr:rowOff>19050</xdr:rowOff>
    </xdr:from>
    <xdr:to>
      <xdr:col>6</xdr:col>
      <xdr:colOff>219075</xdr:colOff>
      <xdr:row>47</xdr:row>
      <xdr:rowOff>104775</xdr:rowOff>
    </xdr:to>
    <xdr:graphicFrame macro="">
      <xdr:nvGraphicFramePr>
        <xdr:cNvPr id="7" name="Chart 6"/>
        <xdr:cNvGraphicFramePr/>
      </xdr:nvGraphicFramePr>
      <xdr:xfrm>
        <a:off x="457200" y="5048250"/>
        <a:ext cx="3990975" cy="3228975"/>
      </xdr:xfrm>
      <a:graphic>
        <a:graphicData uri="http://schemas.openxmlformats.org/drawingml/2006/chart">
          <c:chart xmlns:c="http://schemas.openxmlformats.org/drawingml/2006/chart" r:id="rId1"/>
        </a:graphicData>
      </a:graphic>
    </xdr:graphicFrame>
    <xdr:clientData/>
  </xdr:twoCellAnchor>
  <xdr:twoCellAnchor>
    <xdr:from>
      <xdr:col>11</xdr:col>
      <xdr:colOff>581025</xdr:colOff>
      <xdr:row>10</xdr:row>
      <xdr:rowOff>9525</xdr:rowOff>
    </xdr:from>
    <xdr:to>
      <xdr:col>18</xdr:col>
      <xdr:colOff>76200</xdr:colOff>
      <xdr:row>23</xdr:row>
      <xdr:rowOff>85725</xdr:rowOff>
    </xdr:to>
    <xdr:graphicFrame macro="">
      <xdr:nvGraphicFramePr>
        <xdr:cNvPr id="3" name="Chart 2"/>
        <xdr:cNvGraphicFramePr/>
      </xdr:nvGraphicFramePr>
      <xdr:xfrm>
        <a:off x="7858125" y="2257425"/>
        <a:ext cx="3762375" cy="2571750"/>
      </xdr:xfrm>
      <a:graphic>
        <a:graphicData uri="http://schemas.openxmlformats.org/drawingml/2006/chart">
          <c:chart xmlns:c="http://schemas.openxmlformats.org/drawingml/2006/chart" r:id="rId2"/>
        </a:graphicData>
      </a:graphic>
    </xdr:graphicFrame>
    <xdr:clientData/>
  </xdr:twoCellAnchor>
  <xdr:twoCellAnchor>
    <xdr:from>
      <xdr:col>18</xdr:col>
      <xdr:colOff>66675</xdr:colOff>
      <xdr:row>9</xdr:row>
      <xdr:rowOff>95250</xdr:rowOff>
    </xdr:from>
    <xdr:to>
      <xdr:col>24</xdr:col>
      <xdr:colOff>371475</xdr:colOff>
      <xdr:row>23</xdr:row>
      <xdr:rowOff>104775</xdr:rowOff>
    </xdr:to>
    <xdr:graphicFrame macro="">
      <xdr:nvGraphicFramePr>
        <xdr:cNvPr id="9" name="Chart 8"/>
        <xdr:cNvGraphicFramePr/>
      </xdr:nvGraphicFramePr>
      <xdr:xfrm>
        <a:off x="11610975" y="2200275"/>
        <a:ext cx="3762375" cy="2647950"/>
      </xdr:xfrm>
      <a:graphic>
        <a:graphicData uri="http://schemas.openxmlformats.org/drawingml/2006/chart">
          <c:chart xmlns:c="http://schemas.openxmlformats.org/drawingml/2006/chart" r:id="rId3"/>
        </a:graphicData>
      </a:graphic>
    </xdr:graphicFrame>
    <xdr:clientData/>
  </xdr:twoCellAnchor>
  <xdr:twoCellAnchor>
    <xdr:from>
      <xdr:col>11</xdr:col>
      <xdr:colOff>600075</xdr:colOff>
      <xdr:row>23</xdr:row>
      <xdr:rowOff>0</xdr:rowOff>
    </xdr:from>
    <xdr:to>
      <xdr:col>18</xdr:col>
      <xdr:colOff>95250</xdr:colOff>
      <xdr:row>41</xdr:row>
      <xdr:rowOff>38100</xdr:rowOff>
    </xdr:to>
    <xdr:graphicFrame macro="">
      <xdr:nvGraphicFramePr>
        <xdr:cNvPr id="11" name="Chart 10"/>
        <xdr:cNvGraphicFramePr/>
      </xdr:nvGraphicFramePr>
      <xdr:xfrm>
        <a:off x="7877175" y="4743450"/>
        <a:ext cx="3762375" cy="2609850"/>
      </xdr:xfrm>
      <a:graphic>
        <a:graphicData uri="http://schemas.openxmlformats.org/drawingml/2006/chart">
          <c:chart xmlns:c="http://schemas.openxmlformats.org/drawingml/2006/chart" r:id="rId4"/>
        </a:graphicData>
      </a:graphic>
    </xdr:graphicFrame>
    <xdr:clientData/>
  </xdr:twoCellAnchor>
  <xdr:twoCellAnchor>
    <xdr:from>
      <xdr:col>18</xdr:col>
      <xdr:colOff>57150</xdr:colOff>
      <xdr:row>22</xdr:row>
      <xdr:rowOff>104775</xdr:rowOff>
    </xdr:from>
    <xdr:to>
      <xdr:col>24</xdr:col>
      <xdr:colOff>361950</xdr:colOff>
      <xdr:row>40</xdr:row>
      <xdr:rowOff>142875</xdr:rowOff>
    </xdr:to>
    <xdr:graphicFrame macro="">
      <xdr:nvGraphicFramePr>
        <xdr:cNvPr id="13" name="Chart 12"/>
        <xdr:cNvGraphicFramePr/>
      </xdr:nvGraphicFramePr>
      <xdr:xfrm>
        <a:off x="11601450" y="4705350"/>
        <a:ext cx="3762375" cy="2609850"/>
      </xdr:xfrm>
      <a:graphic>
        <a:graphicData uri="http://schemas.openxmlformats.org/drawingml/2006/chart">
          <c:chart xmlns:c="http://schemas.openxmlformats.org/drawingml/2006/chart" r:id="rId5"/>
        </a:graphicData>
      </a:graphic>
    </xdr:graphicFrame>
    <xdr:clientData/>
  </xdr:twoCellAnchor>
  <xdr:twoCellAnchor>
    <xdr:from>
      <xdr:col>16</xdr:col>
      <xdr:colOff>219075</xdr:colOff>
      <xdr:row>40</xdr:row>
      <xdr:rowOff>0</xdr:rowOff>
    </xdr:from>
    <xdr:to>
      <xdr:col>21</xdr:col>
      <xdr:colOff>85725</xdr:colOff>
      <xdr:row>48</xdr:row>
      <xdr:rowOff>66675</xdr:rowOff>
    </xdr:to>
    <xdr:pic>
      <xdr:nvPicPr>
        <xdr:cNvPr id="4" name="Picture 3"/>
        <xdr:cNvPicPr preferRelativeResize="1">
          <a:picLocks noChangeAspect="1"/>
        </xdr:cNvPicPr>
      </xdr:nvPicPr>
      <xdr:blipFill>
        <a:blip r:embed="rId6"/>
        <a:stretch>
          <a:fillRect/>
        </a:stretch>
      </xdr:blipFill>
      <xdr:spPr>
        <a:xfrm>
          <a:off x="10544175" y="7172325"/>
          <a:ext cx="2714625" cy="12096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30</xdr:col>
      <xdr:colOff>114300</xdr:colOff>
      <xdr:row>38</xdr:row>
      <xdr:rowOff>47625</xdr:rowOff>
    </xdr:to>
    <xdr:graphicFrame macro="">
      <xdr:nvGraphicFramePr>
        <xdr:cNvPr id="2" name="Chart 1"/>
        <xdr:cNvGraphicFramePr/>
      </xdr:nvGraphicFramePr>
      <xdr:xfrm>
        <a:off x="9582150" y="3562350"/>
        <a:ext cx="9258300" cy="2762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31</xdr:col>
      <xdr:colOff>514350</xdr:colOff>
      <xdr:row>38</xdr:row>
      <xdr:rowOff>47625</xdr:rowOff>
    </xdr:to>
    <xdr:graphicFrame macro="">
      <xdr:nvGraphicFramePr>
        <xdr:cNvPr id="2" name="Chart 1"/>
        <xdr:cNvGraphicFramePr/>
      </xdr:nvGraphicFramePr>
      <xdr:xfrm>
        <a:off x="9582150" y="3562350"/>
        <a:ext cx="10267950" cy="27622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31</xdr:col>
      <xdr:colOff>200025</xdr:colOff>
      <xdr:row>38</xdr:row>
      <xdr:rowOff>47625</xdr:rowOff>
    </xdr:to>
    <xdr:graphicFrame macro="">
      <xdr:nvGraphicFramePr>
        <xdr:cNvPr id="2" name="Chart 1"/>
        <xdr:cNvGraphicFramePr/>
      </xdr:nvGraphicFramePr>
      <xdr:xfrm>
        <a:off x="9582150" y="3562350"/>
        <a:ext cx="10172700" cy="276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14</xdr:row>
      <xdr:rowOff>28575</xdr:rowOff>
    </xdr:from>
    <xdr:to>
      <xdr:col>22</xdr:col>
      <xdr:colOff>542925</xdr:colOff>
      <xdr:row>33</xdr:row>
      <xdr:rowOff>85725</xdr:rowOff>
    </xdr:to>
    <xdr:graphicFrame macro="">
      <xdr:nvGraphicFramePr>
        <xdr:cNvPr id="2" name="Chart 1"/>
        <xdr:cNvGraphicFramePr/>
      </xdr:nvGraphicFramePr>
      <xdr:xfrm>
        <a:off x="4286250" y="3057525"/>
        <a:ext cx="966787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18</xdr:row>
      <xdr:rowOff>152400</xdr:rowOff>
    </xdr:from>
    <xdr:to>
      <xdr:col>28</xdr:col>
      <xdr:colOff>19050</xdr:colOff>
      <xdr:row>38</xdr:row>
      <xdr:rowOff>38100</xdr:rowOff>
    </xdr:to>
    <xdr:graphicFrame macro="">
      <xdr:nvGraphicFramePr>
        <xdr:cNvPr id="2" name="Chart 1"/>
        <xdr:cNvGraphicFramePr/>
      </xdr:nvGraphicFramePr>
      <xdr:xfrm>
        <a:off x="9229725" y="3552825"/>
        <a:ext cx="8296275" cy="276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29</xdr:col>
      <xdr:colOff>0</xdr:colOff>
      <xdr:row>38</xdr:row>
      <xdr:rowOff>47625</xdr:rowOff>
    </xdr:to>
    <xdr:graphicFrame macro="">
      <xdr:nvGraphicFramePr>
        <xdr:cNvPr id="2" name="Chart 1"/>
        <xdr:cNvGraphicFramePr/>
      </xdr:nvGraphicFramePr>
      <xdr:xfrm>
        <a:off x="9582150" y="3562350"/>
        <a:ext cx="8534400" cy="2762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609600</xdr:colOff>
      <xdr:row>19</xdr:row>
      <xdr:rowOff>0</xdr:rowOff>
    </xdr:from>
    <xdr:to>
      <xdr:col>30</xdr:col>
      <xdr:colOff>219075</xdr:colOff>
      <xdr:row>38</xdr:row>
      <xdr:rowOff>47625</xdr:rowOff>
    </xdr:to>
    <xdr:graphicFrame macro="">
      <xdr:nvGraphicFramePr>
        <xdr:cNvPr id="2" name="Chart 1"/>
        <xdr:cNvGraphicFramePr/>
      </xdr:nvGraphicFramePr>
      <xdr:xfrm>
        <a:off x="9582150" y="3562350"/>
        <a:ext cx="9363075" cy="276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29</xdr:col>
      <xdr:colOff>209550</xdr:colOff>
      <xdr:row>38</xdr:row>
      <xdr:rowOff>47625</xdr:rowOff>
    </xdr:to>
    <xdr:graphicFrame macro="">
      <xdr:nvGraphicFramePr>
        <xdr:cNvPr id="2" name="Chart 1"/>
        <xdr:cNvGraphicFramePr/>
      </xdr:nvGraphicFramePr>
      <xdr:xfrm>
        <a:off x="9582150" y="3562350"/>
        <a:ext cx="8743950" cy="2762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29</xdr:col>
      <xdr:colOff>457200</xdr:colOff>
      <xdr:row>38</xdr:row>
      <xdr:rowOff>47625</xdr:rowOff>
    </xdr:to>
    <xdr:graphicFrame macro="">
      <xdr:nvGraphicFramePr>
        <xdr:cNvPr id="2" name="Chart 1"/>
        <xdr:cNvGraphicFramePr/>
      </xdr:nvGraphicFramePr>
      <xdr:xfrm>
        <a:off x="9582150" y="3562350"/>
        <a:ext cx="8991600" cy="2762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609600</xdr:colOff>
      <xdr:row>19</xdr:row>
      <xdr:rowOff>0</xdr:rowOff>
    </xdr:from>
    <xdr:to>
      <xdr:col>28</xdr:col>
      <xdr:colOff>142875</xdr:colOff>
      <xdr:row>38</xdr:row>
      <xdr:rowOff>47625</xdr:rowOff>
    </xdr:to>
    <xdr:graphicFrame macro="">
      <xdr:nvGraphicFramePr>
        <xdr:cNvPr id="2" name="Chart 1"/>
        <xdr:cNvGraphicFramePr/>
      </xdr:nvGraphicFramePr>
      <xdr:xfrm>
        <a:off x="9582150" y="3562350"/>
        <a:ext cx="8067675" cy="2762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609600</xdr:colOff>
      <xdr:row>19</xdr:row>
      <xdr:rowOff>0</xdr:rowOff>
    </xdr:from>
    <xdr:to>
      <xdr:col>30</xdr:col>
      <xdr:colOff>333375</xdr:colOff>
      <xdr:row>38</xdr:row>
      <xdr:rowOff>47625</xdr:rowOff>
    </xdr:to>
    <xdr:graphicFrame macro="">
      <xdr:nvGraphicFramePr>
        <xdr:cNvPr id="2" name="Chart 1"/>
        <xdr:cNvGraphicFramePr/>
      </xdr:nvGraphicFramePr>
      <xdr:xfrm>
        <a:off x="9582150" y="3562350"/>
        <a:ext cx="9477375"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4 Industry, trade and services">
      <a:dk1>
        <a:sysClr val="windowText" lastClr="000000"/>
      </a:dk1>
      <a:lt1>
        <a:sysClr val="window" lastClr="FFFFFF"/>
      </a:lt1>
      <a:dk2>
        <a:srgbClr val="1F497D"/>
      </a:dk2>
      <a:lt2>
        <a:srgbClr val="EEECE1"/>
      </a:lt2>
      <a:accent1>
        <a:srgbClr val="109AD7"/>
      </a:accent1>
      <a:accent2>
        <a:srgbClr val="98499C"/>
      </a:accent2>
      <a:accent3>
        <a:srgbClr val="1F5AA0"/>
      </a:accent3>
      <a:accent4>
        <a:srgbClr val="72B9A8"/>
      </a:accent4>
      <a:accent5>
        <a:srgbClr val="C3DFA5"/>
      </a:accent5>
      <a:accent6>
        <a:srgbClr val="B9CEF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F42"/>
  <sheetViews>
    <sheetView showGridLines="0" tabSelected="1" workbookViewId="0" topLeftCell="A1"/>
  </sheetViews>
  <sheetFormatPr defaultColWidth="9.140625" defaultRowHeight="15"/>
  <cols>
    <col min="2" max="2" width="5.57421875" style="0" customWidth="1"/>
    <col min="3" max="3" width="28.00390625" style="0" customWidth="1"/>
    <col min="4" max="5" width="9.8515625" style="0" customWidth="1"/>
    <col min="6" max="6" width="51.140625" style="0" customWidth="1"/>
  </cols>
  <sheetData>
    <row r="1" ht="15">
      <c r="B1" s="107" t="s">
        <v>270</v>
      </c>
    </row>
    <row r="3" spans="2:6" ht="31.5" customHeight="1">
      <c r="B3" s="130" t="s">
        <v>255</v>
      </c>
      <c r="C3" s="130"/>
      <c r="D3" s="117" t="s">
        <v>312</v>
      </c>
      <c r="E3" s="117" t="s">
        <v>313</v>
      </c>
      <c r="F3" s="117" t="s">
        <v>256</v>
      </c>
    </row>
    <row r="4" spans="2:6" ht="15">
      <c r="B4" s="125" t="s">
        <v>283</v>
      </c>
      <c r="C4" s="134" t="s">
        <v>271</v>
      </c>
      <c r="D4" s="55">
        <v>5510</v>
      </c>
      <c r="E4" s="55">
        <v>5510</v>
      </c>
      <c r="F4" s="112" t="s">
        <v>36</v>
      </c>
    </row>
    <row r="5" spans="2:6" ht="15">
      <c r="B5" s="131"/>
      <c r="C5" s="134"/>
      <c r="D5" s="55"/>
      <c r="E5" s="55">
        <v>5520</v>
      </c>
      <c r="F5" s="112" t="s">
        <v>35</v>
      </c>
    </row>
    <row r="6" spans="2:6" ht="15">
      <c r="B6" s="131"/>
      <c r="C6" s="134"/>
      <c r="D6" s="55">
        <v>5520</v>
      </c>
      <c r="E6" s="55">
        <v>5530</v>
      </c>
      <c r="F6" s="112" t="s">
        <v>34</v>
      </c>
    </row>
    <row r="7" spans="2:6" ht="15">
      <c r="B7" s="131"/>
      <c r="C7" s="134"/>
      <c r="D7" s="55">
        <v>5590</v>
      </c>
      <c r="E7" s="55">
        <v>5590</v>
      </c>
      <c r="F7" s="112" t="s">
        <v>39</v>
      </c>
    </row>
    <row r="8" spans="2:6" ht="15">
      <c r="B8" s="131"/>
      <c r="C8" s="134"/>
      <c r="D8" s="55">
        <v>6810</v>
      </c>
      <c r="E8" s="55">
        <v>6810</v>
      </c>
      <c r="F8" s="112" t="s">
        <v>33</v>
      </c>
    </row>
    <row r="9" spans="2:6" ht="15">
      <c r="B9" s="131"/>
      <c r="C9" s="134"/>
      <c r="D9" s="55"/>
      <c r="E9" s="55">
        <v>6820</v>
      </c>
      <c r="F9" s="112" t="s">
        <v>49</v>
      </c>
    </row>
    <row r="10" spans="2:6" ht="15">
      <c r="B10" s="131"/>
      <c r="C10" s="134"/>
      <c r="D10" s="55">
        <v>6820</v>
      </c>
      <c r="E10" s="55">
        <v>6831</v>
      </c>
      <c r="F10" s="112" t="s">
        <v>45</v>
      </c>
    </row>
    <row r="11" spans="2:6" ht="15">
      <c r="B11" s="126"/>
      <c r="C11" s="134"/>
      <c r="D11" s="55"/>
      <c r="E11" s="55">
        <v>6832</v>
      </c>
      <c r="F11" s="112" t="s">
        <v>38</v>
      </c>
    </row>
    <row r="12" spans="2:6" ht="15">
      <c r="B12" s="125" t="s">
        <v>284</v>
      </c>
      <c r="C12" s="135" t="s">
        <v>272</v>
      </c>
      <c r="D12" s="113">
        <v>5610</v>
      </c>
      <c r="E12" s="113">
        <v>5610</v>
      </c>
      <c r="F12" s="114" t="s">
        <v>50</v>
      </c>
    </row>
    <row r="13" spans="2:6" ht="15">
      <c r="B13" s="131"/>
      <c r="C13" s="134"/>
      <c r="D13" s="55">
        <v>5629</v>
      </c>
      <c r="E13" s="55">
        <v>5629</v>
      </c>
      <c r="F13" s="112" t="s">
        <v>40</v>
      </c>
    </row>
    <row r="14" spans="2:6" ht="15">
      <c r="B14" s="126"/>
      <c r="C14" s="134"/>
      <c r="D14" s="55">
        <v>5630</v>
      </c>
      <c r="E14" s="55">
        <v>5630</v>
      </c>
      <c r="F14" s="112" t="s">
        <v>32</v>
      </c>
    </row>
    <row r="15" spans="2:6" ht="15">
      <c r="B15" s="111" t="s">
        <v>285</v>
      </c>
      <c r="C15" s="115" t="s">
        <v>273</v>
      </c>
      <c r="D15" s="113">
        <v>4911</v>
      </c>
      <c r="E15" s="113">
        <v>4910</v>
      </c>
      <c r="F15" s="114" t="s">
        <v>44</v>
      </c>
    </row>
    <row r="16" spans="2:6" ht="15">
      <c r="B16" s="125" t="s">
        <v>286</v>
      </c>
      <c r="C16" s="136" t="s">
        <v>274</v>
      </c>
      <c r="D16" s="123" t="s">
        <v>295</v>
      </c>
      <c r="E16" s="113">
        <v>4932</v>
      </c>
      <c r="F16" s="114" t="s">
        <v>52</v>
      </c>
    </row>
    <row r="17" spans="2:6" ht="15">
      <c r="B17" s="126"/>
      <c r="C17" s="137"/>
      <c r="D17" s="124"/>
      <c r="E17" s="55">
        <v>4939</v>
      </c>
      <c r="F17" s="112" t="s">
        <v>41</v>
      </c>
    </row>
    <row r="18" spans="2:6" ht="15">
      <c r="B18" s="125" t="s">
        <v>287</v>
      </c>
      <c r="C18" s="127" t="s">
        <v>275</v>
      </c>
      <c r="D18" s="113">
        <v>5011</v>
      </c>
      <c r="E18" s="113">
        <v>5010</v>
      </c>
      <c r="F18" s="114" t="s">
        <v>51</v>
      </c>
    </row>
    <row r="19" spans="2:6" ht="15">
      <c r="B19" s="126"/>
      <c r="C19" s="138"/>
      <c r="D19" s="55">
        <v>5021</v>
      </c>
      <c r="E19" s="55">
        <v>5030</v>
      </c>
      <c r="F19" s="112" t="s">
        <v>37</v>
      </c>
    </row>
    <row r="20" spans="2:6" ht="15">
      <c r="B20" s="111" t="s">
        <v>288</v>
      </c>
      <c r="C20" s="115" t="s">
        <v>276</v>
      </c>
      <c r="D20" s="113">
        <v>5110</v>
      </c>
      <c r="E20" s="113">
        <v>5110</v>
      </c>
      <c r="F20" s="114" t="s">
        <v>43</v>
      </c>
    </row>
    <row r="21" spans="2:6" ht="15">
      <c r="B21" s="125" t="s">
        <v>289</v>
      </c>
      <c r="C21" s="127" t="s">
        <v>277</v>
      </c>
      <c r="D21" s="123" t="s">
        <v>296</v>
      </c>
      <c r="E21" s="113">
        <v>7711</v>
      </c>
      <c r="F21" s="114" t="s">
        <v>46</v>
      </c>
    </row>
    <row r="22" spans="2:6" ht="15">
      <c r="B22" s="126"/>
      <c r="C22" s="138"/>
      <c r="D22" s="124"/>
      <c r="E22" s="55">
        <v>7712</v>
      </c>
      <c r="F22" s="112" t="s">
        <v>48</v>
      </c>
    </row>
    <row r="23" spans="2:6" ht="15">
      <c r="B23" s="125" t="s">
        <v>292</v>
      </c>
      <c r="C23" s="127" t="s">
        <v>278</v>
      </c>
      <c r="D23" s="113">
        <v>7911</v>
      </c>
      <c r="E23" s="113">
        <v>7911</v>
      </c>
      <c r="F23" s="114" t="s">
        <v>54</v>
      </c>
    </row>
    <row r="24" spans="2:6" ht="15">
      <c r="B24" s="131"/>
      <c r="C24" s="128"/>
      <c r="D24" s="55">
        <v>7912</v>
      </c>
      <c r="E24" s="55">
        <v>7912</v>
      </c>
      <c r="F24" s="112" t="s">
        <v>53</v>
      </c>
    </row>
    <row r="25" spans="2:6" ht="15">
      <c r="B25" s="132"/>
      <c r="C25" s="138"/>
      <c r="D25" s="55">
        <v>7990</v>
      </c>
      <c r="E25" s="55">
        <v>7990</v>
      </c>
      <c r="F25" s="112" t="s">
        <v>42</v>
      </c>
    </row>
    <row r="26" spans="2:6" ht="15">
      <c r="B26" s="133" t="s">
        <v>290</v>
      </c>
      <c r="C26" s="127" t="s">
        <v>279</v>
      </c>
      <c r="D26" s="113">
        <v>9000</v>
      </c>
      <c r="E26" s="113">
        <v>9001</v>
      </c>
      <c r="F26" s="114" t="s">
        <v>257</v>
      </c>
    </row>
    <row r="27" spans="2:6" ht="15">
      <c r="B27" s="131"/>
      <c r="C27" s="128"/>
      <c r="D27" s="55"/>
      <c r="E27" s="55">
        <v>9002</v>
      </c>
      <c r="F27" s="112" t="s">
        <v>258</v>
      </c>
    </row>
    <row r="28" spans="2:6" ht="15">
      <c r="B28" s="131"/>
      <c r="C28" s="128"/>
      <c r="D28" s="55"/>
      <c r="E28" s="55">
        <v>9003</v>
      </c>
      <c r="F28" s="112" t="s">
        <v>259</v>
      </c>
    </row>
    <row r="29" spans="2:6" ht="15">
      <c r="B29" s="131"/>
      <c r="C29" s="128"/>
      <c r="D29" s="55"/>
      <c r="E29" s="55">
        <v>9004</v>
      </c>
      <c r="F29" s="112" t="s">
        <v>260</v>
      </c>
    </row>
    <row r="30" spans="2:6" ht="15">
      <c r="B30" s="131"/>
      <c r="C30" s="128"/>
      <c r="D30" s="55">
        <v>9102</v>
      </c>
      <c r="E30" s="55">
        <v>9102</v>
      </c>
      <c r="F30" s="112" t="s">
        <v>261</v>
      </c>
    </row>
    <row r="31" spans="2:6" ht="15">
      <c r="B31" s="131"/>
      <c r="C31" s="128"/>
      <c r="D31" s="55"/>
      <c r="E31" s="55">
        <v>9103</v>
      </c>
      <c r="F31" s="112" t="s">
        <v>262</v>
      </c>
    </row>
    <row r="32" spans="2:6" ht="15">
      <c r="B32" s="126"/>
      <c r="C32" s="138"/>
      <c r="D32" s="55">
        <v>9103</v>
      </c>
      <c r="E32" s="55">
        <v>9104</v>
      </c>
      <c r="F32" s="112" t="s">
        <v>263</v>
      </c>
    </row>
    <row r="33" spans="2:6" ht="15">
      <c r="B33" s="125" t="s">
        <v>291</v>
      </c>
      <c r="C33" s="127" t="s">
        <v>280</v>
      </c>
      <c r="D33" s="113">
        <v>7721</v>
      </c>
      <c r="E33" s="113">
        <v>7721</v>
      </c>
      <c r="F33" s="114" t="s">
        <v>47</v>
      </c>
    </row>
    <row r="34" spans="2:6" ht="15">
      <c r="B34" s="131"/>
      <c r="C34" s="128"/>
      <c r="D34" s="55">
        <v>9200</v>
      </c>
      <c r="E34" s="55">
        <v>9200</v>
      </c>
      <c r="F34" s="112" t="s">
        <v>264</v>
      </c>
    </row>
    <row r="35" spans="2:6" ht="15">
      <c r="B35" s="131"/>
      <c r="C35" s="128"/>
      <c r="D35" s="55">
        <v>9311</v>
      </c>
      <c r="E35" s="55">
        <v>9311</v>
      </c>
      <c r="F35" s="112" t="s">
        <v>265</v>
      </c>
    </row>
    <row r="36" spans="2:6" ht="15">
      <c r="B36" s="131"/>
      <c r="C36" s="128"/>
      <c r="D36" s="55"/>
      <c r="E36" s="55">
        <v>9313</v>
      </c>
      <c r="F36" s="112" t="s">
        <v>266</v>
      </c>
    </row>
    <row r="37" spans="2:6" ht="15">
      <c r="B37" s="131"/>
      <c r="C37" s="128"/>
      <c r="D37" s="55">
        <v>9321</v>
      </c>
      <c r="E37" s="55">
        <v>9321</v>
      </c>
      <c r="F37" s="112" t="s">
        <v>267</v>
      </c>
    </row>
    <row r="38" spans="2:6" ht="15">
      <c r="B38" s="126"/>
      <c r="C38" s="129"/>
      <c r="D38" s="108">
        <v>9329</v>
      </c>
      <c r="E38" s="108">
        <v>9329</v>
      </c>
      <c r="F38" s="109" t="s">
        <v>268</v>
      </c>
    </row>
    <row r="39" spans="2:6" ht="33.75">
      <c r="B39" s="111" t="s">
        <v>293</v>
      </c>
      <c r="C39" s="110" t="s">
        <v>281</v>
      </c>
      <c r="D39" s="108" t="s">
        <v>269</v>
      </c>
      <c r="E39" s="108"/>
      <c r="F39" s="110"/>
    </row>
    <row r="40" spans="2:6" ht="33.75">
      <c r="B40" s="111" t="s">
        <v>294</v>
      </c>
      <c r="C40" s="110" t="s">
        <v>282</v>
      </c>
      <c r="D40" s="108" t="s">
        <v>269</v>
      </c>
      <c r="E40" s="108"/>
      <c r="F40" s="110"/>
    </row>
    <row r="41" ht="15">
      <c r="B41" s="2" t="s">
        <v>297</v>
      </c>
    </row>
    <row r="42" ht="15">
      <c r="B42" s="2" t="s">
        <v>298</v>
      </c>
    </row>
  </sheetData>
  <mergeCells count="19">
    <mergeCell ref="B3:C3"/>
    <mergeCell ref="B23:B25"/>
    <mergeCell ref="B26:B32"/>
    <mergeCell ref="B33:B38"/>
    <mergeCell ref="C4:C11"/>
    <mergeCell ref="C12:C14"/>
    <mergeCell ref="C16:C17"/>
    <mergeCell ref="C18:C19"/>
    <mergeCell ref="C21:C22"/>
    <mergeCell ref="C23:C25"/>
    <mergeCell ref="C26:C32"/>
    <mergeCell ref="B4:B11"/>
    <mergeCell ref="B12:B14"/>
    <mergeCell ref="B16:B17"/>
    <mergeCell ref="D16:D17"/>
    <mergeCell ref="B18:B19"/>
    <mergeCell ref="B21:B22"/>
    <mergeCell ref="D21:D22"/>
    <mergeCell ref="C33:C38"/>
  </mergeCells>
  <printOptions/>
  <pageMargins left="0.7" right="0.7" top="0.75" bottom="0.75" header="0.3" footer="0.3"/>
  <pageSetup horizontalDpi="600" verticalDpi="600" orientation="portrait" paperSize="9" r:id="rId1"/>
  <ignoredErrors>
    <ignoredError sqref="B4:B4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A7">
      <selection activeCell="Q9" sqref="Q9"/>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41605.49945905093</v>
      </c>
      <c r="L4" s="96" t="s">
        <v>169</v>
      </c>
      <c r="M4" s="98">
        <v>41605.504787858794</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239</v>
      </c>
      <c r="L8" s="96" t="s">
        <v>178</v>
      </c>
      <c r="M8" s="96" t="s">
        <v>179</v>
      </c>
    </row>
    <row r="9" spans="12:13" ht="15">
      <c r="L9" s="96" t="s">
        <v>176</v>
      </c>
      <c r="M9" s="96" t="s">
        <v>239</v>
      </c>
    </row>
    <row r="10" spans="1:14" ht="15">
      <c r="A10" s="99" t="s">
        <v>180</v>
      </c>
      <c r="B10" s="170" t="s">
        <v>181</v>
      </c>
      <c r="C10" s="171"/>
      <c r="D10" s="172"/>
      <c r="E10" s="170" t="s">
        <v>182</v>
      </c>
      <c r="F10" s="171"/>
      <c r="G10" s="172"/>
      <c r="L10" s="97" t="s">
        <v>183</v>
      </c>
      <c r="M10" s="100">
        <f>AVERAGE(M12:M23)</f>
        <v>3075734.25</v>
      </c>
      <c r="N10" s="100">
        <f>AVERAGE(N12:N23)</f>
        <v>2196539.5833333335</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74.56</v>
      </c>
      <c r="C12" s="103">
        <v>87.35</v>
      </c>
      <c r="D12" s="103">
        <v>65.42</v>
      </c>
      <c r="E12" s="103">
        <v>74.74</v>
      </c>
      <c r="F12" s="103">
        <v>88.26</v>
      </c>
      <c r="G12" s="103">
        <v>65.42</v>
      </c>
      <c r="H12" s="97">
        <f>M12/M$10*100</f>
        <v>69.10037822676</v>
      </c>
      <c r="I12" s="97">
        <f>N12/N$10*100</f>
        <v>74.46635664620203</v>
      </c>
      <c r="L12" s="99" t="s">
        <v>191</v>
      </c>
      <c r="M12" s="104">
        <v>2125344</v>
      </c>
      <c r="N12" s="104">
        <v>1635683</v>
      </c>
    </row>
    <row r="13" spans="1:14" ht="15">
      <c r="A13" s="99" t="s">
        <v>192</v>
      </c>
      <c r="B13" s="103">
        <v>71.88</v>
      </c>
      <c r="C13" s="103">
        <v>84.57</v>
      </c>
      <c r="D13" s="103">
        <v>71.52</v>
      </c>
      <c r="E13" s="103">
        <v>72.22</v>
      </c>
      <c r="F13" s="103">
        <v>84.56</v>
      </c>
      <c r="G13" s="103">
        <v>71.52</v>
      </c>
      <c r="H13" s="97">
        <f aca="true" t="shared" si="0" ref="H13:I56">M13/M$10*100</f>
        <v>76.0029576677504</v>
      </c>
      <c r="I13" s="97">
        <f t="shared" si="0"/>
        <v>76.53911692539116</v>
      </c>
      <c r="L13" s="99" t="s">
        <v>192</v>
      </c>
      <c r="M13" s="104">
        <v>2337649</v>
      </c>
      <c r="N13" s="104">
        <v>1681212</v>
      </c>
    </row>
    <row r="14" spans="1:14" ht="15">
      <c r="A14" s="99" t="s">
        <v>193</v>
      </c>
      <c r="B14" s="103">
        <v>83.64</v>
      </c>
      <c r="C14" s="103">
        <v>98.39</v>
      </c>
      <c r="D14" s="103">
        <v>86.7</v>
      </c>
      <c r="E14" s="103">
        <v>83.36</v>
      </c>
      <c r="F14" s="103">
        <v>97.31</v>
      </c>
      <c r="G14" s="103">
        <v>86.7</v>
      </c>
      <c r="H14" s="97">
        <f t="shared" si="0"/>
        <v>82.00191547758068</v>
      </c>
      <c r="I14" s="97">
        <f t="shared" si="0"/>
        <v>89.71197309404279</v>
      </c>
      <c r="L14" s="99" t="s">
        <v>193</v>
      </c>
      <c r="M14" s="104">
        <v>2522161</v>
      </c>
      <c r="N14" s="104">
        <v>1970559</v>
      </c>
    </row>
    <row r="15" spans="1:14" ht="15">
      <c r="A15" s="99" t="s">
        <v>194</v>
      </c>
      <c r="B15" s="103">
        <v>96.24</v>
      </c>
      <c r="C15" s="103">
        <v>100.62</v>
      </c>
      <c r="D15" s="103">
        <v>70.65</v>
      </c>
      <c r="E15" s="103">
        <v>96.16</v>
      </c>
      <c r="F15" s="103">
        <v>100.43</v>
      </c>
      <c r="G15" s="103">
        <v>70.65</v>
      </c>
      <c r="H15" s="97">
        <f t="shared" si="0"/>
        <v>81.69623237118097</v>
      </c>
      <c r="I15" s="97">
        <f t="shared" si="0"/>
        <v>90.90334702595653</v>
      </c>
      <c r="L15" s="99" t="s">
        <v>194</v>
      </c>
      <c r="M15" s="104">
        <v>2512759</v>
      </c>
      <c r="N15" s="104">
        <v>1996728</v>
      </c>
    </row>
    <row r="16" spans="1:14" ht="15">
      <c r="A16" s="99" t="s">
        <v>195</v>
      </c>
      <c r="B16" s="103">
        <v>116.44</v>
      </c>
      <c r="C16" s="103">
        <v>104.27</v>
      </c>
      <c r="D16" s="103">
        <v>85.81</v>
      </c>
      <c r="E16" s="103">
        <v>116.5</v>
      </c>
      <c r="F16" s="103">
        <v>104.61</v>
      </c>
      <c r="G16" s="103">
        <v>85.81</v>
      </c>
      <c r="H16" s="97">
        <f t="shared" si="0"/>
        <v>103.75103115621904</v>
      </c>
      <c r="I16" s="97">
        <f t="shared" si="0"/>
        <v>110.66242641123965</v>
      </c>
      <c r="L16" s="99" t="s">
        <v>195</v>
      </c>
      <c r="M16" s="104">
        <v>3191106</v>
      </c>
      <c r="N16" s="104">
        <v>2430744</v>
      </c>
    </row>
    <row r="17" spans="1:14" ht="15">
      <c r="A17" s="99" t="s">
        <v>196</v>
      </c>
      <c r="B17" s="103">
        <v>114.52</v>
      </c>
      <c r="C17" s="103">
        <v>105.51</v>
      </c>
      <c r="D17" s="103">
        <v>128.12</v>
      </c>
      <c r="E17" s="103">
        <v>114.2</v>
      </c>
      <c r="F17" s="103">
        <v>104.56</v>
      </c>
      <c r="G17" s="103">
        <v>128.12</v>
      </c>
      <c r="H17" s="97">
        <f t="shared" si="0"/>
        <v>105.85030224896705</v>
      </c>
      <c r="I17" s="97">
        <f t="shared" si="0"/>
        <v>105.82873250444116</v>
      </c>
      <c r="L17" s="99" t="s">
        <v>196</v>
      </c>
      <c r="M17" s="104">
        <v>3255674</v>
      </c>
      <c r="N17" s="104">
        <v>2324570</v>
      </c>
    </row>
    <row r="18" spans="1:16" ht="12.75">
      <c r="A18" s="99" t="s">
        <v>197</v>
      </c>
      <c r="B18" s="103">
        <v>113.49</v>
      </c>
      <c r="C18" s="103">
        <v>107.19</v>
      </c>
      <c r="D18" s="103">
        <v>171.05</v>
      </c>
      <c r="E18" s="103">
        <v>113.77</v>
      </c>
      <c r="F18" s="103">
        <v>108.3</v>
      </c>
      <c r="G18" s="103">
        <v>171.05</v>
      </c>
      <c r="H18" s="97">
        <f t="shared" si="0"/>
        <v>175.17257871027056</v>
      </c>
      <c r="I18" s="97">
        <f t="shared" si="0"/>
        <v>131.79767038874593</v>
      </c>
      <c r="L18" s="99" t="s">
        <v>197</v>
      </c>
      <c r="M18" s="104">
        <v>5387843</v>
      </c>
      <c r="N18" s="104">
        <v>2894988</v>
      </c>
      <c r="P18" s="105"/>
    </row>
    <row r="19" spans="1:16" ht="12.75">
      <c r="A19" s="99" t="s">
        <v>198</v>
      </c>
      <c r="B19" s="103">
        <v>114.5</v>
      </c>
      <c r="C19" s="103">
        <v>106.78</v>
      </c>
      <c r="D19" s="103">
        <v>163.81</v>
      </c>
      <c r="E19" s="103">
        <v>114.34</v>
      </c>
      <c r="F19" s="103">
        <v>106.36</v>
      </c>
      <c r="G19" s="103">
        <v>163.81</v>
      </c>
      <c r="H19" s="97">
        <f t="shared" si="0"/>
        <v>165.9382308468295</v>
      </c>
      <c r="I19" s="97">
        <f t="shared" si="0"/>
        <v>140.29986180915245</v>
      </c>
      <c r="L19" s="99" t="s">
        <v>198</v>
      </c>
      <c r="M19" s="104">
        <v>5103819</v>
      </c>
      <c r="N19" s="104">
        <v>3081742</v>
      </c>
      <c r="P19" s="105" t="s">
        <v>240</v>
      </c>
    </row>
    <row r="20" spans="1:14" ht="11.25">
      <c r="A20" s="99" t="s">
        <v>199</v>
      </c>
      <c r="B20" s="103">
        <v>117.51</v>
      </c>
      <c r="C20" s="103">
        <v>106.06</v>
      </c>
      <c r="D20" s="103">
        <v>142.13</v>
      </c>
      <c r="E20" s="103">
        <v>117.41</v>
      </c>
      <c r="F20" s="103">
        <v>105.86</v>
      </c>
      <c r="G20" s="103">
        <v>142.13</v>
      </c>
      <c r="H20" s="97">
        <f t="shared" si="0"/>
        <v>111.48944353693757</v>
      </c>
      <c r="I20" s="97">
        <f t="shared" si="0"/>
        <v>117.23949887085652</v>
      </c>
      <c r="L20" s="99" t="s">
        <v>199</v>
      </c>
      <c r="M20" s="104">
        <v>3429119</v>
      </c>
      <c r="N20" s="104">
        <v>2575212</v>
      </c>
    </row>
    <row r="21" spans="1:14" ht="11.25">
      <c r="A21" s="99" t="s">
        <v>200</v>
      </c>
      <c r="B21" s="103">
        <v>117.59</v>
      </c>
      <c r="C21" s="103">
        <v>102.4</v>
      </c>
      <c r="D21" s="103">
        <v>94.46</v>
      </c>
      <c r="E21" s="103">
        <v>117.87</v>
      </c>
      <c r="F21" s="103">
        <v>103.46</v>
      </c>
      <c r="G21" s="103">
        <v>94.46</v>
      </c>
      <c r="H21" s="97">
        <f t="shared" si="0"/>
        <v>95.65644366056658</v>
      </c>
      <c r="I21" s="97">
        <f t="shared" si="0"/>
        <v>109.23964303701182</v>
      </c>
      <c r="L21" s="99" t="s">
        <v>200</v>
      </c>
      <c r="M21" s="104">
        <v>2942138</v>
      </c>
      <c r="N21" s="104">
        <v>2399492</v>
      </c>
    </row>
    <row r="22" spans="1:14" ht="11.25">
      <c r="A22" s="99" t="s">
        <v>201</v>
      </c>
      <c r="B22" s="103">
        <v>88.41</v>
      </c>
      <c r="C22" s="103">
        <v>96.53</v>
      </c>
      <c r="D22" s="103">
        <v>63.28</v>
      </c>
      <c r="E22" s="103">
        <v>88.33</v>
      </c>
      <c r="F22" s="103">
        <v>96.34</v>
      </c>
      <c r="G22" s="103">
        <v>63.28</v>
      </c>
      <c r="H22" s="97">
        <f t="shared" si="0"/>
        <v>69.64844248166109</v>
      </c>
      <c r="I22" s="97">
        <f t="shared" si="0"/>
        <v>78.30771696769256</v>
      </c>
      <c r="L22" s="99" t="s">
        <v>201</v>
      </c>
      <c r="M22" s="104">
        <v>2142201</v>
      </c>
      <c r="N22" s="104">
        <v>1720060</v>
      </c>
    </row>
    <row r="23" spans="1:14" ht="11.25">
      <c r="A23" s="99" t="s">
        <v>202</v>
      </c>
      <c r="B23" s="103">
        <v>91.22</v>
      </c>
      <c r="C23" s="103">
        <v>100.34</v>
      </c>
      <c r="D23" s="103">
        <v>57.06</v>
      </c>
      <c r="E23" s="103">
        <v>91.09</v>
      </c>
      <c r="F23" s="103">
        <v>99.95</v>
      </c>
      <c r="G23" s="103">
        <v>57.06</v>
      </c>
      <c r="H23" s="97">
        <f t="shared" si="0"/>
        <v>63.69204361527658</v>
      </c>
      <c r="I23" s="97">
        <f t="shared" si="0"/>
        <v>75.00365631926734</v>
      </c>
      <c r="L23" s="99" t="s">
        <v>202</v>
      </c>
      <c r="M23" s="104">
        <v>1958998</v>
      </c>
      <c r="N23" s="104">
        <v>1647485</v>
      </c>
    </row>
    <row r="24" spans="1:14" ht="11.25">
      <c r="A24" s="99" t="s">
        <v>203</v>
      </c>
      <c r="B24" s="103">
        <v>75.91</v>
      </c>
      <c r="C24" s="103">
        <v>92.18</v>
      </c>
      <c r="D24" s="103">
        <v>66.37</v>
      </c>
      <c r="E24" s="103">
        <v>75.94</v>
      </c>
      <c r="F24" s="103">
        <v>92.48</v>
      </c>
      <c r="G24" s="103">
        <v>66.37</v>
      </c>
      <c r="H24" s="97">
        <f t="shared" si="0"/>
        <v>70.94052420166014</v>
      </c>
      <c r="I24" s="97">
        <f t="shared" si="0"/>
        <v>76.5594671163639</v>
      </c>
      <c r="L24" s="99" t="s">
        <v>203</v>
      </c>
      <c r="M24" s="104">
        <v>2181942</v>
      </c>
      <c r="N24" s="104">
        <v>1681659</v>
      </c>
    </row>
    <row r="25" spans="1:14" ht="11.25">
      <c r="A25" s="99" t="s">
        <v>204</v>
      </c>
      <c r="B25" s="103">
        <v>69.75</v>
      </c>
      <c r="C25" s="103">
        <v>84.14</v>
      </c>
      <c r="D25" s="103">
        <v>63.34</v>
      </c>
      <c r="E25" s="103">
        <v>70.08</v>
      </c>
      <c r="F25" s="103">
        <v>84.12</v>
      </c>
      <c r="G25" s="103">
        <v>63.34</v>
      </c>
      <c r="H25" s="97">
        <f t="shared" si="0"/>
        <v>76.39174288220772</v>
      </c>
      <c r="I25" s="97">
        <f t="shared" si="0"/>
        <v>78.54618296392336</v>
      </c>
      <c r="L25" s="99" t="s">
        <v>204</v>
      </c>
      <c r="M25" s="104">
        <v>2349607</v>
      </c>
      <c r="N25" s="104">
        <v>1725298</v>
      </c>
    </row>
    <row r="26" spans="1:14" ht="11.25">
      <c r="A26" s="99" t="s">
        <v>205</v>
      </c>
      <c r="B26" s="103">
        <v>85.81</v>
      </c>
      <c r="C26" s="103">
        <v>96.75</v>
      </c>
      <c r="D26" s="103">
        <v>92.89</v>
      </c>
      <c r="E26" s="103">
        <v>85.52</v>
      </c>
      <c r="F26" s="103">
        <v>95.68</v>
      </c>
      <c r="G26" s="103">
        <v>92.89</v>
      </c>
      <c r="H26" s="97">
        <f t="shared" si="0"/>
        <v>83.53845915003872</v>
      </c>
      <c r="I26" s="97">
        <f t="shared" si="0"/>
        <v>92.1468484045454</v>
      </c>
      <c r="L26" s="99" t="s">
        <v>205</v>
      </c>
      <c r="M26" s="104">
        <v>2569421</v>
      </c>
      <c r="N26" s="104">
        <v>2024042</v>
      </c>
    </row>
    <row r="27" spans="1:14" ht="11.25">
      <c r="A27" s="99" t="s">
        <v>206</v>
      </c>
      <c r="B27" s="103">
        <v>104</v>
      </c>
      <c r="C27" s="103">
        <v>103.48</v>
      </c>
      <c r="D27" s="103">
        <v>68.96</v>
      </c>
      <c r="E27" s="103">
        <v>103.92</v>
      </c>
      <c r="F27" s="103">
        <v>103.29</v>
      </c>
      <c r="G27" s="103">
        <v>68.96</v>
      </c>
      <c r="H27" s="97">
        <f t="shared" si="0"/>
        <v>93.63474754036373</v>
      </c>
      <c r="I27" s="97">
        <f t="shared" si="0"/>
        <v>107.61654458385775</v>
      </c>
      <c r="L27" s="99" t="s">
        <v>206</v>
      </c>
      <c r="M27" s="104">
        <v>2879956</v>
      </c>
      <c r="N27" s="104">
        <v>2363840</v>
      </c>
    </row>
    <row r="28" spans="1:14" ht="11.25">
      <c r="A28" s="99" t="s">
        <v>207</v>
      </c>
      <c r="B28" s="103">
        <v>122.83</v>
      </c>
      <c r="C28" s="103">
        <v>106.15</v>
      </c>
      <c r="D28" s="103">
        <v>84.5</v>
      </c>
      <c r="E28" s="103">
        <v>122.66</v>
      </c>
      <c r="F28" s="103">
        <v>105.73</v>
      </c>
      <c r="G28" s="103">
        <v>84.5</v>
      </c>
      <c r="H28" s="97">
        <f t="shared" si="0"/>
        <v>107.79325294439856</v>
      </c>
      <c r="I28" s="97">
        <f t="shared" si="0"/>
        <v>117.25256487714103</v>
      </c>
      <c r="L28" s="99" t="s">
        <v>207</v>
      </c>
      <c r="M28" s="104">
        <v>3315434</v>
      </c>
      <c r="N28" s="104">
        <v>2575499</v>
      </c>
    </row>
    <row r="29" spans="1:14" ht="11.25">
      <c r="A29" s="99" t="s">
        <v>208</v>
      </c>
      <c r="B29" s="103">
        <v>126.57</v>
      </c>
      <c r="C29" s="103">
        <v>106.34</v>
      </c>
      <c r="D29" s="103">
        <v>128.63</v>
      </c>
      <c r="E29" s="103">
        <v>126.47</v>
      </c>
      <c r="F29" s="103">
        <v>106.14</v>
      </c>
      <c r="G29" s="103">
        <v>128.63</v>
      </c>
      <c r="H29" s="97">
        <f t="shared" si="0"/>
        <v>114.62888902056476</v>
      </c>
      <c r="I29" s="97">
        <f t="shared" si="0"/>
        <v>116.9844158283057</v>
      </c>
      <c r="L29" s="99" t="s">
        <v>208</v>
      </c>
      <c r="M29" s="104">
        <v>3525680</v>
      </c>
      <c r="N29" s="104">
        <v>2569609</v>
      </c>
    </row>
    <row r="30" spans="1:14" ht="11.25">
      <c r="A30" s="99" t="s">
        <v>209</v>
      </c>
      <c r="B30" s="103">
        <v>111.72</v>
      </c>
      <c r="C30" s="103">
        <v>104.86</v>
      </c>
      <c r="D30" s="103">
        <v>170.23</v>
      </c>
      <c r="E30" s="103">
        <v>112.2</v>
      </c>
      <c r="F30" s="103">
        <v>106.71</v>
      </c>
      <c r="G30" s="103">
        <v>170.23</v>
      </c>
      <c r="H30" s="97">
        <f t="shared" si="0"/>
        <v>173.89477000491834</v>
      </c>
      <c r="I30" s="97">
        <f t="shared" si="0"/>
        <v>138.58120395811972</v>
      </c>
      <c r="L30" s="99" t="s">
        <v>209</v>
      </c>
      <c r="M30" s="104">
        <v>5348541</v>
      </c>
      <c r="N30" s="104">
        <v>3043991</v>
      </c>
    </row>
    <row r="31" spans="1:14" ht="11.25">
      <c r="A31" s="99" t="s">
        <v>210</v>
      </c>
      <c r="B31" s="103">
        <v>117.4</v>
      </c>
      <c r="C31" s="103">
        <v>103.77</v>
      </c>
      <c r="D31" s="103">
        <v>166.18</v>
      </c>
      <c r="E31" s="103">
        <v>117.01</v>
      </c>
      <c r="F31" s="103">
        <v>102.63</v>
      </c>
      <c r="G31" s="103">
        <v>166.18</v>
      </c>
      <c r="H31" s="97">
        <f t="shared" si="0"/>
        <v>171.3765095277656</v>
      </c>
      <c r="I31" s="97">
        <f t="shared" si="0"/>
        <v>147.27214681425994</v>
      </c>
      <c r="L31" s="99" t="s">
        <v>210</v>
      </c>
      <c r="M31" s="104">
        <v>5271086</v>
      </c>
      <c r="N31" s="104">
        <v>3234891</v>
      </c>
    </row>
    <row r="32" spans="1:14" ht="11.25">
      <c r="A32" s="99" t="s">
        <v>211</v>
      </c>
      <c r="B32" s="103">
        <v>120.49</v>
      </c>
      <c r="C32" s="103">
        <v>105.57</v>
      </c>
      <c r="D32" s="103">
        <v>153.4</v>
      </c>
      <c r="E32" s="103">
        <v>120.39</v>
      </c>
      <c r="F32" s="103">
        <v>105.37</v>
      </c>
      <c r="G32" s="103">
        <v>153.4</v>
      </c>
      <c r="H32" s="97">
        <f t="shared" si="0"/>
        <v>114.95586785496829</v>
      </c>
      <c r="I32" s="97">
        <f t="shared" si="0"/>
        <v>121.44201817442017</v>
      </c>
      <c r="L32" s="99" t="s">
        <v>211</v>
      </c>
      <c r="M32" s="104">
        <v>3535737</v>
      </c>
      <c r="N32" s="104">
        <v>2667522</v>
      </c>
    </row>
    <row r="33" spans="1:14" ht="11.25">
      <c r="A33" s="99" t="s">
        <v>212</v>
      </c>
      <c r="B33" s="103">
        <v>116.27</v>
      </c>
      <c r="C33" s="103">
        <v>99.93</v>
      </c>
      <c r="D33" s="103">
        <v>91.37</v>
      </c>
      <c r="E33" s="103">
        <v>116.55</v>
      </c>
      <c r="F33" s="103">
        <v>100.97</v>
      </c>
      <c r="G33" s="103">
        <v>91.37</v>
      </c>
      <c r="H33" s="97">
        <f t="shared" si="0"/>
        <v>98.08353891432591</v>
      </c>
      <c r="I33" s="97">
        <f t="shared" si="0"/>
        <v>112.53851370384666</v>
      </c>
      <c r="L33" s="99" t="s">
        <v>212</v>
      </c>
      <c r="M33" s="104">
        <v>3016789</v>
      </c>
      <c r="N33" s="104">
        <v>2471953</v>
      </c>
    </row>
    <row r="34" spans="1:14" ht="11.25">
      <c r="A34" s="99" t="s">
        <v>213</v>
      </c>
      <c r="B34" s="103">
        <v>88.86</v>
      </c>
      <c r="C34" s="103">
        <v>97.37</v>
      </c>
      <c r="D34" s="103">
        <v>64.7</v>
      </c>
      <c r="E34" s="103">
        <v>88.78</v>
      </c>
      <c r="F34" s="103">
        <v>97.18</v>
      </c>
      <c r="G34" s="103">
        <v>64.7</v>
      </c>
      <c r="H34" s="97">
        <f t="shared" si="0"/>
        <v>70.91776540837363</v>
      </c>
      <c r="I34" s="97">
        <f t="shared" si="0"/>
        <v>80.49802577728794</v>
      </c>
      <c r="L34" s="99" t="s">
        <v>213</v>
      </c>
      <c r="M34" s="104">
        <v>2181242</v>
      </c>
      <c r="N34" s="104">
        <v>1768171</v>
      </c>
    </row>
    <row r="35" spans="1:14" ht="11.25">
      <c r="A35" s="99" t="s">
        <v>214</v>
      </c>
      <c r="B35" s="103">
        <v>101.54</v>
      </c>
      <c r="C35" s="103">
        <v>97.68</v>
      </c>
      <c r="D35" s="103">
        <v>53.86</v>
      </c>
      <c r="E35" s="103">
        <v>101.6</v>
      </c>
      <c r="F35" s="103">
        <v>98</v>
      </c>
      <c r="G35" s="103">
        <v>53.86</v>
      </c>
      <c r="H35" s="97">
        <f t="shared" si="0"/>
        <v>66.96459552706806</v>
      </c>
      <c r="I35" s="97">
        <f t="shared" si="0"/>
        <v>79.8240565890098</v>
      </c>
      <c r="L35" s="99" t="s">
        <v>214</v>
      </c>
      <c r="M35" s="104">
        <v>2059653</v>
      </c>
      <c r="N35" s="104">
        <v>1753367</v>
      </c>
    </row>
    <row r="36" spans="1:14" ht="11.25">
      <c r="A36" s="99" t="s">
        <v>215</v>
      </c>
      <c r="B36" s="103">
        <v>76.45</v>
      </c>
      <c r="C36" s="103">
        <v>93.46</v>
      </c>
      <c r="D36" s="103">
        <v>70.15</v>
      </c>
      <c r="E36" s="103">
        <v>76.34</v>
      </c>
      <c r="F36" s="103">
        <v>93.09</v>
      </c>
      <c r="G36" s="103">
        <v>70.15</v>
      </c>
      <c r="H36" s="97">
        <f t="shared" si="0"/>
        <v>76.59169513751067</v>
      </c>
      <c r="I36" s="97">
        <f t="shared" si="0"/>
        <v>85.09830709098306</v>
      </c>
      <c r="L36" s="99" t="s">
        <v>215</v>
      </c>
      <c r="M36" s="104">
        <v>2355757</v>
      </c>
      <c r="N36" s="104">
        <v>1869218</v>
      </c>
    </row>
    <row r="37" spans="1:14" ht="11.25">
      <c r="A37" s="99" t="s">
        <v>216</v>
      </c>
      <c r="B37" s="103">
        <v>74.86</v>
      </c>
      <c r="C37" s="103">
        <v>83.85</v>
      </c>
      <c r="D37" s="103">
        <v>69.11</v>
      </c>
      <c r="E37" s="103">
        <v>73.39</v>
      </c>
      <c r="F37" s="103">
        <v>82.66</v>
      </c>
      <c r="G37" s="103">
        <v>69.11</v>
      </c>
      <c r="H37" s="97">
        <f t="shared" si="0"/>
        <v>82.30242908664817</v>
      </c>
      <c r="I37" s="97">
        <f t="shared" si="0"/>
        <v>85.46160580230836</v>
      </c>
      <c r="L37" s="99" t="s">
        <v>216</v>
      </c>
      <c r="M37" s="104">
        <v>2531404</v>
      </c>
      <c r="N37" s="104">
        <v>1877198</v>
      </c>
    </row>
    <row r="38" spans="1:14" ht="11.25">
      <c r="A38" s="99" t="s">
        <v>217</v>
      </c>
      <c r="B38" s="103">
        <v>90.58</v>
      </c>
      <c r="C38" s="103">
        <v>95.17</v>
      </c>
      <c r="D38" s="103">
        <v>96.81</v>
      </c>
      <c r="E38" s="103">
        <v>90.45</v>
      </c>
      <c r="F38" s="103">
        <v>94.8</v>
      </c>
      <c r="G38" s="103">
        <v>96.81</v>
      </c>
      <c r="H38" s="97">
        <f t="shared" si="0"/>
        <v>89.20097696997067</v>
      </c>
      <c r="I38" s="97">
        <f t="shared" si="0"/>
        <v>100.5774727103901</v>
      </c>
      <c r="L38" s="99" t="s">
        <v>217</v>
      </c>
      <c r="M38" s="104">
        <v>2743585</v>
      </c>
      <c r="N38" s="104">
        <v>2209224</v>
      </c>
    </row>
    <row r="39" spans="1:14" ht="11.25">
      <c r="A39" s="99" t="s">
        <v>218</v>
      </c>
      <c r="B39" s="103">
        <v>105.63</v>
      </c>
      <c r="C39" s="103">
        <v>102.54</v>
      </c>
      <c r="D39" s="103">
        <v>72.49</v>
      </c>
      <c r="E39" s="103">
        <v>105.55</v>
      </c>
      <c r="F39" s="103">
        <v>102.35</v>
      </c>
      <c r="G39" s="103">
        <v>72.49</v>
      </c>
      <c r="H39" s="97">
        <f t="shared" si="0"/>
        <v>94.4309476672115</v>
      </c>
      <c r="I39" s="97">
        <f t="shared" si="0"/>
        <v>109.66635968127898</v>
      </c>
      <c r="L39" s="99" t="s">
        <v>218</v>
      </c>
      <c r="M39" s="104">
        <v>2904445</v>
      </c>
      <c r="N39" s="104">
        <v>2408865</v>
      </c>
    </row>
    <row r="40" spans="1:16" ht="15">
      <c r="A40" s="99" t="s">
        <v>219</v>
      </c>
      <c r="B40" s="103">
        <v>122.39</v>
      </c>
      <c r="C40" s="103">
        <v>104.68</v>
      </c>
      <c r="D40" s="103">
        <v>90.87</v>
      </c>
      <c r="E40" s="103">
        <v>122.47</v>
      </c>
      <c r="F40" s="103">
        <v>105.06</v>
      </c>
      <c r="G40" s="103">
        <v>90.87</v>
      </c>
      <c r="H40" s="97">
        <f t="shared" si="0"/>
        <v>110.06067900697207</v>
      </c>
      <c r="I40" s="97">
        <f t="shared" si="0"/>
        <v>121.3202812378182</v>
      </c>
      <c r="L40" s="99" t="s">
        <v>219</v>
      </c>
      <c r="M40" s="104">
        <v>3385174</v>
      </c>
      <c r="N40" s="104">
        <v>2664848</v>
      </c>
      <c r="P40" s="97" t="s">
        <v>220</v>
      </c>
    </row>
    <row r="41" spans="1:14" ht="15">
      <c r="A41" s="99" t="s">
        <v>221</v>
      </c>
      <c r="B41" s="103">
        <v>117.58</v>
      </c>
      <c r="C41" s="103">
        <v>107.03</v>
      </c>
      <c r="D41" s="103">
        <v>137.51</v>
      </c>
      <c r="E41" s="103">
        <v>117.48</v>
      </c>
      <c r="F41" s="103">
        <v>106.84</v>
      </c>
      <c r="G41" s="103">
        <v>137.51</v>
      </c>
      <c r="H41" s="97">
        <f t="shared" si="0"/>
        <v>114.7205094198239</v>
      </c>
      <c r="I41" s="97">
        <f t="shared" si="0"/>
        <v>117.67891731217377</v>
      </c>
      <c r="L41" s="99" t="s">
        <v>221</v>
      </c>
      <c r="M41" s="104">
        <v>3528498</v>
      </c>
      <c r="N41" s="104">
        <v>2584864</v>
      </c>
    </row>
    <row r="42" spans="1:14" ht="15">
      <c r="A42" s="99" t="s">
        <v>222</v>
      </c>
      <c r="B42" s="103">
        <v>115.38</v>
      </c>
      <c r="C42" s="103">
        <v>106.56</v>
      </c>
      <c r="D42" s="103">
        <v>177.73</v>
      </c>
      <c r="E42" s="103">
        <v>115.59</v>
      </c>
      <c r="F42" s="103">
        <v>107.71</v>
      </c>
      <c r="G42" s="103">
        <v>177.73</v>
      </c>
      <c r="H42" s="97">
        <f t="shared" si="0"/>
        <v>175.76040582829938</v>
      </c>
      <c r="I42" s="97">
        <f t="shared" si="0"/>
        <v>144.2701977257789</v>
      </c>
      <c r="L42" s="99" t="s">
        <v>222</v>
      </c>
      <c r="M42" s="104">
        <v>5405923</v>
      </c>
      <c r="N42" s="104">
        <v>3168952</v>
      </c>
    </row>
    <row r="43" spans="1:14" ht="15">
      <c r="A43" s="99" t="s">
        <v>223</v>
      </c>
      <c r="B43" s="103">
        <v>121</v>
      </c>
      <c r="C43" s="103">
        <v>103.96</v>
      </c>
      <c r="D43" s="103">
        <v>172.41</v>
      </c>
      <c r="E43" s="103">
        <v>120.63</v>
      </c>
      <c r="F43" s="103">
        <v>102.8</v>
      </c>
      <c r="G43" s="103">
        <v>172.41</v>
      </c>
      <c r="H43" s="97">
        <f t="shared" si="0"/>
        <v>178.9940402035709</v>
      </c>
      <c r="I43" s="97">
        <f t="shared" si="0"/>
        <v>154.9621061157749</v>
      </c>
      <c r="L43" s="99" t="s">
        <v>223</v>
      </c>
      <c r="M43" s="104">
        <v>5505381</v>
      </c>
      <c r="N43" s="104">
        <v>3403804</v>
      </c>
    </row>
    <row r="44" spans="1:14" ht="15">
      <c r="A44" s="99" t="s">
        <v>224</v>
      </c>
      <c r="B44" s="103">
        <v>122.44</v>
      </c>
      <c r="C44" s="103">
        <v>98.8</v>
      </c>
      <c r="D44" s="103">
        <v>161.96</v>
      </c>
      <c r="E44" s="103">
        <v>122.72</v>
      </c>
      <c r="F44" s="103">
        <v>100.07</v>
      </c>
      <c r="G44" s="103">
        <v>161.96</v>
      </c>
      <c r="H44" s="97">
        <f t="shared" si="0"/>
        <v>120.38692874717638</v>
      </c>
      <c r="I44" s="97">
        <f t="shared" si="0"/>
        <v>129.82693422134625</v>
      </c>
      <c r="L44" s="99" t="s">
        <v>224</v>
      </c>
      <c r="M44" s="104">
        <v>3702782</v>
      </c>
      <c r="N44" s="104">
        <v>2851700</v>
      </c>
    </row>
    <row r="45" spans="1:14" ht="15">
      <c r="A45" s="99" t="s">
        <v>225</v>
      </c>
      <c r="B45" s="103">
        <v>118.02</v>
      </c>
      <c r="C45" s="103">
        <v>98.61</v>
      </c>
      <c r="D45" s="103">
        <v>89.37</v>
      </c>
      <c r="E45" s="103">
        <v>117.66</v>
      </c>
      <c r="F45" s="103">
        <v>97.51</v>
      </c>
      <c r="G45" s="103">
        <v>89.37</v>
      </c>
      <c r="H45" s="97">
        <f t="shared" si="0"/>
        <v>98.94817798384238</v>
      </c>
      <c r="I45" s="97">
        <f t="shared" si="0"/>
        <v>116.10439526565932</v>
      </c>
      <c r="L45" s="99" t="s">
        <v>225</v>
      </c>
      <c r="M45" s="104">
        <v>3043383</v>
      </c>
      <c r="N45" s="104">
        <v>2550279</v>
      </c>
    </row>
    <row r="46" spans="1:14" ht="15">
      <c r="A46" s="99" t="s">
        <v>226</v>
      </c>
      <c r="B46" s="103">
        <v>88.36</v>
      </c>
      <c r="C46" s="103">
        <v>94.3</v>
      </c>
      <c r="D46" s="103">
        <v>62.49</v>
      </c>
      <c r="E46" s="103">
        <v>88.13</v>
      </c>
      <c r="F46" s="103">
        <v>93.45</v>
      </c>
      <c r="G46" s="103">
        <v>62.49</v>
      </c>
      <c r="H46" s="97">
        <f t="shared" si="0"/>
        <v>73.76385004653767</v>
      </c>
      <c r="I46" s="97">
        <f t="shared" si="0"/>
        <v>86.24069488086849</v>
      </c>
      <c r="L46" s="99" t="s">
        <v>226</v>
      </c>
      <c r="M46" s="104">
        <v>2268780</v>
      </c>
      <c r="N46" s="104">
        <v>1894311</v>
      </c>
    </row>
    <row r="47" spans="1:14" ht="15">
      <c r="A47" s="99" t="s">
        <v>227</v>
      </c>
      <c r="B47" s="103">
        <v>104.73</v>
      </c>
      <c r="C47" s="103">
        <v>92.76</v>
      </c>
      <c r="D47" s="103">
        <v>50.77</v>
      </c>
      <c r="E47" s="103">
        <v>105.26</v>
      </c>
      <c r="F47" s="103">
        <v>95.14</v>
      </c>
      <c r="G47" s="103">
        <v>50.77</v>
      </c>
      <c r="H47" s="97">
        <f t="shared" si="0"/>
        <v>71.28054057336065</v>
      </c>
      <c r="I47" s="97">
        <f t="shared" si="0"/>
        <v>85.37501505682707</v>
      </c>
      <c r="L47" s="99" t="s">
        <v>227</v>
      </c>
      <c r="M47" s="104">
        <v>2192400</v>
      </c>
      <c r="N47" s="104">
        <v>1875296</v>
      </c>
    </row>
    <row r="48" spans="1:14" ht="15">
      <c r="A48" s="99" t="s">
        <v>228</v>
      </c>
      <c r="B48" s="103">
        <v>74.06</v>
      </c>
      <c r="C48" s="103">
        <v>93.97</v>
      </c>
      <c r="D48" s="103">
        <v>65.97</v>
      </c>
      <c r="E48" s="103">
        <v>73.95</v>
      </c>
      <c r="F48" s="103">
        <v>93.6</v>
      </c>
      <c r="G48" s="103">
        <v>65.97</v>
      </c>
      <c r="H48" s="97">
        <f t="shared" si="0"/>
        <v>75.32809442168158</v>
      </c>
      <c r="I48" s="97">
        <f t="shared" si="0"/>
        <v>83.97308266126929</v>
      </c>
      <c r="L48" s="99" t="s">
        <v>228</v>
      </c>
      <c r="M48" s="104">
        <v>2316892</v>
      </c>
      <c r="N48" s="104">
        <v>1844502</v>
      </c>
    </row>
    <row r="49" spans="1:14" ht="15">
      <c r="A49" s="99" t="s">
        <v>229</v>
      </c>
      <c r="B49" s="103">
        <v>77.02</v>
      </c>
      <c r="C49" s="103">
        <v>82.96</v>
      </c>
      <c r="D49" s="103">
        <v>67.72</v>
      </c>
      <c r="E49" s="103">
        <v>77.4</v>
      </c>
      <c r="F49" s="103">
        <v>82.95</v>
      </c>
      <c r="G49" s="103">
        <v>67.72</v>
      </c>
      <c r="H49" s="97">
        <f t="shared" si="0"/>
        <v>84.80485594618585</v>
      </c>
      <c r="I49" s="97">
        <f t="shared" si="0"/>
        <v>90.95561105109456</v>
      </c>
      <c r="L49" s="99" t="s">
        <v>229</v>
      </c>
      <c r="M49" s="104">
        <v>2608372</v>
      </c>
      <c r="N49" s="104">
        <v>1997876</v>
      </c>
    </row>
    <row r="50" spans="1:14" ht="15">
      <c r="A50" s="99" t="s">
        <v>230</v>
      </c>
      <c r="B50" s="103">
        <v>92.29</v>
      </c>
      <c r="C50" s="103">
        <v>94.49</v>
      </c>
      <c r="D50" s="103">
        <v>90.12</v>
      </c>
      <c r="E50" s="103">
        <v>92.45</v>
      </c>
      <c r="F50" s="103">
        <v>95.51</v>
      </c>
      <c r="G50" s="103">
        <v>90.12</v>
      </c>
      <c r="H50" s="97">
        <f t="shared" si="0"/>
        <v>94.27956917929434</v>
      </c>
      <c r="I50" s="97">
        <f t="shared" si="0"/>
        <v>108.70484730243308</v>
      </c>
      <c r="L50" s="99" t="s">
        <v>230</v>
      </c>
      <c r="M50" s="104">
        <v>2899789</v>
      </c>
      <c r="N50" s="104">
        <v>2387745</v>
      </c>
    </row>
    <row r="51" spans="1:14" ht="15">
      <c r="A51" s="99" t="s">
        <v>231</v>
      </c>
      <c r="B51" s="103">
        <v>102.95</v>
      </c>
      <c r="C51" s="103">
        <v>99.87</v>
      </c>
      <c r="D51" s="103">
        <v>72.1</v>
      </c>
      <c r="E51" s="103">
        <v>102.69</v>
      </c>
      <c r="F51" s="103">
        <v>98.97</v>
      </c>
      <c r="G51" s="103">
        <v>72.1</v>
      </c>
      <c r="H51" s="97">
        <f t="shared" si="0"/>
        <v>86.9487017612136</v>
      </c>
      <c r="I51" s="97">
        <f t="shared" si="0"/>
        <v>102.91697072763124</v>
      </c>
      <c r="L51" s="99" t="s">
        <v>231</v>
      </c>
      <c r="M51" s="104">
        <v>2674311</v>
      </c>
      <c r="N51" s="104">
        <v>2260612</v>
      </c>
    </row>
    <row r="52" spans="1:14" ht="15">
      <c r="A52" s="99" t="s">
        <v>232</v>
      </c>
      <c r="B52" s="103">
        <v>127.73</v>
      </c>
      <c r="C52" s="103">
        <v>105.68</v>
      </c>
      <c r="D52" s="103">
        <v>87.76</v>
      </c>
      <c r="E52" s="103">
        <v>127.75</v>
      </c>
      <c r="F52" s="103">
        <v>106.05</v>
      </c>
      <c r="G52" s="103">
        <v>87.76</v>
      </c>
      <c r="H52" s="97">
        <f t="shared" si="0"/>
        <v>111.60522076964223</v>
      </c>
      <c r="I52" s="97">
        <f t="shared" si="0"/>
        <v>126.91398876452449</v>
      </c>
      <c r="L52" s="99" t="s">
        <v>232</v>
      </c>
      <c r="M52" s="104">
        <v>3432680</v>
      </c>
      <c r="N52" s="104">
        <v>2787716</v>
      </c>
    </row>
    <row r="53" spans="1:14" ht="15">
      <c r="A53" s="99" t="s">
        <v>233</v>
      </c>
      <c r="B53" s="103">
        <v>118.11</v>
      </c>
      <c r="C53" s="103">
        <v>104.9</v>
      </c>
      <c r="D53" s="103">
        <v>141.19</v>
      </c>
      <c r="E53" s="103">
        <v>118.19</v>
      </c>
      <c r="F53" s="103">
        <v>105.48</v>
      </c>
      <c r="G53" s="103">
        <v>141.19</v>
      </c>
      <c r="H53" s="97">
        <f t="shared" si="0"/>
        <v>107.85922093236762</v>
      </c>
      <c r="I53" s="97">
        <f t="shared" si="0"/>
        <v>115.2645742972611</v>
      </c>
      <c r="L53" s="99" t="s">
        <v>233</v>
      </c>
      <c r="M53" s="104">
        <v>3317463</v>
      </c>
      <c r="N53" s="104">
        <v>2531832</v>
      </c>
    </row>
    <row r="54" spans="1:14" ht="15">
      <c r="A54" s="99" t="s">
        <v>234</v>
      </c>
      <c r="B54" s="103">
        <v>118.36</v>
      </c>
      <c r="C54" s="103">
        <v>112.4</v>
      </c>
      <c r="D54" s="103">
        <v>180.57</v>
      </c>
      <c r="E54" s="103">
        <v>118.19</v>
      </c>
      <c r="F54" s="103">
        <v>111.96</v>
      </c>
      <c r="G54" s="103">
        <v>180.57</v>
      </c>
      <c r="H54" s="97">
        <f t="shared" si="0"/>
        <v>162.0912144799246</v>
      </c>
      <c r="I54" s="97">
        <f t="shared" si="0"/>
        <v>142.23631678236316</v>
      </c>
      <c r="L54" s="99" t="s">
        <v>234</v>
      </c>
      <c r="M54" s="104">
        <v>4985495</v>
      </c>
      <c r="N54" s="104">
        <v>3124277</v>
      </c>
    </row>
    <row r="55" spans="1:14" ht="15">
      <c r="A55" s="99" t="s">
        <v>235</v>
      </c>
      <c r="B55" s="103">
        <v>127.06</v>
      </c>
      <c r="C55" s="103">
        <v>104.6</v>
      </c>
      <c r="D55" s="103">
        <v>177.51</v>
      </c>
      <c r="E55" s="103">
        <v>126.87</v>
      </c>
      <c r="F55" s="103">
        <v>104.19</v>
      </c>
      <c r="G55" s="103">
        <v>177.51</v>
      </c>
      <c r="H55" s="97">
        <f t="shared" si="0"/>
        <v>169.21806557247265</v>
      </c>
      <c r="I55" s="97">
        <f t="shared" si="0"/>
        <v>153.83114539061913</v>
      </c>
      <c r="L55" s="99" t="s">
        <v>235</v>
      </c>
      <c r="M55" s="104">
        <v>5204698</v>
      </c>
      <c r="N55" s="104">
        <v>3378962</v>
      </c>
    </row>
    <row r="56" spans="1:14" ht="15">
      <c r="A56" s="99" t="s">
        <v>236</v>
      </c>
      <c r="B56" s="103">
        <v>120.38</v>
      </c>
      <c r="C56" s="103">
        <v>99.18</v>
      </c>
      <c r="D56" s="103">
        <v>154.1</v>
      </c>
      <c r="E56" s="103">
        <v>120.26</v>
      </c>
      <c r="F56" s="103">
        <v>99</v>
      </c>
      <c r="G56" s="103">
        <v>154.1</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N7">
      <selection activeCell="P15" sqref="P15"/>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41605.4994594213</v>
      </c>
      <c r="L4" s="96" t="s">
        <v>169</v>
      </c>
      <c r="M4" s="98">
        <v>41605.50478790509</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241</v>
      </c>
      <c r="L8" s="96" t="s">
        <v>178</v>
      </c>
      <c r="M8" s="96" t="s">
        <v>179</v>
      </c>
    </row>
    <row r="9" spans="12:13" ht="15">
      <c r="L9" s="96" t="s">
        <v>176</v>
      </c>
      <c r="M9" s="96" t="s">
        <v>241</v>
      </c>
    </row>
    <row r="10" spans="1:14" ht="15">
      <c r="A10" s="99" t="s">
        <v>180</v>
      </c>
      <c r="B10" s="170" t="s">
        <v>181</v>
      </c>
      <c r="C10" s="171"/>
      <c r="D10" s="172"/>
      <c r="E10" s="170" t="s">
        <v>182</v>
      </c>
      <c r="F10" s="171"/>
      <c r="G10" s="172"/>
      <c r="L10" s="97" t="s">
        <v>183</v>
      </c>
      <c r="M10" s="100">
        <f>AVERAGE(M12:M23)</f>
        <v>27124226.166666668</v>
      </c>
      <c r="N10" s="100">
        <f>AVERAGE(N12:N23)</f>
        <v>19028220.916666668</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72.9</v>
      </c>
      <c r="C12" s="103">
        <v>83.8</v>
      </c>
      <c r="D12" s="102" t="s">
        <v>118</v>
      </c>
      <c r="E12" s="103">
        <v>73.3</v>
      </c>
      <c r="F12" s="103">
        <v>83.3</v>
      </c>
      <c r="G12" s="102" t="s">
        <v>118</v>
      </c>
      <c r="H12" s="97">
        <f>M12/M$10*100</f>
        <v>55.99389234803177</v>
      </c>
      <c r="I12" s="97">
        <f>N12/N$10*100</f>
        <v>64.10677621109357</v>
      </c>
      <c r="L12" s="99" t="s">
        <v>191</v>
      </c>
      <c r="M12" s="104">
        <v>15187910</v>
      </c>
      <c r="N12" s="104">
        <v>12198379</v>
      </c>
    </row>
    <row r="13" spans="1:14" ht="15">
      <c r="A13" s="99" t="s">
        <v>192</v>
      </c>
      <c r="B13" s="103">
        <v>76.4</v>
      </c>
      <c r="C13" s="103">
        <v>83.8</v>
      </c>
      <c r="D13" s="102" t="s">
        <v>118</v>
      </c>
      <c r="E13" s="103">
        <v>77.1</v>
      </c>
      <c r="F13" s="103">
        <v>84.5</v>
      </c>
      <c r="G13" s="102" t="s">
        <v>118</v>
      </c>
      <c r="H13" s="97">
        <f aca="true" t="shared" si="0" ref="H13:I56">M13/M$10*100</f>
        <v>62.40365308854863</v>
      </c>
      <c r="I13" s="97">
        <f t="shared" si="0"/>
        <v>70.76569616766282</v>
      </c>
      <c r="L13" s="99" t="s">
        <v>192</v>
      </c>
      <c r="M13" s="104">
        <v>16926508</v>
      </c>
      <c r="N13" s="104">
        <v>13465453</v>
      </c>
    </row>
    <row r="14" spans="1:14" ht="15">
      <c r="A14" s="99" t="s">
        <v>193</v>
      </c>
      <c r="B14" s="103">
        <v>87.1</v>
      </c>
      <c r="C14" s="103">
        <v>95.3</v>
      </c>
      <c r="D14" s="102" t="s">
        <v>118</v>
      </c>
      <c r="E14" s="103">
        <v>86.8</v>
      </c>
      <c r="F14" s="103">
        <v>96.3</v>
      </c>
      <c r="G14" s="102" t="s">
        <v>118</v>
      </c>
      <c r="H14" s="97">
        <f t="shared" si="0"/>
        <v>72.73112928192477</v>
      </c>
      <c r="I14" s="97">
        <f t="shared" si="0"/>
        <v>81.96272824612596</v>
      </c>
      <c r="L14" s="99" t="s">
        <v>193</v>
      </c>
      <c r="M14" s="104">
        <v>19727756</v>
      </c>
      <c r="N14" s="104">
        <v>15596049</v>
      </c>
    </row>
    <row r="15" spans="1:14" ht="15">
      <c r="A15" s="99" t="s">
        <v>194</v>
      </c>
      <c r="B15" s="103">
        <v>96.1</v>
      </c>
      <c r="C15" s="103">
        <v>98.5</v>
      </c>
      <c r="D15" s="102" t="s">
        <v>118</v>
      </c>
      <c r="E15" s="103">
        <v>95.9</v>
      </c>
      <c r="F15" s="103">
        <v>98</v>
      </c>
      <c r="G15" s="102" t="s">
        <v>118</v>
      </c>
      <c r="H15" s="97">
        <f t="shared" si="0"/>
        <v>88.03864432212343</v>
      </c>
      <c r="I15" s="97">
        <f t="shared" si="0"/>
        <v>91.74869304102177</v>
      </c>
      <c r="L15" s="99" t="s">
        <v>194</v>
      </c>
      <c r="M15" s="104">
        <v>23879801</v>
      </c>
      <c r="N15" s="104">
        <v>17458144</v>
      </c>
    </row>
    <row r="16" spans="1:14" ht="15">
      <c r="A16" s="99" t="s">
        <v>195</v>
      </c>
      <c r="B16" s="103">
        <v>107.3</v>
      </c>
      <c r="C16" s="103">
        <v>104.4</v>
      </c>
      <c r="D16" s="102" t="s">
        <v>118</v>
      </c>
      <c r="E16" s="103">
        <v>107.9</v>
      </c>
      <c r="F16" s="103">
        <v>104.5</v>
      </c>
      <c r="G16" s="102" t="s">
        <v>118</v>
      </c>
      <c r="H16" s="97">
        <f t="shared" si="0"/>
        <v>116.02818383322604</v>
      </c>
      <c r="I16" s="97">
        <f t="shared" si="0"/>
        <v>112.39758616249335</v>
      </c>
      <c r="L16" s="99" t="s">
        <v>195</v>
      </c>
      <c r="M16" s="104">
        <v>31471747</v>
      </c>
      <c r="N16" s="104">
        <v>21387261</v>
      </c>
    </row>
    <row r="17" spans="1:14" ht="15">
      <c r="A17" s="99" t="s">
        <v>196</v>
      </c>
      <c r="B17" s="103">
        <v>109.3</v>
      </c>
      <c r="C17" s="103">
        <v>103.1</v>
      </c>
      <c r="D17" s="102" t="s">
        <v>118</v>
      </c>
      <c r="E17" s="103">
        <v>109.7</v>
      </c>
      <c r="F17" s="103">
        <v>104</v>
      </c>
      <c r="G17" s="102" t="s">
        <v>118</v>
      </c>
      <c r="H17" s="97">
        <f t="shared" si="0"/>
        <v>119.91824504093225</v>
      </c>
      <c r="I17" s="97">
        <f t="shared" si="0"/>
        <v>113.64085531012442</v>
      </c>
      <c r="L17" s="99" t="s">
        <v>196</v>
      </c>
      <c r="M17" s="104">
        <v>32526896</v>
      </c>
      <c r="N17" s="104">
        <v>21623833</v>
      </c>
    </row>
    <row r="18" spans="1:16" ht="12.75">
      <c r="A18" s="99" t="s">
        <v>197</v>
      </c>
      <c r="B18" s="103">
        <v>113.3</v>
      </c>
      <c r="C18" s="103">
        <v>109.9</v>
      </c>
      <c r="D18" s="102" t="s">
        <v>118</v>
      </c>
      <c r="E18" s="103">
        <v>112.2</v>
      </c>
      <c r="F18" s="103">
        <v>108.9</v>
      </c>
      <c r="G18" s="102" t="s">
        <v>118</v>
      </c>
      <c r="H18" s="97">
        <f t="shared" si="0"/>
        <v>155.02239858062433</v>
      </c>
      <c r="I18" s="97">
        <f t="shared" si="0"/>
        <v>124.64527348022214</v>
      </c>
      <c r="L18" s="99" t="s">
        <v>197</v>
      </c>
      <c r="M18" s="104">
        <v>42048626</v>
      </c>
      <c r="N18" s="104">
        <v>23717778</v>
      </c>
      <c r="P18" s="105"/>
    </row>
    <row r="19" spans="1:16" ht="12.75">
      <c r="A19" s="99" t="s">
        <v>198</v>
      </c>
      <c r="B19" s="103">
        <v>112</v>
      </c>
      <c r="C19" s="103">
        <v>107.5</v>
      </c>
      <c r="D19" s="102" t="s">
        <v>118</v>
      </c>
      <c r="E19" s="103">
        <v>112.9</v>
      </c>
      <c r="F19" s="103">
        <v>108</v>
      </c>
      <c r="G19" s="102" t="s">
        <v>118</v>
      </c>
      <c r="H19" s="97">
        <f t="shared" si="0"/>
        <v>153.67176097072925</v>
      </c>
      <c r="I19" s="97">
        <f t="shared" si="0"/>
        <v>129.58125254055213</v>
      </c>
      <c r="L19" s="99" t="s">
        <v>198</v>
      </c>
      <c r="M19" s="104">
        <v>41682276</v>
      </c>
      <c r="N19" s="104">
        <v>24657007</v>
      </c>
      <c r="P19" s="105" t="s">
        <v>308</v>
      </c>
    </row>
    <row r="20" spans="1:14" ht="11.25">
      <c r="A20" s="99" t="s">
        <v>199</v>
      </c>
      <c r="B20" s="103">
        <v>124.1</v>
      </c>
      <c r="C20" s="103">
        <v>106.2</v>
      </c>
      <c r="D20" s="102" t="s">
        <v>118</v>
      </c>
      <c r="E20" s="103">
        <v>123.9</v>
      </c>
      <c r="F20" s="103">
        <v>106.5</v>
      </c>
      <c r="G20" s="102" t="s">
        <v>118</v>
      </c>
      <c r="H20" s="97">
        <f t="shared" si="0"/>
        <v>125.12834022048321</v>
      </c>
      <c r="I20" s="97">
        <f t="shared" si="0"/>
        <v>128.28869344594665</v>
      </c>
      <c r="L20" s="99" t="s">
        <v>199</v>
      </c>
      <c r="M20" s="104">
        <v>33940094</v>
      </c>
      <c r="N20" s="104">
        <v>24411056</v>
      </c>
    </row>
    <row r="21" spans="1:14" ht="11.25">
      <c r="A21" s="99" t="s">
        <v>200</v>
      </c>
      <c r="B21" s="103">
        <v>116.7</v>
      </c>
      <c r="C21" s="103">
        <v>106.7</v>
      </c>
      <c r="D21" s="102" t="s">
        <v>118</v>
      </c>
      <c r="E21" s="103">
        <v>116.5</v>
      </c>
      <c r="F21" s="103">
        <v>106.4</v>
      </c>
      <c r="G21" s="102" t="s">
        <v>118</v>
      </c>
      <c r="H21" s="97">
        <f t="shared" si="0"/>
        <v>112.96141247212354</v>
      </c>
      <c r="I21" s="97">
        <f t="shared" si="0"/>
        <v>118.10160339433729</v>
      </c>
      <c r="L21" s="99" t="s">
        <v>200</v>
      </c>
      <c r="M21" s="104">
        <v>30639909</v>
      </c>
      <c r="N21" s="104">
        <v>22472634</v>
      </c>
    </row>
    <row r="22" spans="1:14" ht="11.25">
      <c r="A22" s="99" t="s">
        <v>201</v>
      </c>
      <c r="B22" s="103">
        <v>93.5</v>
      </c>
      <c r="C22" s="103">
        <v>96.6</v>
      </c>
      <c r="D22" s="102" t="s">
        <v>118</v>
      </c>
      <c r="E22" s="103">
        <v>93.4</v>
      </c>
      <c r="F22" s="103">
        <v>96.9</v>
      </c>
      <c r="G22" s="102" t="s">
        <v>118</v>
      </c>
      <c r="H22" s="97">
        <f t="shared" si="0"/>
        <v>71.04093175450774</v>
      </c>
      <c r="I22" s="97">
        <f t="shared" si="0"/>
        <v>85.22910297827764</v>
      </c>
      <c r="L22" s="99" t="s">
        <v>201</v>
      </c>
      <c r="M22" s="104">
        <v>19269303</v>
      </c>
      <c r="N22" s="104">
        <v>16217582</v>
      </c>
    </row>
    <row r="23" spans="1:14" ht="11.25">
      <c r="A23" s="99" t="s">
        <v>202</v>
      </c>
      <c r="B23" s="103">
        <v>91.6</v>
      </c>
      <c r="C23" s="103">
        <v>104.3</v>
      </c>
      <c r="D23" s="102" t="s">
        <v>118</v>
      </c>
      <c r="E23" s="103">
        <v>91.2</v>
      </c>
      <c r="F23" s="103">
        <v>105.3</v>
      </c>
      <c r="G23" s="102" t="s">
        <v>118</v>
      </c>
      <c r="H23" s="97">
        <f t="shared" si="0"/>
        <v>67.06140808674499</v>
      </c>
      <c r="I23" s="97">
        <f t="shared" si="0"/>
        <v>79.53173902214216</v>
      </c>
      <c r="L23" s="99" t="s">
        <v>202</v>
      </c>
      <c r="M23" s="104">
        <v>18189888</v>
      </c>
      <c r="N23" s="104">
        <v>15133475</v>
      </c>
    </row>
    <row r="24" spans="1:14" ht="11.25">
      <c r="A24" s="99" t="s">
        <v>203</v>
      </c>
      <c r="B24" s="103">
        <v>77.1</v>
      </c>
      <c r="C24" s="103">
        <v>88.1</v>
      </c>
      <c r="D24" s="102" t="s">
        <v>118</v>
      </c>
      <c r="E24" s="103">
        <v>77.4</v>
      </c>
      <c r="F24" s="103">
        <v>88.4</v>
      </c>
      <c r="G24" s="102" t="s">
        <v>118</v>
      </c>
      <c r="H24" s="97">
        <f t="shared" si="0"/>
        <v>60.14939891649259</v>
      </c>
      <c r="I24" s="97">
        <f t="shared" si="0"/>
        <v>69.9104822161711</v>
      </c>
      <c r="L24" s="99" t="s">
        <v>203</v>
      </c>
      <c r="M24" s="104">
        <v>16315059</v>
      </c>
      <c r="N24" s="104">
        <v>13302721</v>
      </c>
    </row>
    <row r="25" spans="1:14" ht="11.25">
      <c r="A25" s="99" t="s">
        <v>204</v>
      </c>
      <c r="B25" s="103">
        <v>79.8</v>
      </c>
      <c r="C25" s="103">
        <v>86.2</v>
      </c>
      <c r="D25" s="102" t="s">
        <v>118</v>
      </c>
      <c r="E25" s="103">
        <v>80.5</v>
      </c>
      <c r="F25" s="103">
        <v>86.9</v>
      </c>
      <c r="G25" s="102" t="s">
        <v>118</v>
      </c>
      <c r="H25" s="97">
        <f t="shared" si="0"/>
        <v>63.14528899279136</v>
      </c>
      <c r="I25" s="97">
        <f t="shared" si="0"/>
        <v>73.60259301873513</v>
      </c>
      <c r="L25" s="99" t="s">
        <v>204</v>
      </c>
      <c r="M25" s="104">
        <v>17127671</v>
      </c>
      <c r="N25" s="104">
        <v>14005264</v>
      </c>
    </row>
    <row r="26" spans="1:14" ht="11.25">
      <c r="A26" s="99" t="s">
        <v>205</v>
      </c>
      <c r="B26" s="103">
        <v>91.9</v>
      </c>
      <c r="C26" s="103">
        <v>98.6</v>
      </c>
      <c r="D26" s="102" t="s">
        <v>118</v>
      </c>
      <c r="E26" s="103">
        <v>91.8</v>
      </c>
      <c r="F26" s="103">
        <v>99.2</v>
      </c>
      <c r="G26" s="102" t="s">
        <v>118</v>
      </c>
      <c r="H26" s="97">
        <f t="shared" si="0"/>
        <v>75.56520829039688</v>
      </c>
      <c r="I26" s="97">
        <f t="shared" si="0"/>
        <v>87.94588350265762</v>
      </c>
      <c r="L26" s="99" t="s">
        <v>205</v>
      </c>
      <c r="M26" s="104">
        <v>20496478</v>
      </c>
      <c r="N26" s="104">
        <v>16734537</v>
      </c>
    </row>
    <row r="27" spans="1:14" ht="11.25">
      <c r="A27" s="99" t="s">
        <v>206</v>
      </c>
      <c r="B27" s="103">
        <v>96.8</v>
      </c>
      <c r="C27" s="103">
        <v>103.2</v>
      </c>
      <c r="D27" s="102" t="s">
        <v>118</v>
      </c>
      <c r="E27" s="103">
        <v>96.5</v>
      </c>
      <c r="F27" s="103">
        <v>102.3</v>
      </c>
      <c r="G27" s="102" t="s">
        <v>118</v>
      </c>
      <c r="H27" s="97">
        <f t="shared" si="0"/>
        <v>98.36325223090697</v>
      </c>
      <c r="I27" s="97">
        <f t="shared" si="0"/>
        <v>98.90183681605441</v>
      </c>
      <c r="L27" s="99" t="s">
        <v>206</v>
      </c>
      <c r="M27" s="104">
        <v>26680271</v>
      </c>
      <c r="N27" s="104">
        <v>18819260</v>
      </c>
    </row>
    <row r="28" spans="1:14" ht="11.25">
      <c r="A28" s="99" t="s">
        <v>207</v>
      </c>
      <c r="B28" s="103">
        <v>117.5</v>
      </c>
      <c r="C28" s="103">
        <v>108.7</v>
      </c>
      <c r="D28" s="102" t="s">
        <v>118</v>
      </c>
      <c r="E28" s="103">
        <v>116.1</v>
      </c>
      <c r="F28" s="103">
        <v>109.8</v>
      </c>
      <c r="G28" s="102" t="s">
        <v>118</v>
      </c>
      <c r="H28" s="97">
        <f t="shared" si="0"/>
        <v>112.2000525028803</v>
      </c>
      <c r="I28" s="97">
        <f t="shared" si="0"/>
        <v>116.7487916883594</v>
      </c>
      <c r="L28" s="99" t="s">
        <v>207</v>
      </c>
      <c r="M28" s="104">
        <v>30433396</v>
      </c>
      <c r="N28" s="104">
        <v>22215218</v>
      </c>
    </row>
    <row r="29" spans="1:14" ht="11.25">
      <c r="A29" s="99" t="s">
        <v>208</v>
      </c>
      <c r="B29" s="103">
        <v>113.6</v>
      </c>
      <c r="C29" s="103">
        <v>107.7</v>
      </c>
      <c r="D29" s="102" t="s">
        <v>118</v>
      </c>
      <c r="E29" s="103">
        <v>115.2</v>
      </c>
      <c r="F29" s="103">
        <v>107.6</v>
      </c>
      <c r="G29" s="102" t="s">
        <v>118</v>
      </c>
      <c r="H29" s="97">
        <f t="shared" si="0"/>
        <v>134.2784040223034</v>
      </c>
      <c r="I29" s="97">
        <f t="shared" si="0"/>
        <v>122.89768498281965</v>
      </c>
      <c r="L29" s="99" t="s">
        <v>208</v>
      </c>
      <c r="M29" s="104">
        <v>36421978</v>
      </c>
      <c r="N29" s="104">
        <v>23385243</v>
      </c>
    </row>
    <row r="30" spans="1:14" ht="11.25">
      <c r="A30" s="99" t="s">
        <v>209</v>
      </c>
      <c r="B30" s="103">
        <v>116.8</v>
      </c>
      <c r="C30" s="103">
        <v>112.8</v>
      </c>
      <c r="D30" s="102" t="s">
        <v>118</v>
      </c>
      <c r="E30" s="103">
        <v>117.1</v>
      </c>
      <c r="F30" s="103">
        <v>112.2</v>
      </c>
      <c r="G30" s="102" t="s">
        <v>118</v>
      </c>
      <c r="H30" s="97">
        <f t="shared" si="0"/>
        <v>156.3679853551828</v>
      </c>
      <c r="I30" s="97">
        <f t="shared" si="0"/>
        <v>132.0094354065357</v>
      </c>
      <c r="L30" s="99" t="s">
        <v>209</v>
      </c>
      <c r="M30" s="104">
        <v>42413606</v>
      </c>
      <c r="N30" s="104">
        <v>25119047</v>
      </c>
    </row>
    <row r="31" spans="1:14" ht="11.25">
      <c r="A31" s="99" t="s">
        <v>210</v>
      </c>
      <c r="B31" s="103">
        <v>112.7</v>
      </c>
      <c r="C31" s="103">
        <v>108.8</v>
      </c>
      <c r="D31" s="102" t="s">
        <v>118</v>
      </c>
      <c r="E31" s="103">
        <v>112.8</v>
      </c>
      <c r="F31" s="103">
        <v>109.6</v>
      </c>
      <c r="G31" s="102" t="s">
        <v>118</v>
      </c>
      <c r="H31" s="97">
        <f t="shared" si="0"/>
        <v>157.50097620296472</v>
      </c>
      <c r="I31" s="97">
        <f t="shared" si="0"/>
        <v>133.86984580197068</v>
      </c>
      <c r="L31" s="99" t="s">
        <v>210</v>
      </c>
      <c r="M31" s="104">
        <v>42720921</v>
      </c>
      <c r="N31" s="104">
        <v>25473050</v>
      </c>
    </row>
    <row r="32" spans="1:14" ht="11.25">
      <c r="A32" s="99" t="s">
        <v>211</v>
      </c>
      <c r="B32" s="103">
        <v>126.7</v>
      </c>
      <c r="C32" s="103">
        <v>111.1</v>
      </c>
      <c r="D32" s="102" t="s">
        <v>118</v>
      </c>
      <c r="E32" s="103">
        <v>126.1</v>
      </c>
      <c r="F32" s="103">
        <v>110.7</v>
      </c>
      <c r="G32" s="102" t="s">
        <v>118</v>
      </c>
      <c r="H32" s="97">
        <f t="shared" si="0"/>
        <v>129.13350885948776</v>
      </c>
      <c r="I32" s="97">
        <f t="shared" si="0"/>
        <v>132.20083007322313</v>
      </c>
      <c r="L32" s="99" t="s">
        <v>211</v>
      </c>
      <c r="M32" s="104">
        <v>35026465</v>
      </c>
      <c r="N32" s="104">
        <v>25155466</v>
      </c>
    </row>
    <row r="33" spans="1:14" ht="11.25">
      <c r="A33" s="99" t="s">
        <v>212</v>
      </c>
      <c r="B33" s="103">
        <v>119.9</v>
      </c>
      <c r="C33" s="103">
        <v>109.3</v>
      </c>
      <c r="D33" s="102" t="s">
        <v>118</v>
      </c>
      <c r="E33" s="103">
        <v>120.3</v>
      </c>
      <c r="F33" s="103">
        <v>108.8</v>
      </c>
      <c r="G33" s="102" t="s">
        <v>118</v>
      </c>
      <c r="H33" s="97">
        <f t="shared" si="0"/>
        <v>117.57142048605418</v>
      </c>
      <c r="I33" s="97">
        <f t="shared" si="0"/>
        <v>123.24494288091418</v>
      </c>
      <c r="L33" s="99" t="s">
        <v>212</v>
      </c>
      <c r="M33" s="104">
        <v>31890338</v>
      </c>
      <c r="N33" s="104">
        <v>23451320</v>
      </c>
    </row>
    <row r="34" spans="1:14" ht="11.25">
      <c r="A34" s="99" t="s">
        <v>213</v>
      </c>
      <c r="B34" s="103">
        <v>96.5</v>
      </c>
      <c r="C34" s="103">
        <v>100.6</v>
      </c>
      <c r="D34" s="102" t="s">
        <v>118</v>
      </c>
      <c r="E34" s="103">
        <v>97.2</v>
      </c>
      <c r="F34" s="103">
        <v>101.3</v>
      </c>
      <c r="G34" s="102" t="s">
        <v>118</v>
      </c>
      <c r="H34" s="97">
        <f t="shared" si="0"/>
        <v>74.95483880378842</v>
      </c>
      <c r="I34" s="97">
        <f t="shared" si="0"/>
        <v>89.87714129921875</v>
      </c>
      <c r="L34" s="99" t="s">
        <v>213</v>
      </c>
      <c r="M34" s="104">
        <v>20330920</v>
      </c>
      <c r="N34" s="104">
        <v>17102021</v>
      </c>
    </row>
    <row r="35" spans="1:14" ht="11.25">
      <c r="A35" s="99" t="s">
        <v>214</v>
      </c>
      <c r="B35" s="103">
        <v>96.2</v>
      </c>
      <c r="C35" s="103">
        <v>112.1</v>
      </c>
      <c r="D35" s="102" t="s">
        <v>118</v>
      </c>
      <c r="E35" s="103">
        <v>95.5</v>
      </c>
      <c r="F35" s="103">
        <v>111.7</v>
      </c>
      <c r="G35" s="102" t="s">
        <v>118</v>
      </c>
      <c r="H35" s="97">
        <f t="shared" si="0"/>
        <v>70.65404514120792</v>
      </c>
      <c r="I35" s="97">
        <f t="shared" si="0"/>
        <v>84.18350338769409</v>
      </c>
      <c r="L35" s="99" t="s">
        <v>214</v>
      </c>
      <c r="M35" s="104">
        <v>19164363</v>
      </c>
      <c r="N35" s="104">
        <v>16018623</v>
      </c>
    </row>
    <row r="36" spans="1:14" ht="11.25">
      <c r="A36" s="99" t="s">
        <v>215</v>
      </c>
      <c r="B36" s="103">
        <v>79.4</v>
      </c>
      <c r="C36" s="103">
        <v>89.7</v>
      </c>
      <c r="D36" s="102" t="s">
        <v>118</v>
      </c>
      <c r="E36" s="103">
        <v>79.7</v>
      </c>
      <c r="F36" s="103">
        <v>90.4</v>
      </c>
      <c r="G36" s="102" t="s">
        <v>118</v>
      </c>
      <c r="H36" s="97">
        <f t="shared" si="0"/>
        <v>63.63186508601901</v>
      </c>
      <c r="I36" s="97">
        <f t="shared" si="0"/>
        <v>74.33169428683364</v>
      </c>
      <c r="L36" s="99" t="s">
        <v>215</v>
      </c>
      <c r="M36" s="104">
        <v>17259651</v>
      </c>
      <c r="N36" s="104">
        <v>14143999</v>
      </c>
    </row>
    <row r="37" spans="1:14" ht="11.25">
      <c r="A37" s="99" t="s">
        <v>216</v>
      </c>
      <c r="B37" s="103">
        <v>84.3</v>
      </c>
      <c r="C37" s="103">
        <v>89.4</v>
      </c>
      <c r="D37" s="102" t="s">
        <v>118</v>
      </c>
      <c r="E37" s="103">
        <v>82.3</v>
      </c>
      <c r="F37" s="103">
        <v>87.9</v>
      </c>
      <c r="G37" s="102" t="s">
        <v>118</v>
      </c>
      <c r="H37" s="97">
        <f t="shared" si="0"/>
        <v>69.73929093411863</v>
      </c>
      <c r="I37" s="97">
        <f t="shared" si="0"/>
        <v>80.55550788026684</v>
      </c>
      <c r="L37" s="99" t="s">
        <v>216</v>
      </c>
      <c r="M37" s="104">
        <v>18916243</v>
      </c>
      <c r="N37" s="104">
        <v>15328280</v>
      </c>
    </row>
    <row r="38" spans="1:14" ht="11.25">
      <c r="A38" s="99" t="s">
        <v>217</v>
      </c>
      <c r="B38" s="103">
        <v>98.3</v>
      </c>
      <c r="C38" s="103">
        <v>102.1</v>
      </c>
      <c r="D38" s="102" t="s">
        <v>118</v>
      </c>
      <c r="E38" s="103">
        <v>96.8</v>
      </c>
      <c r="F38" s="103">
        <v>101.2</v>
      </c>
      <c r="G38" s="102" t="s">
        <v>118</v>
      </c>
      <c r="H38" s="97">
        <f t="shared" si="0"/>
        <v>81.94476356090453</v>
      </c>
      <c r="I38" s="97">
        <f t="shared" si="0"/>
        <v>94.29576248131552</v>
      </c>
      <c r="L38" s="99" t="s">
        <v>217</v>
      </c>
      <c r="M38" s="104">
        <v>22226883</v>
      </c>
      <c r="N38" s="104">
        <v>17942806</v>
      </c>
    </row>
    <row r="39" spans="1:14" ht="11.25">
      <c r="A39" s="99" t="s">
        <v>218</v>
      </c>
      <c r="B39" s="103">
        <v>100.5</v>
      </c>
      <c r="C39" s="103">
        <v>102</v>
      </c>
      <c r="D39" s="102" t="s">
        <v>118</v>
      </c>
      <c r="E39" s="103">
        <v>101.3</v>
      </c>
      <c r="F39" s="103">
        <v>102.2</v>
      </c>
      <c r="G39" s="102" t="s">
        <v>118</v>
      </c>
      <c r="H39" s="97">
        <f t="shared" si="0"/>
        <v>101.34124686580152</v>
      </c>
      <c r="I39" s="97">
        <f t="shared" si="0"/>
        <v>103.92195931822334</v>
      </c>
      <c r="L39" s="99" t="s">
        <v>218</v>
      </c>
      <c r="M39" s="104">
        <v>27488029</v>
      </c>
      <c r="N39" s="104">
        <v>19774500</v>
      </c>
    </row>
    <row r="40" spans="1:16" ht="15">
      <c r="A40" s="99" t="s">
        <v>219</v>
      </c>
      <c r="B40" s="103">
        <v>121.1</v>
      </c>
      <c r="C40" s="103">
        <v>111.3</v>
      </c>
      <c r="D40" s="102" t="s">
        <v>118</v>
      </c>
      <c r="E40" s="103">
        <v>121.1</v>
      </c>
      <c r="F40" s="103">
        <v>111.3</v>
      </c>
      <c r="G40" s="102" t="s">
        <v>118</v>
      </c>
      <c r="H40" s="97">
        <f t="shared" si="0"/>
        <v>125.06770807599752</v>
      </c>
      <c r="I40" s="97">
        <f t="shared" si="0"/>
        <v>122.87566505768662</v>
      </c>
      <c r="L40" s="99" t="s">
        <v>219</v>
      </c>
      <c r="M40" s="104">
        <v>33923648</v>
      </c>
      <c r="N40" s="104">
        <v>23381053</v>
      </c>
      <c r="P40" s="97" t="s">
        <v>220</v>
      </c>
    </row>
    <row r="41" spans="1:14" ht="15">
      <c r="A41" s="99" t="s">
        <v>221</v>
      </c>
      <c r="B41" s="103">
        <v>118.2</v>
      </c>
      <c r="C41" s="103">
        <v>108.2</v>
      </c>
      <c r="D41" s="102" t="s">
        <v>118</v>
      </c>
      <c r="E41" s="103">
        <v>117.3</v>
      </c>
      <c r="F41" s="103">
        <v>107.6</v>
      </c>
      <c r="G41" s="102" t="s">
        <v>118</v>
      </c>
      <c r="H41" s="97">
        <f t="shared" si="0"/>
        <v>127.72279580301635</v>
      </c>
      <c r="I41" s="97">
        <f t="shared" si="0"/>
        <v>123.40505243678608</v>
      </c>
      <c r="L41" s="99" t="s">
        <v>221</v>
      </c>
      <c r="M41" s="104">
        <v>34643820</v>
      </c>
      <c r="N41" s="104">
        <v>23481786</v>
      </c>
    </row>
    <row r="42" spans="1:14" ht="15">
      <c r="A42" s="99" t="s">
        <v>222</v>
      </c>
      <c r="B42" s="103">
        <v>117.4</v>
      </c>
      <c r="C42" s="103">
        <v>111.8</v>
      </c>
      <c r="D42" s="102" t="s">
        <v>118</v>
      </c>
      <c r="E42" s="103">
        <v>118.3</v>
      </c>
      <c r="F42" s="103">
        <v>112.3</v>
      </c>
      <c r="G42" s="102" t="s">
        <v>118</v>
      </c>
      <c r="H42" s="97">
        <f t="shared" si="0"/>
        <v>155.87344958787364</v>
      </c>
      <c r="I42" s="97">
        <f t="shared" si="0"/>
        <v>133.6738579575825</v>
      </c>
      <c r="L42" s="99" t="s">
        <v>222</v>
      </c>
      <c r="M42" s="104">
        <v>42279467</v>
      </c>
      <c r="N42" s="104">
        <v>25435757</v>
      </c>
    </row>
    <row r="43" spans="1:14" ht="15">
      <c r="A43" s="99" t="s">
        <v>223</v>
      </c>
      <c r="B43" s="103">
        <v>120.2</v>
      </c>
      <c r="C43" s="103">
        <v>112.2</v>
      </c>
      <c r="D43" s="102" t="s">
        <v>118</v>
      </c>
      <c r="E43" s="103">
        <v>119.8</v>
      </c>
      <c r="F43" s="103">
        <v>112.4</v>
      </c>
      <c r="G43" s="102" t="s">
        <v>118</v>
      </c>
      <c r="H43" s="97">
        <f t="shared" si="0"/>
        <v>164.1110265283943</v>
      </c>
      <c r="I43" s="97">
        <f t="shared" si="0"/>
        <v>139.63115162662496</v>
      </c>
      <c r="L43" s="99" t="s">
        <v>223</v>
      </c>
      <c r="M43" s="104">
        <v>44513846</v>
      </c>
      <c r="N43" s="104">
        <v>26569324</v>
      </c>
    </row>
    <row r="44" spans="1:14" ht="15">
      <c r="A44" s="99" t="s">
        <v>224</v>
      </c>
      <c r="B44" s="103">
        <v>132.8</v>
      </c>
      <c r="C44" s="103">
        <v>112.6</v>
      </c>
      <c r="D44" s="102" t="s">
        <v>118</v>
      </c>
      <c r="E44" s="103">
        <v>133.3</v>
      </c>
      <c r="F44" s="103">
        <v>112.1</v>
      </c>
      <c r="G44" s="102" t="s">
        <v>118</v>
      </c>
      <c r="H44" s="97">
        <f t="shared" si="0"/>
        <v>134.30986667103502</v>
      </c>
      <c r="I44" s="97">
        <f t="shared" si="0"/>
        <v>138.355520021006</v>
      </c>
      <c r="L44" s="99" t="s">
        <v>224</v>
      </c>
      <c r="M44" s="104">
        <v>36430512</v>
      </c>
      <c r="N44" s="104">
        <v>26326594</v>
      </c>
    </row>
    <row r="45" spans="1:14" ht="15">
      <c r="A45" s="99" t="s">
        <v>225</v>
      </c>
      <c r="B45" s="103">
        <v>119.8</v>
      </c>
      <c r="C45" s="103">
        <v>108.3</v>
      </c>
      <c r="D45" s="102" t="s">
        <v>118</v>
      </c>
      <c r="E45" s="103">
        <v>119.6</v>
      </c>
      <c r="F45" s="103">
        <v>108.5</v>
      </c>
      <c r="G45" s="102" t="s">
        <v>118</v>
      </c>
      <c r="H45" s="97">
        <f t="shared" si="0"/>
        <v>116.87773433683886</v>
      </c>
      <c r="I45" s="97">
        <f t="shared" si="0"/>
        <v>123.32800897558074</v>
      </c>
      <c r="L45" s="99" t="s">
        <v>225</v>
      </c>
      <c r="M45" s="104">
        <v>31702181</v>
      </c>
      <c r="N45" s="104">
        <v>23467126</v>
      </c>
    </row>
    <row r="46" spans="1:14" ht="15">
      <c r="A46" s="99" t="s">
        <v>226</v>
      </c>
      <c r="B46" s="103">
        <v>98.7</v>
      </c>
      <c r="C46" s="103">
        <v>102</v>
      </c>
      <c r="D46" s="102" t="s">
        <v>118</v>
      </c>
      <c r="E46" s="103">
        <v>98.1</v>
      </c>
      <c r="F46" s="103">
        <v>101.6</v>
      </c>
      <c r="G46" s="102" t="s">
        <v>118</v>
      </c>
      <c r="H46" s="97">
        <f t="shared" si="0"/>
        <v>76.87016349105431</v>
      </c>
      <c r="I46" s="97">
        <f t="shared" si="0"/>
        <v>92.33939461260984</v>
      </c>
      <c r="L46" s="99" t="s">
        <v>226</v>
      </c>
      <c r="M46" s="104">
        <v>20850437</v>
      </c>
      <c r="N46" s="104">
        <v>17570544</v>
      </c>
    </row>
    <row r="47" spans="1:14" ht="15">
      <c r="A47" s="99" t="s">
        <v>227</v>
      </c>
      <c r="B47" s="103">
        <v>97.8</v>
      </c>
      <c r="C47" s="103">
        <v>114.1</v>
      </c>
      <c r="D47" s="102" t="s">
        <v>118</v>
      </c>
      <c r="E47" s="103">
        <v>97.4</v>
      </c>
      <c r="F47" s="103">
        <v>112.7</v>
      </c>
      <c r="G47" s="102" t="s">
        <v>118</v>
      </c>
      <c r="H47" s="97">
        <f t="shared" si="0"/>
        <v>75.34145997172749</v>
      </c>
      <c r="I47" s="97">
        <f t="shared" si="0"/>
        <v>89.48265355215749</v>
      </c>
      <c r="L47" s="99" t="s">
        <v>227</v>
      </c>
      <c r="M47" s="104">
        <v>20435788</v>
      </c>
      <c r="N47" s="104">
        <v>17026957</v>
      </c>
    </row>
    <row r="48" spans="1:14" ht="15">
      <c r="A48" s="99" t="s">
        <v>228</v>
      </c>
      <c r="B48" s="103">
        <v>81.2</v>
      </c>
      <c r="C48" s="103">
        <v>90.5</v>
      </c>
      <c r="D48" s="102" t="s">
        <v>118</v>
      </c>
      <c r="E48" s="103">
        <v>80.9</v>
      </c>
      <c r="F48" s="103">
        <v>90.7</v>
      </c>
      <c r="G48" s="102" t="s">
        <v>118</v>
      </c>
      <c r="H48" s="97">
        <f t="shared" si="0"/>
        <v>64.60217110832845</v>
      </c>
      <c r="I48" s="97">
        <f t="shared" si="0"/>
        <v>75.83642245482127</v>
      </c>
      <c r="L48" s="99" t="s">
        <v>228</v>
      </c>
      <c r="M48" s="104">
        <v>17522839</v>
      </c>
      <c r="N48" s="104">
        <v>14430322</v>
      </c>
    </row>
    <row r="49" spans="1:14" ht="15">
      <c r="A49" s="99" t="s">
        <v>229</v>
      </c>
      <c r="B49" s="103">
        <v>82.9</v>
      </c>
      <c r="C49" s="103">
        <v>88.6</v>
      </c>
      <c r="D49" s="102" t="s">
        <v>118</v>
      </c>
      <c r="E49" s="103">
        <v>83.6</v>
      </c>
      <c r="F49" s="103">
        <v>89.3</v>
      </c>
      <c r="G49" s="102" t="s">
        <v>118</v>
      </c>
      <c r="H49" s="97">
        <f t="shared" si="0"/>
        <v>70.45052965781383</v>
      </c>
      <c r="I49" s="97">
        <f t="shared" si="0"/>
        <v>80.94271696472445</v>
      </c>
      <c r="L49" s="99" t="s">
        <v>229</v>
      </c>
      <c r="M49" s="104">
        <v>19109161</v>
      </c>
      <c r="N49" s="104">
        <v>15401959</v>
      </c>
    </row>
    <row r="50" spans="1:14" ht="15">
      <c r="A50" s="99" t="s">
        <v>230</v>
      </c>
      <c r="B50" s="103">
        <v>96.8</v>
      </c>
      <c r="C50" s="103">
        <v>102.9</v>
      </c>
      <c r="D50" s="102" t="s">
        <v>118</v>
      </c>
      <c r="E50" s="103">
        <v>97.4</v>
      </c>
      <c r="F50" s="103">
        <v>102.3</v>
      </c>
      <c r="G50" s="102" t="s">
        <v>118</v>
      </c>
      <c r="H50" s="97">
        <f t="shared" si="0"/>
        <v>87.3035818773005</v>
      </c>
      <c r="I50" s="97">
        <f t="shared" si="0"/>
        <v>97.294445345567</v>
      </c>
      <c r="L50" s="99" t="s">
        <v>230</v>
      </c>
      <c r="M50" s="104">
        <v>23680421</v>
      </c>
      <c r="N50" s="104">
        <v>18513402</v>
      </c>
    </row>
    <row r="51" spans="1:14" ht="15">
      <c r="A51" s="99" t="s">
        <v>231</v>
      </c>
      <c r="B51" s="103">
        <v>103.9</v>
      </c>
      <c r="C51" s="103">
        <v>103.9</v>
      </c>
      <c r="D51" s="102" t="s">
        <v>118</v>
      </c>
      <c r="E51" s="103">
        <v>103.5</v>
      </c>
      <c r="F51" s="103">
        <v>104.3</v>
      </c>
      <c r="G51" s="102" t="s">
        <v>118</v>
      </c>
      <c r="H51" s="97">
        <f t="shared" si="0"/>
        <v>92.4299843466502</v>
      </c>
      <c r="I51" s="97">
        <f t="shared" si="0"/>
        <v>101.69572386586448</v>
      </c>
      <c r="L51" s="99" t="s">
        <v>231</v>
      </c>
      <c r="M51" s="104">
        <v>25070918</v>
      </c>
      <c r="N51" s="104">
        <v>19350887</v>
      </c>
    </row>
    <row r="52" spans="1:14" ht="15">
      <c r="A52" s="99" t="s">
        <v>232</v>
      </c>
      <c r="B52" s="103">
        <v>114.2</v>
      </c>
      <c r="C52" s="103">
        <v>112.7</v>
      </c>
      <c r="D52" s="102" t="s">
        <v>118</v>
      </c>
      <c r="E52" s="103">
        <v>114.7</v>
      </c>
      <c r="F52" s="103">
        <v>112.1</v>
      </c>
      <c r="G52" s="102" t="s">
        <v>118</v>
      </c>
      <c r="H52" s="97">
        <f t="shared" si="0"/>
        <v>128.06857893955154</v>
      </c>
      <c r="I52" s="97">
        <f t="shared" si="0"/>
        <v>125.06113999946508</v>
      </c>
      <c r="L52" s="99" t="s">
        <v>232</v>
      </c>
      <c r="M52" s="104">
        <v>34737611</v>
      </c>
      <c r="N52" s="104">
        <v>23796910</v>
      </c>
    </row>
    <row r="53" spans="1:14" ht="15">
      <c r="A53" s="99" t="s">
        <v>233</v>
      </c>
      <c r="B53" s="103">
        <v>118.5</v>
      </c>
      <c r="C53" s="103">
        <v>112.2</v>
      </c>
      <c r="D53" s="102" t="s">
        <v>118</v>
      </c>
      <c r="E53" s="103">
        <v>117.9</v>
      </c>
      <c r="F53" s="103">
        <v>111.9</v>
      </c>
      <c r="G53" s="102" t="s">
        <v>118</v>
      </c>
      <c r="H53" s="97">
        <f t="shared" si="0"/>
        <v>125.60988759882102</v>
      </c>
      <c r="I53" s="97">
        <f t="shared" si="0"/>
        <v>124.32624207804398</v>
      </c>
      <c r="L53" s="99" t="s">
        <v>233</v>
      </c>
      <c r="M53" s="104">
        <v>34070710</v>
      </c>
      <c r="N53" s="104">
        <v>23657072</v>
      </c>
    </row>
    <row r="54" spans="1:14" ht="15">
      <c r="A54" s="99" t="s">
        <v>234</v>
      </c>
      <c r="B54" s="103">
        <v>121.2</v>
      </c>
      <c r="C54" s="103">
        <v>115.8</v>
      </c>
      <c r="D54" s="102" t="s">
        <v>118</v>
      </c>
      <c r="E54" s="103">
        <v>121.3</v>
      </c>
      <c r="F54" s="103">
        <v>116.6</v>
      </c>
      <c r="G54" s="102" t="s">
        <v>118</v>
      </c>
      <c r="H54" s="97">
        <f t="shared" si="0"/>
        <v>163.42862549375218</v>
      </c>
      <c r="I54" s="97">
        <f t="shared" si="0"/>
        <v>137.77088838104768</v>
      </c>
      <c r="L54" s="99" t="s">
        <v>234</v>
      </c>
      <c r="M54" s="104">
        <v>44328750</v>
      </c>
      <c r="N54" s="104">
        <v>26215349</v>
      </c>
    </row>
    <row r="55" spans="1:14" ht="15">
      <c r="A55" s="99" t="s">
        <v>235</v>
      </c>
      <c r="B55" s="103">
        <v>122.8</v>
      </c>
      <c r="C55" s="103">
        <v>115.1</v>
      </c>
      <c r="D55" s="102" t="s">
        <v>118</v>
      </c>
      <c r="E55" s="103">
        <v>121.7</v>
      </c>
      <c r="F55" s="103">
        <v>114.1</v>
      </c>
      <c r="G55" s="102" t="s">
        <v>118</v>
      </c>
      <c r="H55" s="97">
        <f t="shared" si="0"/>
        <v>169.01678122835787</v>
      </c>
      <c r="I55" s="97">
        <f t="shared" si="0"/>
        <v>144.77710827852792</v>
      </c>
      <c r="L55" s="99" t="s">
        <v>235</v>
      </c>
      <c r="M55" s="104">
        <v>45844494</v>
      </c>
      <c r="N55" s="104">
        <v>27548508</v>
      </c>
    </row>
    <row r="56" spans="1:14" ht="15">
      <c r="A56" s="99" t="s">
        <v>236</v>
      </c>
      <c r="B56" s="103">
        <v>132.5</v>
      </c>
      <c r="C56" s="103">
        <v>111.7</v>
      </c>
      <c r="D56" s="102" t="s">
        <v>118</v>
      </c>
      <c r="E56" s="103">
        <v>132.9</v>
      </c>
      <c r="F56" s="103">
        <v>112</v>
      </c>
      <c r="G56" s="102" t="s">
        <v>118</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P10">
      <selection activeCell="P15" sqref="P15"/>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41605.499459618055</v>
      </c>
      <c r="L4" s="96" t="s">
        <v>169</v>
      </c>
      <c r="M4" s="98">
        <v>41605.504787962964</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242</v>
      </c>
      <c r="L8" s="96" t="s">
        <v>178</v>
      </c>
      <c r="M8" s="96" t="s">
        <v>179</v>
      </c>
    </row>
    <row r="9" spans="12:13" ht="15">
      <c r="L9" s="96" t="s">
        <v>176</v>
      </c>
      <c r="M9" s="96" t="s">
        <v>242</v>
      </c>
    </row>
    <row r="10" spans="1:14" ht="15">
      <c r="A10" s="99" t="s">
        <v>180</v>
      </c>
      <c r="B10" s="170" t="s">
        <v>181</v>
      </c>
      <c r="C10" s="171"/>
      <c r="D10" s="172"/>
      <c r="E10" s="170" t="s">
        <v>182</v>
      </c>
      <c r="F10" s="171"/>
      <c r="G10" s="172"/>
      <c r="L10" s="97" t="s">
        <v>183</v>
      </c>
      <c r="M10" s="100">
        <f>AVERAGE(M12:M23)</f>
        <v>30547921.25</v>
      </c>
      <c r="N10" s="100">
        <f>AVERAGE(N12:N23)</f>
        <v>22335086.416666668</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58.85</v>
      </c>
      <c r="C12" s="103">
        <v>93.82</v>
      </c>
      <c r="D12" s="103">
        <v>53.81</v>
      </c>
      <c r="E12" s="103">
        <v>58.82</v>
      </c>
      <c r="F12" s="103">
        <v>92.74</v>
      </c>
      <c r="G12" s="103">
        <v>54.46</v>
      </c>
      <c r="H12" s="97">
        <f>M12/M$10*100</f>
        <v>51.998985037320665</v>
      </c>
      <c r="I12" s="97">
        <f>N12/N$10*100</f>
        <v>50.771919071412285</v>
      </c>
      <c r="L12" s="99" t="s">
        <v>191</v>
      </c>
      <c r="M12" s="104">
        <v>15884609</v>
      </c>
      <c r="N12" s="104">
        <v>11339952</v>
      </c>
    </row>
    <row r="13" spans="1:14" ht="15">
      <c r="A13" s="99" t="s">
        <v>192</v>
      </c>
      <c r="B13" s="103">
        <v>65.36</v>
      </c>
      <c r="C13" s="103">
        <v>87.69</v>
      </c>
      <c r="D13" s="103">
        <v>63.25</v>
      </c>
      <c r="E13" s="103">
        <v>66.11</v>
      </c>
      <c r="F13" s="103">
        <v>88.01</v>
      </c>
      <c r="G13" s="103">
        <v>63.27</v>
      </c>
      <c r="H13" s="97">
        <f aca="true" t="shared" si="0" ref="H13:I56">M13/M$10*100</f>
        <v>58.40188552928131</v>
      </c>
      <c r="I13" s="97">
        <f t="shared" si="0"/>
        <v>58.99108583778817</v>
      </c>
      <c r="L13" s="99" t="s">
        <v>192</v>
      </c>
      <c r="M13" s="104">
        <v>17840562</v>
      </c>
      <c r="N13" s="104">
        <v>13175710</v>
      </c>
    </row>
    <row r="14" spans="1:14" ht="15">
      <c r="A14" s="99" t="s">
        <v>193</v>
      </c>
      <c r="B14" s="103">
        <v>79.44</v>
      </c>
      <c r="C14" s="103">
        <v>97.8</v>
      </c>
      <c r="D14" s="103">
        <v>90.69</v>
      </c>
      <c r="E14" s="103">
        <v>80.92</v>
      </c>
      <c r="F14" s="103">
        <v>98.35</v>
      </c>
      <c r="G14" s="103">
        <v>85.39</v>
      </c>
      <c r="H14" s="97">
        <f t="shared" si="0"/>
        <v>73.25308264633556</v>
      </c>
      <c r="I14" s="97">
        <f t="shared" si="0"/>
        <v>75.29160481533394</v>
      </c>
      <c r="L14" s="99" t="s">
        <v>193</v>
      </c>
      <c r="M14" s="104">
        <v>22377294</v>
      </c>
      <c r="N14" s="104">
        <v>16816445</v>
      </c>
    </row>
    <row r="15" spans="1:14" ht="15">
      <c r="A15" s="99" t="s">
        <v>194</v>
      </c>
      <c r="B15" s="103">
        <v>89.47</v>
      </c>
      <c r="C15" s="103">
        <v>99.13</v>
      </c>
      <c r="D15" s="103">
        <v>88.82</v>
      </c>
      <c r="E15" s="103">
        <v>87.76</v>
      </c>
      <c r="F15" s="103">
        <v>99.08</v>
      </c>
      <c r="G15" s="103">
        <v>93.82</v>
      </c>
      <c r="H15" s="97">
        <f t="shared" si="0"/>
        <v>84.57298874305563</v>
      </c>
      <c r="I15" s="97">
        <f t="shared" si="0"/>
        <v>89.10038505671479</v>
      </c>
      <c r="L15" s="99" t="s">
        <v>194</v>
      </c>
      <c r="M15" s="104">
        <v>25835290</v>
      </c>
      <c r="N15" s="104">
        <v>19900648</v>
      </c>
    </row>
    <row r="16" spans="1:14" ht="15">
      <c r="A16" s="99" t="s">
        <v>195</v>
      </c>
      <c r="B16" s="103">
        <v>98.82</v>
      </c>
      <c r="C16" s="103">
        <v>105.3</v>
      </c>
      <c r="D16" s="103">
        <v>97.67</v>
      </c>
      <c r="E16" s="103">
        <v>98.77</v>
      </c>
      <c r="F16" s="103">
        <v>104.96</v>
      </c>
      <c r="G16" s="103">
        <v>97.93</v>
      </c>
      <c r="H16" s="97">
        <f t="shared" si="0"/>
        <v>99.67667112537158</v>
      </c>
      <c r="I16" s="97">
        <f t="shared" si="0"/>
        <v>107.60255658588471</v>
      </c>
      <c r="L16" s="99" t="s">
        <v>195</v>
      </c>
      <c r="M16" s="104">
        <v>30449151</v>
      </c>
      <c r="N16" s="104">
        <v>24033124</v>
      </c>
    </row>
    <row r="17" spans="1:14" ht="15">
      <c r="A17" s="99" t="s">
        <v>196</v>
      </c>
      <c r="B17" s="103">
        <v>116.79</v>
      </c>
      <c r="C17" s="103">
        <v>104.01</v>
      </c>
      <c r="D17" s="103">
        <v>131.87</v>
      </c>
      <c r="E17" s="103">
        <v>116.73</v>
      </c>
      <c r="F17" s="103">
        <v>104.2</v>
      </c>
      <c r="G17" s="103">
        <v>131.68</v>
      </c>
      <c r="H17" s="97">
        <f t="shared" si="0"/>
        <v>118.41056778945311</v>
      </c>
      <c r="I17" s="97">
        <f t="shared" si="0"/>
        <v>123.12632459518467</v>
      </c>
      <c r="L17" s="99" t="s">
        <v>196</v>
      </c>
      <c r="M17" s="104">
        <v>36171967</v>
      </c>
      <c r="N17" s="104">
        <v>27500371</v>
      </c>
    </row>
    <row r="18" spans="1:16" ht="12.75">
      <c r="A18" s="99" t="s">
        <v>197</v>
      </c>
      <c r="B18" s="103">
        <v>149.07</v>
      </c>
      <c r="C18" s="103">
        <v>109.02</v>
      </c>
      <c r="D18" s="103">
        <v>163.28</v>
      </c>
      <c r="E18" s="103">
        <v>148.99</v>
      </c>
      <c r="F18" s="103">
        <v>108.97</v>
      </c>
      <c r="G18" s="103">
        <v>163.33</v>
      </c>
      <c r="H18" s="97">
        <f t="shared" si="0"/>
        <v>169.67331942431272</v>
      </c>
      <c r="I18" s="97">
        <f t="shared" si="0"/>
        <v>157.3052386928866</v>
      </c>
      <c r="L18" s="99" t="s">
        <v>197</v>
      </c>
      <c r="M18" s="104">
        <v>51831672</v>
      </c>
      <c r="N18" s="104">
        <v>35134261</v>
      </c>
      <c r="P18" s="105"/>
    </row>
    <row r="19" spans="1:16" ht="12.75">
      <c r="A19" s="99" t="s">
        <v>198</v>
      </c>
      <c r="B19" s="103">
        <v>176.73</v>
      </c>
      <c r="C19" s="103">
        <v>102.41</v>
      </c>
      <c r="D19" s="103">
        <v>166.3</v>
      </c>
      <c r="E19" s="103">
        <v>176.63</v>
      </c>
      <c r="F19" s="103">
        <v>102.53</v>
      </c>
      <c r="G19" s="103">
        <v>166.01</v>
      </c>
      <c r="H19" s="97">
        <f t="shared" si="0"/>
        <v>200.06879191493266</v>
      </c>
      <c r="I19" s="97">
        <f t="shared" si="0"/>
        <v>177.05111707332136</v>
      </c>
      <c r="L19" s="99" t="s">
        <v>198</v>
      </c>
      <c r="M19" s="104">
        <v>61116857</v>
      </c>
      <c r="N19" s="104">
        <v>39544520</v>
      </c>
      <c r="P19" s="105" t="s">
        <v>243</v>
      </c>
    </row>
    <row r="20" spans="1:14" ht="11.25">
      <c r="A20" s="99" t="s">
        <v>199</v>
      </c>
      <c r="B20" s="103">
        <v>123.66</v>
      </c>
      <c r="C20" s="103">
        <v>101.52</v>
      </c>
      <c r="D20" s="103">
        <v>114.52</v>
      </c>
      <c r="E20" s="103">
        <v>123.59</v>
      </c>
      <c r="F20" s="103">
        <v>101.95</v>
      </c>
      <c r="G20" s="103">
        <v>113.97</v>
      </c>
      <c r="H20" s="97">
        <f t="shared" si="0"/>
        <v>126.65916833866395</v>
      </c>
      <c r="I20" s="97">
        <f t="shared" si="0"/>
        <v>132.81417159803019</v>
      </c>
      <c r="L20" s="99" t="s">
        <v>199</v>
      </c>
      <c r="M20" s="104">
        <v>38691743</v>
      </c>
      <c r="N20" s="104">
        <v>29664160</v>
      </c>
    </row>
    <row r="21" spans="1:14" ht="11.25">
      <c r="A21" s="99" t="s">
        <v>200</v>
      </c>
      <c r="B21" s="103">
        <v>102.58</v>
      </c>
      <c r="C21" s="103">
        <v>102.33</v>
      </c>
      <c r="D21" s="103">
        <v>94.99</v>
      </c>
      <c r="E21" s="103">
        <v>102.52</v>
      </c>
      <c r="F21" s="103">
        <v>101.36</v>
      </c>
      <c r="G21" s="103">
        <v>95.94</v>
      </c>
      <c r="H21" s="97">
        <f t="shared" si="0"/>
        <v>98.78893150544573</v>
      </c>
      <c r="I21" s="97">
        <f t="shared" si="0"/>
        <v>107.05196099961363</v>
      </c>
      <c r="L21" s="99" t="s">
        <v>200</v>
      </c>
      <c r="M21" s="104">
        <v>30177965</v>
      </c>
      <c r="N21" s="104">
        <v>23910148</v>
      </c>
    </row>
    <row r="22" spans="1:14" ht="11.25">
      <c r="A22" s="99" t="s">
        <v>201</v>
      </c>
      <c r="B22" s="103">
        <v>71.04</v>
      </c>
      <c r="C22" s="103">
        <v>92.08</v>
      </c>
      <c r="D22" s="103">
        <v>70.63</v>
      </c>
      <c r="E22" s="103">
        <v>71</v>
      </c>
      <c r="F22" s="103">
        <v>92.16</v>
      </c>
      <c r="G22" s="103">
        <v>70.55</v>
      </c>
      <c r="H22" s="97">
        <f t="shared" si="0"/>
        <v>60.89194039676268</v>
      </c>
      <c r="I22" s="97">
        <f t="shared" si="0"/>
        <v>63.62622348931512</v>
      </c>
      <c r="L22" s="99" t="s">
        <v>201</v>
      </c>
      <c r="M22" s="104">
        <v>18601222</v>
      </c>
      <c r="N22" s="104">
        <v>14210972</v>
      </c>
    </row>
    <row r="23" spans="1:14" ht="11.25">
      <c r="A23" s="99" t="s">
        <v>202</v>
      </c>
      <c r="B23" s="103">
        <v>68.2</v>
      </c>
      <c r="C23" s="103">
        <v>104.88</v>
      </c>
      <c r="D23" s="103">
        <v>64.19</v>
      </c>
      <c r="E23" s="103">
        <v>68.17</v>
      </c>
      <c r="F23" s="103">
        <v>105.7</v>
      </c>
      <c r="G23" s="103">
        <v>63.65</v>
      </c>
      <c r="H23" s="97">
        <f t="shared" si="0"/>
        <v>57.60366754906441</v>
      </c>
      <c r="I23" s="97">
        <f t="shared" si="0"/>
        <v>57.267412184514455</v>
      </c>
      <c r="L23" s="99" t="s">
        <v>202</v>
      </c>
      <c r="M23" s="104">
        <v>17596723</v>
      </c>
      <c r="N23" s="104">
        <v>12790726</v>
      </c>
    </row>
    <row r="24" spans="1:14" ht="11.25">
      <c r="A24" s="99" t="s">
        <v>203</v>
      </c>
      <c r="B24" s="103">
        <v>61.76</v>
      </c>
      <c r="C24" s="103">
        <v>90.1</v>
      </c>
      <c r="D24" s="103">
        <v>52.13</v>
      </c>
      <c r="E24" s="103">
        <v>61.73</v>
      </c>
      <c r="F24" s="103">
        <v>89.61</v>
      </c>
      <c r="G24" s="103">
        <v>52.42</v>
      </c>
      <c r="H24" s="97">
        <f t="shared" si="0"/>
        <v>54.875972943658155</v>
      </c>
      <c r="I24" s="97">
        <f t="shared" si="0"/>
        <v>54.52645122031969</v>
      </c>
      <c r="L24" s="99" t="s">
        <v>203</v>
      </c>
      <c r="M24" s="104">
        <v>16763469</v>
      </c>
      <c r="N24" s="104">
        <v>12178530</v>
      </c>
    </row>
    <row r="25" spans="1:14" ht="11.25">
      <c r="A25" s="99" t="s">
        <v>204</v>
      </c>
      <c r="B25" s="103">
        <v>69.07</v>
      </c>
      <c r="C25" s="103">
        <v>84.76</v>
      </c>
      <c r="D25" s="103">
        <v>63.18</v>
      </c>
      <c r="E25" s="103">
        <v>69.86</v>
      </c>
      <c r="F25" s="103">
        <v>84.99</v>
      </c>
      <c r="G25" s="103">
        <v>63.25</v>
      </c>
      <c r="H25" s="97">
        <f t="shared" si="0"/>
        <v>62.01191513154107</v>
      </c>
      <c r="I25" s="97">
        <f t="shared" si="0"/>
        <v>63.6733063606496</v>
      </c>
      <c r="L25" s="99" t="s">
        <v>204</v>
      </c>
      <c r="M25" s="104">
        <v>18943351</v>
      </c>
      <c r="N25" s="104">
        <v>14221488</v>
      </c>
    </row>
    <row r="26" spans="1:14" ht="11.25">
      <c r="A26" s="99" t="s">
        <v>205</v>
      </c>
      <c r="B26" s="103">
        <v>83.67</v>
      </c>
      <c r="C26" s="103">
        <v>93.71</v>
      </c>
      <c r="D26" s="103">
        <v>78.99</v>
      </c>
      <c r="E26" s="103">
        <v>85.24</v>
      </c>
      <c r="F26" s="103">
        <v>94.58</v>
      </c>
      <c r="G26" s="103">
        <v>81.18</v>
      </c>
      <c r="H26" s="97">
        <f t="shared" si="0"/>
        <v>76.63548628533931</v>
      </c>
      <c r="I26" s="97">
        <f t="shared" si="0"/>
        <v>80.769573322709</v>
      </c>
      <c r="L26" s="99" t="s">
        <v>205</v>
      </c>
      <c r="M26" s="104">
        <v>23410548</v>
      </c>
      <c r="N26" s="104">
        <v>18039954</v>
      </c>
    </row>
    <row r="27" spans="1:14" ht="11.25">
      <c r="A27" s="99" t="s">
        <v>206</v>
      </c>
      <c r="B27" s="103">
        <v>99.54</v>
      </c>
      <c r="C27" s="103">
        <v>98.28</v>
      </c>
      <c r="D27" s="103">
        <v>98.22</v>
      </c>
      <c r="E27" s="103">
        <v>97.32</v>
      </c>
      <c r="F27" s="103">
        <v>97.61</v>
      </c>
      <c r="G27" s="103">
        <v>95.49</v>
      </c>
      <c r="H27" s="97">
        <f t="shared" si="0"/>
        <v>96.60666517529405</v>
      </c>
      <c r="I27" s="97">
        <f t="shared" si="0"/>
        <v>101.41042921194278</v>
      </c>
      <c r="L27" s="99" t="s">
        <v>206</v>
      </c>
      <c r="M27" s="104">
        <v>29511328</v>
      </c>
      <c r="N27" s="104">
        <v>22650107</v>
      </c>
    </row>
    <row r="28" spans="1:14" ht="11.25">
      <c r="A28" s="99" t="s">
        <v>207</v>
      </c>
      <c r="B28" s="103">
        <v>104.07</v>
      </c>
      <c r="C28" s="103">
        <v>101.09</v>
      </c>
      <c r="D28" s="103">
        <v>100.35</v>
      </c>
      <c r="E28" s="103">
        <v>104.01</v>
      </c>
      <c r="F28" s="103">
        <v>101.07</v>
      </c>
      <c r="G28" s="103">
        <v>100.31</v>
      </c>
      <c r="H28" s="97">
        <f t="shared" si="0"/>
        <v>101.32423004069383</v>
      </c>
      <c r="I28" s="97">
        <f t="shared" si="0"/>
        <v>110.4536894990075</v>
      </c>
      <c r="L28" s="99" t="s">
        <v>207</v>
      </c>
      <c r="M28" s="104">
        <v>30952446</v>
      </c>
      <c r="N28" s="104">
        <v>24669927</v>
      </c>
    </row>
    <row r="29" spans="1:14" ht="11.25">
      <c r="A29" s="99" t="s">
        <v>208</v>
      </c>
      <c r="B29" s="103">
        <v>125.69</v>
      </c>
      <c r="C29" s="103">
        <v>101.92</v>
      </c>
      <c r="D29" s="103">
        <v>128.82</v>
      </c>
      <c r="E29" s="103">
        <v>125.63</v>
      </c>
      <c r="F29" s="103">
        <v>101.97</v>
      </c>
      <c r="G29" s="103">
        <v>128.82</v>
      </c>
      <c r="H29" s="97">
        <f t="shared" si="0"/>
        <v>130.9192880022892</v>
      </c>
      <c r="I29" s="97">
        <f t="shared" si="0"/>
        <v>137.27817939902977</v>
      </c>
      <c r="L29" s="99" t="s">
        <v>208</v>
      </c>
      <c r="M29" s="104">
        <v>39993121</v>
      </c>
      <c r="N29" s="104">
        <v>30661200</v>
      </c>
    </row>
    <row r="30" spans="1:14" ht="11.25">
      <c r="A30" s="99" t="s">
        <v>209</v>
      </c>
      <c r="B30" s="103">
        <v>163.46</v>
      </c>
      <c r="C30" s="103">
        <v>108.91</v>
      </c>
      <c r="D30" s="103">
        <v>169.92</v>
      </c>
      <c r="E30" s="103">
        <v>163.38</v>
      </c>
      <c r="F30" s="103">
        <v>107.97</v>
      </c>
      <c r="G30" s="103">
        <v>171.53</v>
      </c>
      <c r="H30" s="97">
        <f t="shared" si="0"/>
        <v>181.23923898749737</v>
      </c>
      <c r="I30" s="97">
        <f t="shared" si="0"/>
        <v>170.33930064228502</v>
      </c>
      <c r="L30" s="99" t="s">
        <v>209</v>
      </c>
      <c r="M30" s="104">
        <v>55364820</v>
      </c>
      <c r="N30" s="104">
        <v>38045430</v>
      </c>
    </row>
    <row r="31" spans="1:14" ht="11.25">
      <c r="A31" s="99" t="s">
        <v>210</v>
      </c>
      <c r="B31" s="103">
        <v>186.04</v>
      </c>
      <c r="C31" s="103">
        <v>103.9</v>
      </c>
      <c r="D31" s="103">
        <v>163.83</v>
      </c>
      <c r="E31" s="103">
        <v>185.94</v>
      </c>
      <c r="F31" s="103">
        <v>104.14</v>
      </c>
      <c r="G31" s="103">
        <v>163.39</v>
      </c>
      <c r="H31" s="97">
        <f t="shared" si="0"/>
        <v>209.29300713055886</v>
      </c>
      <c r="I31" s="97">
        <f t="shared" si="0"/>
        <v>185.86503416894098</v>
      </c>
      <c r="L31" s="99" t="s">
        <v>210</v>
      </c>
      <c r="M31" s="104">
        <v>63934663</v>
      </c>
      <c r="N31" s="104">
        <v>41513116</v>
      </c>
    </row>
    <row r="32" spans="1:14" ht="11.25">
      <c r="A32" s="99" t="s">
        <v>211</v>
      </c>
      <c r="B32" s="103">
        <v>139.51</v>
      </c>
      <c r="C32" s="103">
        <v>100.23</v>
      </c>
      <c r="D32" s="103">
        <v>118.54</v>
      </c>
      <c r="E32" s="103">
        <v>139.44</v>
      </c>
      <c r="F32" s="103">
        <v>100.65</v>
      </c>
      <c r="G32" s="103">
        <v>117.98</v>
      </c>
      <c r="H32" s="97">
        <f t="shared" si="0"/>
        <v>137.71680127007005</v>
      </c>
      <c r="I32" s="97">
        <f t="shared" si="0"/>
        <v>144.18554018205668</v>
      </c>
      <c r="L32" s="99" t="s">
        <v>211</v>
      </c>
      <c r="M32" s="104">
        <v>42069620</v>
      </c>
      <c r="N32" s="104">
        <v>32203965</v>
      </c>
    </row>
    <row r="33" spans="1:14" ht="11.25">
      <c r="A33" s="99" t="s">
        <v>212</v>
      </c>
      <c r="B33" s="103">
        <v>110.22</v>
      </c>
      <c r="C33" s="103">
        <v>99.45</v>
      </c>
      <c r="D33" s="103">
        <v>89.55</v>
      </c>
      <c r="E33" s="103">
        <v>110.16</v>
      </c>
      <c r="F33" s="103">
        <v>98.48</v>
      </c>
      <c r="G33" s="103">
        <v>90.48</v>
      </c>
      <c r="H33" s="97">
        <f t="shared" si="0"/>
        <v>101.93741415383543</v>
      </c>
      <c r="I33" s="97">
        <f t="shared" si="0"/>
        <v>110.87879195094675</v>
      </c>
      <c r="L33" s="99" t="s">
        <v>212</v>
      </c>
      <c r="M33" s="104">
        <v>31139761</v>
      </c>
      <c r="N33" s="104">
        <v>24764874</v>
      </c>
    </row>
    <row r="34" spans="1:14" ht="11.25">
      <c r="A34" s="99" t="s">
        <v>213</v>
      </c>
      <c r="B34" s="103">
        <v>75.21</v>
      </c>
      <c r="C34" s="103">
        <v>89.76</v>
      </c>
      <c r="D34" s="103">
        <v>68.49</v>
      </c>
      <c r="E34" s="103">
        <v>75.17</v>
      </c>
      <c r="F34" s="103">
        <v>89.84</v>
      </c>
      <c r="G34" s="103">
        <v>68.42</v>
      </c>
      <c r="H34" s="97">
        <f t="shared" si="0"/>
        <v>63.488329831935786</v>
      </c>
      <c r="I34" s="97">
        <f t="shared" si="0"/>
        <v>65.47472316510738</v>
      </c>
      <c r="L34" s="99" t="s">
        <v>213</v>
      </c>
      <c r="M34" s="104">
        <v>19394365</v>
      </c>
      <c r="N34" s="104">
        <v>14623836</v>
      </c>
    </row>
    <row r="35" spans="1:14" ht="11.25">
      <c r="A35" s="99" t="s">
        <v>214</v>
      </c>
      <c r="B35" s="103">
        <v>71.7</v>
      </c>
      <c r="C35" s="103">
        <v>101.47</v>
      </c>
      <c r="D35" s="103">
        <v>63.46</v>
      </c>
      <c r="E35" s="103">
        <v>71.66</v>
      </c>
      <c r="F35" s="103">
        <v>101.27</v>
      </c>
      <c r="G35" s="103">
        <v>63.55</v>
      </c>
      <c r="H35" s="97">
        <f t="shared" si="0"/>
        <v>58.92227118400078</v>
      </c>
      <c r="I35" s="97">
        <f t="shared" si="0"/>
        <v>58.397826436288284</v>
      </c>
      <c r="L35" s="99" t="s">
        <v>214</v>
      </c>
      <c r="M35" s="104">
        <v>17999529</v>
      </c>
      <c r="N35" s="104">
        <v>13043205</v>
      </c>
    </row>
    <row r="36" spans="1:14" ht="11.25">
      <c r="A36" s="99" t="s">
        <v>215</v>
      </c>
      <c r="B36" s="103">
        <v>65.23</v>
      </c>
      <c r="C36" s="103">
        <v>86.8</v>
      </c>
      <c r="D36" s="103">
        <v>51.47</v>
      </c>
      <c r="E36" s="103">
        <v>65.2</v>
      </c>
      <c r="F36" s="103">
        <v>86.76</v>
      </c>
      <c r="G36" s="103">
        <v>51.47</v>
      </c>
      <c r="H36" s="97">
        <f t="shared" si="0"/>
        <v>56.886149004328736</v>
      </c>
      <c r="I36" s="97">
        <f t="shared" si="0"/>
        <v>56.41438660652596</v>
      </c>
      <c r="L36" s="99" t="s">
        <v>215</v>
      </c>
      <c r="M36" s="104">
        <v>17377536</v>
      </c>
      <c r="N36" s="104">
        <v>12600202</v>
      </c>
    </row>
    <row r="37" spans="1:14" ht="11.25">
      <c r="A37" s="99" t="s">
        <v>216</v>
      </c>
      <c r="B37" s="103">
        <v>71.49</v>
      </c>
      <c r="C37" s="103">
        <v>82.12</v>
      </c>
      <c r="D37" s="103">
        <v>60.29</v>
      </c>
      <c r="E37" s="103">
        <v>68.94</v>
      </c>
      <c r="F37" s="103">
        <v>81.19</v>
      </c>
      <c r="G37" s="103">
        <v>60.24</v>
      </c>
      <c r="H37" s="97">
        <f t="shared" si="0"/>
        <v>62.218459463915245</v>
      </c>
      <c r="I37" s="97">
        <f t="shared" si="0"/>
        <v>63.41349093429558</v>
      </c>
      <c r="L37" s="99" t="s">
        <v>216</v>
      </c>
      <c r="M37" s="104">
        <v>19006446</v>
      </c>
      <c r="N37" s="104">
        <v>14163458</v>
      </c>
    </row>
    <row r="38" spans="1:14" ht="11.25">
      <c r="A38" s="99" t="s">
        <v>217</v>
      </c>
      <c r="B38" s="103">
        <v>81.75</v>
      </c>
      <c r="C38" s="103">
        <v>91.56</v>
      </c>
      <c r="D38" s="103">
        <v>75.95</v>
      </c>
      <c r="E38" s="103">
        <v>83.28</v>
      </c>
      <c r="F38" s="103">
        <v>91.66</v>
      </c>
      <c r="G38" s="103">
        <v>78.78</v>
      </c>
      <c r="H38" s="97">
        <f t="shared" si="0"/>
        <v>74.65068674681096</v>
      </c>
      <c r="I38" s="97">
        <f t="shared" si="0"/>
        <v>77.87522141405638</v>
      </c>
      <c r="L38" s="99" t="s">
        <v>217</v>
      </c>
      <c r="M38" s="104">
        <v>22804233</v>
      </c>
      <c r="N38" s="104">
        <v>17393498</v>
      </c>
    </row>
    <row r="39" spans="1:14" ht="11.25">
      <c r="A39" s="99" t="s">
        <v>218</v>
      </c>
      <c r="B39" s="103">
        <v>95.53</v>
      </c>
      <c r="C39" s="103">
        <v>92.41</v>
      </c>
      <c r="D39" s="103">
        <v>80.78</v>
      </c>
      <c r="E39" s="103">
        <v>93.7</v>
      </c>
      <c r="F39" s="103">
        <v>91.8</v>
      </c>
      <c r="G39" s="103">
        <v>78.35</v>
      </c>
      <c r="H39" s="97">
        <f t="shared" si="0"/>
        <v>91.00979988941145</v>
      </c>
      <c r="I39" s="97">
        <f t="shared" si="0"/>
        <v>96.01585863575328</v>
      </c>
      <c r="L39" s="99" t="s">
        <v>218</v>
      </c>
      <c r="M39" s="104">
        <v>27801602</v>
      </c>
      <c r="N39" s="104">
        <v>21445225</v>
      </c>
    </row>
    <row r="40" spans="1:16" ht="15">
      <c r="A40" s="99" t="s">
        <v>219</v>
      </c>
      <c r="B40" s="103">
        <v>101.62</v>
      </c>
      <c r="C40" s="103">
        <v>94.75</v>
      </c>
      <c r="D40" s="103">
        <v>94.86</v>
      </c>
      <c r="E40" s="103">
        <v>101.56</v>
      </c>
      <c r="F40" s="103">
        <v>94.92</v>
      </c>
      <c r="G40" s="103">
        <v>94.67</v>
      </c>
      <c r="H40" s="97">
        <f t="shared" si="0"/>
        <v>101.02358437892072</v>
      </c>
      <c r="I40" s="97">
        <f t="shared" si="0"/>
        <v>110.27014420513565</v>
      </c>
      <c r="L40" s="99" t="s">
        <v>219</v>
      </c>
      <c r="M40" s="104">
        <v>30860605</v>
      </c>
      <c r="N40" s="104">
        <v>24628932</v>
      </c>
      <c r="P40" s="97" t="s">
        <v>220</v>
      </c>
    </row>
    <row r="41" spans="1:14" ht="15">
      <c r="A41" s="99" t="s">
        <v>221</v>
      </c>
      <c r="B41" s="103">
        <v>120.4</v>
      </c>
      <c r="C41" s="103">
        <v>96.58</v>
      </c>
      <c r="D41" s="103">
        <v>123.29</v>
      </c>
      <c r="E41" s="103">
        <v>120.33</v>
      </c>
      <c r="F41" s="103">
        <v>96.37</v>
      </c>
      <c r="G41" s="103">
        <v>123.51</v>
      </c>
      <c r="H41" s="97">
        <f t="shared" si="0"/>
        <v>129.52012242076864</v>
      </c>
      <c r="I41" s="97">
        <f t="shared" si="0"/>
        <v>135.40954100554427</v>
      </c>
      <c r="L41" s="99" t="s">
        <v>221</v>
      </c>
      <c r="M41" s="104">
        <v>39565705</v>
      </c>
      <c r="N41" s="104">
        <v>30243838</v>
      </c>
    </row>
    <row r="42" spans="1:14" ht="15">
      <c r="A42" s="99" t="s">
        <v>222</v>
      </c>
      <c r="B42" s="103">
        <v>154.93</v>
      </c>
      <c r="C42" s="103">
        <v>100.81</v>
      </c>
      <c r="D42" s="103">
        <v>154.91</v>
      </c>
      <c r="E42" s="103">
        <v>154.85</v>
      </c>
      <c r="F42" s="103">
        <v>100.73</v>
      </c>
      <c r="G42" s="103">
        <v>155</v>
      </c>
      <c r="H42" s="97">
        <f t="shared" si="0"/>
        <v>178.73331397304162</v>
      </c>
      <c r="I42" s="97">
        <f t="shared" si="0"/>
        <v>167.43010213784075</v>
      </c>
      <c r="L42" s="99" t="s">
        <v>222</v>
      </c>
      <c r="M42" s="104">
        <v>54599312</v>
      </c>
      <c r="N42" s="104">
        <v>37395658</v>
      </c>
    </row>
    <row r="43" spans="1:14" ht="15">
      <c r="A43" s="99" t="s">
        <v>223</v>
      </c>
      <c r="B43" s="103">
        <v>176.29</v>
      </c>
      <c r="C43" s="103">
        <v>97.68</v>
      </c>
      <c r="D43" s="103">
        <v>161.89</v>
      </c>
      <c r="E43" s="103">
        <v>176.19</v>
      </c>
      <c r="F43" s="103">
        <v>97.91</v>
      </c>
      <c r="G43" s="103">
        <v>161.46</v>
      </c>
      <c r="H43" s="97">
        <f t="shared" si="0"/>
        <v>204.1461790137357</v>
      </c>
      <c r="I43" s="97">
        <f t="shared" si="0"/>
        <v>181.6921154588324</v>
      </c>
      <c r="L43" s="99" t="s">
        <v>223</v>
      </c>
      <c r="M43" s="104">
        <v>62362414</v>
      </c>
      <c r="N43" s="104">
        <v>40581091</v>
      </c>
    </row>
    <row r="44" spans="1:14" ht="15">
      <c r="A44" s="99" t="s">
        <v>224</v>
      </c>
      <c r="B44" s="103">
        <v>127.27</v>
      </c>
      <c r="C44" s="103">
        <v>91.3</v>
      </c>
      <c r="D44" s="103">
        <v>113.28</v>
      </c>
      <c r="E44" s="103">
        <v>127.2</v>
      </c>
      <c r="F44" s="103">
        <v>90.49</v>
      </c>
      <c r="G44" s="103">
        <v>114.35</v>
      </c>
      <c r="H44" s="97">
        <f t="shared" si="0"/>
        <v>137.45068168918368</v>
      </c>
      <c r="I44" s="97">
        <f t="shared" si="0"/>
        <v>143.4755451677474</v>
      </c>
      <c r="L44" s="99" t="s">
        <v>224</v>
      </c>
      <c r="M44" s="104">
        <v>41988326</v>
      </c>
      <c r="N44" s="104">
        <v>32045387</v>
      </c>
    </row>
    <row r="45" spans="1:14" ht="15">
      <c r="A45" s="99" t="s">
        <v>225</v>
      </c>
      <c r="B45" s="103">
        <v>101.73</v>
      </c>
      <c r="C45" s="103">
        <v>89.85</v>
      </c>
      <c r="D45" s="103">
        <v>84.91</v>
      </c>
      <c r="E45" s="103">
        <v>101.67</v>
      </c>
      <c r="F45" s="103">
        <v>90.02</v>
      </c>
      <c r="G45" s="103">
        <v>84.73</v>
      </c>
      <c r="H45" s="97">
        <f t="shared" si="0"/>
        <v>99.1116605029221</v>
      </c>
      <c r="I45" s="97">
        <f t="shared" si="0"/>
        <v>107.04765835228076</v>
      </c>
      <c r="L45" s="99" t="s">
        <v>225</v>
      </c>
      <c r="M45" s="104">
        <v>30276552</v>
      </c>
      <c r="N45" s="104">
        <v>23909187</v>
      </c>
    </row>
    <row r="46" spans="1:14" ht="15">
      <c r="A46" s="99" t="s">
        <v>226</v>
      </c>
      <c r="B46" s="103">
        <v>69.67</v>
      </c>
      <c r="C46" s="103">
        <v>82.55</v>
      </c>
      <c r="D46" s="103">
        <v>59.41</v>
      </c>
      <c r="E46" s="103">
        <v>69.63</v>
      </c>
      <c r="F46" s="103">
        <v>82.63</v>
      </c>
      <c r="G46" s="103">
        <v>59.34</v>
      </c>
      <c r="H46" s="97">
        <f t="shared" si="0"/>
        <v>61.024217809910716</v>
      </c>
      <c r="I46" s="97">
        <f t="shared" si="0"/>
        <v>62.030245782535346</v>
      </c>
      <c r="L46" s="99" t="s">
        <v>226</v>
      </c>
      <c r="M46" s="104">
        <v>18641630</v>
      </c>
      <c r="N46" s="104">
        <v>13854509</v>
      </c>
    </row>
    <row r="47" spans="1:14" ht="15">
      <c r="A47" s="99" t="s">
        <v>227</v>
      </c>
      <c r="B47" s="103">
        <v>64.71</v>
      </c>
      <c r="C47" s="103">
        <v>94.48</v>
      </c>
      <c r="D47" s="103">
        <v>52.63</v>
      </c>
      <c r="E47" s="103">
        <v>64.68</v>
      </c>
      <c r="F47" s="103">
        <v>93.96</v>
      </c>
      <c r="G47" s="103">
        <v>52.94</v>
      </c>
      <c r="H47" s="97">
        <f t="shared" si="0"/>
        <v>56.91586952090889</v>
      </c>
      <c r="I47" s="97">
        <f t="shared" si="0"/>
        <v>55.51159627816826</v>
      </c>
      <c r="L47" s="99" t="s">
        <v>227</v>
      </c>
      <c r="M47" s="104">
        <v>17386615</v>
      </c>
      <c r="N47" s="104">
        <v>12398563</v>
      </c>
    </row>
    <row r="48" spans="1:14" ht="15">
      <c r="A48" s="99" t="s">
        <v>228</v>
      </c>
      <c r="B48" s="103">
        <v>60.43</v>
      </c>
      <c r="C48" s="103">
        <v>80.72</v>
      </c>
      <c r="D48" s="103">
        <v>47.15</v>
      </c>
      <c r="E48" s="103">
        <v>60.4</v>
      </c>
      <c r="F48" s="103">
        <v>80.97</v>
      </c>
      <c r="G48" s="103">
        <v>46.98</v>
      </c>
      <c r="H48" s="97">
        <f t="shared" si="0"/>
        <v>54.724204842579915</v>
      </c>
      <c r="I48" s="97">
        <f t="shared" si="0"/>
        <v>53.47257125939707</v>
      </c>
      <c r="L48" s="99" t="s">
        <v>228</v>
      </c>
      <c r="M48" s="104">
        <v>16717107</v>
      </c>
      <c r="N48" s="104">
        <v>11943145</v>
      </c>
    </row>
    <row r="49" spans="1:14" ht="15">
      <c r="A49" s="99" t="s">
        <v>229</v>
      </c>
      <c r="B49" s="103">
        <v>68.05</v>
      </c>
      <c r="C49" s="103">
        <v>76.39</v>
      </c>
      <c r="D49" s="103">
        <v>50.6</v>
      </c>
      <c r="E49" s="103">
        <v>68.83</v>
      </c>
      <c r="F49" s="103">
        <v>76.6</v>
      </c>
      <c r="G49" s="103">
        <v>50.65</v>
      </c>
      <c r="H49" s="97">
        <f t="shared" si="0"/>
        <v>58.33237179763909</v>
      </c>
      <c r="I49" s="97">
        <f t="shared" si="0"/>
        <v>58.538090052983414</v>
      </c>
      <c r="L49" s="99" t="s">
        <v>229</v>
      </c>
      <c r="M49" s="104">
        <v>17819327</v>
      </c>
      <c r="N49" s="104">
        <v>13074533</v>
      </c>
    </row>
    <row r="50" spans="1:14" ht="15">
      <c r="A50" s="99" t="s">
        <v>230</v>
      </c>
      <c r="B50" s="103">
        <v>85.07</v>
      </c>
      <c r="C50" s="103">
        <v>89.76</v>
      </c>
      <c r="D50" s="103">
        <v>70.55</v>
      </c>
      <c r="E50" s="103">
        <v>81.72</v>
      </c>
      <c r="F50" s="103">
        <v>88.35</v>
      </c>
      <c r="G50" s="103">
        <v>67.35</v>
      </c>
      <c r="H50" s="97">
        <f t="shared" si="0"/>
        <v>82.8630687922832</v>
      </c>
      <c r="I50" s="97">
        <f t="shared" si="0"/>
        <v>84.3006230141554</v>
      </c>
      <c r="L50" s="99" t="s">
        <v>230</v>
      </c>
      <c r="M50" s="104">
        <v>25312945</v>
      </c>
      <c r="N50" s="104">
        <v>18828617</v>
      </c>
    </row>
    <row r="51" spans="1:14" ht="15">
      <c r="A51" s="99" t="s">
        <v>231</v>
      </c>
      <c r="B51" s="103">
        <v>85</v>
      </c>
      <c r="C51" s="103">
        <v>86.73</v>
      </c>
      <c r="D51" s="103">
        <v>75.16</v>
      </c>
      <c r="E51" s="103">
        <v>88.36</v>
      </c>
      <c r="F51" s="103">
        <v>87.59</v>
      </c>
      <c r="G51" s="103">
        <v>79.24</v>
      </c>
      <c r="H51" s="97">
        <f t="shared" si="0"/>
        <v>79.4702618267356</v>
      </c>
      <c r="I51" s="97">
        <f t="shared" si="0"/>
        <v>85.45132821047923</v>
      </c>
      <c r="L51" s="99" t="s">
        <v>231</v>
      </c>
      <c r="M51" s="104">
        <v>24276513</v>
      </c>
      <c r="N51" s="104">
        <v>19085628</v>
      </c>
    </row>
    <row r="52" spans="1:14" ht="15">
      <c r="A52" s="99" t="s">
        <v>232</v>
      </c>
      <c r="B52" s="103">
        <v>107</v>
      </c>
      <c r="C52" s="103">
        <v>93.65</v>
      </c>
      <c r="D52" s="103">
        <v>91.44</v>
      </c>
      <c r="E52" s="103">
        <v>106.95</v>
      </c>
      <c r="F52" s="103">
        <v>93.8</v>
      </c>
      <c r="G52" s="103">
        <v>91.27</v>
      </c>
      <c r="H52" s="97">
        <f t="shared" si="0"/>
        <v>109.50676062777922</v>
      </c>
      <c r="I52" s="97">
        <f t="shared" si="0"/>
        <v>118.0340407383768</v>
      </c>
      <c r="L52" s="99" t="s">
        <v>232</v>
      </c>
      <c r="M52" s="104">
        <v>33452039</v>
      </c>
      <c r="N52" s="104">
        <v>26363005</v>
      </c>
    </row>
    <row r="53" spans="1:14" ht="15">
      <c r="A53" s="99" t="s">
        <v>233</v>
      </c>
      <c r="B53" s="103">
        <v>127.86</v>
      </c>
      <c r="C53" s="103">
        <v>94.87</v>
      </c>
      <c r="D53" s="103">
        <v>119.41</v>
      </c>
      <c r="E53" s="103">
        <v>127.79</v>
      </c>
      <c r="F53" s="103">
        <v>93.97</v>
      </c>
      <c r="G53" s="103">
        <v>120.58</v>
      </c>
      <c r="H53" s="97">
        <f t="shared" si="0"/>
        <v>132.16166386444382</v>
      </c>
      <c r="I53" s="97">
        <f t="shared" si="0"/>
        <v>137.7367269868447</v>
      </c>
      <c r="L53" s="99" t="s">
        <v>233</v>
      </c>
      <c r="M53" s="104">
        <v>40372641</v>
      </c>
      <c r="N53" s="104">
        <v>30763617</v>
      </c>
    </row>
    <row r="54" spans="1:14" ht="15">
      <c r="A54" s="99" t="s">
        <v>234</v>
      </c>
      <c r="B54" s="103">
        <v>162.39</v>
      </c>
      <c r="C54" s="103">
        <v>100.6</v>
      </c>
      <c r="D54" s="103">
        <v>146.68</v>
      </c>
      <c r="E54" s="103">
        <v>162.3</v>
      </c>
      <c r="F54" s="103">
        <v>101.1</v>
      </c>
      <c r="G54" s="103">
        <v>145.88</v>
      </c>
      <c r="H54" s="97">
        <f t="shared" si="0"/>
        <v>178.52835731007391</v>
      </c>
      <c r="I54" s="97">
        <f t="shared" si="0"/>
        <v>168.26172193341674</v>
      </c>
      <c r="L54" s="99" t="s">
        <v>234</v>
      </c>
      <c r="M54" s="104">
        <v>54536702</v>
      </c>
      <c r="N54" s="104">
        <v>37581401</v>
      </c>
    </row>
    <row r="55" spans="1:14" ht="15">
      <c r="A55" s="99" t="s">
        <v>235</v>
      </c>
      <c r="B55" s="103">
        <v>185.22</v>
      </c>
      <c r="C55" s="103">
        <v>98.55</v>
      </c>
      <c r="D55" s="103">
        <v>150.19</v>
      </c>
      <c r="E55" s="103">
        <v>185.12</v>
      </c>
      <c r="F55" s="103">
        <v>98.18</v>
      </c>
      <c r="G55" s="103">
        <v>150.76</v>
      </c>
      <c r="H55" s="97">
        <f t="shared" si="0"/>
        <v>207.69550726794543</v>
      </c>
      <c r="I55" s="97">
        <f t="shared" si="0"/>
        <v>188.02910459599482</v>
      </c>
      <c r="L55" s="99" t="s">
        <v>235</v>
      </c>
      <c r="M55" s="104">
        <v>63446660</v>
      </c>
      <c r="N55" s="104">
        <v>41996463</v>
      </c>
    </row>
    <row r="56" spans="1:14" ht="15">
      <c r="A56" s="99" t="s">
        <v>236</v>
      </c>
      <c r="B56" s="103">
        <v>136.83</v>
      </c>
      <c r="C56" s="103">
        <v>91.95</v>
      </c>
      <c r="D56" s="103">
        <v>115.13</v>
      </c>
      <c r="E56" s="103">
        <v>136.75</v>
      </c>
      <c r="F56" s="103">
        <v>91.61</v>
      </c>
      <c r="G56" s="103">
        <v>115.53</v>
      </c>
      <c r="H56" s="97">
        <f t="shared" si="0"/>
        <v>139.3163307306876</v>
      </c>
      <c r="I56" s="97">
        <f t="shared" si="0"/>
        <v>146.36587201921765</v>
      </c>
      <c r="L56" s="99" t="s">
        <v>236</v>
      </c>
      <c r="M56" s="104">
        <v>42558243</v>
      </c>
      <c r="N56" s="104">
        <v>32690944</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P11">
      <selection activeCell="P17" sqref="P17"/>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41605.49945980324</v>
      </c>
      <c r="L4" s="96" t="s">
        <v>169</v>
      </c>
      <c r="M4" s="98">
        <v>41605.50478800926</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244</v>
      </c>
      <c r="L8" s="96" t="s">
        <v>178</v>
      </c>
      <c r="M8" s="96" t="s">
        <v>179</v>
      </c>
    </row>
    <row r="9" spans="12:13" ht="15">
      <c r="L9" s="96" t="s">
        <v>176</v>
      </c>
      <c r="M9" s="96" t="s">
        <v>244</v>
      </c>
    </row>
    <row r="10" spans="1:14" ht="15">
      <c r="A10" s="99" t="s">
        <v>180</v>
      </c>
      <c r="B10" s="170" t="s">
        <v>181</v>
      </c>
      <c r="C10" s="171"/>
      <c r="D10" s="172"/>
      <c r="E10" s="170" t="s">
        <v>182</v>
      </c>
      <c r="F10" s="171"/>
      <c r="G10" s="172"/>
      <c r="L10" s="97" t="s">
        <v>183</v>
      </c>
      <c r="M10" s="100">
        <f>AVERAGE(M12:M23)</f>
        <v>32643861.583333332</v>
      </c>
      <c r="N10" s="100">
        <f>AVERAGE(N12:N23)</f>
        <v>16343629.833333334</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76.1</v>
      </c>
      <c r="C12" s="103">
        <v>88.4</v>
      </c>
      <c r="D12" s="103">
        <v>78.9</v>
      </c>
      <c r="E12" s="103">
        <v>75.9</v>
      </c>
      <c r="F12" s="103">
        <v>88.2</v>
      </c>
      <c r="G12" s="103">
        <v>80.2</v>
      </c>
      <c r="H12" s="97">
        <f>M12/M$10*100</f>
        <v>53.144110894212815</v>
      </c>
      <c r="I12" s="97">
        <f>N12/N$10*100</f>
        <v>67.47929384393485</v>
      </c>
      <c r="L12" s="99" t="s">
        <v>191</v>
      </c>
      <c r="M12" s="104">
        <v>17348290</v>
      </c>
      <c r="N12" s="104">
        <v>11028566</v>
      </c>
    </row>
    <row r="13" spans="1:14" ht="15">
      <c r="A13" s="99" t="s">
        <v>192</v>
      </c>
      <c r="B13" s="103">
        <v>77.1</v>
      </c>
      <c r="C13" s="103">
        <v>87.1</v>
      </c>
      <c r="D13" s="103">
        <v>91.2</v>
      </c>
      <c r="E13" s="103">
        <v>77.4</v>
      </c>
      <c r="F13" s="103">
        <v>87.6</v>
      </c>
      <c r="G13" s="103">
        <v>91.8</v>
      </c>
      <c r="H13" s="97">
        <f aca="true" t="shared" si="0" ref="H13:I56">M13/M$10*100</f>
        <v>60.58833741072489</v>
      </c>
      <c r="I13" s="97">
        <f t="shared" si="0"/>
        <v>73.31426446995215</v>
      </c>
      <c r="L13" s="99" t="s">
        <v>192</v>
      </c>
      <c r="M13" s="104">
        <v>19778373</v>
      </c>
      <c r="N13" s="104">
        <v>11982212</v>
      </c>
    </row>
    <row r="14" spans="1:14" ht="15">
      <c r="A14" s="99" t="s">
        <v>193</v>
      </c>
      <c r="B14" s="103">
        <v>90.5</v>
      </c>
      <c r="C14" s="103">
        <v>96.6</v>
      </c>
      <c r="D14" s="103">
        <v>97</v>
      </c>
      <c r="E14" s="103">
        <v>90.9</v>
      </c>
      <c r="F14" s="103">
        <v>96.8</v>
      </c>
      <c r="G14" s="103">
        <v>95.8</v>
      </c>
      <c r="H14" s="97">
        <f t="shared" si="0"/>
        <v>68.06928446034362</v>
      </c>
      <c r="I14" s="97">
        <f t="shared" si="0"/>
        <v>88.35426491701726</v>
      </c>
      <c r="L14" s="99" t="s">
        <v>193</v>
      </c>
      <c r="M14" s="104">
        <v>22220443</v>
      </c>
      <c r="N14" s="104">
        <v>14440294</v>
      </c>
    </row>
    <row r="15" spans="1:14" ht="15">
      <c r="A15" s="99" t="s">
        <v>194</v>
      </c>
      <c r="B15" s="103">
        <v>96.1</v>
      </c>
      <c r="C15" s="103">
        <v>98.6</v>
      </c>
      <c r="D15" s="103">
        <v>99.5</v>
      </c>
      <c r="E15" s="103">
        <v>95.7</v>
      </c>
      <c r="F15" s="103">
        <v>98.4</v>
      </c>
      <c r="G15" s="103">
        <v>99.8</v>
      </c>
      <c r="H15" s="97">
        <f t="shared" si="0"/>
        <v>74.7601932378614</v>
      </c>
      <c r="I15" s="97">
        <f t="shared" si="0"/>
        <v>99.0325721094658</v>
      </c>
      <c r="L15" s="99" t="s">
        <v>194</v>
      </c>
      <c r="M15" s="104">
        <v>24404614</v>
      </c>
      <c r="N15" s="104">
        <v>16185517</v>
      </c>
    </row>
    <row r="16" spans="1:14" ht="15">
      <c r="A16" s="99" t="s">
        <v>195</v>
      </c>
      <c r="B16" s="103">
        <v>100</v>
      </c>
      <c r="C16" s="103">
        <v>100.2</v>
      </c>
      <c r="D16" s="103">
        <v>86.6</v>
      </c>
      <c r="E16" s="103">
        <v>99.6</v>
      </c>
      <c r="F16" s="103">
        <v>100.8</v>
      </c>
      <c r="G16" s="103">
        <v>87.5</v>
      </c>
      <c r="H16" s="97">
        <f t="shared" si="0"/>
        <v>94.73091570694714</v>
      </c>
      <c r="I16" s="97">
        <f t="shared" si="0"/>
        <v>112.66443371377139</v>
      </c>
      <c r="L16" s="99" t="s">
        <v>195</v>
      </c>
      <c r="M16" s="104">
        <v>30923829</v>
      </c>
      <c r="N16" s="104">
        <v>18413458</v>
      </c>
    </row>
    <row r="17" spans="1:14" ht="15">
      <c r="A17" s="99" t="s">
        <v>196</v>
      </c>
      <c r="B17" s="103">
        <v>116</v>
      </c>
      <c r="C17" s="103">
        <v>103.5</v>
      </c>
      <c r="D17" s="103">
        <v>101.9</v>
      </c>
      <c r="E17" s="103">
        <v>116.2</v>
      </c>
      <c r="F17" s="103">
        <v>103.5</v>
      </c>
      <c r="G17" s="103">
        <v>101</v>
      </c>
      <c r="H17" s="97">
        <f t="shared" si="0"/>
        <v>107.72905010096858</v>
      </c>
      <c r="I17" s="97">
        <f t="shared" si="0"/>
        <v>117.25801548022088</v>
      </c>
      <c r="L17" s="99" t="s">
        <v>196</v>
      </c>
      <c r="M17" s="104">
        <v>35166922</v>
      </c>
      <c r="N17" s="104">
        <v>19164216</v>
      </c>
    </row>
    <row r="18" spans="1:16" ht="12.75">
      <c r="A18" s="99" t="s">
        <v>197</v>
      </c>
      <c r="B18" s="103">
        <v>137.7</v>
      </c>
      <c r="C18" s="103">
        <v>113.4</v>
      </c>
      <c r="D18" s="103">
        <v>151.7</v>
      </c>
      <c r="E18" s="103">
        <v>137.6</v>
      </c>
      <c r="F18" s="103">
        <v>112.7</v>
      </c>
      <c r="G18" s="103">
        <v>151.9</v>
      </c>
      <c r="H18" s="97">
        <f t="shared" si="0"/>
        <v>224.582149427537</v>
      </c>
      <c r="I18" s="97">
        <f t="shared" si="0"/>
        <v>135.4746847902892</v>
      </c>
      <c r="L18" s="99" t="s">
        <v>197</v>
      </c>
      <c r="M18" s="104">
        <v>73312286</v>
      </c>
      <c r="N18" s="104">
        <v>22141481</v>
      </c>
      <c r="P18" s="105"/>
    </row>
    <row r="19" spans="1:16" ht="12.75">
      <c r="A19" s="99" t="s">
        <v>198</v>
      </c>
      <c r="B19" s="103">
        <v>135.6</v>
      </c>
      <c r="C19" s="103">
        <v>111.4</v>
      </c>
      <c r="D19" s="103">
        <v>127.5</v>
      </c>
      <c r="E19" s="103">
        <v>136</v>
      </c>
      <c r="F19" s="103">
        <v>111.6</v>
      </c>
      <c r="G19" s="103">
        <v>126.4</v>
      </c>
      <c r="H19" s="97">
        <f t="shared" si="0"/>
        <v>253.6262684138786</v>
      </c>
      <c r="I19" s="97">
        <f t="shared" si="0"/>
        <v>140.59478973963954</v>
      </c>
      <c r="L19" s="99" t="s">
        <v>198</v>
      </c>
      <c r="M19" s="104">
        <v>82793408</v>
      </c>
      <c r="N19" s="104">
        <v>22978292</v>
      </c>
      <c r="P19" s="105" t="s">
        <v>245</v>
      </c>
    </row>
    <row r="20" spans="1:14" ht="11.25">
      <c r="A20" s="99" t="s">
        <v>199</v>
      </c>
      <c r="B20" s="103">
        <v>117.2</v>
      </c>
      <c r="C20" s="103">
        <v>101.1</v>
      </c>
      <c r="D20" s="103">
        <v>86.3</v>
      </c>
      <c r="E20" s="103">
        <v>117.1</v>
      </c>
      <c r="F20" s="103">
        <v>101.3</v>
      </c>
      <c r="G20" s="103">
        <v>86</v>
      </c>
      <c r="H20" s="97">
        <f t="shared" si="0"/>
        <v>100.53884990358026</v>
      </c>
      <c r="I20" s="97">
        <f t="shared" si="0"/>
        <v>116.93984258637609</v>
      </c>
      <c r="L20" s="99" t="s">
        <v>199</v>
      </c>
      <c r="M20" s="104">
        <v>32819763</v>
      </c>
      <c r="N20" s="104">
        <v>19112215</v>
      </c>
    </row>
    <row r="21" spans="1:14" ht="11.25">
      <c r="A21" s="99" t="s">
        <v>200</v>
      </c>
      <c r="B21" s="103">
        <v>100.4</v>
      </c>
      <c r="C21" s="103">
        <v>103.9</v>
      </c>
      <c r="D21" s="103">
        <v>95.3</v>
      </c>
      <c r="E21" s="103">
        <v>100</v>
      </c>
      <c r="F21" s="103">
        <v>103.3</v>
      </c>
      <c r="G21" s="103">
        <v>96.6</v>
      </c>
      <c r="H21" s="97">
        <f t="shared" si="0"/>
        <v>63.36760725195965</v>
      </c>
      <c r="I21" s="97">
        <f t="shared" si="0"/>
        <v>98.72056675618744</v>
      </c>
      <c r="L21" s="99" t="s">
        <v>200</v>
      </c>
      <c r="M21" s="104">
        <v>20685634</v>
      </c>
      <c r="N21" s="104">
        <v>16134524</v>
      </c>
    </row>
    <row r="22" spans="1:14" ht="11.25">
      <c r="A22" s="99" t="s">
        <v>201</v>
      </c>
      <c r="B22" s="103">
        <v>71.6</v>
      </c>
      <c r="C22" s="103">
        <v>93.2</v>
      </c>
      <c r="D22" s="103">
        <v>71</v>
      </c>
      <c r="E22" s="103">
        <v>71.6</v>
      </c>
      <c r="F22" s="103">
        <v>93.1</v>
      </c>
      <c r="G22" s="103">
        <v>71</v>
      </c>
      <c r="H22" s="97">
        <f t="shared" si="0"/>
        <v>44.755660915616915</v>
      </c>
      <c r="I22" s="97">
        <f t="shared" si="0"/>
        <v>73.55375227284017</v>
      </c>
      <c r="L22" s="99" t="s">
        <v>201</v>
      </c>
      <c r="M22" s="104">
        <v>14609976</v>
      </c>
      <c r="N22" s="104">
        <v>12021353</v>
      </c>
    </row>
    <row r="23" spans="1:14" ht="11.25">
      <c r="A23" s="99" t="s">
        <v>202</v>
      </c>
      <c r="B23" s="103">
        <v>82</v>
      </c>
      <c r="C23" s="103">
        <v>102.5</v>
      </c>
      <c r="D23" s="103">
        <v>113.1</v>
      </c>
      <c r="E23" s="103">
        <v>81.9</v>
      </c>
      <c r="F23" s="103">
        <v>102.6</v>
      </c>
      <c r="G23" s="103">
        <v>112.1</v>
      </c>
      <c r="H23" s="97">
        <f t="shared" si="0"/>
        <v>54.1075722763692</v>
      </c>
      <c r="I23" s="97">
        <f t="shared" si="0"/>
        <v>76.61351932030522</v>
      </c>
      <c r="L23" s="99" t="s">
        <v>202</v>
      </c>
      <c r="M23" s="104">
        <v>17662801</v>
      </c>
      <c r="N23" s="104">
        <v>12521430</v>
      </c>
    </row>
    <row r="24" spans="1:14" ht="11.25">
      <c r="A24" s="99" t="s">
        <v>203</v>
      </c>
      <c r="B24" s="103">
        <v>80.3</v>
      </c>
      <c r="C24" s="103">
        <v>92.7</v>
      </c>
      <c r="D24" s="103">
        <v>88.9</v>
      </c>
      <c r="E24" s="103">
        <v>80.4</v>
      </c>
      <c r="F24" s="103">
        <v>92.9</v>
      </c>
      <c r="G24" s="103">
        <v>89.3</v>
      </c>
      <c r="H24" s="97">
        <f t="shared" si="0"/>
        <v>54.67207044252391</v>
      </c>
      <c r="I24" s="97">
        <f t="shared" si="0"/>
        <v>70.69411824560106</v>
      </c>
      <c r="L24" s="99" t="s">
        <v>203</v>
      </c>
      <c r="M24" s="104">
        <v>17847075</v>
      </c>
      <c r="N24" s="104">
        <v>11553985</v>
      </c>
    </row>
    <row r="25" spans="1:14" ht="11.25">
      <c r="A25" s="99" t="s">
        <v>204</v>
      </c>
      <c r="B25" s="103">
        <v>78.8</v>
      </c>
      <c r="C25" s="103">
        <v>90.7</v>
      </c>
      <c r="D25" s="103">
        <v>98.7</v>
      </c>
      <c r="E25" s="103">
        <v>79.2</v>
      </c>
      <c r="F25" s="103">
        <v>91.2</v>
      </c>
      <c r="G25" s="103">
        <v>99.3</v>
      </c>
      <c r="H25" s="97">
        <f t="shared" si="0"/>
        <v>59.698179243443725</v>
      </c>
      <c r="I25" s="97">
        <f t="shared" si="0"/>
        <v>73.66085822285561</v>
      </c>
      <c r="L25" s="99" t="s">
        <v>204</v>
      </c>
      <c r="M25" s="104">
        <v>19487791</v>
      </c>
      <c r="N25" s="104">
        <v>12038858</v>
      </c>
    </row>
    <row r="26" spans="1:14" ht="11.25">
      <c r="A26" s="99" t="s">
        <v>205</v>
      </c>
      <c r="B26" s="103">
        <v>93.2</v>
      </c>
      <c r="C26" s="103">
        <v>100.8</v>
      </c>
      <c r="D26" s="103">
        <v>98.6</v>
      </c>
      <c r="E26" s="103">
        <v>93.2</v>
      </c>
      <c r="F26" s="103">
        <v>101</v>
      </c>
      <c r="G26" s="103">
        <v>97.8</v>
      </c>
      <c r="H26" s="97">
        <f t="shared" si="0"/>
        <v>69.59936998262452</v>
      </c>
      <c r="I26" s="97">
        <f t="shared" si="0"/>
        <v>90.05161123988991</v>
      </c>
      <c r="L26" s="99" t="s">
        <v>205</v>
      </c>
      <c r="M26" s="104">
        <v>22719922</v>
      </c>
      <c r="N26" s="104">
        <v>14717702</v>
      </c>
    </row>
    <row r="27" spans="1:14" ht="11.25">
      <c r="A27" s="99" t="s">
        <v>206</v>
      </c>
      <c r="B27" s="103">
        <v>101.4</v>
      </c>
      <c r="C27" s="103">
        <v>101.2</v>
      </c>
      <c r="D27" s="103">
        <v>97.8</v>
      </c>
      <c r="E27" s="103">
        <v>101.1</v>
      </c>
      <c r="F27" s="103">
        <v>100.4</v>
      </c>
      <c r="G27" s="103">
        <v>98.8</v>
      </c>
      <c r="H27" s="97">
        <f t="shared" si="0"/>
        <v>76.15096007113273</v>
      </c>
      <c r="I27" s="97">
        <f t="shared" si="0"/>
        <v>104.21124421983004</v>
      </c>
      <c r="L27" s="99" t="s">
        <v>206</v>
      </c>
      <c r="M27" s="104">
        <v>24858614</v>
      </c>
      <c r="N27" s="104">
        <v>17031900</v>
      </c>
    </row>
    <row r="28" spans="1:14" ht="11.25">
      <c r="A28" s="99" t="s">
        <v>207</v>
      </c>
      <c r="B28" s="103">
        <v>101.2</v>
      </c>
      <c r="C28" s="103">
        <v>102.7</v>
      </c>
      <c r="D28" s="103">
        <v>91.2</v>
      </c>
      <c r="E28" s="103">
        <v>102.6</v>
      </c>
      <c r="F28" s="103">
        <v>102.7</v>
      </c>
      <c r="G28" s="103">
        <v>87.9</v>
      </c>
      <c r="H28" s="97">
        <f t="shared" si="0"/>
        <v>88.62227872810973</v>
      </c>
      <c r="I28" s="97">
        <f t="shared" si="0"/>
        <v>109.52677087369584</v>
      </c>
      <c r="L28" s="99" t="s">
        <v>207</v>
      </c>
      <c r="M28" s="104">
        <v>28929734</v>
      </c>
      <c r="N28" s="104">
        <v>17900650</v>
      </c>
    </row>
    <row r="29" spans="1:14" ht="11.25">
      <c r="A29" s="99" t="s">
        <v>208</v>
      </c>
      <c r="B29" s="103">
        <v>122.9</v>
      </c>
      <c r="C29" s="103">
        <v>107.7</v>
      </c>
      <c r="D29" s="103">
        <v>104</v>
      </c>
      <c r="E29" s="103">
        <v>121.8</v>
      </c>
      <c r="F29" s="103">
        <v>107.8</v>
      </c>
      <c r="G29" s="103">
        <v>106</v>
      </c>
      <c r="H29" s="97">
        <f t="shared" si="0"/>
        <v>123.147958146363</v>
      </c>
      <c r="I29" s="97">
        <f t="shared" si="0"/>
        <v>125.16701741664302</v>
      </c>
      <c r="L29" s="99" t="s">
        <v>208</v>
      </c>
      <c r="M29" s="104">
        <v>40200249</v>
      </c>
      <c r="N29" s="104">
        <v>20456834</v>
      </c>
    </row>
    <row r="30" spans="1:14" ht="11.25">
      <c r="A30" s="99" t="s">
        <v>209</v>
      </c>
      <c r="B30" s="103">
        <v>144.3</v>
      </c>
      <c r="C30" s="103">
        <v>115.5</v>
      </c>
      <c r="D30" s="103">
        <v>146.6</v>
      </c>
      <c r="E30" s="103">
        <v>143.9</v>
      </c>
      <c r="F30" s="103">
        <v>114.6</v>
      </c>
      <c r="G30" s="103">
        <v>148.8</v>
      </c>
      <c r="H30" s="97">
        <f t="shared" si="0"/>
        <v>228.98464021843577</v>
      </c>
      <c r="I30" s="97">
        <f t="shared" si="0"/>
        <v>140.7084242271395</v>
      </c>
      <c r="L30" s="99" t="s">
        <v>209</v>
      </c>
      <c r="M30" s="104">
        <v>74749429</v>
      </c>
      <c r="N30" s="104">
        <v>22996864</v>
      </c>
    </row>
    <row r="31" spans="1:14" ht="11.25">
      <c r="A31" s="99" t="s">
        <v>210</v>
      </c>
      <c r="B31" s="103">
        <v>139.8</v>
      </c>
      <c r="C31" s="103">
        <v>114.7</v>
      </c>
      <c r="D31" s="103">
        <v>137.8</v>
      </c>
      <c r="E31" s="103">
        <v>139.7</v>
      </c>
      <c r="F31" s="103">
        <v>114.7</v>
      </c>
      <c r="G31" s="103">
        <v>137.4</v>
      </c>
      <c r="H31" s="97">
        <f t="shared" si="0"/>
        <v>253.86774719787226</v>
      </c>
      <c r="I31" s="97">
        <f t="shared" si="0"/>
        <v>143.55161759812657</v>
      </c>
      <c r="L31" s="99" t="s">
        <v>210</v>
      </c>
      <c r="M31" s="104">
        <v>82872236</v>
      </c>
      <c r="N31" s="104">
        <v>23461545</v>
      </c>
    </row>
    <row r="32" spans="1:14" ht="11.25">
      <c r="A32" s="99" t="s">
        <v>211</v>
      </c>
      <c r="B32" s="103">
        <v>121.9</v>
      </c>
      <c r="C32" s="103">
        <v>103.7</v>
      </c>
      <c r="D32" s="103">
        <v>85.7</v>
      </c>
      <c r="E32" s="103">
        <v>121.8</v>
      </c>
      <c r="F32" s="103">
        <v>103.5</v>
      </c>
      <c r="G32" s="103">
        <v>85.3</v>
      </c>
      <c r="H32" s="97">
        <f t="shared" si="0"/>
        <v>107.07016971866167</v>
      </c>
      <c r="I32" s="97">
        <f t="shared" si="0"/>
        <v>119.39132982688392</v>
      </c>
      <c r="L32" s="99" t="s">
        <v>211</v>
      </c>
      <c r="M32" s="104">
        <v>34951838</v>
      </c>
      <c r="N32" s="104">
        <v>19512877</v>
      </c>
    </row>
    <row r="33" spans="1:14" ht="11.25">
      <c r="A33" s="99" t="s">
        <v>212</v>
      </c>
      <c r="B33" s="103">
        <v>104.7</v>
      </c>
      <c r="C33" s="103">
        <v>105.2</v>
      </c>
      <c r="D33" s="103">
        <v>93.1</v>
      </c>
      <c r="E33" s="103">
        <v>104.8</v>
      </c>
      <c r="F33" s="103">
        <v>105.1</v>
      </c>
      <c r="G33" s="103">
        <v>94</v>
      </c>
      <c r="H33" s="97">
        <f t="shared" si="0"/>
        <v>67.2733645311504</v>
      </c>
      <c r="I33" s="97">
        <f t="shared" si="0"/>
        <v>104.17125310361746</v>
      </c>
      <c r="L33" s="99" t="s">
        <v>212</v>
      </c>
      <c r="M33" s="104">
        <v>21960624</v>
      </c>
      <c r="N33" s="104">
        <v>17025364</v>
      </c>
    </row>
    <row r="34" spans="1:14" ht="11.25">
      <c r="A34" s="99" t="s">
        <v>213</v>
      </c>
      <c r="B34" s="103">
        <v>76.6</v>
      </c>
      <c r="C34" s="103">
        <v>94.4</v>
      </c>
      <c r="D34" s="103">
        <v>67.9</v>
      </c>
      <c r="E34" s="103">
        <v>76.6</v>
      </c>
      <c r="F34" s="103">
        <v>94.7</v>
      </c>
      <c r="G34" s="103">
        <v>68</v>
      </c>
      <c r="H34" s="97">
        <f t="shared" si="0"/>
        <v>46.74634758220841</v>
      </c>
      <c r="I34" s="97">
        <f t="shared" si="0"/>
        <v>77.13780309859563</v>
      </c>
      <c r="L34" s="99" t="s">
        <v>213</v>
      </c>
      <c r="M34" s="104">
        <v>15259813</v>
      </c>
      <c r="N34" s="104">
        <v>12607117</v>
      </c>
    </row>
    <row r="35" spans="1:14" ht="11.25">
      <c r="A35" s="99" t="s">
        <v>214</v>
      </c>
      <c r="B35" s="103">
        <v>85</v>
      </c>
      <c r="C35" s="103">
        <v>108.8</v>
      </c>
      <c r="D35" s="103">
        <v>118.9</v>
      </c>
      <c r="E35" s="103">
        <v>85.2</v>
      </c>
      <c r="F35" s="103">
        <v>108.1</v>
      </c>
      <c r="G35" s="103">
        <v>117.7</v>
      </c>
      <c r="H35" s="97">
        <f t="shared" si="0"/>
        <v>55.360156928329495</v>
      </c>
      <c r="I35" s="97">
        <f t="shared" si="0"/>
        <v>79.17818215392563</v>
      </c>
      <c r="L35" s="99" t="s">
        <v>214</v>
      </c>
      <c r="M35" s="104">
        <v>18071693</v>
      </c>
      <c r="N35" s="104">
        <v>12940589</v>
      </c>
    </row>
    <row r="36" spans="1:14" ht="11.25">
      <c r="A36" s="99" t="s">
        <v>215</v>
      </c>
      <c r="B36" s="103">
        <v>81.6</v>
      </c>
      <c r="C36" s="103">
        <v>93</v>
      </c>
      <c r="D36" s="103">
        <v>91</v>
      </c>
      <c r="E36" s="103">
        <v>81.9</v>
      </c>
      <c r="F36" s="103">
        <v>93.1</v>
      </c>
      <c r="G36" s="103">
        <v>90.3</v>
      </c>
      <c r="H36" s="97">
        <f t="shared" si="0"/>
        <v>55.95120832556526</v>
      </c>
      <c r="I36" s="97">
        <f t="shared" si="0"/>
        <v>71.75942015084185</v>
      </c>
      <c r="L36" s="99" t="s">
        <v>215</v>
      </c>
      <c r="M36" s="104">
        <v>18264635</v>
      </c>
      <c r="N36" s="104">
        <v>11728094</v>
      </c>
    </row>
    <row r="37" spans="1:14" ht="11.25">
      <c r="A37" s="99" t="s">
        <v>216</v>
      </c>
      <c r="B37" s="103">
        <v>81</v>
      </c>
      <c r="C37" s="103">
        <v>90.9</v>
      </c>
      <c r="D37" s="103">
        <v>96.7</v>
      </c>
      <c r="E37" s="103">
        <v>79.8</v>
      </c>
      <c r="F37" s="103">
        <v>89.1</v>
      </c>
      <c r="G37" s="103">
        <v>94.8</v>
      </c>
      <c r="H37" s="97">
        <f t="shared" si="0"/>
        <v>62.632488952957544</v>
      </c>
      <c r="I37" s="97">
        <f t="shared" si="0"/>
        <v>76.27653175657765</v>
      </c>
      <c r="L37" s="99" t="s">
        <v>216</v>
      </c>
      <c r="M37" s="104">
        <v>20445663</v>
      </c>
      <c r="N37" s="104">
        <v>12466354</v>
      </c>
    </row>
    <row r="38" spans="1:14" ht="11.25">
      <c r="A38" s="99" t="s">
        <v>217</v>
      </c>
      <c r="B38" s="103">
        <v>95.6</v>
      </c>
      <c r="C38" s="103">
        <v>104.5</v>
      </c>
      <c r="D38" s="103">
        <v>94.4</v>
      </c>
      <c r="E38" s="103">
        <v>95.6</v>
      </c>
      <c r="F38" s="103">
        <v>104</v>
      </c>
      <c r="G38" s="103">
        <v>94.3</v>
      </c>
      <c r="H38" s="97">
        <f t="shared" si="0"/>
        <v>70.27280746623474</v>
      </c>
      <c r="I38" s="97">
        <f t="shared" si="0"/>
        <v>91.72187667531504</v>
      </c>
      <c r="L38" s="99" t="s">
        <v>217</v>
      </c>
      <c r="M38" s="104">
        <v>22939758</v>
      </c>
      <c r="N38" s="104">
        <v>14990684</v>
      </c>
    </row>
    <row r="39" spans="1:14" ht="11.25">
      <c r="A39" s="99" t="s">
        <v>218</v>
      </c>
      <c r="B39" s="103">
        <v>103.1</v>
      </c>
      <c r="C39" s="103">
        <v>97.7</v>
      </c>
      <c r="D39" s="103">
        <v>97</v>
      </c>
      <c r="E39" s="103">
        <v>103</v>
      </c>
      <c r="F39" s="103">
        <v>97.9</v>
      </c>
      <c r="G39" s="103">
        <v>98.2</v>
      </c>
      <c r="H39" s="97">
        <f t="shared" si="0"/>
        <v>75.44910376833252</v>
      </c>
      <c r="I39" s="97">
        <f t="shared" si="0"/>
        <v>102.84536649085267</v>
      </c>
      <c r="L39" s="99" t="s">
        <v>218</v>
      </c>
      <c r="M39" s="104">
        <v>24629501</v>
      </c>
      <c r="N39" s="104">
        <v>16808666</v>
      </c>
    </row>
    <row r="40" spans="1:16" ht="15">
      <c r="A40" s="99" t="s">
        <v>219</v>
      </c>
      <c r="B40" s="103">
        <v>100.6</v>
      </c>
      <c r="C40" s="103">
        <v>100</v>
      </c>
      <c r="D40" s="103">
        <v>80.5</v>
      </c>
      <c r="E40" s="103">
        <v>100</v>
      </c>
      <c r="F40" s="103">
        <v>100.1</v>
      </c>
      <c r="G40" s="103">
        <v>81.2</v>
      </c>
      <c r="H40" s="97">
        <f t="shared" si="0"/>
        <v>96.17909915421848</v>
      </c>
      <c r="I40" s="97">
        <f t="shared" si="0"/>
        <v>111.64130114343529</v>
      </c>
      <c r="L40" s="99" t="s">
        <v>219</v>
      </c>
      <c r="M40" s="104">
        <v>31396572</v>
      </c>
      <c r="N40" s="104">
        <v>18246241</v>
      </c>
      <c r="P40" s="97" t="s">
        <v>220</v>
      </c>
    </row>
    <row r="41" spans="1:14" ht="15">
      <c r="A41" s="99" t="s">
        <v>221</v>
      </c>
      <c r="B41" s="103">
        <v>122.6</v>
      </c>
      <c r="C41" s="103">
        <v>107.8</v>
      </c>
      <c r="D41" s="103">
        <v>108.4</v>
      </c>
      <c r="E41" s="103">
        <v>122.9</v>
      </c>
      <c r="F41" s="103">
        <v>107.1</v>
      </c>
      <c r="G41" s="103">
        <v>108.3</v>
      </c>
      <c r="H41" s="97">
        <f t="shared" si="0"/>
        <v>112.69556117338335</v>
      </c>
      <c r="I41" s="97">
        <f t="shared" si="0"/>
        <v>120.59559107121645</v>
      </c>
      <c r="L41" s="99" t="s">
        <v>221</v>
      </c>
      <c r="M41" s="104">
        <v>36788183</v>
      </c>
      <c r="N41" s="104">
        <v>19709697</v>
      </c>
    </row>
    <row r="42" spans="1:14" ht="15">
      <c r="A42" s="99" t="s">
        <v>222</v>
      </c>
      <c r="B42" s="103">
        <v>141.6</v>
      </c>
      <c r="C42" s="103">
        <v>113.5</v>
      </c>
      <c r="D42" s="103">
        <v>153</v>
      </c>
      <c r="E42" s="103">
        <v>141.8</v>
      </c>
      <c r="F42" s="103">
        <v>114.2</v>
      </c>
      <c r="G42" s="103">
        <v>153</v>
      </c>
      <c r="H42" s="97">
        <f t="shared" si="0"/>
        <v>218.1788598085563</v>
      </c>
      <c r="I42" s="97">
        <f t="shared" si="0"/>
        <v>138.14097743423562</v>
      </c>
      <c r="L42" s="99" t="s">
        <v>222</v>
      </c>
      <c r="M42" s="104">
        <v>71222005</v>
      </c>
      <c r="N42" s="104">
        <v>22577250</v>
      </c>
    </row>
    <row r="43" spans="1:14" ht="15">
      <c r="A43" s="99" t="s">
        <v>223</v>
      </c>
      <c r="B43" s="103">
        <v>140.8</v>
      </c>
      <c r="C43" s="103">
        <v>113.6</v>
      </c>
      <c r="D43" s="103">
        <v>135.5</v>
      </c>
      <c r="E43" s="103">
        <v>140.7</v>
      </c>
      <c r="F43" s="103">
        <v>113.4</v>
      </c>
      <c r="G43" s="103">
        <v>135.1</v>
      </c>
      <c r="H43" s="97">
        <f t="shared" si="0"/>
        <v>257.31243770156595</v>
      </c>
      <c r="I43" s="97">
        <f t="shared" si="0"/>
        <v>142.64764460371455</v>
      </c>
      <c r="L43" s="99" t="s">
        <v>223</v>
      </c>
      <c r="M43" s="104">
        <v>83996716</v>
      </c>
      <c r="N43" s="104">
        <v>23313803</v>
      </c>
    </row>
    <row r="44" spans="1:14" ht="15">
      <c r="A44" s="99" t="s">
        <v>224</v>
      </c>
      <c r="B44" s="103">
        <v>125.2</v>
      </c>
      <c r="C44" s="103">
        <v>102</v>
      </c>
      <c r="D44" s="103">
        <v>88</v>
      </c>
      <c r="E44" s="103">
        <v>124.8</v>
      </c>
      <c r="F44" s="103">
        <v>101.8</v>
      </c>
      <c r="G44" s="103">
        <v>89.4</v>
      </c>
      <c r="H44" s="97">
        <f t="shared" si="0"/>
        <v>107.37461593053614</v>
      </c>
      <c r="I44" s="97">
        <f t="shared" si="0"/>
        <v>119.0022057421577</v>
      </c>
      <c r="L44" s="99" t="s">
        <v>224</v>
      </c>
      <c r="M44" s="104">
        <v>35051221</v>
      </c>
      <c r="N44" s="104">
        <v>19449280</v>
      </c>
    </row>
    <row r="45" spans="1:14" ht="15">
      <c r="A45" s="99" t="s">
        <v>225</v>
      </c>
      <c r="B45" s="103">
        <v>109.7</v>
      </c>
      <c r="C45" s="103">
        <v>102.9</v>
      </c>
      <c r="D45" s="103">
        <v>93.9</v>
      </c>
      <c r="E45" s="103">
        <v>110.1</v>
      </c>
      <c r="F45" s="103">
        <v>103.2</v>
      </c>
      <c r="G45" s="103">
        <v>92.9</v>
      </c>
      <c r="H45" s="97">
        <f t="shared" si="0"/>
        <v>65.63314497981715</v>
      </c>
      <c r="I45" s="97">
        <f t="shared" si="0"/>
        <v>101.1114248702341</v>
      </c>
      <c r="L45" s="99" t="s">
        <v>225</v>
      </c>
      <c r="M45" s="104">
        <v>21425193</v>
      </c>
      <c r="N45" s="104">
        <v>16525277</v>
      </c>
    </row>
    <row r="46" spans="1:14" ht="15">
      <c r="A46" s="99" t="s">
        <v>226</v>
      </c>
      <c r="B46" s="103">
        <v>79.9</v>
      </c>
      <c r="C46" s="103">
        <v>95.4</v>
      </c>
      <c r="D46" s="103">
        <v>72.1</v>
      </c>
      <c r="E46" s="103">
        <v>80.1</v>
      </c>
      <c r="F46" s="103">
        <v>94.9</v>
      </c>
      <c r="G46" s="103">
        <v>71.3</v>
      </c>
      <c r="H46" s="97">
        <f t="shared" si="0"/>
        <v>50.482082084350225</v>
      </c>
      <c r="I46" s="97">
        <f t="shared" si="0"/>
        <v>80.56805700006727</v>
      </c>
      <c r="L46" s="99" t="s">
        <v>226</v>
      </c>
      <c r="M46" s="104">
        <v>16479301</v>
      </c>
      <c r="N46" s="104">
        <v>13167745</v>
      </c>
    </row>
    <row r="47" spans="1:14" ht="15">
      <c r="A47" s="99" t="s">
        <v>227</v>
      </c>
      <c r="B47" s="103">
        <v>84.7</v>
      </c>
      <c r="C47" s="103">
        <v>105.7</v>
      </c>
      <c r="D47" s="103">
        <v>114.2</v>
      </c>
      <c r="E47" s="103">
        <v>84.9</v>
      </c>
      <c r="F47" s="103">
        <v>105.6</v>
      </c>
      <c r="G47" s="103">
        <v>115.4</v>
      </c>
      <c r="H47" s="97">
        <f t="shared" si="0"/>
        <v>55.795077900033675</v>
      </c>
      <c r="I47" s="97">
        <f t="shared" si="0"/>
        <v>79.91259061290333</v>
      </c>
      <c r="L47" s="99" t="s">
        <v>227</v>
      </c>
      <c r="M47" s="104">
        <v>18213668</v>
      </c>
      <c r="N47" s="104">
        <v>13060618</v>
      </c>
    </row>
    <row r="48" spans="1:14" ht="15">
      <c r="A48" s="99" t="s">
        <v>228</v>
      </c>
      <c r="B48" s="103">
        <v>79.8</v>
      </c>
      <c r="C48" s="103">
        <v>90.5</v>
      </c>
      <c r="D48" s="103">
        <v>94</v>
      </c>
      <c r="E48" s="103">
        <v>79.8</v>
      </c>
      <c r="F48" s="103">
        <v>90.7</v>
      </c>
      <c r="G48" s="103">
        <v>93.6</v>
      </c>
      <c r="H48" s="97">
        <f t="shared" si="0"/>
        <v>54.14134585420359</v>
      </c>
      <c r="I48" s="97">
        <f t="shared" si="0"/>
        <v>69.40770266874313</v>
      </c>
      <c r="L48" s="99" t="s">
        <v>228</v>
      </c>
      <c r="M48" s="104">
        <v>17673826</v>
      </c>
      <c r="N48" s="104">
        <v>11343738</v>
      </c>
    </row>
    <row r="49" spans="1:14" ht="15">
      <c r="A49" s="99" t="s">
        <v>229</v>
      </c>
      <c r="B49" s="103">
        <v>78.6</v>
      </c>
      <c r="C49" s="103">
        <v>88</v>
      </c>
      <c r="D49" s="103">
        <v>93.1</v>
      </c>
      <c r="E49" s="103">
        <v>79</v>
      </c>
      <c r="F49" s="103">
        <v>88.6</v>
      </c>
      <c r="G49" s="103">
        <v>93.7</v>
      </c>
      <c r="H49" s="97">
        <f t="shared" si="0"/>
        <v>60.55065191825153</v>
      </c>
      <c r="I49" s="97">
        <f t="shared" si="0"/>
        <v>73.98934094393698</v>
      </c>
      <c r="L49" s="99" t="s">
        <v>229</v>
      </c>
      <c r="M49" s="104">
        <v>19766071</v>
      </c>
      <c r="N49" s="104">
        <v>12092544</v>
      </c>
    </row>
    <row r="50" spans="1:14" ht="15">
      <c r="A50" s="99" t="s">
        <v>230</v>
      </c>
      <c r="B50" s="103">
        <v>95.7</v>
      </c>
      <c r="C50" s="103">
        <v>101.2</v>
      </c>
      <c r="D50" s="103">
        <v>100.9</v>
      </c>
      <c r="E50" s="103">
        <v>95.5</v>
      </c>
      <c r="F50" s="103">
        <v>100.7</v>
      </c>
      <c r="G50" s="103">
        <v>102.1</v>
      </c>
      <c r="H50" s="97">
        <f t="shared" si="0"/>
        <v>74.2724629502128</v>
      </c>
      <c r="I50" s="97">
        <f t="shared" si="0"/>
        <v>94.8446407442802</v>
      </c>
      <c r="L50" s="99" t="s">
        <v>230</v>
      </c>
      <c r="M50" s="104">
        <v>24245400</v>
      </c>
      <c r="N50" s="104">
        <v>15501057</v>
      </c>
    </row>
    <row r="51" spans="1:14" ht="15">
      <c r="A51" s="99" t="s">
        <v>231</v>
      </c>
      <c r="B51" s="103">
        <v>98.4</v>
      </c>
      <c r="C51" s="103">
        <v>97</v>
      </c>
      <c r="D51" s="103">
        <v>101.3</v>
      </c>
      <c r="E51" s="103">
        <v>98.5</v>
      </c>
      <c r="F51" s="103">
        <v>97.1</v>
      </c>
      <c r="G51" s="103">
        <v>101.2</v>
      </c>
      <c r="H51" s="97">
        <f t="shared" si="0"/>
        <v>69.66044425212878</v>
      </c>
      <c r="I51" s="97">
        <f t="shared" si="0"/>
        <v>96.5918535905819</v>
      </c>
      <c r="L51" s="99" t="s">
        <v>231</v>
      </c>
      <c r="M51" s="104">
        <v>22739859</v>
      </c>
      <c r="N51" s="104">
        <v>15786615</v>
      </c>
    </row>
    <row r="52" spans="1:14" ht="15">
      <c r="A52" s="99" t="s">
        <v>232</v>
      </c>
      <c r="B52" s="103">
        <v>104.1</v>
      </c>
      <c r="C52" s="103">
        <v>101.2</v>
      </c>
      <c r="D52" s="103">
        <v>81.4</v>
      </c>
      <c r="E52" s="103">
        <v>103.6</v>
      </c>
      <c r="F52" s="103">
        <v>100.9</v>
      </c>
      <c r="G52" s="103">
        <v>82.1</v>
      </c>
      <c r="H52" s="97">
        <f t="shared" si="0"/>
        <v>104.52939188242843</v>
      </c>
      <c r="I52" s="97">
        <f t="shared" si="0"/>
        <v>116.51380503712869</v>
      </c>
      <c r="L52" s="99" t="s">
        <v>232</v>
      </c>
      <c r="M52" s="104">
        <v>34122430</v>
      </c>
      <c r="N52" s="104">
        <v>19042585</v>
      </c>
    </row>
    <row r="53" spans="1:14" ht="15">
      <c r="A53" s="99" t="s">
        <v>233</v>
      </c>
      <c r="B53" s="103">
        <v>124.4</v>
      </c>
      <c r="C53" s="103">
        <v>106.7</v>
      </c>
      <c r="D53" s="103">
        <v>107.7</v>
      </c>
      <c r="E53" s="103">
        <v>124.4</v>
      </c>
      <c r="F53" s="103">
        <v>106.4</v>
      </c>
      <c r="G53" s="103">
        <v>108.8</v>
      </c>
      <c r="H53" s="97">
        <f t="shared" si="0"/>
        <v>114.40155725653159</v>
      </c>
      <c r="I53" s="97">
        <f t="shared" si="0"/>
        <v>120.67181648825684</v>
      </c>
      <c r="L53" s="99" t="s">
        <v>233</v>
      </c>
      <c r="M53" s="104">
        <v>37345086</v>
      </c>
      <c r="N53" s="104">
        <v>19722155</v>
      </c>
    </row>
    <row r="54" spans="1:14" ht="15">
      <c r="A54" s="99" t="s">
        <v>234</v>
      </c>
      <c r="B54" s="103">
        <v>140.8</v>
      </c>
      <c r="C54" s="103">
        <v>111.6</v>
      </c>
      <c r="D54" s="103">
        <v>140.7</v>
      </c>
      <c r="E54" s="103">
        <v>141.7</v>
      </c>
      <c r="F54" s="103">
        <v>111.7</v>
      </c>
      <c r="G54" s="103">
        <v>137.6</v>
      </c>
      <c r="H54" s="97">
        <f t="shared" si="0"/>
        <v>219.34986403862928</v>
      </c>
      <c r="I54" s="97">
        <f t="shared" si="0"/>
        <v>136.2007046598655</v>
      </c>
      <c r="L54" s="99" t="s">
        <v>234</v>
      </c>
      <c r="M54" s="104">
        <v>71604266</v>
      </c>
      <c r="N54" s="104">
        <v>22260139</v>
      </c>
    </row>
    <row r="55" spans="1:14" ht="15">
      <c r="A55" s="99" t="s">
        <v>235</v>
      </c>
      <c r="B55" s="103">
        <v>143.9</v>
      </c>
      <c r="C55" s="103">
        <v>114.5</v>
      </c>
      <c r="D55" s="103">
        <v>142.1</v>
      </c>
      <c r="E55" s="103">
        <v>143.9</v>
      </c>
      <c r="F55" s="103">
        <v>113.7</v>
      </c>
      <c r="G55" s="103">
        <v>142.3</v>
      </c>
      <c r="H55" s="97">
        <f t="shared" si="0"/>
        <v>264.12772514640636</v>
      </c>
      <c r="I55" s="97">
        <f t="shared" si="0"/>
        <v>147.53523694486512</v>
      </c>
      <c r="L55" s="99" t="s">
        <v>235</v>
      </c>
      <c r="M55" s="104">
        <v>86221489</v>
      </c>
      <c r="N55" s="104">
        <v>24112613</v>
      </c>
    </row>
    <row r="56" spans="1:14" ht="15">
      <c r="A56" s="99" t="s">
        <v>236</v>
      </c>
      <c r="B56" s="102" t="s">
        <v>118</v>
      </c>
      <c r="C56" s="102" t="s">
        <v>118</v>
      </c>
      <c r="D56" s="102" t="s">
        <v>118</v>
      </c>
      <c r="E56" s="102" t="s">
        <v>118</v>
      </c>
      <c r="F56" s="102" t="s">
        <v>118</v>
      </c>
      <c r="G56" s="102" t="s">
        <v>118</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O7">
      <selection activeCell="P16" sqref="P16"/>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41605.499459976854</v>
      </c>
      <c r="L4" s="96" t="s">
        <v>169</v>
      </c>
      <c r="M4" s="98">
        <v>41605.50478805556</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246</v>
      </c>
      <c r="L8" s="96" t="s">
        <v>178</v>
      </c>
      <c r="M8" s="96" t="s">
        <v>179</v>
      </c>
    </row>
    <row r="9" spans="12:13" ht="15">
      <c r="L9" s="96" t="s">
        <v>176</v>
      </c>
      <c r="M9" s="96" t="s">
        <v>246</v>
      </c>
    </row>
    <row r="10" spans="1:14" ht="15">
      <c r="A10" s="99" t="s">
        <v>180</v>
      </c>
      <c r="B10" s="170" t="s">
        <v>181</v>
      </c>
      <c r="C10" s="171"/>
      <c r="D10" s="172"/>
      <c r="E10" s="170" t="s">
        <v>182</v>
      </c>
      <c r="F10" s="171"/>
      <c r="G10" s="172"/>
      <c r="L10" s="97" t="s">
        <v>183</v>
      </c>
      <c r="M10" s="100">
        <f>AVERAGE(M12:M23)</f>
        <v>152768.66666666666</v>
      </c>
      <c r="N10" s="100">
        <f>AVERAGE(N12:N23)</f>
        <v>102197.75</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2" t="s">
        <v>118</v>
      </c>
      <c r="C12" s="102" t="s">
        <v>118</v>
      </c>
      <c r="D12" s="103">
        <v>62.92</v>
      </c>
      <c r="E12" s="102" t="s">
        <v>118</v>
      </c>
      <c r="F12" s="103">
        <v>86.41</v>
      </c>
      <c r="G12" s="103">
        <v>64.72</v>
      </c>
      <c r="H12" s="97">
        <f>M12/M$10*100</f>
        <v>54.32527612555804</v>
      </c>
      <c r="I12" s="97">
        <f>N12/N$10*100</f>
        <v>73.01334911972133</v>
      </c>
      <c r="L12" s="99" t="s">
        <v>191</v>
      </c>
      <c r="M12" s="104">
        <v>82992</v>
      </c>
      <c r="N12" s="104">
        <v>74618</v>
      </c>
    </row>
    <row r="13" spans="1:14" ht="15">
      <c r="A13" s="99" t="s">
        <v>192</v>
      </c>
      <c r="B13" s="102" t="s">
        <v>118</v>
      </c>
      <c r="C13" s="102" t="s">
        <v>118</v>
      </c>
      <c r="D13" s="103">
        <v>68.71</v>
      </c>
      <c r="E13" s="102" t="s">
        <v>118</v>
      </c>
      <c r="F13" s="103">
        <v>85.31</v>
      </c>
      <c r="G13" s="103">
        <v>69.19</v>
      </c>
      <c r="H13" s="97">
        <f aca="true" t="shared" si="0" ref="H13:I56">M13/M$10*100</f>
        <v>60.64136188485423</v>
      </c>
      <c r="I13" s="97">
        <f t="shared" si="0"/>
        <v>80.50764327003286</v>
      </c>
      <c r="L13" s="99" t="s">
        <v>192</v>
      </c>
      <c r="M13" s="104">
        <v>92641</v>
      </c>
      <c r="N13" s="104">
        <v>82277</v>
      </c>
    </row>
    <row r="14" spans="1:14" ht="15">
      <c r="A14" s="99" t="s">
        <v>193</v>
      </c>
      <c r="B14" s="102" t="s">
        <v>118</v>
      </c>
      <c r="C14" s="102" t="s">
        <v>118</v>
      </c>
      <c r="D14" s="103">
        <v>83.55</v>
      </c>
      <c r="E14" s="102" t="s">
        <v>118</v>
      </c>
      <c r="F14" s="103">
        <v>98.69</v>
      </c>
      <c r="G14" s="103">
        <v>81.69</v>
      </c>
      <c r="H14" s="97">
        <f t="shared" si="0"/>
        <v>76.1955985738786</v>
      </c>
      <c r="I14" s="97">
        <f t="shared" si="0"/>
        <v>98.39062014574684</v>
      </c>
      <c r="L14" s="99" t="s">
        <v>193</v>
      </c>
      <c r="M14" s="104">
        <v>116403</v>
      </c>
      <c r="N14" s="104">
        <v>100553</v>
      </c>
    </row>
    <row r="15" spans="1:14" ht="15">
      <c r="A15" s="99" t="s">
        <v>194</v>
      </c>
      <c r="B15" s="102" t="s">
        <v>118</v>
      </c>
      <c r="C15" s="102" t="s">
        <v>118</v>
      </c>
      <c r="D15" s="103">
        <v>80.86</v>
      </c>
      <c r="E15" s="102" t="s">
        <v>118</v>
      </c>
      <c r="F15" s="103">
        <v>98.93</v>
      </c>
      <c r="G15" s="103">
        <v>82.17</v>
      </c>
      <c r="H15" s="97">
        <f t="shared" si="0"/>
        <v>104.13981051960917</v>
      </c>
      <c r="I15" s="97">
        <f t="shared" si="0"/>
        <v>106.00820468160993</v>
      </c>
      <c r="L15" s="99" t="s">
        <v>194</v>
      </c>
      <c r="M15" s="104">
        <v>159093</v>
      </c>
      <c r="N15" s="104">
        <v>108338</v>
      </c>
    </row>
    <row r="16" spans="1:14" ht="15">
      <c r="A16" s="99" t="s">
        <v>195</v>
      </c>
      <c r="B16" s="102" t="s">
        <v>118</v>
      </c>
      <c r="C16" s="102" t="s">
        <v>118</v>
      </c>
      <c r="D16" s="103">
        <v>72.55</v>
      </c>
      <c r="E16" s="102" t="s">
        <v>118</v>
      </c>
      <c r="F16" s="103">
        <v>102.05</v>
      </c>
      <c r="G16" s="103">
        <v>73.37</v>
      </c>
      <c r="H16" s="97">
        <f t="shared" si="0"/>
        <v>156.9183034915537</v>
      </c>
      <c r="I16" s="97">
        <f t="shared" si="0"/>
        <v>122.12695484978877</v>
      </c>
      <c r="L16" s="99" t="s">
        <v>195</v>
      </c>
      <c r="M16" s="104">
        <v>239722</v>
      </c>
      <c r="N16" s="104">
        <v>124811</v>
      </c>
    </row>
    <row r="17" spans="1:14" ht="15">
      <c r="A17" s="99" t="s">
        <v>196</v>
      </c>
      <c r="B17" s="102" t="s">
        <v>118</v>
      </c>
      <c r="C17" s="102" t="s">
        <v>118</v>
      </c>
      <c r="D17" s="103">
        <v>104.07</v>
      </c>
      <c r="E17" s="102" t="s">
        <v>118</v>
      </c>
      <c r="F17" s="103">
        <v>107.89</v>
      </c>
      <c r="G17" s="103">
        <v>105.76</v>
      </c>
      <c r="H17" s="97">
        <f t="shared" si="0"/>
        <v>149.33559674104202</v>
      </c>
      <c r="I17" s="97">
        <f t="shared" si="0"/>
        <v>133.99512220180975</v>
      </c>
      <c r="L17" s="99" t="s">
        <v>196</v>
      </c>
      <c r="M17" s="104">
        <v>228138</v>
      </c>
      <c r="N17" s="104">
        <v>136940</v>
      </c>
    </row>
    <row r="18" spans="1:16" ht="12.75">
      <c r="A18" s="99" t="s">
        <v>197</v>
      </c>
      <c r="B18" s="102" t="s">
        <v>118</v>
      </c>
      <c r="C18" s="102" t="s">
        <v>118</v>
      </c>
      <c r="D18" s="103">
        <v>119.06</v>
      </c>
      <c r="E18" s="102" t="s">
        <v>118</v>
      </c>
      <c r="F18" s="103">
        <v>109.66</v>
      </c>
      <c r="G18" s="103">
        <v>118.39</v>
      </c>
      <c r="H18" s="97">
        <f t="shared" si="0"/>
        <v>158.45854080025137</v>
      </c>
      <c r="I18" s="97">
        <f t="shared" si="0"/>
        <v>119.0750285598264</v>
      </c>
      <c r="L18" s="99" t="s">
        <v>197</v>
      </c>
      <c r="M18" s="104">
        <v>242075</v>
      </c>
      <c r="N18" s="104">
        <v>121692</v>
      </c>
      <c r="P18" s="105"/>
    </row>
    <row r="19" spans="1:16" ht="12.75">
      <c r="A19" s="99" t="s">
        <v>198</v>
      </c>
      <c r="B19" s="102" t="s">
        <v>118</v>
      </c>
      <c r="C19" s="102" t="s">
        <v>118</v>
      </c>
      <c r="D19" s="103">
        <v>105.61</v>
      </c>
      <c r="E19" s="102" t="s">
        <v>118</v>
      </c>
      <c r="F19" s="103">
        <v>94.08</v>
      </c>
      <c r="G19" s="103">
        <v>105.01</v>
      </c>
      <c r="H19" s="97">
        <f t="shared" si="0"/>
        <v>173.65013768093806</v>
      </c>
      <c r="I19" s="97">
        <f t="shared" si="0"/>
        <v>123.54968675924863</v>
      </c>
      <c r="L19" s="99" t="s">
        <v>198</v>
      </c>
      <c r="M19" s="104">
        <v>265283</v>
      </c>
      <c r="N19" s="104">
        <v>126265</v>
      </c>
      <c r="P19" s="105" t="s">
        <v>309</v>
      </c>
    </row>
    <row r="20" spans="1:14" ht="11.25">
      <c r="A20" s="99" t="s">
        <v>199</v>
      </c>
      <c r="B20" s="102" t="s">
        <v>118</v>
      </c>
      <c r="C20" s="102" t="s">
        <v>118</v>
      </c>
      <c r="D20" s="103">
        <v>122.59</v>
      </c>
      <c r="E20" s="102" t="s">
        <v>118</v>
      </c>
      <c r="F20" s="103">
        <v>101.98</v>
      </c>
      <c r="G20" s="103">
        <v>120.43</v>
      </c>
      <c r="H20" s="97">
        <f t="shared" si="0"/>
        <v>82.04169266821731</v>
      </c>
      <c r="I20" s="97">
        <f t="shared" si="0"/>
        <v>95.68214564410664</v>
      </c>
      <c r="L20" s="99" t="s">
        <v>199</v>
      </c>
      <c r="M20" s="104">
        <v>125334</v>
      </c>
      <c r="N20" s="104">
        <v>97785</v>
      </c>
    </row>
    <row r="21" spans="1:14" ht="11.25">
      <c r="A21" s="99" t="s">
        <v>200</v>
      </c>
      <c r="B21" s="102" t="s">
        <v>118</v>
      </c>
      <c r="C21" s="102" t="s">
        <v>118</v>
      </c>
      <c r="D21" s="103">
        <v>113.43</v>
      </c>
      <c r="E21" s="102" t="s">
        <v>118</v>
      </c>
      <c r="F21" s="103">
        <v>106.44</v>
      </c>
      <c r="G21" s="103">
        <v>114.71</v>
      </c>
      <c r="H21" s="97">
        <f t="shared" si="0"/>
        <v>79.85079837488492</v>
      </c>
      <c r="I21" s="97">
        <f t="shared" si="0"/>
        <v>101.67053579946722</v>
      </c>
      <c r="L21" s="99" t="s">
        <v>200</v>
      </c>
      <c r="M21" s="104">
        <v>121987</v>
      </c>
      <c r="N21" s="104">
        <v>103905</v>
      </c>
    </row>
    <row r="22" spans="1:14" ht="11.25">
      <c r="A22" s="99" t="s">
        <v>201</v>
      </c>
      <c r="B22" s="102" t="s">
        <v>118</v>
      </c>
      <c r="C22" s="102" t="s">
        <v>118</v>
      </c>
      <c r="D22" s="103">
        <v>179.48</v>
      </c>
      <c r="E22" s="102" t="s">
        <v>118</v>
      </c>
      <c r="F22" s="103">
        <v>102.37</v>
      </c>
      <c r="G22" s="103">
        <v>179.33</v>
      </c>
      <c r="H22" s="97">
        <f t="shared" si="0"/>
        <v>61.45762874585976</v>
      </c>
      <c r="I22" s="97">
        <f t="shared" si="0"/>
        <v>85.60560286307674</v>
      </c>
      <c r="L22" s="99" t="s">
        <v>201</v>
      </c>
      <c r="M22" s="104">
        <v>93888</v>
      </c>
      <c r="N22" s="104">
        <v>87487</v>
      </c>
    </row>
    <row r="23" spans="1:14" ht="11.25">
      <c r="A23" s="99" t="s">
        <v>202</v>
      </c>
      <c r="B23" s="102" t="s">
        <v>118</v>
      </c>
      <c r="C23" s="102" t="s">
        <v>118</v>
      </c>
      <c r="D23" s="103">
        <v>87.11</v>
      </c>
      <c r="E23" s="102" t="s">
        <v>118</v>
      </c>
      <c r="F23" s="103">
        <v>106.11</v>
      </c>
      <c r="G23" s="103">
        <v>85.16</v>
      </c>
      <c r="H23" s="97">
        <f t="shared" si="0"/>
        <v>42.98525439335292</v>
      </c>
      <c r="I23" s="97">
        <f t="shared" si="0"/>
        <v>60.375106105564946</v>
      </c>
      <c r="L23" s="99" t="s">
        <v>202</v>
      </c>
      <c r="M23" s="104">
        <v>65668</v>
      </c>
      <c r="N23" s="104">
        <v>61702</v>
      </c>
    </row>
    <row r="24" spans="1:14" ht="11.25">
      <c r="A24" s="99" t="s">
        <v>203</v>
      </c>
      <c r="B24" s="102" t="s">
        <v>118</v>
      </c>
      <c r="C24" s="102" t="s">
        <v>118</v>
      </c>
      <c r="D24" s="103">
        <v>104.39</v>
      </c>
      <c r="E24" s="102" t="s">
        <v>118</v>
      </c>
      <c r="F24" s="103">
        <v>91.52</v>
      </c>
      <c r="G24" s="103">
        <v>105.57</v>
      </c>
      <c r="H24" s="97">
        <f t="shared" si="0"/>
        <v>36.513377525059674</v>
      </c>
      <c r="I24" s="97">
        <f t="shared" si="0"/>
        <v>50.66647749094281</v>
      </c>
      <c r="L24" s="99" t="s">
        <v>203</v>
      </c>
      <c r="M24" s="104">
        <v>55781</v>
      </c>
      <c r="N24" s="104">
        <v>51780</v>
      </c>
    </row>
    <row r="25" spans="1:14" ht="11.25">
      <c r="A25" s="99" t="s">
        <v>204</v>
      </c>
      <c r="B25" s="102" t="s">
        <v>118</v>
      </c>
      <c r="C25" s="102" t="s">
        <v>118</v>
      </c>
      <c r="D25" s="103">
        <v>109.36</v>
      </c>
      <c r="E25" s="102" t="s">
        <v>118</v>
      </c>
      <c r="F25" s="103">
        <v>90.54</v>
      </c>
      <c r="G25" s="103">
        <v>112.01</v>
      </c>
      <c r="H25" s="97">
        <f t="shared" si="0"/>
        <v>39.78040872255655</v>
      </c>
      <c r="I25" s="97">
        <f t="shared" si="0"/>
        <v>56.01591033070689</v>
      </c>
      <c r="L25" s="99" t="s">
        <v>204</v>
      </c>
      <c r="M25" s="104">
        <v>60772</v>
      </c>
      <c r="N25" s="104">
        <v>57247</v>
      </c>
    </row>
    <row r="26" spans="1:14" ht="11.25">
      <c r="A26" s="99" t="s">
        <v>205</v>
      </c>
      <c r="B26" s="102" t="s">
        <v>118</v>
      </c>
      <c r="C26" s="102" t="s">
        <v>118</v>
      </c>
      <c r="D26" s="103">
        <v>115.22</v>
      </c>
      <c r="E26" s="102" t="s">
        <v>118</v>
      </c>
      <c r="F26" s="103">
        <v>100.84</v>
      </c>
      <c r="G26" s="103">
        <v>112.65</v>
      </c>
      <c r="H26" s="97">
        <f t="shared" si="0"/>
        <v>46.36029203196118</v>
      </c>
      <c r="I26" s="97">
        <f t="shared" si="0"/>
        <v>63.7293873886656</v>
      </c>
      <c r="L26" s="99" t="s">
        <v>205</v>
      </c>
      <c r="M26" s="104">
        <v>70824</v>
      </c>
      <c r="N26" s="104">
        <v>65130</v>
      </c>
    </row>
    <row r="27" spans="1:14" ht="11.25">
      <c r="A27" s="99" t="s">
        <v>206</v>
      </c>
      <c r="B27" s="102" t="s">
        <v>118</v>
      </c>
      <c r="C27" s="102" t="s">
        <v>118</v>
      </c>
      <c r="D27" s="103">
        <v>104.31</v>
      </c>
      <c r="E27" s="102" t="s">
        <v>118</v>
      </c>
      <c r="F27" s="103">
        <v>102.85</v>
      </c>
      <c r="G27" s="103">
        <v>106</v>
      </c>
      <c r="H27" s="97">
        <f t="shared" si="0"/>
        <v>78.32103441805258</v>
      </c>
      <c r="I27" s="97">
        <f t="shared" si="0"/>
        <v>73.03291902218983</v>
      </c>
      <c r="L27" s="99" t="s">
        <v>206</v>
      </c>
      <c r="M27" s="104">
        <v>119650</v>
      </c>
      <c r="N27" s="104">
        <v>74638</v>
      </c>
    </row>
    <row r="28" spans="1:14" ht="11.25">
      <c r="A28" s="99" t="s">
        <v>207</v>
      </c>
      <c r="B28" s="102" t="s">
        <v>118</v>
      </c>
      <c r="C28" s="102" t="s">
        <v>118</v>
      </c>
      <c r="D28" s="103">
        <v>112.4</v>
      </c>
      <c r="E28" s="102" t="s">
        <v>118</v>
      </c>
      <c r="F28" s="103">
        <v>112.47</v>
      </c>
      <c r="G28" s="103">
        <v>111.77</v>
      </c>
      <c r="H28" s="97">
        <f t="shared" si="0"/>
        <v>99.15776795416164</v>
      </c>
      <c r="I28" s="97">
        <f t="shared" si="0"/>
        <v>82.64761210496317</v>
      </c>
      <c r="L28" s="99" t="s">
        <v>207</v>
      </c>
      <c r="M28" s="104">
        <v>151482</v>
      </c>
      <c r="N28" s="104">
        <v>84464</v>
      </c>
    </row>
    <row r="29" spans="1:14" ht="11.25">
      <c r="A29" s="99" t="s">
        <v>208</v>
      </c>
      <c r="B29" s="102" t="s">
        <v>118</v>
      </c>
      <c r="C29" s="102" t="s">
        <v>118</v>
      </c>
      <c r="D29" s="103">
        <v>90.53</v>
      </c>
      <c r="E29" s="102" t="s">
        <v>118</v>
      </c>
      <c r="F29" s="103">
        <v>110.65</v>
      </c>
      <c r="G29" s="103">
        <v>91.99</v>
      </c>
      <c r="H29" s="97">
        <f t="shared" si="0"/>
        <v>117.2229907529031</v>
      </c>
      <c r="I29" s="97">
        <f t="shared" si="0"/>
        <v>93.55098326528714</v>
      </c>
      <c r="L29" s="99" t="s">
        <v>208</v>
      </c>
      <c r="M29" s="104">
        <v>179080</v>
      </c>
      <c r="N29" s="104">
        <v>95607</v>
      </c>
    </row>
    <row r="30" spans="1:14" ht="11.25">
      <c r="A30" s="99" t="s">
        <v>209</v>
      </c>
      <c r="B30" s="102" t="s">
        <v>118</v>
      </c>
      <c r="C30" s="102" t="s">
        <v>118</v>
      </c>
      <c r="D30" s="103">
        <v>80.85</v>
      </c>
      <c r="E30" s="102" t="s">
        <v>118</v>
      </c>
      <c r="F30" s="103">
        <v>112.62</v>
      </c>
      <c r="G30" s="103">
        <v>81.76</v>
      </c>
      <c r="H30" s="97">
        <f t="shared" si="0"/>
        <v>203.59410524845845</v>
      </c>
      <c r="I30" s="97">
        <f t="shared" si="0"/>
        <v>112.61500375497504</v>
      </c>
      <c r="L30" s="99" t="s">
        <v>209</v>
      </c>
      <c r="M30" s="104">
        <v>311028</v>
      </c>
      <c r="N30" s="104">
        <v>115090</v>
      </c>
    </row>
    <row r="31" spans="1:14" ht="11.25">
      <c r="A31" s="99" t="s">
        <v>210</v>
      </c>
      <c r="B31" s="102" t="s">
        <v>118</v>
      </c>
      <c r="C31" s="102" t="s">
        <v>118</v>
      </c>
      <c r="D31" s="103">
        <v>89.26</v>
      </c>
      <c r="E31" s="102" t="s">
        <v>118</v>
      </c>
      <c r="F31" s="103">
        <v>96.43</v>
      </c>
      <c r="G31" s="103">
        <v>88.75</v>
      </c>
      <c r="H31" s="97">
        <f t="shared" si="0"/>
        <v>176.68348221493937</v>
      </c>
      <c r="I31" s="97">
        <f t="shared" si="0"/>
        <v>112.23828313245643</v>
      </c>
      <c r="L31" s="99" t="s">
        <v>210</v>
      </c>
      <c r="M31" s="104">
        <v>269917</v>
      </c>
      <c r="N31" s="104">
        <v>114705</v>
      </c>
    </row>
    <row r="32" spans="1:14" ht="11.25">
      <c r="A32" s="99" t="s">
        <v>211</v>
      </c>
      <c r="B32" s="102" t="s">
        <v>118</v>
      </c>
      <c r="C32" s="102" t="s">
        <v>118</v>
      </c>
      <c r="D32" s="103">
        <v>116.33</v>
      </c>
      <c r="E32" s="102" t="s">
        <v>118</v>
      </c>
      <c r="F32" s="103">
        <v>105.02</v>
      </c>
      <c r="G32" s="103">
        <v>114.29</v>
      </c>
      <c r="H32" s="97">
        <f t="shared" si="0"/>
        <v>82.92014505592334</v>
      </c>
      <c r="I32" s="97">
        <f t="shared" si="0"/>
        <v>83.9754299874508</v>
      </c>
      <c r="L32" s="99" t="s">
        <v>211</v>
      </c>
      <c r="M32" s="104">
        <v>126676</v>
      </c>
      <c r="N32" s="104">
        <v>85821</v>
      </c>
    </row>
    <row r="33" spans="1:14" ht="11.25">
      <c r="A33" s="99" t="s">
        <v>212</v>
      </c>
      <c r="B33" s="102" t="s">
        <v>118</v>
      </c>
      <c r="C33" s="102" t="s">
        <v>118</v>
      </c>
      <c r="D33" s="103">
        <v>102.29</v>
      </c>
      <c r="E33" s="102" t="s">
        <v>118</v>
      </c>
      <c r="F33" s="103">
        <v>110.51</v>
      </c>
      <c r="G33" s="103">
        <v>103.44</v>
      </c>
      <c r="H33" s="97">
        <f t="shared" si="0"/>
        <v>59.10374291412288</v>
      </c>
      <c r="I33" s="97">
        <f t="shared" si="0"/>
        <v>66.86057178362537</v>
      </c>
      <c r="L33" s="99" t="s">
        <v>212</v>
      </c>
      <c r="M33" s="104">
        <v>90292</v>
      </c>
      <c r="N33" s="104">
        <v>68330</v>
      </c>
    </row>
    <row r="34" spans="1:14" ht="11.25">
      <c r="A34" s="99" t="s">
        <v>213</v>
      </c>
      <c r="B34" s="102" t="s">
        <v>118</v>
      </c>
      <c r="C34" s="102" t="s">
        <v>118</v>
      </c>
      <c r="D34" s="103">
        <v>94.79</v>
      </c>
      <c r="E34" s="102" t="s">
        <v>118</v>
      </c>
      <c r="F34" s="103">
        <v>101.97</v>
      </c>
      <c r="G34" s="103">
        <v>94.71</v>
      </c>
      <c r="H34" s="97">
        <f t="shared" si="0"/>
        <v>37.494599677944436</v>
      </c>
      <c r="I34" s="97">
        <f t="shared" si="0"/>
        <v>46.85621748032614</v>
      </c>
      <c r="L34" s="99" t="s">
        <v>213</v>
      </c>
      <c r="M34" s="104">
        <v>57280</v>
      </c>
      <c r="N34" s="104">
        <v>47886</v>
      </c>
    </row>
    <row r="35" spans="1:14" ht="11.25">
      <c r="A35" s="99" t="s">
        <v>214</v>
      </c>
      <c r="B35" s="102" t="s">
        <v>118</v>
      </c>
      <c r="C35" s="102" t="s">
        <v>118</v>
      </c>
      <c r="D35" s="103">
        <v>84.23</v>
      </c>
      <c r="E35" s="102" t="s">
        <v>118</v>
      </c>
      <c r="F35" s="103">
        <v>110.77</v>
      </c>
      <c r="G35" s="103">
        <v>85.18</v>
      </c>
      <c r="H35" s="97">
        <f t="shared" si="0"/>
        <v>30.16914463262537</v>
      </c>
      <c r="I35" s="97">
        <f t="shared" si="0"/>
        <v>41.8463224483905</v>
      </c>
      <c r="L35" s="99" t="s">
        <v>214</v>
      </c>
      <c r="M35" s="104">
        <v>46089</v>
      </c>
      <c r="N35" s="104">
        <v>42766</v>
      </c>
    </row>
    <row r="36" spans="1:14" ht="11.25">
      <c r="A36" s="99" t="s">
        <v>215</v>
      </c>
      <c r="B36" s="102" t="s">
        <v>118</v>
      </c>
      <c r="C36" s="102" t="s">
        <v>118</v>
      </c>
      <c r="D36" s="103">
        <v>99.13</v>
      </c>
      <c r="E36" s="102" t="s">
        <v>118</v>
      </c>
      <c r="F36" s="103">
        <v>92.79</v>
      </c>
      <c r="G36" s="103">
        <v>98.57</v>
      </c>
      <c r="H36" s="97" t="e">
        <f t="shared" si="0"/>
        <v>#VALUE!</v>
      </c>
      <c r="I36" s="97" t="e">
        <f t="shared" si="0"/>
        <v>#VALUE!</v>
      </c>
      <c r="L36" s="99" t="s">
        <v>215</v>
      </c>
      <c r="M36" s="102" t="s">
        <v>118</v>
      </c>
      <c r="N36" s="102" t="s">
        <v>118</v>
      </c>
    </row>
    <row r="37" spans="1:14" ht="11.25">
      <c r="A37" s="99" t="s">
        <v>216</v>
      </c>
      <c r="B37" s="102" t="s">
        <v>118</v>
      </c>
      <c r="C37" s="102" t="s">
        <v>118</v>
      </c>
      <c r="D37" s="103">
        <v>95.93</v>
      </c>
      <c r="E37" s="102" t="s">
        <v>118</v>
      </c>
      <c r="F37" s="103">
        <v>93.12</v>
      </c>
      <c r="G37" s="103">
        <v>92.06</v>
      </c>
      <c r="H37" s="97" t="e">
        <f t="shared" si="0"/>
        <v>#VALUE!</v>
      </c>
      <c r="I37" s="97" t="e">
        <f t="shared" si="0"/>
        <v>#VALUE!</v>
      </c>
      <c r="L37" s="99" t="s">
        <v>216</v>
      </c>
      <c r="M37" s="102" t="s">
        <v>118</v>
      </c>
      <c r="N37" s="102" t="s">
        <v>118</v>
      </c>
    </row>
    <row r="38" spans="1:14" ht="11.25">
      <c r="A38" s="99" t="s">
        <v>217</v>
      </c>
      <c r="B38" s="102" t="s">
        <v>118</v>
      </c>
      <c r="C38" s="102" t="s">
        <v>118</v>
      </c>
      <c r="D38" s="103">
        <v>105.8</v>
      </c>
      <c r="E38" s="102" t="s">
        <v>118</v>
      </c>
      <c r="F38" s="103">
        <v>107.02</v>
      </c>
      <c r="G38" s="103">
        <v>107</v>
      </c>
      <c r="H38" s="97" t="e">
        <f t="shared" si="0"/>
        <v>#VALUE!</v>
      </c>
      <c r="I38" s="97" t="e">
        <f t="shared" si="0"/>
        <v>#VALUE!</v>
      </c>
      <c r="L38" s="99" t="s">
        <v>217</v>
      </c>
      <c r="M38" s="102" t="s">
        <v>118</v>
      </c>
      <c r="N38" s="102" t="s">
        <v>118</v>
      </c>
    </row>
    <row r="39" spans="1:14" ht="11.25">
      <c r="A39" s="99" t="s">
        <v>218</v>
      </c>
      <c r="B39" s="102" t="s">
        <v>118</v>
      </c>
      <c r="C39" s="102" t="s">
        <v>118</v>
      </c>
      <c r="D39" s="103">
        <v>98.6</v>
      </c>
      <c r="E39" s="102" t="s">
        <v>118</v>
      </c>
      <c r="F39" s="103">
        <v>104.79</v>
      </c>
      <c r="G39" s="103">
        <v>98.52</v>
      </c>
      <c r="H39" s="97" t="e">
        <f t="shared" si="0"/>
        <v>#VALUE!</v>
      </c>
      <c r="I39" s="97" t="e">
        <f t="shared" si="0"/>
        <v>#VALUE!</v>
      </c>
      <c r="L39" s="99" t="s">
        <v>218</v>
      </c>
      <c r="M39" s="102" t="s">
        <v>118</v>
      </c>
      <c r="N39" s="102" t="s">
        <v>118</v>
      </c>
    </row>
    <row r="40" spans="1:16" ht="15">
      <c r="A40" s="99" t="s">
        <v>219</v>
      </c>
      <c r="B40" s="102" t="s">
        <v>118</v>
      </c>
      <c r="C40" s="102" t="s">
        <v>118</v>
      </c>
      <c r="D40" s="103">
        <v>90.42</v>
      </c>
      <c r="E40" s="102" t="s">
        <v>118</v>
      </c>
      <c r="F40" s="103">
        <v>112.65</v>
      </c>
      <c r="G40" s="103">
        <v>91.45</v>
      </c>
      <c r="H40" s="97" t="e">
        <f t="shared" si="0"/>
        <v>#VALUE!</v>
      </c>
      <c r="I40" s="97" t="e">
        <f t="shared" si="0"/>
        <v>#VALUE!</v>
      </c>
      <c r="L40" s="99" t="s">
        <v>219</v>
      </c>
      <c r="M40" s="102" t="s">
        <v>118</v>
      </c>
      <c r="N40" s="102" t="s">
        <v>118</v>
      </c>
      <c r="P40" s="97" t="s">
        <v>220</v>
      </c>
    </row>
    <row r="41" spans="1:14" ht="15">
      <c r="A41" s="99" t="s">
        <v>221</v>
      </c>
      <c r="B41" s="102" t="s">
        <v>118</v>
      </c>
      <c r="C41" s="102" t="s">
        <v>118</v>
      </c>
      <c r="D41" s="103">
        <v>108.17</v>
      </c>
      <c r="E41" s="102" t="s">
        <v>118</v>
      </c>
      <c r="F41" s="103">
        <v>115.18</v>
      </c>
      <c r="G41" s="103">
        <v>108.08</v>
      </c>
      <c r="H41" s="97" t="e">
        <f t="shared" si="0"/>
        <v>#VALUE!</v>
      </c>
      <c r="I41" s="97" t="e">
        <f t="shared" si="0"/>
        <v>#VALUE!</v>
      </c>
      <c r="L41" s="99" t="s">
        <v>221</v>
      </c>
      <c r="M41" s="102" t="s">
        <v>118</v>
      </c>
      <c r="N41" s="102" t="s">
        <v>118</v>
      </c>
    </row>
    <row r="42" spans="1:14" ht="15">
      <c r="A42" s="99" t="s">
        <v>222</v>
      </c>
      <c r="B42" s="102" t="s">
        <v>118</v>
      </c>
      <c r="C42" s="102" t="s">
        <v>118</v>
      </c>
      <c r="D42" s="103">
        <v>86.73</v>
      </c>
      <c r="E42" s="102" t="s">
        <v>118</v>
      </c>
      <c r="F42" s="103">
        <v>115.19</v>
      </c>
      <c r="G42" s="103">
        <v>86.24</v>
      </c>
      <c r="H42" s="97" t="e">
        <f t="shared" si="0"/>
        <v>#VALUE!</v>
      </c>
      <c r="I42" s="97" t="e">
        <f t="shared" si="0"/>
        <v>#VALUE!</v>
      </c>
      <c r="L42" s="99" t="s">
        <v>222</v>
      </c>
      <c r="M42" s="102" t="s">
        <v>118</v>
      </c>
      <c r="N42" s="102" t="s">
        <v>118</v>
      </c>
    </row>
    <row r="43" spans="1:14" ht="15">
      <c r="A43" s="99" t="s">
        <v>223</v>
      </c>
      <c r="B43" s="102" t="s">
        <v>118</v>
      </c>
      <c r="C43" s="102" t="s">
        <v>118</v>
      </c>
      <c r="D43" s="103">
        <v>87.81</v>
      </c>
      <c r="E43" s="102" t="s">
        <v>118</v>
      </c>
      <c r="F43" s="103">
        <v>100.21</v>
      </c>
      <c r="G43" s="103">
        <v>87.31</v>
      </c>
      <c r="H43" s="97" t="e">
        <f t="shared" si="0"/>
        <v>#VALUE!</v>
      </c>
      <c r="I43" s="97" t="e">
        <f t="shared" si="0"/>
        <v>#VALUE!</v>
      </c>
      <c r="L43" s="99" t="s">
        <v>223</v>
      </c>
      <c r="M43" s="102" t="s">
        <v>118</v>
      </c>
      <c r="N43" s="102" t="s">
        <v>118</v>
      </c>
    </row>
    <row r="44" spans="1:14" ht="15">
      <c r="A44" s="99" t="s">
        <v>224</v>
      </c>
      <c r="B44" s="102" t="s">
        <v>118</v>
      </c>
      <c r="C44" s="102" t="s">
        <v>118</v>
      </c>
      <c r="D44" s="103">
        <v>105.05</v>
      </c>
      <c r="E44" s="102" t="s">
        <v>118</v>
      </c>
      <c r="F44" s="103">
        <v>107.71</v>
      </c>
      <c r="G44" s="103">
        <v>106.75</v>
      </c>
      <c r="H44" s="97" t="e">
        <f t="shared" si="0"/>
        <v>#VALUE!</v>
      </c>
      <c r="I44" s="97" t="e">
        <f t="shared" si="0"/>
        <v>#VALUE!</v>
      </c>
      <c r="L44" s="99" t="s">
        <v>224</v>
      </c>
      <c r="M44" s="102" t="s">
        <v>118</v>
      </c>
      <c r="N44" s="102" t="s">
        <v>118</v>
      </c>
    </row>
    <row r="45" spans="1:14" ht="15">
      <c r="A45" s="99" t="s">
        <v>225</v>
      </c>
      <c r="B45" s="102" t="s">
        <v>118</v>
      </c>
      <c r="C45" s="102" t="s">
        <v>118</v>
      </c>
      <c r="D45" s="103">
        <v>111.33</v>
      </c>
      <c r="E45" s="102" t="s">
        <v>118</v>
      </c>
      <c r="F45" s="103">
        <v>115.49</v>
      </c>
      <c r="G45" s="103">
        <v>108.85</v>
      </c>
      <c r="H45" s="97" t="e">
        <f t="shared" si="0"/>
        <v>#VALUE!</v>
      </c>
      <c r="I45" s="97" t="e">
        <f t="shared" si="0"/>
        <v>#VALUE!</v>
      </c>
      <c r="L45" s="99" t="s">
        <v>225</v>
      </c>
      <c r="M45" s="102" t="s">
        <v>118</v>
      </c>
      <c r="N45" s="102" t="s">
        <v>118</v>
      </c>
    </row>
    <row r="46" spans="1:14" ht="15">
      <c r="A46" s="99" t="s">
        <v>226</v>
      </c>
      <c r="B46" s="102" t="s">
        <v>118</v>
      </c>
      <c r="C46" s="102" t="s">
        <v>118</v>
      </c>
      <c r="D46" s="103">
        <v>93.5</v>
      </c>
      <c r="E46" s="102" t="s">
        <v>118</v>
      </c>
      <c r="F46" s="103">
        <v>106.73</v>
      </c>
      <c r="G46" s="103">
        <v>93.42</v>
      </c>
      <c r="H46" s="97" t="e">
        <f t="shared" si="0"/>
        <v>#VALUE!</v>
      </c>
      <c r="I46" s="97" t="e">
        <f t="shared" si="0"/>
        <v>#VALUE!</v>
      </c>
      <c r="L46" s="99" t="s">
        <v>226</v>
      </c>
      <c r="M46" s="102" t="s">
        <v>118</v>
      </c>
      <c r="N46" s="102" t="s">
        <v>118</v>
      </c>
    </row>
    <row r="47" spans="1:14" ht="15">
      <c r="A47" s="99" t="s">
        <v>227</v>
      </c>
      <c r="B47" s="102" t="s">
        <v>118</v>
      </c>
      <c r="C47" s="102" t="s">
        <v>118</v>
      </c>
      <c r="D47" s="103">
        <v>67.06</v>
      </c>
      <c r="E47" s="102" t="s">
        <v>118</v>
      </c>
      <c r="F47" s="103">
        <v>112.83</v>
      </c>
      <c r="G47" s="103">
        <v>70.15</v>
      </c>
      <c r="H47" s="97" t="e">
        <f t="shared" si="0"/>
        <v>#VALUE!</v>
      </c>
      <c r="I47" s="97" t="e">
        <f t="shared" si="0"/>
        <v>#VALUE!</v>
      </c>
      <c r="L47" s="99" t="s">
        <v>227</v>
      </c>
      <c r="M47" s="102" t="s">
        <v>118</v>
      </c>
      <c r="N47" s="102" t="s">
        <v>118</v>
      </c>
    </row>
    <row r="48" spans="1:14" ht="15">
      <c r="A48" s="99" t="s">
        <v>228</v>
      </c>
      <c r="B48" s="102" t="s">
        <v>118</v>
      </c>
      <c r="C48" s="102" t="s">
        <v>118</v>
      </c>
      <c r="D48" s="103">
        <v>101.92</v>
      </c>
      <c r="E48" s="102" t="s">
        <v>118</v>
      </c>
      <c r="F48" s="103">
        <v>98.54</v>
      </c>
      <c r="G48" s="103">
        <v>101.35</v>
      </c>
      <c r="H48" s="97" t="e">
        <f t="shared" si="0"/>
        <v>#VALUE!</v>
      </c>
      <c r="I48" s="97" t="e">
        <f t="shared" si="0"/>
        <v>#VALUE!</v>
      </c>
      <c r="L48" s="99" t="s">
        <v>228</v>
      </c>
      <c r="M48" s="102" t="s">
        <v>118</v>
      </c>
      <c r="N48" s="102" t="s">
        <v>118</v>
      </c>
    </row>
    <row r="49" spans="1:14" ht="15">
      <c r="A49" s="99" t="s">
        <v>229</v>
      </c>
      <c r="B49" s="102" t="s">
        <v>118</v>
      </c>
      <c r="C49" s="102" t="s">
        <v>118</v>
      </c>
      <c r="D49" s="103">
        <v>82.57</v>
      </c>
      <c r="E49" s="102" t="s">
        <v>118</v>
      </c>
      <c r="F49" s="103">
        <v>95.07</v>
      </c>
      <c r="G49" s="103">
        <v>83.15</v>
      </c>
      <c r="H49" s="97" t="e">
        <f t="shared" si="0"/>
        <v>#VALUE!</v>
      </c>
      <c r="I49" s="97" t="e">
        <f t="shared" si="0"/>
        <v>#VALUE!</v>
      </c>
      <c r="L49" s="99" t="s">
        <v>229</v>
      </c>
      <c r="M49" s="102" t="s">
        <v>118</v>
      </c>
      <c r="N49" s="102" t="s">
        <v>118</v>
      </c>
    </row>
    <row r="50" spans="1:14" ht="15">
      <c r="A50" s="99" t="s">
        <v>230</v>
      </c>
      <c r="B50" s="102" t="s">
        <v>118</v>
      </c>
      <c r="C50" s="102" t="s">
        <v>118</v>
      </c>
      <c r="D50" s="103">
        <v>115.02</v>
      </c>
      <c r="E50" s="102" t="s">
        <v>118</v>
      </c>
      <c r="F50" s="103">
        <v>109.49</v>
      </c>
      <c r="G50" s="103">
        <v>120.32</v>
      </c>
      <c r="H50" s="97" t="e">
        <f t="shared" si="0"/>
        <v>#VALUE!</v>
      </c>
      <c r="I50" s="97" t="e">
        <f t="shared" si="0"/>
        <v>#VALUE!</v>
      </c>
      <c r="L50" s="99" t="s">
        <v>230</v>
      </c>
      <c r="M50" s="102" t="s">
        <v>118</v>
      </c>
      <c r="N50" s="102" t="s">
        <v>118</v>
      </c>
    </row>
    <row r="51" spans="1:14" ht="15">
      <c r="A51" s="99" t="s">
        <v>231</v>
      </c>
      <c r="B51" s="102" t="s">
        <v>118</v>
      </c>
      <c r="C51" s="102" t="s">
        <v>118</v>
      </c>
      <c r="D51" s="103">
        <v>107.21</v>
      </c>
      <c r="E51" s="102" t="s">
        <v>118</v>
      </c>
      <c r="F51" s="103">
        <v>111.34</v>
      </c>
      <c r="G51" s="103">
        <v>105.33</v>
      </c>
      <c r="H51" s="97" t="e">
        <f t="shared" si="0"/>
        <v>#VALUE!</v>
      </c>
      <c r="I51" s="97" t="e">
        <f t="shared" si="0"/>
        <v>#VALUE!</v>
      </c>
      <c r="L51" s="99" t="s">
        <v>231</v>
      </c>
      <c r="M51" s="102" t="s">
        <v>118</v>
      </c>
      <c r="N51" s="102" t="s">
        <v>118</v>
      </c>
    </row>
    <row r="52" spans="1:14" ht="15">
      <c r="A52" s="99" t="s">
        <v>232</v>
      </c>
      <c r="B52" s="102" t="s">
        <v>118</v>
      </c>
      <c r="C52" s="102" t="s">
        <v>118</v>
      </c>
      <c r="D52" s="103">
        <v>120.44</v>
      </c>
      <c r="E52" s="102" t="s">
        <v>118</v>
      </c>
      <c r="F52" s="103">
        <v>117.33</v>
      </c>
      <c r="G52" s="103">
        <v>121.8</v>
      </c>
      <c r="H52" s="97" t="e">
        <f t="shared" si="0"/>
        <v>#VALUE!</v>
      </c>
      <c r="I52" s="97" t="e">
        <f t="shared" si="0"/>
        <v>#VALUE!</v>
      </c>
      <c r="L52" s="99" t="s">
        <v>232</v>
      </c>
      <c r="M52" s="102" t="s">
        <v>118</v>
      </c>
      <c r="N52" s="102" t="s">
        <v>118</v>
      </c>
    </row>
    <row r="53" spans="1:14" ht="15">
      <c r="A53" s="99" t="s">
        <v>233</v>
      </c>
      <c r="B53" s="102" t="s">
        <v>118</v>
      </c>
      <c r="C53" s="102" t="s">
        <v>118</v>
      </c>
      <c r="D53" s="103">
        <v>99.56</v>
      </c>
      <c r="E53" s="102" t="s">
        <v>118</v>
      </c>
      <c r="F53" s="103">
        <v>124.63</v>
      </c>
      <c r="G53" s="103">
        <v>101.18</v>
      </c>
      <c r="H53" s="97" t="e">
        <f t="shared" si="0"/>
        <v>#VALUE!</v>
      </c>
      <c r="I53" s="97" t="e">
        <f t="shared" si="0"/>
        <v>#VALUE!</v>
      </c>
      <c r="L53" s="99" t="s">
        <v>233</v>
      </c>
      <c r="M53" s="102" t="s">
        <v>118</v>
      </c>
      <c r="N53" s="102" t="s">
        <v>118</v>
      </c>
    </row>
    <row r="54" spans="1:14" ht="15">
      <c r="A54" s="99" t="s">
        <v>234</v>
      </c>
      <c r="B54" s="102" t="s">
        <v>118</v>
      </c>
      <c r="C54" s="102" t="s">
        <v>118</v>
      </c>
      <c r="D54" s="103">
        <v>77.28</v>
      </c>
      <c r="E54" s="102" t="s">
        <v>118</v>
      </c>
      <c r="F54" s="103">
        <v>119.37</v>
      </c>
      <c r="G54" s="103">
        <v>75.55</v>
      </c>
      <c r="H54" s="97" t="e">
        <f t="shared" si="0"/>
        <v>#VALUE!</v>
      </c>
      <c r="I54" s="97" t="e">
        <f t="shared" si="0"/>
        <v>#VALUE!</v>
      </c>
      <c r="L54" s="99" t="s">
        <v>234</v>
      </c>
      <c r="M54" s="102" t="s">
        <v>118</v>
      </c>
      <c r="N54" s="102" t="s">
        <v>118</v>
      </c>
    </row>
    <row r="55" spans="1:14" ht="15">
      <c r="A55" s="99" t="s">
        <v>235</v>
      </c>
      <c r="B55" s="102" t="s">
        <v>118</v>
      </c>
      <c r="C55" s="102" t="s">
        <v>118</v>
      </c>
      <c r="D55" s="103">
        <v>96.71</v>
      </c>
      <c r="E55" s="102" t="s">
        <v>118</v>
      </c>
      <c r="F55" s="103">
        <v>105.15</v>
      </c>
      <c r="G55" s="103">
        <v>98.53</v>
      </c>
      <c r="H55" s="97" t="e">
        <f t="shared" si="0"/>
        <v>#VALUE!</v>
      </c>
      <c r="I55" s="97" t="e">
        <f t="shared" si="0"/>
        <v>#VALUE!</v>
      </c>
      <c r="L55" s="99" t="s">
        <v>235</v>
      </c>
      <c r="M55" s="102" t="s">
        <v>118</v>
      </c>
      <c r="N55" s="102" t="s">
        <v>118</v>
      </c>
    </row>
    <row r="56" spans="1:14" ht="15">
      <c r="A56" s="99" t="s">
        <v>236</v>
      </c>
      <c r="B56" s="102" t="s">
        <v>118</v>
      </c>
      <c r="C56" s="102" t="s">
        <v>118</v>
      </c>
      <c r="D56" s="102" t="s">
        <v>118</v>
      </c>
      <c r="E56" s="102" t="s">
        <v>118</v>
      </c>
      <c r="F56" s="102" t="s">
        <v>118</v>
      </c>
      <c r="G56" s="102" t="s">
        <v>118</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N8">
      <selection activeCell="P17" sqref="P17"/>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41605.49946015046</v>
      </c>
      <c r="L4" s="96" t="s">
        <v>169</v>
      </c>
      <c r="M4" s="98">
        <v>41605.504788101855</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254</v>
      </c>
      <c r="L8" s="96" t="s">
        <v>178</v>
      </c>
      <c r="M8" s="96" t="s">
        <v>179</v>
      </c>
    </row>
    <row r="9" spans="12:13" ht="15">
      <c r="L9" s="96" t="s">
        <v>176</v>
      </c>
      <c r="M9" s="96" t="s">
        <v>254</v>
      </c>
    </row>
    <row r="10" spans="1:14" ht="15">
      <c r="A10" s="99" t="s">
        <v>180</v>
      </c>
      <c r="B10" s="170" t="s">
        <v>181</v>
      </c>
      <c r="C10" s="171"/>
      <c r="D10" s="172"/>
      <c r="E10" s="170" t="s">
        <v>182</v>
      </c>
      <c r="F10" s="171"/>
      <c r="G10" s="172"/>
      <c r="L10" s="97" t="s">
        <v>183</v>
      </c>
      <c r="M10" s="100">
        <f>AVERAGE(M12:M23)</f>
        <v>3713152.9166666665</v>
      </c>
      <c r="N10" s="100">
        <f>AVERAGE(N12:N23)</f>
        <v>3130375.6666666665</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49.31</v>
      </c>
      <c r="C12" s="103">
        <v>90.67</v>
      </c>
      <c r="D12" s="103">
        <v>47.6</v>
      </c>
      <c r="E12" s="102" t="s">
        <v>118</v>
      </c>
      <c r="F12" s="102" t="s">
        <v>118</v>
      </c>
      <c r="G12" s="102" t="s">
        <v>118</v>
      </c>
      <c r="H12" s="97">
        <f>M12/M$10*100</f>
        <v>48.13591145081443</v>
      </c>
      <c r="I12" s="97">
        <f>N12/N$10*100</f>
        <v>51.91245949501055</v>
      </c>
      <c r="L12" s="99" t="s">
        <v>191</v>
      </c>
      <c r="M12" s="104">
        <v>1787360</v>
      </c>
      <c r="N12" s="104">
        <v>1625055</v>
      </c>
    </row>
    <row r="13" spans="1:14" ht="15">
      <c r="A13" s="99" t="s">
        <v>192</v>
      </c>
      <c r="B13" s="103">
        <v>56.4</v>
      </c>
      <c r="C13" s="103">
        <v>82.4</v>
      </c>
      <c r="D13" s="103">
        <v>58.28</v>
      </c>
      <c r="E13" s="102" t="s">
        <v>118</v>
      </c>
      <c r="F13" s="102" t="s">
        <v>118</v>
      </c>
      <c r="G13" s="102" t="s">
        <v>118</v>
      </c>
      <c r="H13" s="97">
        <f aca="true" t="shared" si="0" ref="H13:I56">M13/M$10*100</f>
        <v>58.38138230908212</v>
      </c>
      <c r="I13" s="97">
        <f t="shared" si="0"/>
        <v>63.46321373355936</v>
      </c>
      <c r="L13" s="99" t="s">
        <v>192</v>
      </c>
      <c r="M13" s="104">
        <v>2167790</v>
      </c>
      <c r="N13" s="104">
        <v>1986637</v>
      </c>
    </row>
    <row r="14" spans="1:14" ht="15">
      <c r="A14" s="99" t="s">
        <v>193</v>
      </c>
      <c r="B14" s="103">
        <v>72.7</v>
      </c>
      <c r="C14" s="103">
        <v>95.48</v>
      </c>
      <c r="D14" s="103">
        <v>86.52</v>
      </c>
      <c r="E14" s="102" t="s">
        <v>118</v>
      </c>
      <c r="F14" s="102" t="s">
        <v>118</v>
      </c>
      <c r="G14" s="102" t="s">
        <v>118</v>
      </c>
      <c r="H14" s="97">
        <f t="shared" si="0"/>
        <v>77.02012451906607</v>
      </c>
      <c r="I14" s="97">
        <f t="shared" si="0"/>
        <v>82.83213505684674</v>
      </c>
      <c r="L14" s="99" t="s">
        <v>193</v>
      </c>
      <c r="M14" s="104">
        <v>2859875</v>
      </c>
      <c r="N14" s="104">
        <v>2592957</v>
      </c>
    </row>
    <row r="15" spans="1:14" ht="15">
      <c r="A15" s="99" t="s">
        <v>194</v>
      </c>
      <c r="B15" s="103">
        <v>87.28</v>
      </c>
      <c r="C15" s="103">
        <v>98.02</v>
      </c>
      <c r="D15" s="103">
        <v>93.48</v>
      </c>
      <c r="E15" s="102" t="s">
        <v>118</v>
      </c>
      <c r="F15" s="102" t="s">
        <v>118</v>
      </c>
      <c r="G15" s="102" t="s">
        <v>118</v>
      </c>
      <c r="H15" s="97">
        <f t="shared" si="0"/>
        <v>87.3699810594478</v>
      </c>
      <c r="I15" s="97">
        <f t="shared" si="0"/>
        <v>93.27934762249515</v>
      </c>
      <c r="L15" s="99" t="s">
        <v>194</v>
      </c>
      <c r="M15" s="104">
        <v>3244181</v>
      </c>
      <c r="N15" s="104">
        <v>2919994</v>
      </c>
    </row>
    <row r="16" spans="1:14" ht="15">
      <c r="A16" s="99" t="s">
        <v>195</v>
      </c>
      <c r="B16" s="103">
        <v>108.44</v>
      </c>
      <c r="C16" s="103">
        <v>105.75</v>
      </c>
      <c r="D16" s="103">
        <v>102.64</v>
      </c>
      <c r="E16" s="102" t="s">
        <v>118</v>
      </c>
      <c r="F16" s="102" t="s">
        <v>118</v>
      </c>
      <c r="G16" s="102" t="s">
        <v>118</v>
      </c>
      <c r="H16" s="97">
        <f t="shared" si="0"/>
        <v>99.60661688342802</v>
      </c>
      <c r="I16" s="97">
        <f t="shared" si="0"/>
        <v>106.07119890935348</v>
      </c>
      <c r="L16" s="99" t="s">
        <v>195</v>
      </c>
      <c r="M16" s="104">
        <v>3698546</v>
      </c>
      <c r="N16" s="104">
        <v>3320427</v>
      </c>
    </row>
    <row r="17" spans="1:14" ht="15">
      <c r="A17" s="99" t="s">
        <v>196</v>
      </c>
      <c r="B17" s="103">
        <v>117.75</v>
      </c>
      <c r="C17" s="103">
        <v>103.57</v>
      </c>
      <c r="D17" s="103">
        <v>128.68</v>
      </c>
      <c r="E17" s="102" t="s">
        <v>118</v>
      </c>
      <c r="F17" s="102" t="s">
        <v>118</v>
      </c>
      <c r="G17" s="102" t="s">
        <v>118</v>
      </c>
      <c r="H17" s="97">
        <f t="shared" si="0"/>
        <v>111.92482758643906</v>
      </c>
      <c r="I17" s="97">
        <f t="shared" si="0"/>
        <v>111.99323574263238</v>
      </c>
      <c r="L17" s="99" t="s">
        <v>196</v>
      </c>
      <c r="M17" s="104">
        <v>4155940</v>
      </c>
      <c r="N17" s="104">
        <v>3505809</v>
      </c>
    </row>
    <row r="18" spans="1:16" ht="12.75">
      <c r="A18" s="99" t="s">
        <v>197</v>
      </c>
      <c r="B18" s="103">
        <v>150.66</v>
      </c>
      <c r="C18" s="103">
        <v>113.65</v>
      </c>
      <c r="D18" s="103">
        <v>157.77</v>
      </c>
      <c r="E18" s="102" t="s">
        <v>118</v>
      </c>
      <c r="F18" s="102" t="s">
        <v>118</v>
      </c>
      <c r="G18" s="102" t="s">
        <v>118</v>
      </c>
      <c r="H18" s="97">
        <f t="shared" si="0"/>
        <v>161.03110036652365</v>
      </c>
      <c r="I18" s="97">
        <f t="shared" si="0"/>
        <v>146.40983984137367</v>
      </c>
      <c r="L18" s="99" t="s">
        <v>197</v>
      </c>
      <c r="M18" s="104">
        <v>5979331</v>
      </c>
      <c r="N18" s="104">
        <v>4583178</v>
      </c>
      <c r="P18" s="105"/>
    </row>
    <row r="19" spans="1:16" ht="12.75">
      <c r="A19" s="99" t="s">
        <v>198</v>
      </c>
      <c r="B19" s="103">
        <v>191.56</v>
      </c>
      <c r="C19" s="103">
        <v>121.46</v>
      </c>
      <c r="D19" s="103">
        <v>180</v>
      </c>
      <c r="E19" s="102" t="s">
        <v>118</v>
      </c>
      <c r="F19" s="102" t="s">
        <v>118</v>
      </c>
      <c r="G19" s="102" t="s">
        <v>118</v>
      </c>
      <c r="H19" s="97">
        <f t="shared" si="0"/>
        <v>217.62642641860856</v>
      </c>
      <c r="I19" s="97">
        <f t="shared" si="0"/>
        <v>182.35900760366675</v>
      </c>
      <c r="L19" s="99" t="s">
        <v>198</v>
      </c>
      <c r="M19" s="104">
        <v>8080802</v>
      </c>
      <c r="N19" s="104">
        <v>5708522</v>
      </c>
      <c r="P19" s="105" t="s">
        <v>311</v>
      </c>
    </row>
    <row r="20" spans="1:14" ht="11.25">
      <c r="A20" s="99" t="s">
        <v>199</v>
      </c>
      <c r="B20" s="103">
        <v>138.81</v>
      </c>
      <c r="C20" s="103">
        <v>104.29</v>
      </c>
      <c r="D20" s="103">
        <v>126.39</v>
      </c>
      <c r="E20" s="102" t="s">
        <v>118</v>
      </c>
      <c r="F20" s="102" t="s">
        <v>118</v>
      </c>
      <c r="G20" s="102" t="s">
        <v>118</v>
      </c>
      <c r="H20" s="97">
        <f t="shared" si="0"/>
        <v>130.95340022691857</v>
      </c>
      <c r="I20" s="97">
        <f t="shared" si="0"/>
        <v>135.16377746781615</v>
      </c>
      <c r="L20" s="99" t="s">
        <v>199</v>
      </c>
      <c r="M20" s="104">
        <v>4862500</v>
      </c>
      <c r="N20" s="104">
        <v>4231134</v>
      </c>
    </row>
    <row r="21" spans="1:14" ht="11.25">
      <c r="A21" s="99" t="s">
        <v>200</v>
      </c>
      <c r="B21" s="103">
        <v>108.54</v>
      </c>
      <c r="C21" s="103">
        <v>98.75</v>
      </c>
      <c r="D21" s="103">
        <v>94.15</v>
      </c>
      <c r="E21" s="102" t="s">
        <v>118</v>
      </c>
      <c r="F21" s="102" t="s">
        <v>118</v>
      </c>
      <c r="G21" s="102" t="s">
        <v>118</v>
      </c>
      <c r="H21" s="97">
        <f t="shared" si="0"/>
        <v>99.48294839729085</v>
      </c>
      <c r="I21" s="97">
        <f t="shared" si="0"/>
        <v>108.72870742776666</v>
      </c>
      <c r="L21" s="99" t="s">
        <v>200</v>
      </c>
      <c r="M21" s="104">
        <v>3693954</v>
      </c>
      <c r="N21" s="104">
        <v>3403617</v>
      </c>
    </row>
    <row r="22" spans="1:14" ht="11.25">
      <c r="A22" s="99" t="s">
        <v>201</v>
      </c>
      <c r="B22" s="103">
        <v>61.86</v>
      </c>
      <c r="C22" s="103">
        <v>86.3</v>
      </c>
      <c r="D22" s="103">
        <v>60.48</v>
      </c>
      <c r="E22" s="102" t="s">
        <v>118</v>
      </c>
      <c r="F22" s="102" t="s">
        <v>118</v>
      </c>
      <c r="G22" s="102" t="s">
        <v>118</v>
      </c>
      <c r="H22" s="97">
        <f t="shared" si="0"/>
        <v>57.36962758625952</v>
      </c>
      <c r="I22" s="97">
        <f t="shared" si="0"/>
        <v>62.50818458743025</v>
      </c>
      <c r="L22" s="99" t="s">
        <v>201</v>
      </c>
      <c r="M22" s="104">
        <v>2130222</v>
      </c>
      <c r="N22" s="104">
        <v>1956741</v>
      </c>
    </row>
    <row r="23" spans="1:14" ht="11.25">
      <c r="A23" s="99" t="s">
        <v>202</v>
      </c>
      <c r="B23" s="103">
        <v>56.7</v>
      </c>
      <c r="C23" s="103">
        <v>99.66</v>
      </c>
      <c r="D23" s="103">
        <v>64.01</v>
      </c>
      <c r="E23" s="102" t="s">
        <v>118</v>
      </c>
      <c r="F23" s="102" t="s">
        <v>118</v>
      </c>
      <c r="G23" s="102" t="s">
        <v>118</v>
      </c>
      <c r="H23" s="97">
        <f t="shared" si="0"/>
        <v>51.097653196121406</v>
      </c>
      <c r="I23" s="97">
        <f t="shared" si="0"/>
        <v>55.27889251204887</v>
      </c>
      <c r="L23" s="99" t="s">
        <v>202</v>
      </c>
      <c r="M23" s="104">
        <v>1897334</v>
      </c>
      <c r="N23" s="104">
        <v>1730437</v>
      </c>
    </row>
    <row r="24" spans="1:14" ht="11.25">
      <c r="A24" s="99" t="s">
        <v>203</v>
      </c>
      <c r="B24" s="103">
        <v>47.18</v>
      </c>
      <c r="C24" s="103">
        <v>87.21</v>
      </c>
      <c r="D24" s="103">
        <v>44.55</v>
      </c>
      <c r="E24" s="102" t="s">
        <v>118</v>
      </c>
      <c r="F24" s="102" t="s">
        <v>118</v>
      </c>
      <c r="G24" s="102" t="s">
        <v>118</v>
      </c>
      <c r="H24" s="97">
        <f t="shared" si="0"/>
        <v>49.46577857743762</v>
      </c>
      <c r="I24" s="97">
        <f t="shared" si="0"/>
        <v>54.10267585562415</v>
      </c>
      <c r="L24" s="99" t="s">
        <v>203</v>
      </c>
      <c r="M24" s="104">
        <v>1836740</v>
      </c>
      <c r="N24" s="104">
        <v>1693617</v>
      </c>
    </row>
    <row r="25" spans="1:14" ht="11.25">
      <c r="A25" s="99" t="s">
        <v>204</v>
      </c>
      <c r="B25" s="103">
        <v>52.04</v>
      </c>
      <c r="C25" s="103">
        <v>82.31</v>
      </c>
      <c r="D25" s="103">
        <v>47.79</v>
      </c>
      <c r="E25" s="102" t="s">
        <v>118</v>
      </c>
      <c r="F25" s="102" t="s">
        <v>118</v>
      </c>
      <c r="G25" s="102" t="s">
        <v>118</v>
      </c>
      <c r="H25" s="97">
        <f t="shared" si="0"/>
        <v>54.57413269742572</v>
      </c>
      <c r="I25" s="97">
        <f t="shared" si="0"/>
        <v>59.72375839449302</v>
      </c>
      <c r="L25" s="99" t="s">
        <v>204</v>
      </c>
      <c r="M25" s="104">
        <v>2026421</v>
      </c>
      <c r="N25" s="104">
        <v>1869578</v>
      </c>
    </row>
    <row r="26" spans="1:14" ht="11.25">
      <c r="A26" s="99" t="s">
        <v>205</v>
      </c>
      <c r="B26" s="103">
        <v>75.33</v>
      </c>
      <c r="C26" s="103">
        <v>92.66</v>
      </c>
      <c r="D26" s="103">
        <v>88.52</v>
      </c>
      <c r="E26" s="102" t="s">
        <v>118</v>
      </c>
      <c r="F26" s="102" t="s">
        <v>118</v>
      </c>
      <c r="G26" s="102" t="s">
        <v>118</v>
      </c>
      <c r="H26" s="97">
        <f t="shared" si="0"/>
        <v>76.74068544847388</v>
      </c>
      <c r="I26" s="97">
        <f t="shared" si="0"/>
        <v>83.226752231122</v>
      </c>
      <c r="L26" s="99" t="s">
        <v>205</v>
      </c>
      <c r="M26" s="104">
        <v>2849499</v>
      </c>
      <c r="N26" s="104">
        <v>2605310</v>
      </c>
    </row>
    <row r="27" spans="1:14" ht="11.25">
      <c r="A27" s="99" t="s">
        <v>206</v>
      </c>
      <c r="B27" s="103">
        <v>98.41</v>
      </c>
      <c r="C27" s="103">
        <v>94.48</v>
      </c>
      <c r="D27" s="103">
        <v>93.86</v>
      </c>
      <c r="E27" s="102" t="s">
        <v>118</v>
      </c>
      <c r="F27" s="102" t="s">
        <v>118</v>
      </c>
      <c r="G27" s="102" t="s">
        <v>118</v>
      </c>
      <c r="H27" s="97">
        <f t="shared" si="0"/>
        <v>102.38350225050208</v>
      </c>
      <c r="I27" s="97">
        <f t="shared" si="0"/>
        <v>111.2434535279951</v>
      </c>
      <c r="L27" s="99" t="s">
        <v>206</v>
      </c>
      <c r="M27" s="104">
        <v>3801656</v>
      </c>
      <c r="N27" s="104">
        <v>3482338</v>
      </c>
    </row>
    <row r="28" spans="1:14" ht="11.25">
      <c r="A28" s="99" t="s">
        <v>207</v>
      </c>
      <c r="B28" s="103">
        <v>116.03</v>
      </c>
      <c r="C28" s="103">
        <v>99.02</v>
      </c>
      <c r="D28" s="103">
        <v>103.97</v>
      </c>
      <c r="E28" s="102" t="s">
        <v>118</v>
      </c>
      <c r="F28" s="102" t="s">
        <v>118</v>
      </c>
      <c r="G28" s="102" t="s">
        <v>118</v>
      </c>
      <c r="H28" s="97">
        <f t="shared" si="0"/>
        <v>105.96180896131959</v>
      </c>
      <c r="I28" s="97">
        <f t="shared" si="0"/>
        <v>115.13257141555002</v>
      </c>
      <c r="L28" s="99" t="s">
        <v>207</v>
      </c>
      <c r="M28" s="104">
        <v>3934524</v>
      </c>
      <c r="N28" s="104">
        <v>3604082</v>
      </c>
    </row>
    <row r="29" spans="1:14" ht="11.25">
      <c r="A29" s="99" t="s">
        <v>208</v>
      </c>
      <c r="B29" s="103">
        <v>130.31</v>
      </c>
      <c r="C29" s="103">
        <v>99.75</v>
      </c>
      <c r="D29" s="103">
        <v>120.38</v>
      </c>
      <c r="E29" s="102" t="s">
        <v>118</v>
      </c>
      <c r="F29" s="102" t="s">
        <v>118</v>
      </c>
      <c r="G29" s="102" t="s">
        <v>118</v>
      </c>
      <c r="H29" s="97">
        <f t="shared" si="0"/>
        <v>126.39307093802921</v>
      </c>
      <c r="I29" s="97">
        <f t="shared" si="0"/>
        <v>128.5507692527212</v>
      </c>
      <c r="L29" s="99" t="s">
        <v>208</v>
      </c>
      <c r="M29" s="104">
        <v>4693168</v>
      </c>
      <c r="N29" s="104">
        <v>4024122</v>
      </c>
    </row>
    <row r="30" spans="1:14" ht="11.25">
      <c r="A30" s="99" t="s">
        <v>209</v>
      </c>
      <c r="B30" s="103">
        <v>160.68</v>
      </c>
      <c r="C30" s="103">
        <v>111.38</v>
      </c>
      <c r="D30" s="103">
        <v>153.77</v>
      </c>
      <c r="E30" s="102" t="s">
        <v>118</v>
      </c>
      <c r="F30" s="102" t="s">
        <v>118</v>
      </c>
      <c r="G30" s="102" t="s">
        <v>118</v>
      </c>
      <c r="H30" s="97">
        <f t="shared" si="0"/>
        <v>169.80695763158153</v>
      </c>
      <c r="I30" s="97">
        <f t="shared" si="0"/>
        <v>161.5671580205443</v>
      </c>
      <c r="L30" s="99" t="s">
        <v>209</v>
      </c>
      <c r="M30" s="104">
        <v>6305192</v>
      </c>
      <c r="N30" s="104">
        <v>5057659</v>
      </c>
    </row>
    <row r="31" spans="1:14" ht="11.25">
      <c r="A31" s="99" t="s">
        <v>210</v>
      </c>
      <c r="B31" s="103">
        <v>197.74</v>
      </c>
      <c r="C31" s="103">
        <v>116.38</v>
      </c>
      <c r="D31" s="103">
        <v>172.27</v>
      </c>
      <c r="E31" s="102" t="s">
        <v>118</v>
      </c>
      <c r="F31" s="102" t="s">
        <v>118</v>
      </c>
      <c r="G31" s="102" t="s">
        <v>118</v>
      </c>
      <c r="H31" s="97">
        <f t="shared" si="0"/>
        <v>218.2301720898244</v>
      </c>
      <c r="I31" s="97">
        <f t="shared" si="0"/>
        <v>193.18317173221064</v>
      </c>
      <c r="L31" s="99" t="s">
        <v>210</v>
      </c>
      <c r="M31" s="104">
        <v>8103220</v>
      </c>
      <c r="N31" s="104">
        <v>6047359</v>
      </c>
    </row>
    <row r="32" spans="1:14" ht="11.25">
      <c r="A32" s="99" t="s">
        <v>211</v>
      </c>
      <c r="B32" s="103">
        <v>150.35</v>
      </c>
      <c r="C32" s="103">
        <v>97.84</v>
      </c>
      <c r="D32" s="103">
        <v>115.52</v>
      </c>
      <c r="E32" s="102" t="s">
        <v>118</v>
      </c>
      <c r="F32" s="102" t="s">
        <v>118</v>
      </c>
      <c r="G32" s="102" t="s">
        <v>118</v>
      </c>
      <c r="H32" s="97">
        <f t="shared" si="0"/>
        <v>135.7757440414239</v>
      </c>
      <c r="I32" s="97">
        <f t="shared" si="0"/>
        <v>142.2928579285532</v>
      </c>
      <c r="L32" s="99" t="s">
        <v>211</v>
      </c>
      <c r="M32" s="104">
        <v>5041561</v>
      </c>
      <c r="N32" s="104">
        <v>4454301</v>
      </c>
    </row>
    <row r="33" spans="1:14" ht="11.25">
      <c r="A33" s="99" t="s">
        <v>212</v>
      </c>
      <c r="B33" s="103">
        <v>115.02</v>
      </c>
      <c r="C33" s="103">
        <v>92.3</v>
      </c>
      <c r="D33" s="103">
        <v>88.81</v>
      </c>
      <c r="E33" s="102" t="s">
        <v>118</v>
      </c>
      <c r="F33" s="102" t="s">
        <v>118</v>
      </c>
      <c r="G33" s="102" t="s">
        <v>118</v>
      </c>
      <c r="H33" s="97">
        <f t="shared" si="0"/>
        <v>102.76024407379758</v>
      </c>
      <c r="I33" s="97">
        <f t="shared" si="0"/>
        <v>111.39611891096777</v>
      </c>
      <c r="L33" s="99" t="s">
        <v>212</v>
      </c>
      <c r="M33" s="104">
        <v>3815645</v>
      </c>
      <c r="N33" s="104">
        <v>3487117</v>
      </c>
    </row>
    <row r="34" spans="1:14" ht="11.25">
      <c r="A34" s="99" t="s">
        <v>213</v>
      </c>
      <c r="B34" s="103">
        <v>58.52</v>
      </c>
      <c r="C34" s="103">
        <v>80.49</v>
      </c>
      <c r="D34" s="103">
        <v>62.96</v>
      </c>
      <c r="E34" s="102" t="s">
        <v>118</v>
      </c>
      <c r="F34" s="102" t="s">
        <v>118</v>
      </c>
      <c r="G34" s="102" t="s">
        <v>118</v>
      </c>
      <c r="H34" s="97">
        <f t="shared" si="0"/>
        <v>55.518909300687525</v>
      </c>
      <c r="I34" s="97">
        <f t="shared" si="0"/>
        <v>60.10575727492557</v>
      </c>
      <c r="L34" s="99" t="s">
        <v>213</v>
      </c>
      <c r="M34" s="104">
        <v>2061502</v>
      </c>
      <c r="N34" s="104">
        <v>1881536</v>
      </c>
    </row>
    <row r="35" spans="1:14" ht="11.25">
      <c r="A35" s="99" t="s">
        <v>214</v>
      </c>
      <c r="B35" s="103">
        <v>52.14</v>
      </c>
      <c r="C35" s="103">
        <v>92.75</v>
      </c>
      <c r="D35" s="103">
        <v>54.37</v>
      </c>
      <c r="E35" s="102" t="s">
        <v>118</v>
      </c>
      <c r="F35" s="102" t="s">
        <v>118</v>
      </c>
      <c r="G35" s="102" t="s">
        <v>118</v>
      </c>
      <c r="H35" s="97">
        <f t="shared" si="0"/>
        <v>48.815791880373006</v>
      </c>
      <c r="I35" s="97">
        <f t="shared" si="0"/>
        <v>53.209045091180215</v>
      </c>
      <c r="L35" s="99" t="s">
        <v>214</v>
      </c>
      <c r="M35" s="104">
        <v>1812605</v>
      </c>
      <c r="N35" s="104">
        <v>1665643</v>
      </c>
    </row>
    <row r="36" spans="1:14" ht="11.25">
      <c r="A36" s="99" t="s">
        <v>215</v>
      </c>
      <c r="B36" s="103">
        <v>47.89</v>
      </c>
      <c r="C36" s="103">
        <v>77.58</v>
      </c>
      <c r="D36" s="103">
        <v>44.83</v>
      </c>
      <c r="E36" s="102" t="s">
        <v>118</v>
      </c>
      <c r="F36" s="102" t="s">
        <v>118</v>
      </c>
      <c r="G36" s="102" t="s">
        <v>118</v>
      </c>
      <c r="H36" s="97">
        <f t="shared" si="0"/>
        <v>47.580803690304975</v>
      </c>
      <c r="I36" s="97">
        <f t="shared" si="0"/>
        <v>49.97336315439031</v>
      </c>
      <c r="L36" s="99" t="s">
        <v>215</v>
      </c>
      <c r="M36" s="104">
        <v>1766748</v>
      </c>
      <c r="N36" s="104">
        <v>1564354</v>
      </c>
    </row>
    <row r="37" spans="1:14" ht="11.25">
      <c r="A37" s="99" t="s">
        <v>216</v>
      </c>
      <c r="B37" s="103">
        <v>49.51</v>
      </c>
      <c r="C37" s="103">
        <v>73.59</v>
      </c>
      <c r="D37" s="103">
        <v>49.79</v>
      </c>
      <c r="E37" s="102" t="s">
        <v>118</v>
      </c>
      <c r="F37" s="102" t="s">
        <v>118</v>
      </c>
      <c r="G37" s="102" t="s">
        <v>118</v>
      </c>
      <c r="H37" s="97">
        <f t="shared" si="0"/>
        <v>56.7596877182206</v>
      </c>
      <c r="I37" s="97">
        <f t="shared" si="0"/>
        <v>59.99484406930073</v>
      </c>
      <c r="L37" s="99" t="s">
        <v>216</v>
      </c>
      <c r="M37" s="104">
        <v>2107574</v>
      </c>
      <c r="N37" s="104">
        <v>1878064</v>
      </c>
    </row>
    <row r="38" spans="1:14" ht="11.25">
      <c r="A38" s="99" t="s">
        <v>217</v>
      </c>
      <c r="B38" s="103">
        <v>68.95</v>
      </c>
      <c r="C38" s="103">
        <v>79.58</v>
      </c>
      <c r="D38" s="103">
        <v>76.69</v>
      </c>
      <c r="E38" s="102" t="s">
        <v>118</v>
      </c>
      <c r="F38" s="102" t="s">
        <v>118</v>
      </c>
      <c r="G38" s="102" t="s">
        <v>118</v>
      </c>
      <c r="H38" s="97">
        <f t="shared" si="0"/>
        <v>75.5310665340899</v>
      </c>
      <c r="I38" s="97">
        <f t="shared" si="0"/>
        <v>79.43762234287749</v>
      </c>
      <c r="L38" s="99" t="s">
        <v>217</v>
      </c>
      <c r="M38" s="104">
        <v>2804584</v>
      </c>
      <c r="N38" s="104">
        <v>2486696</v>
      </c>
    </row>
    <row r="39" spans="1:14" ht="11.25">
      <c r="A39" s="99" t="s">
        <v>218</v>
      </c>
      <c r="B39" s="103">
        <v>90.01</v>
      </c>
      <c r="C39" s="103">
        <v>78.86</v>
      </c>
      <c r="D39" s="103">
        <v>78.03</v>
      </c>
      <c r="E39" s="102" t="s">
        <v>118</v>
      </c>
      <c r="F39" s="102" t="s">
        <v>118</v>
      </c>
      <c r="G39" s="102" t="s">
        <v>118</v>
      </c>
      <c r="H39" s="97">
        <f t="shared" si="0"/>
        <v>94.94047455402624</v>
      </c>
      <c r="I39" s="97">
        <f t="shared" si="0"/>
        <v>102.80801228649128</v>
      </c>
      <c r="L39" s="99" t="s">
        <v>218</v>
      </c>
      <c r="M39" s="104">
        <v>3525285</v>
      </c>
      <c r="N39" s="104">
        <v>3218277</v>
      </c>
    </row>
    <row r="40" spans="1:16" ht="15">
      <c r="A40" s="99" t="s">
        <v>219</v>
      </c>
      <c r="B40" s="103">
        <v>109.25</v>
      </c>
      <c r="C40" s="103">
        <v>87.21</v>
      </c>
      <c r="D40" s="103">
        <v>100.35</v>
      </c>
      <c r="E40" s="102" t="s">
        <v>118</v>
      </c>
      <c r="F40" s="102" t="s">
        <v>118</v>
      </c>
      <c r="G40" s="102" t="s">
        <v>118</v>
      </c>
      <c r="H40" s="97">
        <f t="shared" si="0"/>
        <v>104.72515103123838</v>
      </c>
      <c r="I40" s="97">
        <f t="shared" si="0"/>
        <v>113.38022582380157</v>
      </c>
      <c r="L40" s="99" t="s">
        <v>219</v>
      </c>
      <c r="M40" s="104">
        <v>3888605</v>
      </c>
      <c r="N40" s="104">
        <v>3549227</v>
      </c>
      <c r="P40" s="97" t="s">
        <v>220</v>
      </c>
    </row>
    <row r="41" spans="1:14" ht="15">
      <c r="A41" s="99" t="s">
        <v>221</v>
      </c>
      <c r="B41" s="103">
        <v>122.31</v>
      </c>
      <c r="C41" s="103">
        <v>88.58</v>
      </c>
      <c r="D41" s="103">
        <v>108.46</v>
      </c>
      <c r="E41" s="102" t="s">
        <v>118</v>
      </c>
      <c r="F41" s="102" t="s">
        <v>118</v>
      </c>
      <c r="G41" s="102" t="s">
        <v>118</v>
      </c>
      <c r="H41" s="97">
        <f t="shared" si="0"/>
        <v>126.43152882091333</v>
      </c>
      <c r="I41" s="97">
        <f t="shared" si="0"/>
        <v>129.58272207371917</v>
      </c>
      <c r="L41" s="99" t="s">
        <v>221</v>
      </c>
      <c r="M41" s="104">
        <v>4694596</v>
      </c>
      <c r="N41" s="104">
        <v>4056426</v>
      </c>
    </row>
    <row r="42" spans="1:14" ht="15">
      <c r="A42" s="99" t="s">
        <v>222</v>
      </c>
      <c r="B42" s="103">
        <v>151.27</v>
      </c>
      <c r="C42" s="103">
        <v>96.84</v>
      </c>
      <c r="D42" s="103">
        <v>140.6</v>
      </c>
      <c r="E42" s="102" t="s">
        <v>118</v>
      </c>
      <c r="F42" s="102" t="s">
        <v>118</v>
      </c>
      <c r="G42" s="102" t="s">
        <v>118</v>
      </c>
      <c r="H42" s="97">
        <f t="shared" si="0"/>
        <v>172.96508234747043</v>
      </c>
      <c r="I42" s="97">
        <f t="shared" si="0"/>
        <v>162.9193599447649</v>
      </c>
      <c r="L42" s="99" t="s">
        <v>222</v>
      </c>
      <c r="M42" s="104">
        <v>6422458</v>
      </c>
      <c r="N42" s="104">
        <v>5099988</v>
      </c>
    </row>
    <row r="43" spans="1:14" ht="15">
      <c r="A43" s="99" t="s">
        <v>223</v>
      </c>
      <c r="B43" s="103">
        <v>185.79</v>
      </c>
      <c r="C43" s="103">
        <v>103.93</v>
      </c>
      <c r="D43" s="103">
        <v>157.77</v>
      </c>
      <c r="E43" s="102" t="s">
        <v>118</v>
      </c>
      <c r="F43" s="102" t="s">
        <v>118</v>
      </c>
      <c r="G43" s="102" t="s">
        <v>118</v>
      </c>
      <c r="H43" s="97">
        <f t="shared" si="0"/>
        <v>223.32885787651037</v>
      </c>
      <c r="I43" s="97">
        <f t="shared" si="0"/>
        <v>193.73853638652741</v>
      </c>
      <c r="L43" s="99" t="s">
        <v>223</v>
      </c>
      <c r="M43" s="104">
        <v>8292542</v>
      </c>
      <c r="N43" s="104">
        <v>6064744</v>
      </c>
    </row>
    <row r="44" spans="1:14" ht="15">
      <c r="A44" s="99" t="s">
        <v>224</v>
      </c>
      <c r="B44" s="103">
        <v>138.31</v>
      </c>
      <c r="C44" s="103">
        <v>88.3</v>
      </c>
      <c r="D44" s="103">
        <v>120.86</v>
      </c>
      <c r="E44" s="102" t="s">
        <v>118</v>
      </c>
      <c r="F44" s="102" t="s">
        <v>118</v>
      </c>
      <c r="G44" s="102" t="s">
        <v>118</v>
      </c>
      <c r="H44" s="97">
        <f t="shared" si="0"/>
        <v>146.25209685344902</v>
      </c>
      <c r="I44" s="97">
        <f t="shared" si="0"/>
        <v>146.22340854297892</v>
      </c>
      <c r="L44" s="99" t="s">
        <v>224</v>
      </c>
      <c r="M44" s="104">
        <v>5430564</v>
      </c>
      <c r="N44" s="104">
        <v>4577342</v>
      </c>
    </row>
    <row r="45" spans="1:14" ht="15">
      <c r="A45" s="99" t="s">
        <v>225</v>
      </c>
      <c r="B45" s="103">
        <v>101.65</v>
      </c>
      <c r="C45" s="103">
        <v>81.49</v>
      </c>
      <c r="D45" s="103">
        <v>87.76</v>
      </c>
      <c r="E45" s="102" t="s">
        <v>118</v>
      </c>
      <c r="F45" s="102" t="s">
        <v>118</v>
      </c>
      <c r="G45" s="102" t="s">
        <v>118</v>
      </c>
      <c r="H45" s="97">
        <f t="shared" si="0"/>
        <v>102.58858402792686</v>
      </c>
      <c r="I45" s="97">
        <f t="shared" si="0"/>
        <v>112.52812362137155</v>
      </c>
      <c r="L45" s="99" t="s">
        <v>225</v>
      </c>
      <c r="M45" s="104">
        <v>3809271</v>
      </c>
      <c r="N45" s="104">
        <v>3522553</v>
      </c>
    </row>
    <row r="46" spans="1:14" ht="15">
      <c r="A46" s="99" t="s">
        <v>226</v>
      </c>
      <c r="B46" s="103">
        <v>56.19</v>
      </c>
      <c r="C46" s="103">
        <v>70.59</v>
      </c>
      <c r="D46" s="103">
        <v>59.81</v>
      </c>
      <c r="E46" s="102" t="s">
        <v>118</v>
      </c>
      <c r="F46" s="102" t="s">
        <v>118</v>
      </c>
      <c r="G46" s="102" t="s">
        <v>118</v>
      </c>
      <c r="H46" s="97">
        <f t="shared" si="0"/>
        <v>59.0160720331228</v>
      </c>
      <c r="I46" s="97">
        <f t="shared" si="0"/>
        <v>63.591696715420845</v>
      </c>
      <c r="L46" s="99" t="s">
        <v>226</v>
      </c>
      <c r="M46" s="104">
        <v>2191357</v>
      </c>
      <c r="N46" s="104">
        <v>1990659</v>
      </c>
    </row>
    <row r="47" spans="1:14" ht="15">
      <c r="A47" s="99" t="s">
        <v>227</v>
      </c>
      <c r="B47" s="103">
        <v>47.69</v>
      </c>
      <c r="C47" s="103">
        <v>80.31</v>
      </c>
      <c r="D47" s="103">
        <v>55.04</v>
      </c>
      <c r="E47" s="102" t="s">
        <v>118</v>
      </c>
      <c r="F47" s="102" t="s">
        <v>118</v>
      </c>
      <c r="G47" s="102" t="s">
        <v>118</v>
      </c>
      <c r="H47" s="97">
        <f t="shared" si="0"/>
        <v>49.75574778262903</v>
      </c>
      <c r="I47" s="97">
        <f t="shared" si="0"/>
        <v>53.43480074329737</v>
      </c>
      <c r="L47" s="99" t="s">
        <v>227</v>
      </c>
      <c r="M47" s="104">
        <v>1847507</v>
      </c>
      <c r="N47" s="104">
        <v>1672710</v>
      </c>
    </row>
    <row r="48" spans="1:14" ht="15">
      <c r="A48" s="99" t="s">
        <v>228</v>
      </c>
      <c r="B48" s="103">
        <v>41.51</v>
      </c>
      <c r="C48" s="103">
        <v>69.32</v>
      </c>
      <c r="D48" s="103">
        <v>47.03</v>
      </c>
      <c r="E48" s="102" t="s">
        <v>118</v>
      </c>
      <c r="F48" s="102" t="s">
        <v>118</v>
      </c>
      <c r="G48" s="102" t="s">
        <v>118</v>
      </c>
      <c r="H48" s="97">
        <f t="shared" si="0"/>
        <v>46.190556610302096</v>
      </c>
      <c r="I48" s="97">
        <f t="shared" si="0"/>
        <v>50.04469644591113</v>
      </c>
      <c r="L48" s="99" t="s">
        <v>228</v>
      </c>
      <c r="M48" s="104">
        <v>1715126</v>
      </c>
      <c r="N48" s="104">
        <v>1566587</v>
      </c>
    </row>
    <row r="49" spans="1:14" ht="15">
      <c r="A49" s="99" t="s">
        <v>229</v>
      </c>
      <c r="B49" s="103">
        <v>48.6</v>
      </c>
      <c r="C49" s="103">
        <v>64.5</v>
      </c>
      <c r="D49" s="103">
        <v>51.41</v>
      </c>
      <c r="E49" s="102" t="s">
        <v>118</v>
      </c>
      <c r="F49" s="102" t="s">
        <v>118</v>
      </c>
      <c r="G49" s="102" t="s">
        <v>118</v>
      </c>
      <c r="H49" s="97">
        <f t="shared" si="0"/>
        <v>55.45785606504445</v>
      </c>
      <c r="I49" s="97">
        <f t="shared" si="0"/>
        <v>60.3089277783167</v>
      </c>
      <c r="L49" s="99" t="s">
        <v>229</v>
      </c>
      <c r="M49" s="104">
        <v>2059235</v>
      </c>
      <c r="N49" s="104">
        <v>1887896</v>
      </c>
    </row>
    <row r="50" spans="1:14" ht="15">
      <c r="A50" s="99" t="s">
        <v>230</v>
      </c>
      <c r="B50" s="103">
        <v>70.77</v>
      </c>
      <c r="C50" s="103">
        <v>73.4</v>
      </c>
      <c r="D50" s="103">
        <v>75.26</v>
      </c>
      <c r="E50" s="102" t="s">
        <v>118</v>
      </c>
      <c r="F50" s="102" t="s">
        <v>118</v>
      </c>
      <c r="G50" s="102" t="s">
        <v>118</v>
      </c>
      <c r="H50" s="97">
        <f t="shared" si="0"/>
        <v>80.39695824539052</v>
      </c>
      <c r="I50" s="97">
        <f t="shared" si="0"/>
        <v>88.22490633978222</v>
      </c>
      <c r="L50" s="99" t="s">
        <v>230</v>
      </c>
      <c r="M50" s="104">
        <v>2985262</v>
      </c>
      <c r="N50" s="104">
        <v>2761771</v>
      </c>
    </row>
    <row r="51" spans="1:14" ht="15">
      <c r="A51" s="99" t="s">
        <v>231</v>
      </c>
      <c r="B51" s="103">
        <v>83.53</v>
      </c>
      <c r="C51" s="103">
        <v>74.31</v>
      </c>
      <c r="D51" s="103">
        <v>73.74</v>
      </c>
      <c r="E51" s="102" t="s">
        <v>118</v>
      </c>
      <c r="F51" s="102" t="s">
        <v>118</v>
      </c>
      <c r="G51" s="102" t="s">
        <v>118</v>
      </c>
      <c r="H51" s="97">
        <f t="shared" si="0"/>
        <v>88.88400435074999</v>
      </c>
      <c r="I51" s="97">
        <f t="shared" si="0"/>
        <v>98.14243806946706</v>
      </c>
      <c r="L51" s="99" t="s">
        <v>231</v>
      </c>
      <c r="M51" s="104">
        <v>3300399</v>
      </c>
      <c r="N51" s="104">
        <v>3072227</v>
      </c>
    </row>
    <row r="52" spans="1:14" ht="15">
      <c r="A52" s="99" t="s">
        <v>232</v>
      </c>
      <c r="B52" s="103">
        <v>107.63</v>
      </c>
      <c r="C52" s="103">
        <v>81.58</v>
      </c>
      <c r="D52" s="103">
        <v>93.77</v>
      </c>
      <c r="E52" s="102" t="s">
        <v>118</v>
      </c>
      <c r="F52" s="102" t="s">
        <v>118</v>
      </c>
      <c r="G52" s="102" t="s">
        <v>118</v>
      </c>
      <c r="H52" s="97">
        <f t="shared" si="0"/>
        <v>113.91265307212525</v>
      </c>
      <c r="I52" s="97">
        <f t="shared" si="0"/>
        <v>125.93370316470005</v>
      </c>
      <c r="L52" s="99" t="s">
        <v>232</v>
      </c>
      <c r="M52" s="104">
        <v>4229751</v>
      </c>
      <c r="N52" s="104">
        <v>3942198</v>
      </c>
    </row>
    <row r="53" spans="1:14" ht="15">
      <c r="A53" s="99" t="s">
        <v>233</v>
      </c>
      <c r="B53" s="103">
        <v>127.37</v>
      </c>
      <c r="C53" s="103">
        <v>81.94</v>
      </c>
      <c r="D53" s="103">
        <v>99.97</v>
      </c>
      <c r="E53" s="102" t="s">
        <v>118</v>
      </c>
      <c r="F53" s="102" t="s">
        <v>118</v>
      </c>
      <c r="G53" s="102" t="s">
        <v>118</v>
      </c>
      <c r="H53" s="97">
        <f t="shared" si="0"/>
        <v>132.10514379794262</v>
      </c>
      <c r="I53" s="97">
        <f t="shared" si="0"/>
        <v>139.39965884818724</v>
      </c>
      <c r="L53" s="99" t="s">
        <v>233</v>
      </c>
      <c r="M53" s="104">
        <v>4905266</v>
      </c>
      <c r="N53" s="104">
        <v>4363733</v>
      </c>
    </row>
    <row r="54" spans="1:14" ht="15">
      <c r="A54" s="99" t="s">
        <v>234</v>
      </c>
      <c r="B54" s="103">
        <v>151.37</v>
      </c>
      <c r="C54" s="103">
        <v>92.21</v>
      </c>
      <c r="D54" s="103">
        <v>132.02</v>
      </c>
      <c r="E54" s="102" t="s">
        <v>118</v>
      </c>
      <c r="F54" s="102" t="s">
        <v>118</v>
      </c>
      <c r="G54" s="102" t="s">
        <v>118</v>
      </c>
      <c r="H54" s="97">
        <f t="shared" si="0"/>
        <v>173.90479586811165</v>
      </c>
      <c r="I54" s="97">
        <f t="shared" si="0"/>
        <v>168.44045448432334</v>
      </c>
      <c r="L54" s="99" t="s">
        <v>234</v>
      </c>
      <c r="M54" s="104">
        <v>6457351</v>
      </c>
      <c r="N54" s="104">
        <v>5272819</v>
      </c>
    </row>
    <row r="55" spans="1:14" ht="15">
      <c r="A55" s="99" t="s">
        <v>235</v>
      </c>
      <c r="B55" s="103">
        <v>185.89</v>
      </c>
      <c r="C55" s="103">
        <v>100.48</v>
      </c>
      <c r="D55" s="103">
        <v>143.37</v>
      </c>
      <c r="E55" s="102" t="s">
        <v>118</v>
      </c>
      <c r="F55" s="102" t="s">
        <v>118</v>
      </c>
      <c r="G55" s="102" t="s">
        <v>118</v>
      </c>
      <c r="H55" s="97">
        <f t="shared" si="0"/>
        <v>231.324946555415</v>
      </c>
      <c r="I55" s="97">
        <f t="shared" si="0"/>
        <v>204.18098914006805</v>
      </c>
      <c r="L55" s="99" t="s">
        <v>235</v>
      </c>
      <c r="M55" s="104">
        <v>8589449</v>
      </c>
      <c r="N55" s="104">
        <v>6391632</v>
      </c>
    </row>
    <row r="56" spans="1:14" ht="15">
      <c r="A56" s="99" t="s">
        <v>236</v>
      </c>
      <c r="B56" s="102" t="s">
        <v>118</v>
      </c>
      <c r="C56" s="102" t="s">
        <v>118</v>
      </c>
      <c r="D56" s="103">
        <v>103.59</v>
      </c>
      <c r="E56" s="102" t="s">
        <v>118</v>
      </c>
      <c r="F56" s="102" t="s">
        <v>118</v>
      </c>
      <c r="G56" s="102" t="s">
        <v>118</v>
      </c>
      <c r="H56" s="97">
        <f t="shared" si="0"/>
        <v>147.95181139299072</v>
      </c>
      <c r="I56" s="97">
        <f t="shared" si="0"/>
        <v>153.66788245968775</v>
      </c>
      <c r="L56" s="99" t="s">
        <v>236</v>
      </c>
      <c r="M56" s="104">
        <v>5493677</v>
      </c>
      <c r="N56" s="104">
        <v>4810382</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P7">
      <selection activeCell="P17" sqref="P17"/>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41605.49946034722</v>
      </c>
      <c r="L4" s="96" t="s">
        <v>169</v>
      </c>
      <c r="M4" s="98">
        <v>41605.504788148144</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247</v>
      </c>
      <c r="L8" s="96" t="s">
        <v>178</v>
      </c>
      <c r="M8" s="96" t="s">
        <v>179</v>
      </c>
    </row>
    <row r="9" spans="12:13" ht="15">
      <c r="L9" s="96" t="s">
        <v>176</v>
      </c>
      <c r="M9" s="96" t="s">
        <v>247</v>
      </c>
    </row>
    <row r="10" spans="1:14" ht="15">
      <c r="A10" s="99" t="s">
        <v>180</v>
      </c>
      <c r="B10" s="170" t="s">
        <v>181</v>
      </c>
      <c r="C10" s="171"/>
      <c r="D10" s="172"/>
      <c r="E10" s="170" t="s">
        <v>182</v>
      </c>
      <c r="F10" s="171"/>
      <c r="G10" s="172"/>
      <c r="L10" s="97" t="s">
        <v>183</v>
      </c>
      <c r="M10" s="100">
        <f>AVERAGE(M12:M23)</f>
        <v>1330583.3333333333</v>
      </c>
      <c r="N10" s="100">
        <f>AVERAGE(N12:N23)</f>
        <v>1277963.6666666667</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72.7</v>
      </c>
      <c r="C12" s="103">
        <v>90.5</v>
      </c>
      <c r="D12" s="103">
        <v>77.6</v>
      </c>
      <c r="E12" s="103">
        <v>67.7</v>
      </c>
      <c r="F12" s="103">
        <v>91</v>
      </c>
      <c r="G12" s="103">
        <v>79.5</v>
      </c>
      <c r="H12" s="97">
        <f>M12/M$10*100</f>
        <v>47.28241999123192</v>
      </c>
      <c r="I12" s="97">
        <f>N12/N$10*100</f>
        <v>47.90715228993208</v>
      </c>
      <c r="L12" s="99" t="s">
        <v>191</v>
      </c>
      <c r="M12" s="104">
        <v>629132</v>
      </c>
      <c r="N12" s="104">
        <v>612236</v>
      </c>
    </row>
    <row r="13" spans="1:14" ht="15">
      <c r="A13" s="99" t="s">
        <v>192</v>
      </c>
      <c r="B13" s="103">
        <v>78.7</v>
      </c>
      <c r="C13" s="103">
        <v>85.7</v>
      </c>
      <c r="D13" s="103">
        <v>78.3</v>
      </c>
      <c r="E13" s="103">
        <v>76.6</v>
      </c>
      <c r="F13" s="103">
        <v>85.7</v>
      </c>
      <c r="G13" s="103">
        <v>78.8</v>
      </c>
      <c r="H13" s="97">
        <f aca="true" t="shared" si="0" ref="H13:I56">M13/M$10*100</f>
        <v>48.459572869042404</v>
      </c>
      <c r="I13" s="97">
        <f t="shared" si="0"/>
        <v>49.12385354721874</v>
      </c>
      <c r="L13" s="99" t="s">
        <v>192</v>
      </c>
      <c r="M13" s="104">
        <v>644795</v>
      </c>
      <c r="N13" s="104">
        <v>627785</v>
      </c>
    </row>
    <row r="14" spans="1:14" ht="15">
      <c r="A14" s="99" t="s">
        <v>193</v>
      </c>
      <c r="B14" s="103">
        <v>81.9</v>
      </c>
      <c r="C14" s="103">
        <v>97.7</v>
      </c>
      <c r="D14" s="103">
        <v>91.4</v>
      </c>
      <c r="E14" s="103">
        <v>83.7</v>
      </c>
      <c r="F14" s="103">
        <v>97.5</v>
      </c>
      <c r="G14" s="103">
        <v>90.5</v>
      </c>
      <c r="H14" s="97">
        <f t="shared" si="0"/>
        <v>58.24971503726436</v>
      </c>
      <c r="I14" s="97">
        <f t="shared" si="0"/>
        <v>59.34855737943514</v>
      </c>
      <c r="L14" s="99" t="s">
        <v>193</v>
      </c>
      <c r="M14" s="104">
        <v>775061</v>
      </c>
      <c r="N14" s="104">
        <v>758453</v>
      </c>
    </row>
    <row r="15" spans="1:14" ht="15">
      <c r="A15" s="99" t="s">
        <v>194</v>
      </c>
      <c r="B15" s="103">
        <v>85.3</v>
      </c>
      <c r="C15" s="103">
        <v>94.4</v>
      </c>
      <c r="D15" s="103">
        <v>87.7</v>
      </c>
      <c r="E15" s="103">
        <v>87</v>
      </c>
      <c r="F15" s="103">
        <v>94.4</v>
      </c>
      <c r="G15" s="103">
        <v>88.1</v>
      </c>
      <c r="H15" s="97">
        <f t="shared" si="0"/>
        <v>72.0476482745663</v>
      </c>
      <c r="I15" s="97">
        <f t="shared" si="0"/>
        <v>72.82945707115826</v>
      </c>
      <c r="L15" s="99" t="s">
        <v>194</v>
      </c>
      <c r="M15" s="104">
        <v>958654</v>
      </c>
      <c r="N15" s="104">
        <v>930734</v>
      </c>
    </row>
    <row r="16" spans="1:14" ht="15">
      <c r="A16" s="99" t="s">
        <v>195</v>
      </c>
      <c r="B16" s="103">
        <v>107.6</v>
      </c>
      <c r="C16" s="103">
        <v>106.2</v>
      </c>
      <c r="D16" s="103">
        <v>93.6</v>
      </c>
      <c r="E16" s="103">
        <v>103.6</v>
      </c>
      <c r="F16" s="103">
        <v>106.5</v>
      </c>
      <c r="G16" s="103">
        <v>94.8</v>
      </c>
      <c r="H16" s="97">
        <f t="shared" si="0"/>
        <v>108.94680278073527</v>
      </c>
      <c r="I16" s="97">
        <f t="shared" si="0"/>
        <v>109.78559380013672</v>
      </c>
      <c r="L16" s="99" t="s">
        <v>195</v>
      </c>
      <c r="M16" s="104">
        <v>1449628</v>
      </c>
      <c r="N16" s="104">
        <v>1403020</v>
      </c>
    </row>
    <row r="17" spans="1:14" ht="15">
      <c r="A17" s="99" t="s">
        <v>196</v>
      </c>
      <c r="B17" s="103">
        <v>119.3</v>
      </c>
      <c r="C17" s="103">
        <v>106.7</v>
      </c>
      <c r="D17" s="103">
        <v>126.8</v>
      </c>
      <c r="E17" s="103">
        <v>117.9</v>
      </c>
      <c r="F17" s="103">
        <v>106.5</v>
      </c>
      <c r="G17" s="103">
        <v>126</v>
      </c>
      <c r="H17" s="97">
        <f t="shared" si="0"/>
        <v>134.94013903676333</v>
      </c>
      <c r="I17" s="97">
        <f t="shared" si="0"/>
        <v>135.50173961648883</v>
      </c>
      <c r="L17" s="99" t="s">
        <v>196</v>
      </c>
      <c r="M17" s="104">
        <v>1795491</v>
      </c>
      <c r="N17" s="104">
        <v>1731663</v>
      </c>
    </row>
    <row r="18" spans="1:16" ht="12.75">
      <c r="A18" s="99" t="s">
        <v>197</v>
      </c>
      <c r="B18" s="103">
        <v>118.8</v>
      </c>
      <c r="C18" s="103">
        <v>105.3</v>
      </c>
      <c r="D18" s="103">
        <v>133.3</v>
      </c>
      <c r="E18" s="103">
        <v>121.7</v>
      </c>
      <c r="F18" s="103">
        <v>105.4</v>
      </c>
      <c r="G18" s="103">
        <v>133.5</v>
      </c>
      <c r="H18" s="97">
        <f t="shared" si="0"/>
        <v>158.39286027431578</v>
      </c>
      <c r="I18" s="97">
        <f t="shared" si="0"/>
        <v>151.2331727740825</v>
      </c>
      <c r="L18" s="99" t="s">
        <v>197</v>
      </c>
      <c r="M18" s="104">
        <v>2107549</v>
      </c>
      <c r="N18" s="104">
        <v>1932705</v>
      </c>
      <c r="P18" s="105"/>
    </row>
    <row r="19" spans="1:16" ht="12.75">
      <c r="A19" s="99" t="s">
        <v>198</v>
      </c>
      <c r="B19" s="103">
        <v>126.6</v>
      </c>
      <c r="C19" s="103">
        <v>111.7</v>
      </c>
      <c r="D19" s="103">
        <v>130.3</v>
      </c>
      <c r="E19" s="103">
        <v>125</v>
      </c>
      <c r="F19" s="103">
        <v>111.7</v>
      </c>
      <c r="G19" s="103">
        <v>130.5</v>
      </c>
      <c r="H19" s="97">
        <f t="shared" si="0"/>
        <v>190.0879063067577</v>
      </c>
      <c r="I19" s="97">
        <f t="shared" si="0"/>
        <v>183.54567200788964</v>
      </c>
      <c r="L19" s="99" t="s">
        <v>198</v>
      </c>
      <c r="M19" s="104">
        <v>2529278</v>
      </c>
      <c r="N19" s="104">
        <v>2345647</v>
      </c>
      <c r="P19" s="105" t="s">
        <v>248</v>
      </c>
    </row>
    <row r="20" spans="1:14" ht="11.25">
      <c r="A20" s="99" t="s">
        <v>199</v>
      </c>
      <c r="B20" s="103">
        <v>114.9</v>
      </c>
      <c r="C20" s="103">
        <v>104.1</v>
      </c>
      <c r="D20" s="103">
        <v>121.5</v>
      </c>
      <c r="E20" s="103">
        <v>113.5</v>
      </c>
      <c r="F20" s="103">
        <v>104</v>
      </c>
      <c r="G20" s="103">
        <v>120.7</v>
      </c>
      <c r="H20" s="97">
        <f t="shared" si="0"/>
        <v>124.25527650779733</v>
      </c>
      <c r="I20" s="97">
        <f t="shared" si="0"/>
        <v>126.57308202032868</v>
      </c>
      <c r="L20" s="99" t="s">
        <v>199</v>
      </c>
      <c r="M20" s="104">
        <v>1653320</v>
      </c>
      <c r="N20" s="104">
        <v>1617558</v>
      </c>
    </row>
    <row r="21" spans="1:14" ht="11.25">
      <c r="A21" s="99" t="s">
        <v>200</v>
      </c>
      <c r="B21" s="103">
        <v>108.8</v>
      </c>
      <c r="C21" s="103">
        <v>99.2</v>
      </c>
      <c r="D21" s="103">
        <v>76.9</v>
      </c>
      <c r="E21" s="103">
        <v>106.6</v>
      </c>
      <c r="F21" s="103">
        <v>99.5</v>
      </c>
      <c r="G21" s="103">
        <v>77.9</v>
      </c>
      <c r="H21" s="97">
        <f t="shared" si="0"/>
        <v>101.80888081668442</v>
      </c>
      <c r="I21" s="97">
        <f t="shared" si="0"/>
        <v>104.24443470093436</v>
      </c>
      <c r="L21" s="99" t="s">
        <v>200</v>
      </c>
      <c r="M21" s="104">
        <v>1354652</v>
      </c>
      <c r="N21" s="104">
        <v>1332206</v>
      </c>
    </row>
    <row r="22" spans="1:14" ht="11.25">
      <c r="A22" s="99" t="s">
        <v>201</v>
      </c>
      <c r="B22" s="103">
        <v>98.9</v>
      </c>
      <c r="C22" s="103">
        <v>98.9</v>
      </c>
      <c r="D22" s="103">
        <v>89.4</v>
      </c>
      <c r="E22" s="103">
        <v>102.2</v>
      </c>
      <c r="F22" s="103">
        <v>99</v>
      </c>
      <c r="G22" s="103">
        <v>89.8</v>
      </c>
      <c r="H22" s="97">
        <f t="shared" si="0"/>
        <v>88.5570238617148</v>
      </c>
      <c r="I22" s="97">
        <f t="shared" si="0"/>
        <v>91.06385653634909</v>
      </c>
      <c r="L22" s="99" t="s">
        <v>201</v>
      </c>
      <c r="M22" s="104">
        <v>1178325</v>
      </c>
      <c r="N22" s="104">
        <v>1163763</v>
      </c>
    </row>
    <row r="23" spans="1:14" ht="11.25">
      <c r="A23" s="99" t="s">
        <v>202</v>
      </c>
      <c r="B23" s="103">
        <v>86.5</v>
      </c>
      <c r="C23" s="103">
        <v>99.6</v>
      </c>
      <c r="D23" s="103">
        <v>93.2</v>
      </c>
      <c r="E23" s="103">
        <v>82.7</v>
      </c>
      <c r="F23" s="103">
        <v>99.6</v>
      </c>
      <c r="G23" s="103">
        <v>93.3</v>
      </c>
      <c r="H23" s="97">
        <f t="shared" si="0"/>
        <v>66.97175424312644</v>
      </c>
      <c r="I23" s="97">
        <f t="shared" si="0"/>
        <v>68.84342825604588</v>
      </c>
      <c r="L23" s="99" t="s">
        <v>202</v>
      </c>
      <c r="M23" s="104">
        <v>891115</v>
      </c>
      <c r="N23" s="104">
        <v>879794</v>
      </c>
    </row>
    <row r="24" spans="1:14" ht="11.25">
      <c r="A24" s="99" t="s">
        <v>203</v>
      </c>
      <c r="B24" s="103">
        <v>71.6</v>
      </c>
      <c r="C24" s="103">
        <v>88.1</v>
      </c>
      <c r="D24" s="103">
        <v>94.9</v>
      </c>
      <c r="E24" s="103">
        <v>68.9</v>
      </c>
      <c r="F24" s="103">
        <v>88.3</v>
      </c>
      <c r="G24" s="103">
        <v>96.2</v>
      </c>
      <c r="H24" s="97">
        <f t="shared" si="0"/>
        <v>52.703651280766586</v>
      </c>
      <c r="I24" s="97">
        <f t="shared" si="0"/>
        <v>54.05936162504359</v>
      </c>
      <c r="L24" s="99" t="s">
        <v>203</v>
      </c>
      <c r="M24" s="104">
        <v>701266</v>
      </c>
      <c r="N24" s="104">
        <v>690859</v>
      </c>
    </row>
    <row r="25" spans="1:14" ht="11.25">
      <c r="A25" s="99" t="s">
        <v>204</v>
      </c>
      <c r="B25" s="103">
        <v>84.4</v>
      </c>
      <c r="C25" s="103">
        <v>85.8</v>
      </c>
      <c r="D25" s="103">
        <v>98.6</v>
      </c>
      <c r="E25" s="103">
        <v>82.2</v>
      </c>
      <c r="F25" s="103">
        <v>85.8</v>
      </c>
      <c r="G25" s="103">
        <v>99.2</v>
      </c>
      <c r="H25" s="97">
        <f t="shared" si="0"/>
        <v>56.30710841109789</v>
      </c>
      <c r="I25" s="97">
        <f t="shared" si="0"/>
        <v>57.85391394799695</v>
      </c>
      <c r="L25" s="99" t="s">
        <v>204</v>
      </c>
      <c r="M25" s="104">
        <v>749213</v>
      </c>
      <c r="N25" s="104">
        <v>739352</v>
      </c>
    </row>
    <row r="26" spans="1:14" ht="11.25">
      <c r="A26" s="99" t="s">
        <v>205</v>
      </c>
      <c r="B26" s="103">
        <v>94.7</v>
      </c>
      <c r="C26" s="103">
        <v>98</v>
      </c>
      <c r="D26" s="103">
        <v>102.8</v>
      </c>
      <c r="E26" s="103">
        <v>93.4</v>
      </c>
      <c r="F26" s="103">
        <v>97.8</v>
      </c>
      <c r="G26" s="103">
        <v>101.8</v>
      </c>
      <c r="H26" s="97">
        <f t="shared" si="0"/>
        <v>63.44390305004072</v>
      </c>
      <c r="I26" s="97">
        <f t="shared" si="0"/>
        <v>65.40913656648037</v>
      </c>
      <c r="L26" s="99" t="s">
        <v>205</v>
      </c>
      <c r="M26" s="104">
        <v>844174</v>
      </c>
      <c r="N26" s="104">
        <v>835905</v>
      </c>
    </row>
    <row r="27" spans="1:14" ht="11.25">
      <c r="A27" s="99" t="s">
        <v>206</v>
      </c>
      <c r="B27" s="103">
        <v>95</v>
      </c>
      <c r="C27" s="103">
        <v>91.8</v>
      </c>
      <c r="D27" s="103">
        <v>93.3</v>
      </c>
      <c r="E27" s="103">
        <v>97.4</v>
      </c>
      <c r="F27" s="103">
        <v>91.8</v>
      </c>
      <c r="G27" s="103">
        <v>93.8</v>
      </c>
      <c r="H27" s="97">
        <f t="shared" si="0"/>
        <v>73.62650466587337</v>
      </c>
      <c r="I27" s="97">
        <f t="shared" si="0"/>
        <v>74.75118619699934</v>
      </c>
      <c r="L27" s="99" t="s">
        <v>206</v>
      </c>
      <c r="M27" s="104">
        <v>979662</v>
      </c>
      <c r="N27" s="104">
        <v>955293</v>
      </c>
    </row>
    <row r="28" spans="1:14" ht="11.25">
      <c r="A28" s="99" t="s">
        <v>207</v>
      </c>
      <c r="B28" s="103">
        <v>120.8</v>
      </c>
      <c r="C28" s="103">
        <v>107.8</v>
      </c>
      <c r="D28" s="103">
        <v>99.1</v>
      </c>
      <c r="E28" s="103">
        <v>119.3</v>
      </c>
      <c r="F28" s="103">
        <v>107.9</v>
      </c>
      <c r="G28" s="103">
        <v>99.3</v>
      </c>
      <c r="H28" s="97">
        <f t="shared" si="0"/>
        <v>104.71790568046598</v>
      </c>
      <c r="I28" s="97">
        <f t="shared" si="0"/>
        <v>106.69520860139217</v>
      </c>
      <c r="L28" s="99" t="s">
        <v>207</v>
      </c>
      <c r="M28" s="104">
        <v>1393359</v>
      </c>
      <c r="N28" s="104">
        <v>1363526</v>
      </c>
    </row>
    <row r="29" spans="1:14" ht="11.25">
      <c r="A29" s="99" t="s">
        <v>208</v>
      </c>
      <c r="B29" s="103">
        <v>144.4</v>
      </c>
      <c r="C29" s="103">
        <v>111.2</v>
      </c>
      <c r="D29" s="103">
        <v>99.3</v>
      </c>
      <c r="E29" s="103">
        <v>145.8</v>
      </c>
      <c r="F29" s="103">
        <v>111.3</v>
      </c>
      <c r="G29" s="103">
        <v>99.8</v>
      </c>
      <c r="H29" s="97">
        <f t="shared" si="0"/>
        <v>139.00850504164842</v>
      </c>
      <c r="I29" s="97">
        <f t="shared" si="0"/>
        <v>139.2861195062666</v>
      </c>
      <c r="L29" s="99" t="s">
        <v>208</v>
      </c>
      <c r="M29" s="104">
        <v>1849624</v>
      </c>
      <c r="N29" s="104">
        <v>1780026</v>
      </c>
    </row>
    <row r="30" spans="1:14" ht="11.25">
      <c r="A30" s="99" t="s">
        <v>209</v>
      </c>
      <c r="B30" s="103">
        <v>160.1</v>
      </c>
      <c r="C30" s="103">
        <v>117.2</v>
      </c>
      <c r="D30" s="103">
        <v>114.5</v>
      </c>
      <c r="E30" s="103">
        <v>156.9</v>
      </c>
      <c r="F30" s="103">
        <v>117.5</v>
      </c>
      <c r="G30" s="103">
        <v>116</v>
      </c>
      <c r="H30" s="97">
        <f t="shared" si="0"/>
        <v>200.731283271748</v>
      </c>
      <c r="I30" s="97">
        <f t="shared" si="0"/>
        <v>195.82356410237014</v>
      </c>
      <c r="L30" s="99" t="s">
        <v>209</v>
      </c>
      <c r="M30" s="104">
        <v>2670897</v>
      </c>
      <c r="N30" s="104">
        <v>2502554</v>
      </c>
    </row>
    <row r="31" spans="1:14" ht="11.25">
      <c r="A31" s="99" t="s">
        <v>210</v>
      </c>
      <c r="B31" s="103">
        <v>161.6</v>
      </c>
      <c r="C31" s="103">
        <v>118.9</v>
      </c>
      <c r="D31" s="103">
        <v>112.2</v>
      </c>
      <c r="E31" s="103">
        <v>165.1</v>
      </c>
      <c r="F31" s="103">
        <v>118.7</v>
      </c>
      <c r="G31" s="103">
        <v>111.1</v>
      </c>
      <c r="H31" s="97">
        <f t="shared" si="0"/>
        <v>234.61664683409532</v>
      </c>
      <c r="I31" s="97">
        <f t="shared" si="0"/>
        <v>228.0708815143675</v>
      </c>
      <c r="L31" s="99" t="s">
        <v>210</v>
      </c>
      <c r="M31" s="104">
        <v>3121770</v>
      </c>
      <c r="N31" s="104">
        <v>2914663</v>
      </c>
    </row>
    <row r="32" spans="1:14" ht="11.25">
      <c r="A32" s="99" t="s">
        <v>211</v>
      </c>
      <c r="B32" s="103">
        <v>134.3</v>
      </c>
      <c r="C32" s="103">
        <v>110.5</v>
      </c>
      <c r="D32" s="103">
        <v>113.9</v>
      </c>
      <c r="E32" s="103">
        <v>133.9</v>
      </c>
      <c r="F32" s="103">
        <v>110.3</v>
      </c>
      <c r="G32" s="103">
        <v>113.2</v>
      </c>
      <c r="H32" s="97">
        <f t="shared" si="0"/>
        <v>135.16958727375211</v>
      </c>
      <c r="I32" s="97">
        <f t="shared" si="0"/>
        <v>138.12450588710007</v>
      </c>
      <c r="L32" s="99" t="s">
        <v>211</v>
      </c>
      <c r="M32" s="104">
        <v>1798544</v>
      </c>
      <c r="N32" s="104">
        <v>1765181</v>
      </c>
    </row>
    <row r="33" spans="1:14" ht="11.25">
      <c r="A33" s="99" t="s">
        <v>212</v>
      </c>
      <c r="B33" s="103">
        <v>118.5</v>
      </c>
      <c r="C33" s="103">
        <v>110.6</v>
      </c>
      <c r="D33" s="103">
        <v>97.2</v>
      </c>
      <c r="E33" s="103">
        <v>120.2</v>
      </c>
      <c r="F33" s="103">
        <v>110.9</v>
      </c>
      <c r="G33" s="103">
        <v>98.5</v>
      </c>
      <c r="H33" s="97">
        <f t="shared" si="0"/>
        <v>111.50515438091064</v>
      </c>
      <c r="I33" s="97">
        <f t="shared" si="0"/>
        <v>114.40630419592001</v>
      </c>
      <c r="L33" s="99" t="s">
        <v>212</v>
      </c>
      <c r="M33" s="104">
        <v>1483669</v>
      </c>
      <c r="N33" s="104">
        <v>1462071</v>
      </c>
    </row>
    <row r="34" spans="1:14" ht="11.25">
      <c r="A34" s="99" t="s">
        <v>213</v>
      </c>
      <c r="B34" s="103">
        <v>110.3</v>
      </c>
      <c r="C34" s="103">
        <v>106.5</v>
      </c>
      <c r="D34" s="103">
        <v>88.2</v>
      </c>
      <c r="E34" s="103">
        <v>111.5</v>
      </c>
      <c r="F34" s="103">
        <v>106.6</v>
      </c>
      <c r="G34" s="103">
        <v>88.6</v>
      </c>
      <c r="H34" s="97">
        <f t="shared" si="0"/>
        <v>96.67917580008769</v>
      </c>
      <c r="I34" s="97">
        <f t="shared" si="0"/>
        <v>99.41401568276197</v>
      </c>
      <c r="L34" s="99" t="s">
        <v>213</v>
      </c>
      <c r="M34" s="104">
        <v>1286397</v>
      </c>
      <c r="N34" s="104">
        <v>1270475</v>
      </c>
    </row>
    <row r="35" spans="1:14" ht="11.25">
      <c r="A35" s="99" t="s">
        <v>214</v>
      </c>
      <c r="B35" s="103">
        <v>95.1</v>
      </c>
      <c r="C35" s="103">
        <v>113</v>
      </c>
      <c r="D35" s="103">
        <v>86.5</v>
      </c>
      <c r="E35" s="103">
        <v>91.5</v>
      </c>
      <c r="F35" s="103">
        <v>113.5</v>
      </c>
      <c r="G35" s="103">
        <v>88.7</v>
      </c>
      <c r="H35" s="97">
        <f t="shared" si="0"/>
        <v>77.74304503037516</v>
      </c>
      <c r="I35" s="97">
        <f t="shared" si="0"/>
        <v>80.04069494933475</v>
      </c>
      <c r="L35" s="99" t="s">
        <v>214</v>
      </c>
      <c r="M35" s="104">
        <v>1034436</v>
      </c>
      <c r="N35" s="104">
        <v>1022891</v>
      </c>
    </row>
    <row r="36" spans="1:14" ht="11.25">
      <c r="A36" s="99" t="s">
        <v>215</v>
      </c>
      <c r="B36" s="103">
        <v>78.2</v>
      </c>
      <c r="C36" s="103">
        <v>95</v>
      </c>
      <c r="D36" s="103">
        <v>88.7</v>
      </c>
      <c r="E36" s="103">
        <v>72.3</v>
      </c>
      <c r="F36" s="103">
        <v>95.2</v>
      </c>
      <c r="G36" s="103">
        <v>89.8</v>
      </c>
      <c r="H36" s="97">
        <f t="shared" si="0"/>
        <v>61.22299743220393</v>
      </c>
      <c r="I36" s="97">
        <f t="shared" si="0"/>
        <v>53.66013274764462</v>
      </c>
      <c r="L36" s="99" t="s">
        <v>215</v>
      </c>
      <c r="M36" s="104">
        <v>814623</v>
      </c>
      <c r="N36" s="104">
        <v>685757</v>
      </c>
    </row>
    <row r="37" spans="1:14" ht="11.25">
      <c r="A37" s="99" t="s">
        <v>216</v>
      </c>
      <c r="B37" s="103">
        <v>64.3</v>
      </c>
      <c r="C37" s="103">
        <v>86.1</v>
      </c>
      <c r="D37" s="103">
        <v>88.1</v>
      </c>
      <c r="E37" s="103">
        <v>70.4</v>
      </c>
      <c r="F37" s="103">
        <v>86.4</v>
      </c>
      <c r="G37" s="103">
        <v>87.3</v>
      </c>
      <c r="H37" s="97">
        <f t="shared" si="0"/>
        <v>52.08677898164965</v>
      </c>
      <c r="I37" s="97">
        <f t="shared" si="0"/>
        <v>46.37134962887573</v>
      </c>
      <c r="L37" s="99" t="s">
        <v>216</v>
      </c>
      <c r="M37" s="104">
        <v>693058</v>
      </c>
      <c r="N37" s="104">
        <v>592609</v>
      </c>
    </row>
    <row r="38" spans="1:14" ht="11.25">
      <c r="A38" s="99" t="s">
        <v>217</v>
      </c>
      <c r="B38" s="103">
        <v>80.3</v>
      </c>
      <c r="C38" s="103">
        <v>109.1</v>
      </c>
      <c r="D38" s="103">
        <v>106.2</v>
      </c>
      <c r="E38" s="103">
        <v>82.2</v>
      </c>
      <c r="F38" s="103">
        <v>109.2</v>
      </c>
      <c r="G38" s="103">
        <v>106.4</v>
      </c>
      <c r="H38" s="97">
        <f t="shared" si="0"/>
        <v>70.02627920085176</v>
      </c>
      <c r="I38" s="97">
        <f t="shared" si="0"/>
        <v>63.28661925965031</v>
      </c>
      <c r="L38" s="99" t="s">
        <v>217</v>
      </c>
      <c r="M38" s="104">
        <v>931758</v>
      </c>
      <c r="N38" s="104">
        <v>808780</v>
      </c>
    </row>
    <row r="39" spans="1:14" ht="11.25">
      <c r="A39" s="99" t="s">
        <v>218</v>
      </c>
      <c r="B39" s="103">
        <v>92.2</v>
      </c>
      <c r="C39" s="103">
        <v>99.8</v>
      </c>
      <c r="D39" s="103">
        <v>116</v>
      </c>
      <c r="E39" s="103">
        <v>91.1</v>
      </c>
      <c r="F39" s="103">
        <v>99.9</v>
      </c>
      <c r="G39" s="103">
        <v>116.6</v>
      </c>
      <c r="H39" s="97">
        <f t="shared" si="0"/>
        <v>81.78893968810672</v>
      </c>
      <c r="I39" s="97">
        <f t="shared" si="0"/>
        <v>73.08118566751115</v>
      </c>
      <c r="L39" s="99" t="s">
        <v>218</v>
      </c>
      <c r="M39" s="104">
        <v>1088270</v>
      </c>
      <c r="N39" s="104">
        <v>933951</v>
      </c>
    </row>
    <row r="40" spans="1:16" ht="15">
      <c r="A40" s="99" t="s">
        <v>219</v>
      </c>
      <c r="B40" s="103">
        <v>117.2</v>
      </c>
      <c r="C40" s="103">
        <v>103</v>
      </c>
      <c r="D40" s="103">
        <v>136.9</v>
      </c>
      <c r="E40" s="103">
        <v>115.7</v>
      </c>
      <c r="F40" s="103">
        <v>103.1</v>
      </c>
      <c r="G40" s="103">
        <v>137.2</v>
      </c>
      <c r="H40" s="97">
        <f t="shared" si="0"/>
        <v>115.55473163399512</v>
      </c>
      <c r="I40" s="97">
        <f t="shared" si="0"/>
        <v>105.12466316856685</v>
      </c>
      <c r="L40" s="99" t="s">
        <v>219</v>
      </c>
      <c r="M40" s="104">
        <v>1537552</v>
      </c>
      <c r="N40" s="104">
        <v>1343455</v>
      </c>
      <c r="P40" s="97" t="s">
        <v>220</v>
      </c>
    </row>
    <row r="41" spans="1:14" ht="15">
      <c r="A41" s="99" t="s">
        <v>221</v>
      </c>
      <c r="B41" s="103">
        <v>113.9</v>
      </c>
      <c r="C41" s="103">
        <v>110.2</v>
      </c>
      <c r="D41" s="103">
        <v>148.4</v>
      </c>
      <c r="E41" s="103">
        <v>116.8</v>
      </c>
      <c r="F41" s="103">
        <v>110.3</v>
      </c>
      <c r="G41" s="103">
        <v>149.2</v>
      </c>
      <c r="H41" s="97">
        <f t="shared" si="0"/>
        <v>149.17802968622786</v>
      </c>
      <c r="I41" s="97">
        <f t="shared" si="0"/>
        <v>136.11865856384543</v>
      </c>
      <c r="L41" s="99" t="s">
        <v>221</v>
      </c>
      <c r="M41" s="104">
        <v>1984938</v>
      </c>
      <c r="N41" s="104">
        <v>1739547</v>
      </c>
    </row>
    <row r="42" spans="1:14" ht="15">
      <c r="A42" s="99" t="s">
        <v>222</v>
      </c>
      <c r="B42" s="103">
        <v>161.5</v>
      </c>
      <c r="C42" s="103">
        <v>115.4</v>
      </c>
      <c r="D42" s="103">
        <v>148.9</v>
      </c>
      <c r="E42" s="103">
        <v>159.5</v>
      </c>
      <c r="F42" s="103">
        <v>115.5</v>
      </c>
      <c r="G42" s="103">
        <v>149.1</v>
      </c>
      <c r="H42" s="97">
        <f t="shared" si="0"/>
        <v>224.90481618337822</v>
      </c>
      <c r="I42" s="97">
        <f t="shared" si="0"/>
        <v>200.61806660648412</v>
      </c>
      <c r="L42" s="99" t="s">
        <v>222</v>
      </c>
      <c r="M42" s="104">
        <v>2992546</v>
      </c>
      <c r="N42" s="104">
        <v>2563826</v>
      </c>
    </row>
    <row r="43" spans="1:14" ht="15">
      <c r="A43" s="99" t="s">
        <v>223</v>
      </c>
      <c r="B43" s="103">
        <v>168.2</v>
      </c>
      <c r="C43" s="103">
        <v>117.4</v>
      </c>
      <c r="D43" s="103">
        <v>160.9</v>
      </c>
      <c r="E43" s="103">
        <v>165.9</v>
      </c>
      <c r="F43" s="103">
        <v>117.2</v>
      </c>
      <c r="G43" s="103">
        <v>159.4</v>
      </c>
      <c r="H43" s="97">
        <f t="shared" si="0"/>
        <v>248.9968059121939</v>
      </c>
      <c r="I43" s="97">
        <f t="shared" si="0"/>
        <v>220.81551092610613</v>
      </c>
      <c r="L43" s="99" t="s">
        <v>223</v>
      </c>
      <c r="M43" s="104">
        <v>3313110</v>
      </c>
      <c r="N43" s="104">
        <v>2821942</v>
      </c>
    </row>
    <row r="44" spans="1:14" ht="15">
      <c r="A44" s="99" t="s">
        <v>224</v>
      </c>
      <c r="B44" s="103">
        <v>132.4</v>
      </c>
      <c r="C44" s="103">
        <v>116.8</v>
      </c>
      <c r="D44" s="103">
        <v>141.1</v>
      </c>
      <c r="E44" s="103">
        <v>130</v>
      </c>
      <c r="F44" s="103">
        <v>117.1</v>
      </c>
      <c r="G44" s="103">
        <v>143.4</v>
      </c>
      <c r="H44" s="97">
        <f t="shared" si="0"/>
        <v>139.091175549571</v>
      </c>
      <c r="I44" s="97">
        <f t="shared" si="0"/>
        <v>127.50159042080224</v>
      </c>
      <c r="L44" s="99" t="s">
        <v>224</v>
      </c>
      <c r="M44" s="104">
        <v>1850724</v>
      </c>
      <c r="N44" s="104">
        <v>1629424</v>
      </c>
    </row>
    <row r="45" spans="1:14" ht="15">
      <c r="A45" s="99" t="s">
        <v>225</v>
      </c>
      <c r="B45" s="103">
        <v>122.5</v>
      </c>
      <c r="C45" s="103">
        <v>117.2</v>
      </c>
      <c r="D45" s="103">
        <v>138.1</v>
      </c>
      <c r="E45" s="103">
        <v>125.2</v>
      </c>
      <c r="F45" s="103">
        <v>117</v>
      </c>
      <c r="G45" s="103">
        <v>136.7</v>
      </c>
      <c r="H45" s="97">
        <f t="shared" si="0"/>
        <v>117.58248888332186</v>
      </c>
      <c r="I45" s="97">
        <f t="shared" si="0"/>
        <v>109.29919499537152</v>
      </c>
      <c r="L45" s="99" t="s">
        <v>225</v>
      </c>
      <c r="M45" s="104">
        <v>1564533</v>
      </c>
      <c r="N45" s="104">
        <v>1396804</v>
      </c>
    </row>
    <row r="46" spans="1:14" ht="15">
      <c r="A46" s="99" t="s">
        <v>226</v>
      </c>
      <c r="B46" s="103">
        <v>104.5</v>
      </c>
      <c r="C46" s="103">
        <v>116.9</v>
      </c>
      <c r="D46" s="103">
        <v>134.8</v>
      </c>
      <c r="E46" s="103">
        <v>104.4</v>
      </c>
      <c r="F46" s="103">
        <v>117</v>
      </c>
      <c r="G46" s="103">
        <v>135.4</v>
      </c>
      <c r="H46" s="97">
        <f t="shared" si="0"/>
        <v>98.82552765077975</v>
      </c>
      <c r="I46" s="97">
        <f t="shared" si="0"/>
        <v>91.41417948501926</v>
      </c>
      <c r="L46" s="99" t="s">
        <v>226</v>
      </c>
      <c r="M46" s="104">
        <v>1314956</v>
      </c>
      <c r="N46" s="104">
        <v>1168240</v>
      </c>
    </row>
    <row r="47" spans="1:14" ht="15">
      <c r="A47" s="99" t="s">
        <v>227</v>
      </c>
      <c r="B47" s="103">
        <v>93</v>
      </c>
      <c r="C47" s="103">
        <v>117.7</v>
      </c>
      <c r="D47" s="103">
        <v>116.1</v>
      </c>
      <c r="E47" s="103">
        <v>91.6</v>
      </c>
      <c r="F47" s="103">
        <v>118.5</v>
      </c>
      <c r="G47" s="103">
        <v>120.3</v>
      </c>
      <c r="H47" s="97">
        <f t="shared" si="0"/>
        <v>75.55415544560657</v>
      </c>
      <c r="I47" s="97">
        <f t="shared" si="0"/>
        <v>64.02693764637544</v>
      </c>
      <c r="L47" s="99" t="s">
        <v>227</v>
      </c>
      <c r="M47" s="104">
        <v>1005311</v>
      </c>
      <c r="N47" s="104">
        <v>818241</v>
      </c>
    </row>
    <row r="48" spans="1:14" ht="15">
      <c r="A48" s="99" t="s">
        <v>228</v>
      </c>
      <c r="B48" s="103">
        <v>72.8</v>
      </c>
      <c r="C48" s="103">
        <v>94.1</v>
      </c>
      <c r="D48" s="103">
        <v>63.9</v>
      </c>
      <c r="E48" s="103">
        <v>73.2</v>
      </c>
      <c r="F48" s="103">
        <v>94.4</v>
      </c>
      <c r="G48" s="103">
        <v>65</v>
      </c>
      <c r="H48" s="97">
        <f t="shared" si="0"/>
        <v>64.62902235861465</v>
      </c>
      <c r="I48" s="97">
        <f t="shared" si="0"/>
        <v>55.116277431987506</v>
      </c>
      <c r="L48" s="99" t="s">
        <v>228</v>
      </c>
      <c r="M48" s="104">
        <v>859943</v>
      </c>
      <c r="N48" s="104">
        <v>704366</v>
      </c>
    </row>
    <row r="49" spans="1:14" ht="15">
      <c r="A49" s="99" t="s">
        <v>229</v>
      </c>
      <c r="B49" s="103">
        <v>77.1</v>
      </c>
      <c r="C49" s="103">
        <v>89.9</v>
      </c>
      <c r="D49" s="103">
        <v>62.8</v>
      </c>
      <c r="E49" s="103">
        <v>75.1</v>
      </c>
      <c r="F49" s="103">
        <v>89.9</v>
      </c>
      <c r="G49" s="103">
        <v>63.7</v>
      </c>
      <c r="H49" s="97">
        <f t="shared" si="0"/>
        <v>63.87003194087807</v>
      </c>
      <c r="I49" s="97">
        <f t="shared" si="0"/>
        <v>55.71426000374032</v>
      </c>
      <c r="L49" s="99" t="s">
        <v>229</v>
      </c>
      <c r="M49" s="104">
        <v>849844</v>
      </c>
      <c r="N49" s="104">
        <v>712008</v>
      </c>
    </row>
    <row r="50" spans="1:14" ht="15">
      <c r="A50" s="99" t="s">
        <v>230</v>
      </c>
      <c r="B50" s="103">
        <v>86.9</v>
      </c>
      <c r="C50" s="103">
        <v>112</v>
      </c>
      <c r="D50" s="103">
        <v>85.1</v>
      </c>
      <c r="E50" s="103">
        <v>87.5</v>
      </c>
      <c r="F50" s="103">
        <v>112.2</v>
      </c>
      <c r="G50" s="103">
        <v>86.6</v>
      </c>
      <c r="H50" s="97">
        <f t="shared" si="0"/>
        <v>66.29332999311079</v>
      </c>
      <c r="I50" s="97">
        <f t="shared" si="0"/>
        <v>58.29797978085448</v>
      </c>
      <c r="L50" s="99" t="s">
        <v>230</v>
      </c>
      <c r="M50" s="104">
        <v>882088</v>
      </c>
      <c r="N50" s="104">
        <v>745027</v>
      </c>
    </row>
    <row r="51" spans="1:14" ht="15">
      <c r="A51" s="99" t="s">
        <v>231</v>
      </c>
      <c r="B51" s="103">
        <v>90</v>
      </c>
      <c r="C51" s="103">
        <v>102.4</v>
      </c>
      <c r="D51" s="103">
        <v>83.1</v>
      </c>
      <c r="E51" s="103">
        <v>92.7</v>
      </c>
      <c r="F51" s="103">
        <v>102.4</v>
      </c>
      <c r="G51" s="103">
        <v>82.7</v>
      </c>
      <c r="H51" s="97">
        <f t="shared" si="0"/>
        <v>77.42311016471473</v>
      </c>
      <c r="I51" s="97">
        <f t="shared" si="0"/>
        <v>67.9207103175338</v>
      </c>
      <c r="L51" s="99" t="s">
        <v>231</v>
      </c>
      <c r="M51" s="104">
        <v>1030179</v>
      </c>
      <c r="N51" s="104">
        <v>868002</v>
      </c>
    </row>
    <row r="52" spans="1:14" ht="15">
      <c r="A52" s="99" t="s">
        <v>232</v>
      </c>
      <c r="B52" s="103">
        <v>99.9</v>
      </c>
      <c r="C52" s="103">
        <v>106.5</v>
      </c>
      <c r="D52" s="103">
        <v>95.4</v>
      </c>
      <c r="E52" s="103">
        <v>101.2</v>
      </c>
      <c r="F52" s="103">
        <v>106.5</v>
      </c>
      <c r="G52" s="103">
        <v>95.5</v>
      </c>
      <c r="H52" s="97">
        <f t="shared" si="0"/>
        <v>107.78806287968936</v>
      </c>
      <c r="I52" s="97">
        <f t="shared" si="0"/>
        <v>96.1005411995281</v>
      </c>
      <c r="L52" s="99" t="s">
        <v>232</v>
      </c>
      <c r="M52" s="104">
        <v>1434210</v>
      </c>
      <c r="N52" s="104">
        <v>1228130</v>
      </c>
    </row>
    <row r="53" spans="1:14" ht="15">
      <c r="A53" s="99" t="s">
        <v>233</v>
      </c>
      <c r="B53" s="103">
        <v>130.5</v>
      </c>
      <c r="C53" s="103">
        <v>117.8</v>
      </c>
      <c r="D53" s="103">
        <v>137</v>
      </c>
      <c r="E53" s="103">
        <v>128.4</v>
      </c>
      <c r="F53" s="103">
        <v>117.9</v>
      </c>
      <c r="G53" s="103">
        <v>139.1</v>
      </c>
      <c r="H53" s="97">
        <f t="shared" si="0"/>
        <v>154.7739212125008</v>
      </c>
      <c r="I53" s="97">
        <f t="shared" si="0"/>
        <v>140.93726190963696</v>
      </c>
      <c r="L53" s="99" t="s">
        <v>233</v>
      </c>
      <c r="M53" s="104">
        <v>2059396</v>
      </c>
      <c r="N53" s="104">
        <v>1801127</v>
      </c>
    </row>
    <row r="54" spans="1:14" ht="15">
      <c r="A54" s="99" t="s">
        <v>234</v>
      </c>
      <c r="B54" s="103">
        <v>153.4</v>
      </c>
      <c r="C54" s="103">
        <v>123</v>
      </c>
      <c r="D54" s="103">
        <v>183</v>
      </c>
      <c r="E54" s="103">
        <v>155.6</v>
      </c>
      <c r="F54" s="103">
        <v>122.9</v>
      </c>
      <c r="G54" s="103">
        <v>181.5</v>
      </c>
      <c r="H54" s="97">
        <f t="shared" si="0"/>
        <v>215.41769900419618</v>
      </c>
      <c r="I54" s="97">
        <f t="shared" si="0"/>
        <v>192.54491064039115</v>
      </c>
      <c r="L54" s="99" t="s">
        <v>234</v>
      </c>
      <c r="M54" s="104">
        <v>2866312</v>
      </c>
      <c r="N54" s="104">
        <v>2460654</v>
      </c>
    </row>
    <row r="55" spans="1:14" ht="15">
      <c r="A55" s="99" t="s">
        <v>235</v>
      </c>
      <c r="B55" s="103">
        <v>151.4</v>
      </c>
      <c r="C55" s="103">
        <v>128.7</v>
      </c>
      <c r="D55" s="103">
        <v>185.5</v>
      </c>
      <c r="E55" s="103">
        <v>155.4</v>
      </c>
      <c r="F55" s="103">
        <v>128.8</v>
      </c>
      <c r="G55" s="103">
        <v>185.7</v>
      </c>
      <c r="H55" s="97">
        <f t="shared" si="0"/>
        <v>248.34062754431017</v>
      </c>
      <c r="I55" s="97">
        <f t="shared" si="0"/>
        <v>218.53876388243694</v>
      </c>
      <c r="L55" s="99" t="s">
        <v>235</v>
      </c>
      <c r="M55" s="104">
        <v>3304379</v>
      </c>
      <c r="N55" s="104">
        <v>2792846</v>
      </c>
    </row>
    <row r="56" spans="1:14" ht="15">
      <c r="A56" s="99" t="s">
        <v>236</v>
      </c>
      <c r="B56" s="103">
        <v>135.9</v>
      </c>
      <c r="C56" s="103">
        <v>126</v>
      </c>
      <c r="D56" s="103">
        <v>151.1</v>
      </c>
      <c r="E56" s="103">
        <v>134.1</v>
      </c>
      <c r="F56" s="103">
        <v>126.1</v>
      </c>
      <c r="G56" s="103">
        <v>151.7</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O13">
      <selection activeCell="P16" sqref="P16"/>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41605.499460555555</v>
      </c>
      <c r="L4" s="96" t="s">
        <v>169</v>
      </c>
      <c r="M4" s="98">
        <v>41605.50478819445</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249</v>
      </c>
      <c r="L8" s="96" t="s">
        <v>178</v>
      </c>
      <c r="M8" s="96" t="s">
        <v>179</v>
      </c>
    </row>
    <row r="9" spans="12:13" ht="15">
      <c r="L9" s="96" t="s">
        <v>176</v>
      </c>
      <c r="M9" s="96" t="s">
        <v>249</v>
      </c>
    </row>
    <row r="10" spans="1:14" ht="15">
      <c r="A10" s="99" t="s">
        <v>180</v>
      </c>
      <c r="B10" s="170" t="s">
        <v>181</v>
      </c>
      <c r="C10" s="171"/>
      <c r="D10" s="172"/>
      <c r="E10" s="170" t="s">
        <v>182</v>
      </c>
      <c r="F10" s="171"/>
      <c r="G10" s="172"/>
      <c r="L10" s="97" t="s">
        <v>183</v>
      </c>
      <c r="M10" s="100">
        <f>AVERAGE(M12:M23)</f>
        <v>699132.6666666666</v>
      </c>
      <c r="N10" s="100">
        <f>AVERAGE(N12:N23)</f>
        <v>487271.5</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2" t="s">
        <v>118</v>
      </c>
      <c r="C12" s="102" t="s">
        <v>118</v>
      </c>
      <c r="D12" s="103">
        <v>56</v>
      </c>
      <c r="E12" s="102" t="s">
        <v>118</v>
      </c>
      <c r="F12" s="102" t="s">
        <v>118</v>
      </c>
      <c r="G12" s="103">
        <v>56</v>
      </c>
      <c r="H12" s="97">
        <f>M12/M$10*100</f>
        <v>75.08574910436646</v>
      </c>
      <c r="I12" s="97">
        <f>N12/N$10*100</f>
        <v>81.61979512448399</v>
      </c>
      <c r="L12" s="99" t="s">
        <v>191</v>
      </c>
      <c r="M12" s="104">
        <v>524949</v>
      </c>
      <c r="N12" s="104">
        <v>397710</v>
      </c>
    </row>
    <row r="13" spans="1:14" ht="15">
      <c r="A13" s="99" t="s">
        <v>192</v>
      </c>
      <c r="B13" s="102" t="s">
        <v>118</v>
      </c>
      <c r="C13" s="102" t="s">
        <v>118</v>
      </c>
      <c r="D13" s="103">
        <v>57</v>
      </c>
      <c r="E13" s="102" t="s">
        <v>118</v>
      </c>
      <c r="F13" s="102" t="s">
        <v>118</v>
      </c>
      <c r="G13" s="103">
        <v>57</v>
      </c>
      <c r="H13" s="97">
        <f aca="true" t="shared" si="0" ref="H13:I56">M13/M$10*100</f>
        <v>75.35551192477537</v>
      </c>
      <c r="I13" s="97">
        <f t="shared" si="0"/>
        <v>79.37484544037564</v>
      </c>
      <c r="L13" s="99" t="s">
        <v>192</v>
      </c>
      <c r="M13" s="104">
        <v>526835</v>
      </c>
      <c r="N13" s="104">
        <v>386771</v>
      </c>
    </row>
    <row r="14" spans="1:14" ht="15">
      <c r="A14" s="99" t="s">
        <v>193</v>
      </c>
      <c r="B14" s="102" t="s">
        <v>118</v>
      </c>
      <c r="C14" s="102" t="s">
        <v>118</v>
      </c>
      <c r="D14" s="103">
        <v>75.6</v>
      </c>
      <c r="E14" s="102" t="s">
        <v>118</v>
      </c>
      <c r="F14" s="102" t="s">
        <v>118</v>
      </c>
      <c r="G14" s="103">
        <v>75.6</v>
      </c>
      <c r="H14" s="97">
        <f t="shared" si="0"/>
        <v>70.40123047700055</v>
      </c>
      <c r="I14" s="97">
        <f t="shared" si="0"/>
        <v>79.16182251578432</v>
      </c>
      <c r="L14" s="99" t="s">
        <v>193</v>
      </c>
      <c r="M14" s="104">
        <v>492198</v>
      </c>
      <c r="N14" s="104">
        <v>385733</v>
      </c>
    </row>
    <row r="15" spans="1:14" ht="15">
      <c r="A15" s="99" t="s">
        <v>194</v>
      </c>
      <c r="B15" s="102" t="s">
        <v>118</v>
      </c>
      <c r="C15" s="102" t="s">
        <v>118</v>
      </c>
      <c r="D15" s="103">
        <v>90.1</v>
      </c>
      <c r="E15" s="102" t="s">
        <v>118</v>
      </c>
      <c r="F15" s="102" t="s">
        <v>118</v>
      </c>
      <c r="G15" s="103">
        <v>90.1</v>
      </c>
      <c r="H15" s="97">
        <f t="shared" si="0"/>
        <v>78.4592147031703</v>
      </c>
      <c r="I15" s="97">
        <f t="shared" si="0"/>
        <v>85.43635324454641</v>
      </c>
      <c r="L15" s="99" t="s">
        <v>194</v>
      </c>
      <c r="M15" s="104">
        <v>548534</v>
      </c>
      <c r="N15" s="104">
        <v>416307</v>
      </c>
    </row>
    <row r="16" spans="1:14" ht="15">
      <c r="A16" s="99" t="s">
        <v>195</v>
      </c>
      <c r="B16" s="102" t="s">
        <v>118</v>
      </c>
      <c r="C16" s="102" t="s">
        <v>118</v>
      </c>
      <c r="D16" s="103">
        <v>103.6</v>
      </c>
      <c r="E16" s="102" t="s">
        <v>118</v>
      </c>
      <c r="F16" s="102" t="s">
        <v>118</v>
      </c>
      <c r="G16" s="103">
        <v>103.6</v>
      </c>
      <c r="H16" s="97">
        <f t="shared" si="0"/>
        <v>91.61236923082792</v>
      </c>
      <c r="I16" s="97">
        <f t="shared" si="0"/>
        <v>97.31843541023844</v>
      </c>
      <c r="L16" s="99" t="s">
        <v>195</v>
      </c>
      <c r="M16" s="104">
        <v>640492</v>
      </c>
      <c r="N16" s="104">
        <v>474205</v>
      </c>
    </row>
    <row r="17" spans="1:14" ht="15">
      <c r="A17" s="99" t="s">
        <v>196</v>
      </c>
      <c r="B17" s="102" t="s">
        <v>118</v>
      </c>
      <c r="C17" s="102" t="s">
        <v>118</v>
      </c>
      <c r="D17" s="103">
        <v>126.3</v>
      </c>
      <c r="E17" s="102" t="s">
        <v>118</v>
      </c>
      <c r="F17" s="102" t="s">
        <v>118</v>
      </c>
      <c r="G17" s="103">
        <v>126.3</v>
      </c>
      <c r="H17" s="97">
        <f t="shared" si="0"/>
        <v>113.39736187409353</v>
      </c>
      <c r="I17" s="97">
        <f t="shared" si="0"/>
        <v>110.009717375221</v>
      </c>
      <c r="L17" s="99" t="s">
        <v>196</v>
      </c>
      <c r="M17" s="104">
        <v>792798</v>
      </c>
      <c r="N17" s="104">
        <v>536046</v>
      </c>
    </row>
    <row r="18" spans="1:16" ht="12.75">
      <c r="A18" s="99" t="s">
        <v>197</v>
      </c>
      <c r="B18" s="102" t="s">
        <v>118</v>
      </c>
      <c r="C18" s="102" t="s">
        <v>118</v>
      </c>
      <c r="D18" s="103">
        <v>172.1</v>
      </c>
      <c r="E18" s="102" t="s">
        <v>118</v>
      </c>
      <c r="F18" s="102" t="s">
        <v>118</v>
      </c>
      <c r="G18" s="103">
        <v>172.1</v>
      </c>
      <c r="H18" s="97">
        <f t="shared" si="0"/>
        <v>178.94200337751823</v>
      </c>
      <c r="I18" s="97">
        <f t="shared" si="0"/>
        <v>145.00622342985378</v>
      </c>
      <c r="L18" s="99" t="s">
        <v>197</v>
      </c>
      <c r="M18" s="104">
        <v>1251042</v>
      </c>
      <c r="N18" s="104">
        <v>706574</v>
      </c>
      <c r="P18" s="105"/>
    </row>
    <row r="19" spans="1:16" ht="12.75">
      <c r="A19" s="99" t="s">
        <v>198</v>
      </c>
      <c r="B19" s="102" t="s">
        <v>118</v>
      </c>
      <c r="C19" s="102" t="s">
        <v>118</v>
      </c>
      <c r="D19" s="103">
        <v>169.9</v>
      </c>
      <c r="E19" s="102" t="s">
        <v>118</v>
      </c>
      <c r="F19" s="102" t="s">
        <v>118</v>
      </c>
      <c r="G19" s="103">
        <v>169.9</v>
      </c>
      <c r="H19" s="97">
        <f t="shared" si="0"/>
        <v>198.87527307644996</v>
      </c>
      <c r="I19" s="97">
        <f t="shared" si="0"/>
        <v>165.89026856690776</v>
      </c>
      <c r="L19" s="99" t="s">
        <v>198</v>
      </c>
      <c r="M19" s="104">
        <v>1390402</v>
      </c>
      <c r="N19" s="104">
        <v>808336</v>
      </c>
      <c r="P19" s="105" t="s">
        <v>310</v>
      </c>
    </row>
    <row r="20" spans="1:14" ht="11.25">
      <c r="A20" s="99" t="s">
        <v>199</v>
      </c>
      <c r="B20" s="102" t="s">
        <v>118</v>
      </c>
      <c r="C20" s="102" t="s">
        <v>118</v>
      </c>
      <c r="D20" s="103">
        <v>120.3</v>
      </c>
      <c r="E20" s="102" t="s">
        <v>118</v>
      </c>
      <c r="F20" s="102" t="s">
        <v>118</v>
      </c>
      <c r="G20" s="103">
        <v>120.3</v>
      </c>
      <c r="H20" s="97">
        <f t="shared" si="0"/>
        <v>108.00725470320846</v>
      </c>
      <c r="I20" s="97">
        <f t="shared" si="0"/>
        <v>115.69689587837581</v>
      </c>
      <c r="L20" s="99" t="s">
        <v>199</v>
      </c>
      <c r="M20" s="104">
        <v>755114</v>
      </c>
      <c r="N20" s="104">
        <v>563758</v>
      </c>
    </row>
    <row r="21" spans="1:14" ht="11.25">
      <c r="A21" s="99" t="s">
        <v>200</v>
      </c>
      <c r="B21" s="102" t="s">
        <v>118</v>
      </c>
      <c r="C21" s="102" t="s">
        <v>118</v>
      </c>
      <c r="D21" s="103">
        <v>97</v>
      </c>
      <c r="E21" s="102" t="s">
        <v>118</v>
      </c>
      <c r="F21" s="102" t="s">
        <v>118</v>
      </c>
      <c r="G21" s="103">
        <v>97</v>
      </c>
      <c r="H21" s="97">
        <f t="shared" si="0"/>
        <v>86.62089884704763</v>
      </c>
      <c r="I21" s="97">
        <f t="shared" si="0"/>
        <v>99.22579096048096</v>
      </c>
      <c r="L21" s="99" t="s">
        <v>200</v>
      </c>
      <c r="M21" s="104">
        <v>605595</v>
      </c>
      <c r="N21" s="104">
        <v>483499</v>
      </c>
    </row>
    <row r="22" spans="1:14" ht="11.25">
      <c r="A22" s="99" t="s">
        <v>201</v>
      </c>
      <c r="B22" s="102" t="s">
        <v>118</v>
      </c>
      <c r="C22" s="102" t="s">
        <v>118</v>
      </c>
      <c r="D22" s="103">
        <v>64.9</v>
      </c>
      <c r="E22" s="102" t="s">
        <v>118</v>
      </c>
      <c r="F22" s="102" t="s">
        <v>118</v>
      </c>
      <c r="G22" s="103">
        <v>64.9</v>
      </c>
      <c r="H22" s="97">
        <f t="shared" si="0"/>
        <v>58.93559543777576</v>
      </c>
      <c r="I22" s="97">
        <f t="shared" si="0"/>
        <v>69.02147981156295</v>
      </c>
      <c r="L22" s="99" t="s">
        <v>201</v>
      </c>
      <c r="M22" s="104">
        <v>412038</v>
      </c>
      <c r="N22" s="104">
        <v>336322</v>
      </c>
    </row>
    <row r="23" spans="1:14" ht="11.25">
      <c r="A23" s="99" t="s">
        <v>202</v>
      </c>
      <c r="B23" s="102" t="s">
        <v>118</v>
      </c>
      <c r="C23" s="102" t="s">
        <v>118</v>
      </c>
      <c r="D23" s="103">
        <v>67.2</v>
      </c>
      <c r="E23" s="102" t="s">
        <v>118</v>
      </c>
      <c r="F23" s="102" t="s">
        <v>118</v>
      </c>
      <c r="G23" s="103">
        <v>67.2</v>
      </c>
      <c r="H23" s="97">
        <f t="shared" si="0"/>
        <v>64.30753724376585</v>
      </c>
      <c r="I23" s="97">
        <f t="shared" si="0"/>
        <v>72.2383722421689</v>
      </c>
      <c r="L23" s="99" t="s">
        <v>202</v>
      </c>
      <c r="M23" s="104">
        <v>449595</v>
      </c>
      <c r="N23" s="104">
        <v>351997</v>
      </c>
    </row>
    <row r="24" spans="1:14" ht="11.25">
      <c r="A24" s="99" t="s">
        <v>203</v>
      </c>
      <c r="B24" s="102" t="s">
        <v>118</v>
      </c>
      <c r="C24" s="102" t="s">
        <v>118</v>
      </c>
      <c r="D24" s="103">
        <v>56.3</v>
      </c>
      <c r="E24" s="102" t="s">
        <v>118</v>
      </c>
      <c r="F24" s="102" t="s">
        <v>118</v>
      </c>
      <c r="G24" s="103">
        <v>56.3</v>
      </c>
      <c r="H24" s="97">
        <f t="shared" si="0"/>
        <v>78.99759606903412</v>
      </c>
      <c r="I24" s="97">
        <f t="shared" si="0"/>
        <v>88.17815119497035</v>
      </c>
      <c r="L24" s="99" t="s">
        <v>203</v>
      </c>
      <c r="M24" s="104">
        <v>552298</v>
      </c>
      <c r="N24" s="104">
        <v>429667</v>
      </c>
    </row>
    <row r="25" spans="1:14" ht="11.25">
      <c r="A25" s="99" t="s">
        <v>204</v>
      </c>
      <c r="B25" s="102" t="s">
        <v>118</v>
      </c>
      <c r="C25" s="102" t="s">
        <v>118</v>
      </c>
      <c r="D25" s="103">
        <v>62.6</v>
      </c>
      <c r="E25" s="102" t="s">
        <v>118</v>
      </c>
      <c r="F25" s="102" t="s">
        <v>118</v>
      </c>
      <c r="G25" s="103">
        <v>62.6</v>
      </c>
      <c r="H25" s="97">
        <f t="shared" si="0"/>
        <v>74.11168504976166</v>
      </c>
      <c r="I25" s="97">
        <f t="shared" si="0"/>
        <v>79.20430396606409</v>
      </c>
      <c r="L25" s="99" t="s">
        <v>204</v>
      </c>
      <c r="M25" s="104">
        <v>518139</v>
      </c>
      <c r="N25" s="104">
        <v>385940</v>
      </c>
    </row>
    <row r="26" spans="1:14" ht="11.25">
      <c r="A26" s="99" t="s">
        <v>205</v>
      </c>
      <c r="B26" s="102" t="s">
        <v>118</v>
      </c>
      <c r="C26" s="102" t="s">
        <v>118</v>
      </c>
      <c r="D26" s="103">
        <v>67.1</v>
      </c>
      <c r="E26" s="102" t="s">
        <v>118</v>
      </c>
      <c r="F26" s="102" t="s">
        <v>118</v>
      </c>
      <c r="G26" s="103">
        <v>67.1</v>
      </c>
      <c r="H26" s="97">
        <f t="shared" si="0"/>
        <v>75.24480332297448</v>
      </c>
      <c r="I26" s="97">
        <f t="shared" si="0"/>
        <v>85.65820081822967</v>
      </c>
      <c r="L26" s="99" t="s">
        <v>205</v>
      </c>
      <c r="M26" s="104">
        <v>526061</v>
      </c>
      <c r="N26" s="104">
        <v>417388</v>
      </c>
    </row>
    <row r="27" spans="1:14" ht="11.25">
      <c r="A27" s="99" t="s">
        <v>206</v>
      </c>
      <c r="B27" s="102" t="s">
        <v>118</v>
      </c>
      <c r="C27" s="102" t="s">
        <v>118</v>
      </c>
      <c r="D27" s="103">
        <v>89.6</v>
      </c>
      <c r="E27" s="102" t="s">
        <v>118</v>
      </c>
      <c r="F27" s="102" t="s">
        <v>118</v>
      </c>
      <c r="G27" s="103">
        <v>89.6</v>
      </c>
      <c r="H27" s="97">
        <f t="shared" si="0"/>
        <v>89.03231527826382</v>
      </c>
      <c r="I27" s="97">
        <f t="shared" si="0"/>
        <v>98.59123712345172</v>
      </c>
      <c r="L27" s="99" t="s">
        <v>206</v>
      </c>
      <c r="M27" s="104">
        <v>622454</v>
      </c>
      <c r="N27" s="104">
        <v>480407</v>
      </c>
    </row>
    <row r="28" spans="1:14" ht="11.25">
      <c r="A28" s="99" t="s">
        <v>207</v>
      </c>
      <c r="B28" s="102" t="s">
        <v>118</v>
      </c>
      <c r="C28" s="102" t="s">
        <v>118</v>
      </c>
      <c r="D28" s="103">
        <v>91.8</v>
      </c>
      <c r="E28" s="102" t="s">
        <v>118</v>
      </c>
      <c r="F28" s="102" t="s">
        <v>118</v>
      </c>
      <c r="G28" s="103">
        <v>91.8</v>
      </c>
      <c r="H28" s="97">
        <f t="shared" si="0"/>
        <v>87.6318657689194</v>
      </c>
      <c r="I28" s="97">
        <f t="shared" si="0"/>
        <v>96.3239179800173</v>
      </c>
      <c r="L28" s="99" t="s">
        <v>207</v>
      </c>
      <c r="M28" s="104">
        <v>612663</v>
      </c>
      <c r="N28" s="104">
        <v>469359</v>
      </c>
    </row>
    <row r="29" spans="1:14" ht="11.25">
      <c r="A29" s="99" t="s">
        <v>208</v>
      </c>
      <c r="B29" s="102" t="s">
        <v>118</v>
      </c>
      <c r="C29" s="102" t="s">
        <v>118</v>
      </c>
      <c r="D29" s="103">
        <v>116.3</v>
      </c>
      <c r="E29" s="102" t="s">
        <v>118</v>
      </c>
      <c r="F29" s="102" t="s">
        <v>118</v>
      </c>
      <c r="G29" s="103">
        <v>116.3</v>
      </c>
      <c r="H29" s="97">
        <f t="shared" si="0"/>
        <v>125.09170886975195</v>
      </c>
      <c r="I29" s="97">
        <f t="shared" si="0"/>
        <v>122.5647303402723</v>
      </c>
      <c r="L29" s="99" t="s">
        <v>208</v>
      </c>
      <c r="M29" s="104">
        <v>874557</v>
      </c>
      <c r="N29" s="104">
        <v>597223</v>
      </c>
    </row>
    <row r="30" spans="1:14" ht="11.25">
      <c r="A30" s="99" t="s">
        <v>209</v>
      </c>
      <c r="B30" s="102" t="s">
        <v>118</v>
      </c>
      <c r="C30" s="102" t="s">
        <v>118</v>
      </c>
      <c r="D30" s="103">
        <v>178.7</v>
      </c>
      <c r="E30" s="102" t="s">
        <v>118</v>
      </c>
      <c r="F30" s="102" t="s">
        <v>118</v>
      </c>
      <c r="G30" s="103">
        <v>178.7</v>
      </c>
      <c r="H30" s="97">
        <f t="shared" si="0"/>
        <v>186.5670225679628</v>
      </c>
      <c r="I30" s="97">
        <f t="shared" si="0"/>
        <v>153.467009665043</v>
      </c>
      <c r="L30" s="99" t="s">
        <v>209</v>
      </c>
      <c r="M30" s="104">
        <v>1304351</v>
      </c>
      <c r="N30" s="104">
        <v>747801</v>
      </c>
    </row>
    <row r="31" spans="1:14" ht="11.25">
      <c r="A31" s="99" t="s">
        <v>210</v>
      </c>
      <c r="B31" s="102" t="s">
        <v>118</v>
      </c>
      <c r="C31" s="102" t="s">
        <v>118</v>
      </c>
      <c r="D31" s="103">
        <v>161.2</v>
      </c>
      <c r="E31" s="102" t="s">
        <v>118</v>
      </c>
      <c r="F31" s="102" t="s">
        <v>118</v>
      </c>
      <c r="G31" s="103">
        <v>161.2</v>
      </c>
      <c r="H31" s="97">
        <f t="shared" si="0"/>
        <v>212.19234499127015</v>
      </c>
      <c r="I31" s="97">
        <f t="shared" si="0"/>
        <v>171.5257305218959</v>
      </c>
      <c r="L31" s="99" t="s">
        <v>210</v>
      </c>
      <c r="M31" s="104">
        <v>1483506</v>
      </c>
      <c r="N31" s="104">
        <v>835796</v>
      </c>
    </row>
    <row r="32" spans="1:14" ht="11.25">
      <c r="A32" s="99" t="s">
        <v>211</v>
      </c>
      <c r="B32" s="102" t="s">
        <v>118</v>
      </c>
      <c r="C32" s="102" t="s">
        <v>118</v>
      </c>
      <c r="D32" s="103">
        <v>130.5</v>
      </c>
      <c r="E32" s="102" t="s">
        <v>118</v>
      </c>
      <c r="F32" s="102" t="s">
        <v>118</v>
      </c>
      <c r="G32" s="103">
        <v>130.5</v>
      </c>
      <c r="H32" s="97">
        <f t="shared" si="0"/>
        <v>118.25094712591506</v>
      </c>
      <c r="I32" s="97">
        <f t="shared" si="0"/>
        <v>123.11760486710182</v>
      </c>
      <c r="L32" s="99" t="s">
        <v>211</v>
      </c>
      <c r="M32" s="104">
        <v>826731</v>
      </c>
      <c r="N32" s="104">
        <v>599917</v>
      </c>
    </row>
    <row r="33" spans="1:14" ht="11.25">
      <c r="A33" s="99" t="s">
        <v>212</v>
      </c>
      <c r="B33" s="102" t="s">
        <v>118</v>
      </c>
      <c r="C33" s="102" t="s">
        <v>118</v>
      </c>
      <c r="D33" s="103">
        <v>70.1</v>
      </c>
      <c r="E33" s="102" t="s">
        <v>118</v>
      </c>
      <c r="F33" s="102" t="s">
        <v>118</v>
      </c>
      <c r="G33" s="103">
        <v>70.1</v>
      </c>
      <c r="H33" s="97">
        <f t="shared" si="0"/>
        <v>88.17282175342973</v>
      </c>
      <c r="I33" s="97">
        <f t="shared" si="0"/>
        <v>102.09626460812915</v>
      </c>
      <c r="L33" s="99" t="s">
        <v>212</v>
      </c>
      <c r="M33" s="104">
        <v>616445</v>
      </c>
      <c r="N33" s="104">
        <v>497486</v>
      </c>
    </row>
    <row r="34" spans="1:14" ht="11.25">
      <c r="A34" s="99" t="s">
        <v>213</v>
      </c>
      <c r="B34" s="102" t="s">
        <v>118</v>
      </c>
      <c r="C34" s="102" t="s">
        <v>118</v>
      </c>
      <c r="D34" s="103">
        <v>63</v>
      </c>
      <c r="E34" s="102" t="s">
        <v>118</v>
      </c>
      <c r="F34" s="102" t="s">
        <v>118</v>
      </c>
      <c r="G34" s="103">
        <v>63</v>
      </c>
      <c r="H34" s="97">
        <f t="shared" si="0"/>
        <v>62.85001702108994</v>
      </c>
      <c r="I34" s="97">
        <f t="shared" si="0"/>
        <v>73.98072737683201</v>
      </c>
      <c r="L34" s="99" t="s">
        <v>213</v>
      </c>
      <c r="M34" s="104">
        <v>439405</v>
      </c>
      <c r="N34" s="104">
        <v>360487</v>
      </c>
    </row>
    <row r="35" spans="1:14" ht="11.25">
      <c r="A35" s="99" t="s">
        <v>214</v>
      </c>
      <c r="B35" s="102" t="s">
        <v>118</v>
      </c>
      <c r="C35" s="102" t="s">
        <v>118</v>
      </c>
      <c r="D35" s="103">
        <v>54.4</v>
      </c>
      <c r="E35" s="102" t="s">
        <v>118</v>
      </c>
      <c r="F35" s="102" t="s">
        <v>118</v>
      </c>
      <c r="G35" s="103">
        <v>54.4</v>
      </c>
      <c r="H35" s="97">
        <f t="shared" si="0"/>
        <v>65.04616672658217</v>
      </c>
      <c r="I35" s="97">
        <f t="shared" si="0"/>
        <v>73.15387827935761</v>
      </c>
      <c r="L35" s="99" t="s">
        <v>214</v>
      </c>
      <c r="M35" s="104">
        <v>454759</v>
      </c>
      <c r="N35" s="104">
        <v>356458</v>
      </c>
    </row>
    <row r="36" spans="1:14" ht="11.25">
      <c r="A36" s="99" t="s">
        <v>215</v>
      </c>
      <c r="B36" s="102" t="s">
        <v>118</v>
      </c>
      <c r="C36" s="102" t="s">
        <v>118</v>
      </c>
      <c r="D36" s="103">
        <v>48.4</v>
      </c>
      <c r="E36" s="102" t="s">
        <v>118</v>
      </c>
      <c r="F36" s="102" t="s">
        <v>118</v>
      </c>
      <c r="G36" s="103">
        <v>48.4</v>
      </c>
      <c r="H36" s="97">
        <f t="shared" si="0"/>
        <v>82.45573801443503</v>
      </c>
      <c r="I36" s="97">
        <f t="shared" si="0"/>
        <v>88.36511062108086</v>
      </c>
      <c r="L36" s="99" t="s">
        <v>215</v>
      </c>
      <c r="M36" s="104">
        <v>576475</v>
      </c>
      <c r="N36" s="104">
        <v>430578</v>
      </c>
    </row>
    <row r="37" spans="1:14" ht="11.25">
      <c r="A37" s="99" t="s">
        <v>216</v>
      </c>
      <c r="B37" s="102" t="s">
        <v>118</v>
      </c>
      <c r="C37" s="102" t="s">
        <v>118</v>
      </c>
      <c r="D37" s="103">
        <v>51.1</v>
      </c>
      <c r="E37" s="102" t="s">
        <v>118</v>
      </c>
      <c r="F37" s="102" t="s">
        <v>118</v>
      </c>
      <c r="G37" s="103">
        <v>51.1</v>
      </c>
      <c r="H37" s="97">
        <f t="shared" si="0"/>
        <v>77.12098514445042</v>
      </c>
      <c r="I37" s="97">
        <f t="shared" si="0"/>
        <v>80.22816848512585</v>
      </c>
      <c r="L37" s="99" t="s">
        <v>216</v>
      </c>
      <c r="M37" s="104">
        <v>539178</v>
      </c>
      <c r="N37" s="104">
        <v>390929</v>
      </c>
    </row>
    <row r="38" spans="1:14" ht="11.25">
      <c r="A38" s="99" t="s">
        <v>217</v>
      </c>
      <c r="B38" s="102" t="s">
        <v>118</v>
      </c>
      <c r="C38" s="102" t="s">
        <v>118</v>
      </c>
      <c r="D38" s="103">
        <v>64.6</v>
      </c>
      <c r="E38" s="102" t="s">
        <v>118</v>
      </c>
      <c r="F38" s="102" t="s">
        <v>118</v>
      </c>
      <c r="G38" s="103">
        <v>64.6</v>
      </c>
      <c r="H38" s="97">
        <f t="shared" si="0"/>
        <v>78.82681303214746</v>
      </c>
      <c r="I38" s="97">
        <f t="shared" si="0"/>
        <v>87.91382217100734</v>
      </c>
      <c r="L38" s="99" t="s">
        <v>217</v>
      </c>
      <c r="M38" s="104">
        <v>551104</v>
      </c>
      <c r="N38" s="104">
        <v>428379</v>
      </c>
    </row>
    <row r="39" spans="1:14" ht="11.25">
      <c r="A39" s="99" t="s">
        <v>218</v>
      </c>
      <c r="B39" s="102" t="s">
        <v>118</v>
      </c>
      <c r="C39" s="102" t="s">
        <v>118</v>
      </c>
      <c r="D39" s="103">
        <v>77.6</v>
      </c>
      <c r="E39" s="102" t="s">
        <v>118</v>
      </c>
      <c r="F39" s="102" t="s">
        <v>118</v>
      </c>
      <c r="G39" s="103">
        <v>77.6</v>
      </c>
      <c r="H39" s="97">
        <f t="shared" si="0"/>
        <v>90.08090023924883</v>
      </c>
      <c r="I39" s="97">
        <f t="shared" si="0"/>
        <v>98.15472482999724</v>
      </c>
      <c r="L39" s="99" t="s">
        <v>218</v>
      </c>
      <c r="M39" s="104">
        <v>629785</v>
      </c>
      <c r="N39" s="104">
        <v>478280</v>
      </c>
    </row>
    <row r="40" spans="1:16" ht="15">
      <c r="A40" s="99" t="s">
        <v>219</v>
      </c>
      <c r="B40" s="102" t="s">
        <v>118</v>
      </c>
      <c r="C40" s="102" t="s">
        <v>118</v>
      </c>
      <c r="D40" s="103">
        <v>96.4</v>
      </c>
      <c r="E40" s="102" t="s">
        <v>118</v>
      </c>
      <c r="F40" s="102" t="s">
        <v>118</v>
      </c>
      <c r="G40" s="103">
        <v>96.4</v>
      </c>
      <c r="H40" s="97">
        <f t="shared" si="0"/>
        <v>97.17068481995311</v>
      </c>
      <c r="I40" s="97">
        <f t="shared" si="0"/>
        <v>101.16023613119174</v>
      </c>
      <c r="L40" s="99" t="s">
        <v>219</v>
      </c>
      <c r="M40" s="104">
        <v>679352</v>
      </c>
      <c r="N40" s="104">
        <v>492925</v>
      </c>
      <c r="P40" s="97" t="s">
        <v>220</v>
      </c>
    </row>
    <row r="41" spans="1:14" ht="15">
      <c r="A41" s="99" t="s">
        <v>221</v>
      </c>
      <c r="B41" s="102" t="s">
        <v>118</v>
      </c>
      <c r="C41" s="102" t="s">
        <v>118</v>
      </c>
      <c r="D41" s="103">
        <v>117.5</v>
      </c>
      <c r="E41" s="102" t="s">
        <v>118</v>
      </c>
      <c r="F41" s="102" t="s">
        <v>118</v>
      </c>
      <c r="G41" s="103">
        <v>117.5</v>
      </c>
      <c r="H41" s="97">
        <f t="shared" si="0"/>
        <v>126.28533068115829</v>
      </c>
      <c r="I41" s="97">
        <f t="shared" si="0"/>
        <v>117.90326337575662</v>
      </c>
      <c r="L41" s="99" t="s">
        <v>221</v>
      </c>
      <c r="M41" s="104">
        <v>882902</v>
      </c>
      <c r="N41" s="104">
        <v>574509</v>
      </c>
    </row>
    <row r="42" spans="1:14" ht="15">
      <c r="A42" s="99" t="s">
        <v>222</v>
      </c>
      <c r="B42" s="102" t="s">
        <v>118</v>
      </c>
      <c r="C42" s="102" t="s">
        <v>118</v>
      </c>
      <c r="D42" s="103">
        <v>152.7</v>
      </c>
      <c r="E42" s="102" t="s">
        <v>118</v>
      </c>
      <c r="F42" s="102" t="s">
        <v>118</v>
      </c>
      <c r="G42" s="103">
        <v>152.7</v>
      </c>
      <c r="H42" s="97">
        <f t="shared" si="0"/>
        <v>195.7719994011628</v>
      </c>
      <c r="I42" s="97">
        <f t="shared" si="0"/>
        <v>148.1843284493347</v>
      </c>
      <c r="L42" s="99" t="s">
        <v>222</v>
      </c>
      <c r="M42" s="104">
        <v>1368706</v>
      </c>
      <c r="N42" s="104">
        <v>722060</v>
      </c>
    </row>
    <row r="43" spans="1:14" ht="15">
      <c r="A43" s="99" t="s">
        <v>223</v>
      </c>
      <c r="B43" s="102" t="s">
        <v>118</v>
      </c>
      <c r="C43" s="102" t="s">
        <v>118</v>
      </c>
      <c r="D43" s="103">
        <v>162.3</v>
      </c>
      <c r="E43" s="102" t="s">
        <v>118</v>
      </c>
      <c r="F43" s="102" t="s">
        <v>118</v>
      </c>
      <c r="G43" s="103">
        <v>162.3</v>
      </c>
      <c r="H43" s="97">
        <f t="shared" si="0"/>
        <v>228.98987221309451</v>
      </c>
      <c r="I43" s="97">
        <f t="shared" si="0"/>
        <v>172.45190822775393</v>
      </c>
      <c r="L43" s="99" t="s">
        <v>223</v>
      </c>
      <c r="M43" s="104">
        <v>1600943</v>
      </c>
      <c r="N43" s="104">
        <v>840309</v>
      </c>
    </row>
    <row r="44" spans="1:14" ht="15">
      <c r="A44" s="99" t="s">
        <v>224</v>
      </c>
      <c r="B44" s="102" t="s">
        <v>118</v>
      </c>
      <c r="C44" s="102" t="s">
        <v>118</v>
      </c>
      <c r="D44" s="103">
        <v>126.8</v>
      </c>
      <c r="E44" s="102" t="s">
        <v>118</v>
      </c>
      <c r="F44" s="102" t="s">
        <v>118</v>
      </c>
      <c r="G44" s="103">
        <v>126.8</v>
      </c>
      <c r="H44" s="97">
        <f t="shared" si="0"/>
        <v>120.55894970816222</v>
      </c>
      <c r="I44" s="97">
        <f t="shared" si="0"/>
        <v>122.65297683119165</v>
      </c>
      <c r="L44" s="99" t="s">
        <v>224</v>
      </c>
      <c r="M44" s="104">
        <v>842867</v>
      </c>
      <c r="N44" s="104">
        <v>597653</v>
      </c>
    </row>
    <row r="45" spans="1:14" ht="15">
      <c r="A45" s="99" t="s">
        <v>225</v>
      </c>
      <c r="B45" s="102" t="s">
        <v>118</v>
      </c>
      <c r="C45" s="102" t="s">
        <v>118</v>
      </c>
      <c r="D45" s="103">
        <v>81.4</v>
      </c>
      <c r="E45" s="102" t="s">
        <v>118</v>
      </c>
      <c r="F45" s="102" t="s">
        <v>118</v>
      </c>
      <c r="G45" s="103">
        <v>81.4</v>
      </c>
      <c r="H45" s="97">
        <f t="shared" si="0"/>
        <v>86.76035735706814</v>
      </c>
      <c r="I45" s="97">
        <f t="shared" si="0"/>
        <v>97.37240942677747</v>
      </c>
      <c r="L45" s="99" t="s">
        <v>225</v>
      </c>
      <c r="M45" s="104">
        <v>606570</v>
      </c>
      <c r="N45" s="104">
        <v>474468</v>
      </c>
    </row>
    <row r="46" spans="1:14" ht="15">
      <c r="A46" s="99" t="s">
        <v>226</v>
      </c>
      <c r="B46" s="102" t="s">
        <v>118</v>
      </c>
      <c r="C46" s="102" t="s">
        <v>118</v>
      </c>
      <c r="D46" s="103">
        <v>49.4</v>
      </c>
      <c r="E46" s="102" t="s">
        <v>118</v>
      </c>
      <c r="F46" s="102" t="s">
        <v>118</v>
      </c>
      <c r="G46" s="103">
        <v>49.4</v>
      </c>
      <c r="H46" s="97">
        <f t="shared" si="0"/>
        <v>69.89703432538793</v>
      </c>
      <c r="I46" s="97">
        <f t="shared" si="0"/>
        <v>79.5279428409008</v>
      </c>
      <c r="L46" s="99" t="s">
        <v>226</v>
      </c>
      <c r="M46" s="104">
        <v>488673</v>
      </c>
      <c r="N46" s="104">
        <v>387517</v>
      </c>
    </row>
    <row r="47" spans="1:14" ht="15">
      <c r="A47" s="99" t="s">
        <v>227</v>
      </c>
      <c r="B47" s="102" t="s">
        <v>118</v>
      </c>
      <c r="C47" s="102" t="s">
        <v>118</v>
      </c>
      <c r="D47" s="103">
        <v>47.1</v>
      </c>
      <c r="E47" s="102" t="s">
        <v>118</v>
      </c>
      <c r="F47" s="102" t="s">
        <v>118</v>
      </c>
      <c r="G47" s="103">
        <v>47.1</v>
      </c>
      <c r="H47" s="97">
        <f t="shared" si="0"/>
        <v>69.21390217784132</v>
      </c>
      <c r="I47" s="97">
        <f t="shared" si="0"/>
        <v>75.89136651743432</v>
      </c>
      <c r="L47" s="99" t="s">
        <v>227</v>
      </c>
      <c r="M47" s="104">
        <v>483897</v>
      </c>
      <c r="N47" s="104">
        <v>369797</v>
      </c>
    </row>
    <row r="48" spans="1:14" ht="15">
      <c r="A48" s="99" t="s">
        <v>228</v>
      </c>
      <c r="B48" s="102" t="s">
        <v>118</v>
      </c>
      <c r="C48" s="102" t="s">
        <v>118</v>
      </c>
      <c r="D48" s="103">
        <v>45.4</v>
      </c>
      <c r="E48" s="102" t="s">
        <v>118</v>
      </c>
      <c r="F48" s="102" t="s">
        <v>118</v>
      </c>
      <c r="G48" s="103">
        <v>45.4</v>
      </c>
      <c r="H48" s="97">
        <f t="shared" si="0"/>
        <v>73.78756916903707</v>
      </c>
      <c r="I48" s="97">
        <f t="shared" si="0"/>
        <v>79.01139303242648</v>
      </c>
      <c r="L48" s="99" t="s">
        <v>228</v>
      </c>
      <c r="M48" s="104">
        <v>515873</v>
      </c>
      <c r="N48" s="104">
        <v>385000</v>
      </c>
    </row>
    <row r="49" spans="1:14" ht="15">
      <c r="A49" s="99" t="s">
        <v>229</v>
      </c>
      <c r="B49" s="102" t="s">
        <v>118</v>
      </c>
      <c r="C49" s="102" t="s">
        <v>118</v>
      </c>
      <c r="D49" s="103">
        <v>49.1</v>
      </c>
      <c r="E49" s="102" t="s">
        <v>118</v>
      </c>
      <c r="F49" s="102" t="s">
        <v>118</v>
      </c>
      <c r="G49" s="103">
        <v>49.1</v>
      </c>
      <c r="H49" s="97">
        <f t="shared" si="0"/>
        <v>77.3368240076514</v>
      </c>
      <c r="I49" s="97">
        <f t="shared" si="0"/>
        <v>79.30424824764017</v>
      </c>
      <c r="L49" s="99" t="s">
        <v>229</v>
      </c>
      <c r="M49" s="104">
        <v>540687</v>
      </c>
      <c r="N49" s="104">
        <v>386427</v>
      </c>
    </row>
    <row r="50" spans="1:14" ht="15">
      <c r="A50" s="99" t="s">
        <v>230</v>
      </c>
      <c r="B50" s="102" t="s">
        <v>118</v>
      </c>
      <c r="C50" s="102" t="s">
        <v>118</v>
      </c>
      <c r="D50" s="103">
        <v>61.8</v>
      </c>
      <c r="E50" s="102" t="s">
        <v>118</v>
      </c>
      <c r="F50" s="102" t="s">
        <v>118</v>
      </c>
      <c r="G50" s="103">
        <v>61.8</v>
      </c>
      <c r="H50" s="97">
        <f t="shared" si="0"/>
        <v>79.39094058447658</v>
      </c>
      <c r="I50" s="97">
        <f t="shared" si="0"/>
        <v>87.79397112287502</v>
      </c>
      <c r="L50" s="99" t="s">
        <v>230</v>
      </c>
      <c r="M50" s="104">
        <v>555048</v>
      </c>
      <c r="N50" s="104">
        <v>427795</v>
      </c>
    </row>
    <row r="51" spans="1:14" ht="15">
      <c r="A51" s="99" t="s">
        <v>231</v>
      </c>
      <c r="B51" s="102" t="s">
        <v>118</v>
      </c>
      <c r="C51" s="102" t="s">
        <v>118</v>
      </c>
      <c r="D51" s="103">
        <v>81.4</v>
      </c>
      <c r="E51" s="102" t="s">
        <v>118</v>
      </c>
      <c r="F51" s="102" t="s">
        <v>118</v>
      </c>
      <c r="G51" s="103">
        <v>81.4</v>
      </c>
      <c r="H51" s="97">
        <f t="shared" si="0"/>
        <v>79.4437202667305</v>
      </c>
      <c r="I51" s="97">
        <f t="shared" si="0"/>
        <v>86.3399562666809</v>
      </c>
      <c r="L51" s="99" t="s">
        <v>231</v>
      </c>
      <c r="M51" s="104">
        <v>555417</v>
      </c>
      <c r="N51" s="104">
        <v>420710</v>
      </c>
    </row>
    <row r="52" spans="1:14" ht="15">
      <c r="A52" s="99" t="s">
        <v>232</v>
      </c>
      <c r="B52" s="102" t="s">
        <v>118</v>
      </c>
      <c r="C52" s="102" t="s">
        <v>118</v>
      </c>
      <c r="D52" s="103">
        <v>95.9</v>
      </c>
      <c r="E52" s="102" t="s">
        <v>118</v>
      </c>
      <c r="F52" s="102" t="s">
        <v>118</v>
      </c>
      <c r="G52" s="103">
        <v>95.9</v>
      </c>
      <c r="H52" s="97">
        <f t="shared" si="0"/>
        <v>106.16983519579975</v>
      </c>
      <c r="I52" s="97">
        <f t="shared" si="0"/>
        <v>107.19116550013699</v>
      </c>
      <c r="L52" s="99" t="s">
        <v>232</v>
      </c>
      <c r="M52" s="104">
        <v>742268</v>
      </c>
      <c r="N52" s="104">
        <v>522312</v>
      </c>
    </row>
    <row r="53" spans="1:14" ht="15">
      <c r="A53" s="99" t="s">
        <v>233</v>
      </c>
      <c r="B53" s="102" t="s">
        <v>118</v>
      </c>
      <c r="C53" s="102" t="s">
        <v>118</v>
      </c>
      <c r="D53" s="103">
        <v>116.1</v>
      </c>
      <c r="E53" s="102" t="s">
        <v>118</v>
      </c>
      <c r="F53" s="102" t="s">
        <v>118</v>
      </c>
      <c r="G53" s="103">
        <v>116.1</v>
      </c>
      <c r="H53" s="97">
        <f t="shared" si="0"/>
        <v>123.48500379994643</v>
      </c>
      <c r="I53" s="97">
        <f t="shared" si="0"/>
        <v>116.76960380403942</v>
      </c>
      <c r="L53" s="99" t="s">
        <v>233</v>
      </c>
      <c r="M53" s="104">
        <v>863324</v>
      </c>
      <c r="N53" s="104">
        <v>568985</v>
      </c>
    </row>
    <row r="54" spans="1:14" ht="15">
      <c r="A54" s="99" t="s">
        <v>234</v>
      </c>
      <c r="B54" s="102" t="s">
        <v>118</v>
      </c>
      <c r="C54" s="102" t="s">
        <v>118</v>
      </c>
      <c r="D54" s="103">
        <v>153.9</v>
      </c>
      <c r="E54" s="102" t="s">
        <v>118</v>
      </c>
      <c r="F54" s="102" t="s">
        <v>118</v>
      </c>
      <c r="G54" s="103">
        <v>153.9</v>
      </c>
      <c r="H54" s="97">
        <f t="shared" si="0"/>
        <v>202.39692228179868</v>
      </c>
      <c r="I54" s="97">
        <f t="shared" si="0"/>
        <v>153.31842720126255</v>
      </c>
      <c r="L54" s="99" t="s">
        <v>234</v>
      </c>
      <c r="M54" s="104">
        <v>1415023</v>
      </c>
      <c r="N54" s="104">
        <v>747077</v>
      </c>
    </row>
    <row r="55" spans="1:14" ht="15">
      <c r="A55" s="99" t="s">
        <v>235</v>
      </c>
      <c r="B55" s="102" t="s">
        <v>118</v>
      </c>
      <c r="C55" s="102" t="s">
        <v>118</v>
      </c>
      <c r="D55" s="103">
        <v>153.5</v>
      </c>
      <c r="E55" s="102" t="s">
        <v>118</v>
      </c>
      <c r="F55" s="102" t="s">
        <v>118</v>
      </c>
      <c r="G55" s="103">
        <v>153.5</v>
      </c>
      <c r="H55" s="97">
        <f t="shared" si="0"/>
        <v>233.6314805296849</v>
      </c>
      <c r="I55" s="97">
        <f t="shared" si="0"/>
        <v>177.09757291366313</v>
      </c>
      <c r="L55" s="99" t="s">
        <v>235</v>
      </c>
      <c r="M55" s="104">
        <v>1633394</v>
      </c>
      <c r="N55" s="104">
        <v>862946</v>
      </c>
    </row>
    <row r="56" spans="1:14" ht="15">
      <c r="A56" s="99" t="s">
        <v>236</v>
      </c>
      <c r="B56" s="102" t="s">
        <v>118</v>
      </c>
      <c r="C56" s="102" t="s">
        <v>118</v>
      </c>
      <c r="D56" s="102" t="s">
        <v>118</v>
      </c>
      <c r="E56" s="102" t="s">
        <v>118</v>
      </c>
      <c r="F56" s="102" t="s">
        <v>118</v>
      </c>
      <c r="G56" s="102" t="s">
        <v>118</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9"/>
  <sheetViews>
    <sheetView showGridLines="0" workbookViewId="0" topLeftCell="P8">
      <selection activeCell="P17" sqref="P17"/>
    </sheetView>
  </sheetViews>
  <sheetFormatPr defaultColWidth="9.140625" defaultRowHeight="15"/>
  <cols>
    <col min="1" max="12" width="9.140625" style="97" customWidth="1"/>
    <col min="13" max="13" width="12.421875" style="97" bestFit="1" customWidth="1"/>
    <col min="14" max="14" width="12.421875" style="97" customWidth="1"/>
    <col min="15"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41605.49946074074</v>
      </c>
      <c r="L4" s="96" t="s">
        <v>169</v>
      </c>
      <c r="M4" s="98">
        <v>41605.50478824074</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250</v>
      </c>
      <c r="L8" s="96" t="s">
        <v>178</v>
      </c>
      <c r="M8" s="96" t="s">
        <v>179</v>
      </c>
    </row>
    <row r="9" spans="12:13" ht="15">
      <c r="L9" s="96" t="s">
        <v>176</v>
      </c>
      <c r="M9" s="96" t="s">
        <v>250</v>
      </c>
    </row>
    <row r="10" spans="1:14" ht="15">
      <c r="A10" s="99" t="s">
        <v>180</v>
      </c>
      <c r="B10" s="170" t="s">
        <v>181</v>
      </c>
      <c r="C10" s="171"/>
      <c r="D10" s="172"/>
      <c r="E10" s="170" t="s">
        <v>182</v>
      </c>
      <c r="F10" s="171"/>
      <c r="G10" s="172"/>
      <c r="L10" s="97" t="s">
        <v>183</v>
      </c>
      <c r="M10" s="100">
        <f>AVERAGE(M12:M23)</f>
        <v>1604713.1666666667</v>
      </c>
      <c r="N10" s="100">
        <f>AVERAGE(N12:N23)</f>
        <v>1311994.6666666667</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82</v>
      </c>
      <c r="C12" s="103">
        <v>85</v>
      </c>
      <c r="D12" s="103">
        <v>107.6</v>
      </c>
      <c r="E12" s="103">
        <v>83.1</v>
      </c>
      <c r="F12" s="103">
        <v>85.6</v>
      </c>
      <c r="G12" s="103">
        <v>108.9</v>
      </c>
      <c r="H12" s="97">
        <f>M12/M$10*100</f>
        <v>75.96416763577373</v>
      </c>
      <c r="I12" s="97">
        <f>N12/N$10*100</f>
        <v>82.01031813137452</v>
      </c>
      <c r="L12" s="99" t="s">
        <v>191</v>
      </c>
      <c r="M12" s="104">
        <v>1219007</v>
      </c>
      <c r="N12" s="104">
        <v>1075971</v>
      </c>
    </row>
    <row r="13" spans="1:14" ht="15">
      <c r="A13" s="99" t="s">
        <v>192</v>
      </c>
      <c r="B13" s="103">
        <v>87.7</v>
      </c>
      <c r="C13" s="103">
        <v>83.3</v>
      </c>
      <c r="D13" s="103">
        <v>113.6</v>
      </c>
      <c r="E13" s="103">
        <v>88.6</v>
      </c>
      <c r="F13" s="103">
        <v>83.3</v>
      </c>
      <c r="G13" s="103">
        <v>115.4</v>
      </c>
      <c r="H13" s="97">
        <f aca="true" t="shared" si="0" ref="H13:I56">M13/M$10*100</f>
        <v>82.54584230473587</v>
      </c>
      <c r="I13" s="97">
        <f t="shared" si="0"/>
        <v>88.09708067918974</v>
      </c>
      <c r="L13" s="99" t="s">
        <v>192</v>
      </c>
      <c r="M13" s="104">
        <v>1324624</v>
      </c>
      <c r="N13" s="104">
        <v>1155829</v>
      </c>
    </row>
    <row r="14" spans="1:14" ht="15">
      <c r="A14" s="99" t="s">
        <v>193</v>
      </c>
      <c r="B14" s="103">
        <v>106.4</v>
      </c>
      <c r="C14" s="103">
        <v>97</v>
      </c>
      <c r="D14" s="103">
        <v>117.9</v>
      </c>
      <c r="E14" s="103">
        <v>107</v>
      </c>
      <c r="F14" s="103">
        <v>97.2</v>
      </c>
      <c r="G14" s="103">
        <v>116.9</v>
      </c>
      <c r="H14" s="97">
        <f t="shared" si="0"/>
        <v>101.34097692848327</v>
      </c>
      <c r="I14" s="97">
        <f t="shared" si="0"/>
        <v>106.43183508876051</v>
      </c>
      <c r="L14" s="99" t="s">
        <v>193</v>
      </c>
      <c r="M14" s="104">
        <v>1626232</v>
      </c>
      <c r="N14" s="104">
        <v>1396380</v>
      </c>
    </row>
    <row r="15" spans="1:14" ht="15">
      <c r="A15" s="99" t="s">
        <v>194</v>
      </c>
      <c r="B15" s="103">
        <v>93</v>
      </c>
      <c r="C15" s="103">
        <v>95.7</v>
      </c>
      <c r="D15" s="103">
        <v>79.7</v>
      </c>
      <c r="E15" s="103">
        <v>93.4</v>
      </c>
      <c r="F15" s="103">
        <v>96.1</v>
      </c>
      <c r="G15" s="103">
        <v>80.2</v>
      </c>
      <c r="H15" s="97">
        <f t="shared" si="0"/>
        <v>86.15390143970693</v>
      </c>
      <c r="I15" s="97">
        <f t="shared" si="0"/>
        <v>90.49960568945401</v>
      </c>
      <c r="L15" s="99" t="s">
        <v>194</v>
      </c>
      <c r="M15" s="104">
        <v>1382523</v>
      </c>
      <c r="N15" s="104">
        <v>1187350</v>
      </c>
    </row>
    <row r="16" spans="1:14" ht="15">
      <c r="A16" s="99" t="s">
        <v>195</v>
      </c>
      <c r="B16" s="103">
        <v>91.2</v>
      </c>
      <c r="C16" s="103">
        <v>101.5</v>
      </c>
      <c r="D16" s="103">
        <v>81</v>
      </c>
      <c r="E16" s="103">
        <v>93.3</v>
      </c>
      <c r="F16" s="103">
        <v>103.1</v>
      </c>
      <c r="G16" s="103">
        <v>83.1</v>
      </c>
      <c r="H16" s="97">
        <f t="shared" si="0"/>
        <v>75.73259977198417</v>
      </c>
      <c r="I16" s="97">
        <f t="shared" si="0"/>
        <v>81.01290554026642</v>
      </c>
      <c r="L16" s="99" t="s">
        <v>195</v>
      </c>
      <c r="M16" s="104">
        <v>1215291</v>
      </c>
      <c r="N16" s="104">
        <v>1062885</v>
      </c>
    </row>
    <row r="17" spans="1:14" ht="15">
      <c r="A17" s="99" t="s">
        <v>196</v>
      </c>
      <c r="B17" s="103">
        <v>105.6</v>
      </c>
      <c r="C17" s="103">
        <v>101.8</v>
      </c>
      <c r="D17" s="103">
        <v>101.1</v>
      </c>
      <c r="E17" s="103">
        <v>108.4</v>
      </c>
      <c r="F17" s="103">
        <v>103.5</v>
      </c>
      <c r="G17" s="103">
        <v>102.6</v>
      </c>
      <c r="H17" s="97">
        <f t="shared" si="0"/>
        <v>121.36524087014926</v>
      </c>
      <c r="I17" s="97">
        <f t="shared" si="0"/>
        <v>108.34739165606364</v>
      </c>
      <c r="L17" s="99" t="s">
        <v>196</v>
      </c>
      <c r="M17" s="104">
        <v>1947564</v>
      </c>
      <c r="N17" s="104">
        <v>1421512</v>
      </c>
    </row>
    <row r="18" spans="1:16" ht="12.75">
      <c r="A18" s="99" t="s">
        <v>197</v>
      </c>
      <c r="B18" s="103">
        <v>116.4</v>
      </c>
      <c r="C18" s="103">
        <v>110.9</v>
      </c>
      <c r="D18" s="103">
        <v>101</v>
      </c>
      <c r="E18" s="103">
        <v>114.9</v>
      </c>
      <c r="F18" s="103">
        <v>109.9</v>
      </c>
      <c r="G18" s="103">
        <v>99.6</v>
      </c>
      <c r="H18" s="97">
        <f t="shared" si="0"/>
        <v>191.153289180756</v>
      </c>
      <c r="I18" s="97">
        <f t="shared" si="0"/>
        <v>155.54072374277942</v>
      </c>
      <c r="L18" s="99" t="s">
        <v>197</v>
      </c>
      <c r="M18" s="104">
        <v>3067462</v>
      </c>
      <c r="N18" s="104">
        <v>2040686</v>
      </c>
      <c r="P18" s="105"/>
    </row>
    <row r="19" spans="1:16" ht="12.75">
      <c r="A19" s="99" t="s">
        <v>198</v>
      </c>
      <c r="B19" s="103">
        <v>109.2</v>
      </c>
      <c r="C19" s="103">
        <v>105.9</v>
      </c>
      <c r="D19" s="103">
        <v>74.8</v>
      </c>
      <c r="E19" s="103">
        <v>110.8</v>
      </c>
      <c r="F19" s="103">
        <v>106.9</v>
      </c>
      <c r="G19" s="103">
        <v>75.7</v>
      </c>
      <c r="H19" s="97">
        <f t="shared" si="0"/>
        <v>130.45565048540865</v>
      </c>
      <c r="I19" s="97">
        <f t="shared" si="0"/>
        <v>121.72458018122023</v>
      </c>
      <c r="L19" s="99" t="s">
        <v>198</v>
      </c>
      <c r="M19" s="104">
        <v>2093439</v>
      </c>
      <c r="N19" s="104">
        <v>1597020</v>
      </c>
      <c r="P19" s="105" t="s">
        <v>251</v>
      </c>
    </row>
    <row r="20" spans="1:14" ht="11.25">
      <c r="A20" s="99" t="s">
        <v>199</v>
      </c>
      <c r="B20" s="103">
        <v>106.9</v>
      </c>
      <c r="C20" s="103">
        <v>100.8</v>
      </c>
      <c r="D20" s="103">
        <v>89.2</v>
      </c>
      <c r="E20" s="103">
        <v>106.8</v>
      </c>
      <c r="F20" s="103">
        <v>100.8</v>
      </c>
      <c r="G20" s="103">
        <v>89</v>
      </c>
      <c r="H20" s="97">
        <f t="shared" si="0"/>
        <v>93.70696466107805</v>
      </c>
      <c r="I20" s="97">
        <f t="shared" si="0"/>
        <v>99.47433729405404</v>
      </c>
      <c r="L20" s="99" t="s">
        <v>199</v>
      </c>
      <c r="M20" s="104">
        <v>1503728</v>
      </c>
      <c r="N20" s="104">
        <v>1305098</v>
      </c>
    </row>
    <row r="21" spans="1:14" ht="11.25">
      <c r="A21" s="99" t="s">
        <v>200</v>
      </c>
      <c r="B21" s="103">
        <v>99.6</v>
      </c>
      <c r="C21" s="103">
        <v>106</v>
      </c>
      <c r="D21" s="103">
        <v>105.8</v>
      </c>
      <c r="E21" s="103">
        <v>99.4</v>
      </c>
      <c r="F21" s="103">
        <v>105.9</v>
      </c>
      <c r="G21" s="103">
        <v>106.8</v>
      </c>
      <c r="H21" s="97">
        <f t="shared" si="0"/>
        <v>85.11010119253918</v>
      </c>
      <c r="I21" s="97">
        <f t="shared" si="0"/>
        <v>94.88392229236705</v>
      </c>
      <c r="L21" s="99" t="s">
        <v>200</v>
      </c>
      <c r="M21" s="104">
        <v>1365773</v>
      </c>
      <c r="N21" s="104">
        <v>1244872</v>
      </c>
    </row>
    <row r="22" spans="1:14" ht="11.25">
      <c r="A22" s="99" t="s">
        <v>201</v>
      </c>
      <c r="B22" s="103">
        <v>103.8</v>
      </c>
      <c r="C22" s="103">
        <v>103.8</v>
      </c>
      <c r="D22" s="103">
        <v>96.5</v>
      </c>
      <c r="E22" s="103">
        <v>105.8</v>
      </c>
      <c r="F22" s="103">
        <v>105</v>
      </c>
      <c r="G22" s="103">
        <v>97.2</v>
      </c>
      <c r="H22" s="97">
        <f t="shared" si="0"/>
        <v>77.97767389166849</v>
      </c>
      <c r="I22" s="97">
        <f t="shared" si="0"/>
        <v>87.3119402924402</v>
      </c>
      <c r="L22" s="99" t="s">
        <v>201</v>
      </c>
      <c r="M22" s="104">
        <v>1251318</v>
      </c>
      <c r="N22" s="104">
        <v>1145528</v>
      </c>
    </row>
    <row r="23" spans="1:14" ht="11.25">
      <c r="A23" s="99" t="s">
        <v>202</v>
      </c>
      <c r="B23" s="103">
        <v>98.4</v>
      </c>
      <c r="C23" s="103">
        <v>108.3</v>
      </c>
      <c r="D23" s="103">
        <v>131.9</v>
      </c>
      <c r="E23" s="103">
        <v>98.6</v>
      </c>
      <c r="F23" s="103">
        <v>108.3</v>
      </c>
      <c r="G23" s="103">
        <v>133.5</v>
      </c>
      <c r="H23" s="97">
        <f t="shared" si="0"/>
        <v>78.49359163771635</v>
      </c>
      <c r="I23" s="97">
        <f t="shared" si="0"/>
        <v>84.66535941203013</v>
      </c>
      <c r="L23" s="99" t="s">
        <v>202</v>
      </c>
      <c r="M23" s="104">
        <v>1259597</v>
      </c>
      <c r="N23" s="104">
        <v>1110805</v>
      </c>
    </row>
    <row r="24" spans="1:14" ht="11.25">
      <c r="A24" s="99" t="s">
        <v>203</v>
      </c>
      <c r="B24" s="103">
        <v>89.9</v>
      </c>
      <c r="C24" s="103">
        <v>93.3</v>
      </c>
      <c r="D24" s="103">
        <v>126.3</v>
      </c>
      <c r="E24" s="103">
        <v>91.8</v>
      </c>
      <c r="F24" s="103">
        <v>94.9</v>
      </c>
      <c r="G24" s="103">
        <v>130.6</v>
      </c>
      <c r="H24" s="97">
        <f t="shared" si="0"/>
        <v>81.98356113278396</v>
      </c>
      <c r="I24" s="97">
        <f t="shared" si="0"/>
        <v>89.1377861292119</v>
      </c>
      <c r="L24" s="99" t="s">
        <v>203</v>
      </c>
      <c r="M24" s="104">
        <v>1315601</v>
      </c>
      <c r="N24" s="104">
        <v>1169483</v>
      </c>
    </row>
    <row r="25" spans="1:14" ht="11.25">
      <c r="A25" s="99" t="s">
        <v>204</v>
      </c>
      <c r="B25" s="103">
        <v>92.3</v>
      </c>
      <c r="C25" s="103">
        <v>91.2</v>
      </c>
      <c r="D25" s="103">
        <v>124.5</v>
      </c>
      <c r="E25" s="103">
        <v>93.3</v>
      </c>
      <c r="F25" s="103">
        <v>91.2</v>
      </c>
      <c r="G25" s="103">
        <v>126.4</v>
      </c>
      <c r="H25" s="97">
        <f t="shared" si="0"/>
        <v>83.66467153683436</v>
      </c>
      <c r="I25" s="97">
        <f t="shared" si="0"/>
        <v>89.89449652234359</v>
      </c>
      <c r="L25" s="99" t="s">
        <v>204</v>
      </c>
      <c r="M25" s="104">
        <v>1342578</v>
      </c>
      <c r="N25" s="104">
        <v>1179411</v>
      </c>
    </row>
    <row r="26" spans="1:14" ht="11.25">
      <c r="A26" s="99" t="s">
        <v>205</v>
      </c>
      <c r="B26" s="103">
        <v>112.6</v>
      </c>
      <c r="C26" s="103">
        <v>104.9</v>
      </c>
      <c r="D26" s="103">
        <v>125.4</v>
      </c>
      <c r="E26" s="103">
        <v>111</v>
      </c>
      <c r="F26" s="103">
        <v>104.7</v>
      </c>
      <c r="G26" s="103">
        <v>124</v>
      </c>
      <c r="H26" s="97">
        <f t="shared" si="0"/>
        <v>104.37965081817842</v>
      </c>
      <c r="I26" s="97">
        <f t="shared" si="0"/>
        <v>109.39930141992447</v>
      </c>
      <c r="L26" s="99" t="s">
        <v>205</v>
      </c>
      <c r="M26" s="104">
        <v>1674994</v>
      </c>
      <c r="N26" s="104">
        <v>1435313</v>
      </c>
    </row>
    <row r="27" spans="1:14" ht="11.25">
      <c r="A27" s="99" t="s">
        <v>206</v>
      </c>
      <c r="B27" s="103">
        <v>97.5</v>
      </c>
      <c r="C27" s="103">
        <v>106.2</v>
      </c>
      <c r="D27" s="103">
        <v>102.1</v>
      </c>
      <c r="E27" s="103">
        <v>99</v>
      </c>
      <c r="F27" s="103">
        <v>106.1</v>
      </c>
      <c r="G27" s="103">
        <v>101.6</v>
      </c>
      <c r="H27" s="97">
        <f t="shared" si="0"/>
        <v>87.10167206413524</v>
      </c>
      <c r="I27" s="97">
        <f t="shared" si="0"/>
        <v>92.49039122110251</v>
      </c>
      <c r="L27" s="99" t="s">
        <v>206</v>
      </c>
      <c r="M27" s="104">
        <v>1397732</v>
      </c>
      <c r="N27" s="104">
        <v>1213469</v>
      </c>
    </row>
    <row r="28" spans="1:14" ht="11.25">
      <c r="A28" s="99" t="s">
        <v>207</v>
      </c>
      <c r="B28" s="103">
        <v>104.4</v>
      </c>
      <c r="C28" s="103">
        <v>110.1</v>
      </c>
      <c r="D28" s="103">
        <v>93.3</v>
      </c>
      <c r="E28" s="103">
        <v>106</v>
      </c>
      <c r="F28" s="103">
        <v>111.2</v>
      </c>
      <c r="G28" s="103">
        <v>94.4</v>
      </c>
      <c r="H28" s="97">
        <f t="shared" si="0"/>
        <v>82.85368548210951</v>
      </c>
      <c r="I28" s="97">
        <f t="shared" si="0"/>
        <v>89.07681027158645</v>
      </c>
      <c r="L28" s="99" t="s">
        <v>207</v>
      </c>
      <c r="M28" s="104">
        <v>1329564</v>
      </c>
      <c r="N28" s="104">
        <v>1168683</v>
      </c>
    </row>
    <row r="29" spans="1:14" ht="11.25">
      <c r="A29" s="99" t="s">
        <v>208</v>
      </c>
      <c r="B29" s="103">
        <v>108.9</v>
      </c>
      <c r="C29" s="103">
        <v>113.6</v>
      </c>
      <c r="D29" s="103">
        <v>105.5</v>
      </c>
      <c r="E29" s="103">
        <v>111.6</v>
      </c>
      <c r="F29" s="103">
        <v>115.7</v>
      </c>
      <c r="G29" s="103">
        <v>108.1</v>
      </c>
      <c r="H29" s="97">
        <f t="shared" si="0"/>
        <v>126.52304736910926</v>
      </c>
      <c r="I29" s="97">
        <f t="shared" si="0"/>
        <v>112.15807787836536</v>
      </c>
      <c r="L29" s="99" t="s">
        <v>208</v>
      </c>
      <c r="M29" s="104">
        <v>2030332</v>
      </c>
      <c r="N29" s="104">
        <v>1471508</v>
      </c>
    </row>
    <row r="30" spans="1:14" ht="11.25">
      <c r="A30" s="99" t="s">
        <v>209</v>
      </c>
      <c r="B30" s="103">
        <v>122.1</v>
      </c>
      <c r="C30" s="103">
        <v>120.3</v>
      </c>
      <c r="D30" s="103">
        <v>108.1</v>
      </c>
      <c r="E30" s="103">
        <v>121.8</v>
      </c>
      <c r="F30" s="103">
        <v>120.2</v>
      </c>
      <c r="G30" s="103">
        <v>109.2</v>
      </c>
      <c r="H30" s="97">
        <f t="shared" si="0"/>
        <v>195.52964761407517</v>
      </c>
      <c r="I30" s="97">
        <f t="shared" si="0"/>
        <v>159.38083081638544</v>
      </c>
      <c r="L30" s="99" t="s">
        <v>209</v>
      </c>
      <c r="M30" s="104">
        <v>3137690</v>
      </c>
      <c r="N30" s="104">
        <v>2091068</v>
      </c>
    </row>
    <row r="31" spans="1:14" ht="11.25">
      <c r="A31" s="99" t="s">
        <v>210</v>
      </c>
      <c r="B31" s="103">
        <v>115.8</v>
      </c>
      <c r="C31" s="103">
        <v>114.2</v>
      </c>
      <c r="D31" s="103">
        <v>78.3</v>
      </c>
      <c r="E31" s="103">
        <v>116</v>
      </c>
      <c r="F31" s="103">
        <v>114.4</v>
      </c>
      <c r="G31" s="103">
        <v>77.8</v>
      </c>
      <c r="H31" s="97">
        <f t="shared" si="0"/>
        <v>137.1782849250629</v>
      </c>
      <c r="I31" s="97">
        <f t="shared" si="0"/>
        <v>127.75836995272338</v>
      </c>
      <c r="L31" s="99" t="s">
        <v>210</v>
      </c>
      <c r="M31" s="104">
        <v>2201318</v>
      </c>
      <c r="N31" s="104">
        <v>1676183</v>
      </c>
    </row>
    <row r="32" spans="1:14" ht="11.25">
      <c r="A32" s="99" t="s">
        <v>211</v>
      </c>
      <c r="B32" s="103">
        <v>113</v>
      </c>
      <c r="C32" s="103">
        <v>110.9</v>
      </c>
      <c r="D32" s="103">
        <v>95.4</v>
      </c>
      <c r="E32" s="103">
        <v>112.5</v>
      </c>
      <c r="F32" s="103">
        <v>110.4</v>
      </c>
      <c r="G32" s="103">
        <v>94.8</v>
      </c>
      <c r="H32" s="97">
        <f t="shared" si="0"/>
        <v>97.84558590377365</v>
      </c>
      <c r="I32" s="97">
        <f t="shared" si="0"/>
        <v>102.55201748787597</v>
      </c>
      <c r="L32" s="99" t="s">
        <v>211</v>
      </c>
      <c r="M32" s="104">
        <v>1570141</v>
      </c>
      <c r="N32" s="104">
        <v>1345477</v>
      </c>
    </row>
    <row r="33" spans="1:14" ht="11.25">
      <c r="A33" s="99" t="s">
        <v>212</v>
      </c>
      <c r="B33" s="103">
        <v>103.6</v>
      </c>
      <c r="C33" s="103">
        <v>110.9</v>
      </c>
      <c r="D33" s="103">
        <v>114</v>
      </c>
      <c r="E33" s="103">
        <v>104.4</v>
      </c>
      <c r="F33" s="103">
        <v>111.6</v>
      </c>
      <c r="G33" s="103">
        <v>115.3</v>
      </c>
      <c r="H33" s="97">
        <f t="shared" si="0"/>
        <v>87.14192847963794</v>
      </c>
      <c r="I33" s="97">
        <f t="shared" si="0"/>
        <v>97.21259029508249</v>
      </c>
      <c r="L33" s="99" t="s">
        <v>212</v>
      </c>
      <c r="M33" s="104">
        <v>1398378</v>
      </c>
      <c r="N33" s="104">
        <v>1275424</v>
      </c>
    </row>
    <row r="34" spans="1:14" ht="11.25">
      <c r="A34" s="99" t="s">
        <v>213</v>
      </c>
      <c r="B34" s="103">
        <v>108.4</v>
      </c>
      <c r="C34" s="103">
        <v>111.6</v>
      </c>
      <c r="D34" s="103">
        <v>99.2</v>
      </c>
      <c r="E34" s="103">
        <v>109.9</v>
      </c>
      <c r="F34" s="103">
        <v>112.6</v>
      </c>
      <c r="G34" s="103">
        <v>100.2</v>
      </c>
      <c r="H34" s="97">
        <f t="shared" si="0"/>
        <v>80.1549477326114</v>
      </c>
      <c r="I34" s="97">
        <f t="shared" si="0"/>
        <v>90.15120488294667</v>
      </c>
      <c r="L34" s="99" t="s">
        <v>213</v>
      </c>
      <c r="M34" s="104">
        <v>1286257</v>
      </c>
      <c r="N34" s="104">
        <v>1182779</v>
      </c>
    </row>
    <row r="35" spans="1:14" ht="11.25">
      <c r="A35" s="99" t="s">
        <v>214</v>
      </c>
      <c r="B35" s="103">
        <v>102.4</v>
      </c>
      <c r="C35" s="103">
        <v>119.1</v>
      </c>
      <c r="D35" s="103">
        <v>138.8</v>
      </c>
      <c r="E35" s="103">
        <v>100.4</v>
      </c>
      <c r="F35" s="103">
        <v>117.6</v>
      </c>
      <c r="G35" s="103">
        <v>138.9</v>
      </c>
      <c r="H35" s="97">
        <f t="shared" si="0"/>
        <v>81.38089891246399</v>
      </c>
      <c r="I35" s="97">
        <f t="shared" si="0"/>
        <v>88.40401790251178</v>
      </c>
      <c r="L35" s="99" t="s">
        <v>214</v>
      </c>
      <c r="M35" s="104">
        <v>1305930</v>
      </c>
      <c r="N35" s="104">
        <v>1159856</v>
      </c>
    </row>
    <row r="36" spans="1:14" ht="11.25">
      <c r="A36" s="99" t="s">
        <v>215</v>
      </c>
      <c r="B36" s="103">
        <v>95.1</v>
      </c>
      <c r="C36" s="103">
        <v>99.1</v>
      </c>
      <c r="D36" s="103">
        <v>127.7</v>
      </c>
      <c r="E36" s="103">
        <v>97.7</v>
      </c>
      <c r="F36" s="103">
        <v>100.8</v>
      </c>
      <c r="G36" s="103">
        <v>129.9</v>
      </c>
      <c r="H36" s="97">
        <f t="shared" si="0"/>
        <v>87.42210316090757</v>
      </c>
      <c r="I36" s="97">
        <f t="shared" si="0"/>
        <v>94.66844885548315</v>
      </c>
      <c r="L36" s="99" t="s">
        <v>215</v>
      </c>
      <c r="M36" s="104">
        <v>1402874</v>
      </c>
      <c r="N36" s="104">
        <v>1242045</v>
      </c>
    </row>
    <row r="37" spans="1:14" ht="11.25">
      <c r="A37" s="99" t="s">
        <v>216</v>
      </c>
      <c r="B37" s="103">
        <v>99.8</v>
      </c>
      <c r="C37" s="103">
        <v>98.9</v>
      </c>
      <c r="D37" s="103">
        <v>134.8</v>
      </c>
      <c r="E37" s="103">
        <v>96.3</v>
      </c>
      <c r="F37" s="103">
        <v>99</v>
      </c>
      <c r="G37" s="103">
        <v>129.7</v>
      </c>
      <c r="H37" s="97">
        <f t="shared" si="0"/>
        <v>90.90920610007251</v>
      </c>
      <c r="I37" s="97">
        <f t="shared" si="0"/>
        <v>97.62875052337611</v>
      </c>
      <c r="L37" s="99" t="s">
        <v>216</v>
      </c>
      <c r="M37" s="104">
        <v>1458832</v>
      </c>
      <c r="N37" s="104">
        <v>1280884</v>
      </c>
    </row>
    <row r="38" spans="1:14" ht="11.25">
      <c r="A38" s="99" t="s">
        <v>217</v>
      </c>
      <c r="B38" s="103">
        <v>118.4</v>
      </c>
      <c r="C38" s="103">
        <v>115.3</v>
      </c>
      <c r="D38" s="103">
        <v>134.8</v>
      </c>
      <c r="E38" s="103">
        <v>114.9</v>
      </c>
      <c r="F38" s="103">
        <v>114.3</v>
      </c>
      <c r="G38" s="103">
        <v>133</v>
      </c>
      <c r="H38" s="97">
        <f t="shared" si="0"/>
        <v>108.42299023532658</v>
      </c>
      <c r="I38" s="97">
        <f t="shared" si="0"/>
        <v>114.23354363229119</v>
      </c>
      <c r="L38" s="99" t="s">
        <v>217</v>
      </c>
      <c r="M38" s="104">
        <v>1739878</v>
      </c>
      <c r="N38" s="104">
        <v>1498738</v>
      </c>
    </row>
    <row r="39" spans="1:14" ht="11.25">
      <c r="A39" s="99" t="s">
        <v>218</v>
      </c>
      <c r="B39" s="103">
        <v>97.4</v>
      </c>
      <c r="C39" s="103">
        <v>108</v>
      </c>
      <c r="D39" s="103">
        <v>95.7</v>
      </c>
      <c r="E39" s="103">
        <v>101</v>
      </c>
      <c r="F39" s="103">
        <v>109.2</v>
      </c>
      <c r="G39" s="103">
        <v>97.2</v>
      </c>
      <c r="H39" s="97">
        <f t="shared" si="0"/>
        <v>86.94681572895841</v>
      </c>
      <c r="I39" s="97">
        <f t="shared" si="0"/>
        <v>91.8879497477632</v>
      </c>
      <c r="L39" s="99" t="s">
        <v>218</v>
      </c>
      <c r="M39" s="104">
        <v>1395247</v>
      </c>
      <c r="N39" s="104">
        <v>1205565</v>
      </c>
    </row>
    <row r="40" spans="1:16" ht="15">
      <c r="A40" s="99" t="s">
        <v>219</v>
      </c>
      <c r="B40" s="103">
        <v>105.8</v>
      </c>
      <c r="C40" s="103">
        <v>116.5</v>
      </c>
      <c r="D40" s="103">
        <v>84.6</v>
      </c>
      <c r="E40" s="103">
        <v>107.1</v>
      </c>
      <c r="F40" s="103">
        <v>117.5</v>
      </c>
      <c r="G40" s="103">
        <v>85.4</v>
      </c>
      <c r="H40" s="97">
        <f t="shared" si="0"/>
        <v>83.5396647729049</v>
      </c>
      <c r="I40" s="97">
        <f t="shared" si="0"/>
        <v>89.87216411448826</v>
      </c>
      <c r="L40" s="99" t="s">
        <v>219</v>
      </c>
      <c r="M40" s="104">
        <v>1340572</v>
      </c>
      <c r="N40" s="104">
        <v>1179118</v>
      </c>
      <c r="P40" s="97" t="s">
        <v>220</v>
      </c>
    </row>
    <row r="41" spans="1:14" ht="15">
      <c r="A41" s="99" t="s">
        <v>221</v>
      </c>
      <c r="B41" s="103">
        <v>115.6</v>
      </c>
      <c r="C41" s="103">
        <v>117.6</v>
      </c>
      <c r="D41" s="103">
        <v>113.5</v>
      </c>
      <c r="E41" s="103">
        <v>117.3</v>
      </c>
      <c r="F41" s="103">
        <v>118.7</v>
      </c>
      <c r="G41" s="103">
        <v>114.6</v>
      </c>
      <c r="H41" s="97">
        <f t="shared" si="0"/>
        <v>132.75936436823235</v>
      </c>
      <c r="I41" s="97">
        <f t="shared" si="0"/>
        <v>119.65795592665009</v>
      </c>
      <c r="L41" s="99" t="s">
        <v>221</v>
      </c>
      <c r="M41" s="104">
        <v>2130407</v>
      </c>
      <c r="N41" s="104">
        <v>1569906</v>
      </c>
    </row>
    <row r="42" spans="1:14" ht="15">
      <c r="A42" s="99" t="s">
        <v>222</v>
      </c>
      <c r="B42" s="103">
        <v>121.1</v>
      </c>
      <c r="C42" s="103">
        <v>120.3</v>
      </c>
      <c r="D42" s="103">
        <v>109.5</v>
      </c>
      <c r="E42" s="103">
        <v>122.9</v>
      </c>
      <c r="F42" s="103">
        <v>121.4</v>
      </c>
      <c r="G42" s="103">
        <v>110.8</v>
      </c>
      <c r="H42" s="97">
        <f t="shared" si="0"/>
        <v>188.5629197076653</v>
      </c>
      <c r="I42" s="97">
        <f t="shared" si="0"/>
        <v>156.10505530510287</v>
      </c>
      <c r="L42" s="99" t="s">
        <v>222</v>
      </c>
      <c r="M42" s="104">
        <v>3025894</v>
      </c>
      <c r="N42" s="104">
        <v>2048090</v>
      </c>
    </row>
    <row r="43" spans="1:14" ht="15">
      <c r="A43" s="99" t="s">
        <v>223</v>
      </c>
      <c r="B43" s="103">
        <v>119</v>
      </c>
      <c r="C43" s="103">
        <v>122</v>
      </c>
      <c r="D43" s="103">
        <v>90.6</v>
      </c>
      <c r="E43" s="103">
        <v>118.2</v>
      </c>
      <c r="F43" s="103">
        <v>121.4</v>
      </c>
      <c r="G43" s="103">
        <v>90.2</v>
      </c>
      <c r="H43" s="97">
        <f t="shared" si="0"/>
        <v>138.14923726244325</v>
      </c>
      <c r="I43" s="97">
        <f t="shared" si="0"/>
        <v>128.25684758881133</v>
      </c>
      <c r="L43" s="99" t="s">
        <v>223</v>
      </c>
      <c r="M43" s="104">
        <v>2216899</v>
      </c>
      <c r="N43" s="104">
        <v>1682723</v>
      </c>
    </row>
    <row r="44" spans="1:14" ht="15">
      <c r="A44" s="99" t="s">
        <v>224</v>
      </c>
      <c r="B44" s="103">
        <v>110.7</v>
      </c>
      <c r="C44" s="103">
        <v>113.7</v>
      </c>
      <c r="D44" s="103">
        <v>107.1</v>
      </c>
      <c r="E44" s="103">
        <v>111.1</v>
      </c>
      <c r="F44" s="103">
        <v>114.1</v>
      </c>
      <c r="G44" s="103">
        <v>108.3</v>
      </c>
      <c r="H44" s="97">
        <f t="shared" si="0"/>
        <v>96.9134567039447</v>
      </c>
      <c r="I44" s="97">
        <f t="shared" si="0"/>
        <v>101.67038280643416</v>
      </c>
      <c r="L44" s="99" t="s">
        <v>224</v>
      </c>
      <c r="M44" s="104">
        <v>1555183</v>
      </c>
      <c r="N44" s="104">
        <v>1333910</v>
      </c>
    </row>
    <row r="45" spans="1:14" ht="15">
      <c r="A45" s="99" t="s">
        <v>225</v>
      </c>
      <c r="B45" s="103">
        <v>104.6</v>
      </c>
      <c r="C45" s="103">
        <v>114.9</v>
      </c>
      <c r="D45" s="103">
        <v>118.1</v>
      </c>
      <c r="E45" s="103">
        <v>104.8</v>
      </c>
      <c r="F45" s="103">
        <v>115.1</v>
      </c>
      <c r="G45" s="103">
        <v>117.4</v>
      </c>
      <c r="H45" s="97">
        <f t="shared" si="0"/>
        <v>87.01224798325849</v>
      </c>
      <c r="I45" s="97">
        <f t="shared" si="0"/>
        <v>96.06380513741925</v>
      </c>
      <c r="L45" s="99" t="s">
        <v>225</v>
      </c>
      <c r="M45" s="104">
        <v>1396297</v>
      </c>
      <c r="N45" s="104">
        <v>1260352</v>
      </c>
    </row>
    <row r="46" spans="1:14" ht="15">
      <c r="A46" s="99" t="s">
        <v>226</v>
      </c>
      <c r="B46" s="103">
        <v>111.6</v>
      </c>
      <c r="C46" s="103">
        <v>118.7</v>
      </c>
      <c r="D46" s="103">
        <v>105.5</v>
      </c>
      <c r="E46" s="103">
        <v>112.9</v>
      </c>
      <c r="F46" s="103">
        <v>119.3</v>
      </c>
      <c r="G46" s="103">
        <v>106.5</v>
      </c>
      <c r="H46" s="97">
        <f t="shared" si="0"/>
        <v>81.72413782359236</v>
      </c>
      <c r="I46" s="97">
        <f t="shared" si="0"/>
        <v>91.24084345871324</v>
      </c>
      <c r="L46" s="99" t="s">
        <v>226</v>
      </c>
      <c r="M46" s="104">
        <v>1311438</v>
      </c>
      <c r="N46" s="104">
        <v>1197075</v>
      </c>
    </row>
    <row r="47" spans="1:14" ht="15">
      <c r="A47" s="99" t="s">
        <v>227</v>
      </c>
      <c r="B47" s="103">
        <v>101</v>
      </c>
      <c r="C47" s="103">
        <v>119.9</v>
      </c>
      <c r="D47" s="103">
        <v>141.6</v>
      </c>
      <c r="E47" s="103">
        <v>102</v>
      </c>
      <c r="F47" s="103">
        <v>121.1</v>
      </c>
      <c r="G47" s="103">
        <v>145.7</v>
      </c>
      <c r="H47" s="97">
        <f t="shared" si="0"/>
        <v>83.72904441177909</v>
      </c>
      <c r="I47" s="97">
        <f t="shared" si="0"/>
        <v>89.07406635799332</v>
      </c>
      <c r="L47" s="99" t="s">
        <v>227</v>
      </c>
      <c r="M47" s="104">
        <v>1343611</v>
      </c>
      <c r="N47" s="104">
        <v>1168647</v>
      </c>
    </row>
    <row r="48" spans="1:14" ht="15">
      <c r="A48" s="99" t="s">
        <v>228</v>
      </c>
      <c r="B48" s="103">
        <v>96.4</v>
      </c>
      <c r="C48" s="103">
        <v>99.9</v>
      </c>
      <c r="D48" s="103">
        <v>136.2</v>
      </c>
      <c r="E48" s="103">
        <v>96.4</v>
      </c>
      <c r="F48" s="103">
        <v>99.9</v>
      </c>
      <c r="G48" s="103">
        <v>136.8</v>
      </c>
      <c r="H48" s="97">
        <f t="shared" si="0"/>
        <v>84.82313402010888</v>
      </c>
      <c r="I48" s="97">
        <f t="shared" si="0"/>
        <v>91.67171411265899</v>
      </c>
      <c r="L48" s="99" t="s">
        <v>228</v>
      </c>
      <c r="M48" s="104">
        <v>1361168</v>
      </c>
      <c r="N48" s="104">
        <v>1202728</v>
      </c>
    </row>
    <row r="49" spans="1:14" ht="15">
      <c r="A49" s="99" t="s">
        <v>229</v>
      </c>
      <c r="B49" s="103">
        <v>98</v>
      </c>
      <c r="C49" s="103">
        <v>99.8</v>
      </c>
      <c r="D49" s="103">
        <v>141.1</v>
      </c>
      <c r="E49" s="103">
        <v>99</v>
      </c>
      <c r="F49" s="103">
        <v>99.8</v>
      </c>
      <c r="G49" s="103">
        <v>143.3</v>
      </c>
      <c r="H49" s="97">
        <f t="shared" si="0"/>
        <v>89.47356012429634</v>
      </c>
      <c r="I49" s="97">
        <f t="shared" si="0"/>
        <v>94.9552640457888</v>
      </c>
      <c r="L49" s="99" t="s">
        <v>229</v>
      </c>
      <c r="M49" s="104">
        <v>1435794</v>
      </c>
      <c r="N49" s="104">
        <v>1245808</v>
      </c>
    </row>
    <row r="50" spans="1:14" ht="15">
      <c r="A50" s="99" t="s">
        <v>230</v>
      </c>
      <c r="B50" s="103">
        <v>113.3</v>
      </c>
      <c r="C50" s="103">
        <v>113.4</v>
      </c>
      <c r="D50" s="103">
        <v>138.4</v>
      </c>
      <c r="E50" s="103">
        <v>114.6</v>
      </c>
      <c r="F50" s="103">
        <v>113.4</v>
      </c>
      <c r="G50" s="103">
        <v>140.7</v>
      </c>
      <c r="H50" s="97">
        <f t="shared" si="0"/>
        <v>108.28788820930511</v>
      </c>
      <c r="I50" s="97">
        <f t="shared" si="0"/>
        <v>111.66867040109918</v>
      </c>
      <c r="L50" s="99" t="s">
        <v>230</v>
      </c>
      <c r="M50" s="104">
        <v>1737710</v>
      </c>
      <c r="N50" s="104">
        <v>1465087</v>
      </c>
    </row>
    <row r="51" spans="1:14" ht="15">
      <c r="A51" s="99" t="s">
        <v>231</v>
      </c>
      <c r="B51" s="103">
        <v>95.9</v>
      </c>
      <c r="C51" s="103">
        <v>110.3</v>
      </c>
      <c r="D51" s="103">
        <v>93.7</v>
      </c>
      <c r="E51" s="103">
        <v>94.7</v>
      </c>
      <c r="F51" s="103">
        <v>110.4</v>
      </c>
      <c r="G51" s="103">
        <v>93</v>
      </c>
      <c r="H51" s="97">
        <f t="shared" si="0"/>
        <v>84.0427453338234</v>
      </c>
      <c r="I51" s="97">
        <f t="shared" si="0"/>
        <v>88.29563331558258</v>
      </c>
      <c r="L51" s="99" t="s">
        <v>231</v>
      </c>
      <c r="M51" s="104">
        <v>1348645</v>
      </c>
      <c r="N51" s="104">
        <v>1158434</v>
      </c>
    </row>
    <row r="52" spans="1:14" ht="15">
      <c r="A52" s="99" t="s">
        <v>232</v>
      </c>
      <c r="B52" s="103">
        <v>102.8</v>
      </c>
      <c r="C52" s="103">
        <v>119.5</v>
      </c>
      <c r="D52" s="103">
        <v>91</v>
      </c>
      <c r="E52" s="103">
        <v>104.2</v>
      </c>
      <c r="F52" s="103">
        <v>119.9</v>
      </c>
      <c r="G52" s="103">
        <v>90.5</v>
      </c>
      <c r="H52" s="97">
        <f t="shared" si="0"/>
        <v>84.41957280215914</v>
      </c>
      <c r="I52" s="97">
        <f t="shared" si="0"/>
        <v>89.74297151614437</v>
      </c>
      <c r="L52" s="99" t="s">
        <v>232</v>
      </c>
      <c r="M52" s="104">
        <v>1354692</v>
      </c>
      <c r="N52" s="104">
        <v>1177423</v>
      </c>
    </row>
    <row r="53" spans="1:14" ht="15">
      <c r="A53" s="99" t="s">
        <v>233</v>
      </c>
      <c r="B53" s="103">
        <v>116</v>
      </c>
      <c r="C53" s="103">
        <v>120.6</v>
      </c>
      <c r="D53" s="103">
        <v>101.9</v>
      </c>
      <c r="E53" s="103">
        <v>119.8</v>
      </c>
      <c r="F53" s="103">
        <v>123.2</v>
      </c>
      <c r="G53" s="103">
        <v>105.1</v>
      </c>
      <c r="H53" s="97">
        <f t="shared" si="0"/>
        <v>134.41966108377207</v>
      </c>
      <c r="I53" s="97">
        <f t="shared" si="0"/>
        <v>118.39910934597296</v>
      </c>
      <c r="L53" s="99" t="s">
        <v>233</v>
      </c>
      <c r="M53" s="104">
        <v>2157050</v>
      </c>
      <c r="N53" s="104">
        <v>1553390</v>
      </c>
    </row>
    <row r="54" spans="1:14" ht="15">
      <c r="A54" s="99" t="s">
        <v>234</v>
      </c>
      <c r="B54" s="103">
        <v>122.1</v>
      </c>
      <c r="C54" s="103">
        <v>122.8</v>
      </c>
      <c r="D54" s="103">
        <v>104.7</v>
      </c>
      <c r="E54" s="103">
        <v>122.2</v>
      </c>
      <c r="F54" s="103">
        <v>123</v>
      </c>
      <c r="G54" s="103">
        <v>104.1</v>
      </c>
      <c r="H54" s="97">
        <f t="shared" si="0"/>
        <v>189.898423176146</v>
      </c>
      <c r="I54" s="97">
        <f t="shared" si="0"/>
        <v>155.22913711031345</v>
      </c>
      <c r="L54" s="99" t="s">
        <v>234</v>
      </c>
      <c r="M54" s="104">
        <v>3047325</v>
      </c>
      <c r="N54" s="104">
        <v>2036598</v>
      </c>
    </row>
    <row r="55" spans="1:14" ht="15">
      <c r="A55" s="99" t="s">
        <v>235</v>
      </c>
      <c r="B55" s="103">
        <v>115.6</v>
      </c>
      <c r="C55" s="103">
        <v>125</v>
      </c>
      <c r="D55" s="103">
        <v>92.8</v>
      </c>
      <c r="E55" s="103">
        <v>114.1</v>
      </c>
      <c r="F55" s="103">
        <v>123.8</v>
      </c>
      <c r="G55" s="103">
        <v>91.5</v>
      </c>
      <c r="H55" s="97">
        <f t="shared" si="0"/>
        <v>136.01408932998308</v>
      </c>
      <c r="I55" s="97">
        <f t="shared" si="0"/>
        <v>124.95706283358874</v>
      </c>
      <c r="L55" s="99" t="s">
        <v>235</v>
      </c>
      <c r="M55" s="104">
        <v>2182636</v>
      </c>
      <c r="N55" s="104">
        <v>1639430</v>
      </c>
    </row>
    <row r="56" spans="1:14" ht="15">
      <c r="A56" s="99" t="s">
        <v>236</v>
      </c>
      <c r="B56" s="102" t="s">
        <v>118</v>
      </c>
      <c r="C56" s="102" t="s">
        <v>118</v>
      </c>
      <c r="D56" s="102" t="s">
        <v>118</v>
      </c>
      <c r="E56" s="102" t="s">
        <v>118</v>
      </c>
      <c r="F56" s="102" t="s">
        <v>118</v>
      </c>
      <c r="G56" s="102" t="s">
        <v>118</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59"/>
  <sheetViews>
    <sheetView showGridLines="0" workbookViewId="0" topLeftCell="C7">
      <selection activeCell="P17" sqref="P17"/>
    </sheetView>
  </sheetViews>
  <sheetFormatPr defaultColWidth="9.140625" defaultRowHeight="15"/>
  <cols>
    <col min="1" max="12" width="9.140625" style="97" customWidth="1"/>
    <col min="13" max="13" width="12.421875" style="97" bestFit="1" customWidth="1"/>
    <col min="14" max="14" width="12.421875" style="97" customWidth="1"/>
    <col min="15" max="16" width="9.140625" style="97" customWidth="1"/>
    <col min="17" max="17" width="12.421875" style="97" bestFit="1" customWidth="1"/>
    <col min="18" max="16384" width="9.140625" style="97" customWidth="1"/>
  </cols>
  <sheetData>
    <row r="1" spans="1:12" ht="15">
      <c r="A1" s="96" t="s">
        <v>166</v>
      </c>
      <c r="L1" s="96" t="s">
        <v>167</v>
      </c>
    </row>
    <row r="3" spans="1:13" ht="15">
      <c r="A3" s="96" t="s">
        <v>168</v>
      </c>
      <c r="B3" s="98">
        <v>41600.12008101852</v>
      </c>
      <c r="L3" s="96" t="s">
        <v>168</v>
      </c>
      <c r="M3" s="98">
        <v>41600.51400462963</v>
      </c>
    </row>
    <row r="4" spans="1:13" ht="15">
      <c r="A4" s="96" t="s">
        <v>169</v>
      </c>
      <c r="B4" s="98">
        <v>41605.49946092593</v>
      </c>
      <c r="L4" s="96" t="s">
        <v>169</v>
      </c>
      <c r="M4" s="98">
        <v>41605.504788287035</v>
      </c>
    </row>
    <row r="5" spans="1:13" ht="15">
      <c r="A5" s="96" t="s">
        <v>170</v>
      </c>
      <c r="B5" s="96" t="s">
        <v>171</v>
      </c>
      <c r="L5" s="96" t="s">
        <v>170</v>
      </c>
      <c r="M5" s="96" t="s">
        <v>171</v>
      </c>
    </row>
    <row r="7" spans="1:13" ht="15">
      <c r="A7" s="96" t="s">
        <v>172</v>
      </c>
      <c r="B7" s="96" t="s">
        <v>173</v>
      </c>
      <c r="L7" s="96" t="s">
        <v>174</v>
      </c>
      <c r="M7" s="96" t="s">
        <v>175</v>
      </c>
    </row>
    <row r="8" spans="1:13" ht="15">
      <c r="A8" s="96" t="s">
        <v>176</v>
      </c>
      <c r="B8" s="96" t="s">
        <v>252</v>
      </c>
      <c r="L8" s="96" t="s">
        <v>178</v>
      </c>
      <c r="M8" s="96" t="s">
        <v>179</v>
      </c>
    </row>
    <row r="9" spans="12:13" ht="15">
      <c r="L9" s="96" t="s">
        <v>176</v>
      </c>
      <c r="M9" s="96" t="s">
        <v>252</v>
      </c>
    </row>
    <row r="10" spans="1:14" ht="15">
      <c r="A10" s="99" t="s">
        <v>180</v>
      </c>
      <c r="B10" s="170" t="s">
        <v>181</v>
      </c>
      <c r="C10" s="171"/>
      <c r="D10" s="172"/>
      <c r="E10" s="170" t="s">
        <v>182</v>
      </c>
      <c r="F10" s="171"/>
      <c r="G10" s="172"/>
      <c r="L10" s="97" t="s">
        <v>183</v>
      </c>
      <c r="M10" s="100">
        <f>AVERAGE(M12:M23)</f>
        <v>21461927.083333332</v>
      </c>
      <c r="N10" s="100">
        <f>AVERAGE(N12:N23)</f>
        <v>14266176.416666666</v>
      </c>
    </row>
    <row r="11" spans="1:14" ht="15">
      <c r="A11" s="99" t="s">
        <v>184</v>
      </c>
      <c r="B11" s="99" t="s">
        <v>185</v>
      </c>
      <c r="C11" s="99" t="s">
        <v>186</v>
      </c>
      <c r="D11" s="99" t="s">
        <v>187</v>
      </c>
      <c r="E11" s="99" t="s">
        <v>185</v>
      </c>
      <c r="F11" s="99" t="s">
        <v>186</v>
      </c>
      <c r="G11" s="99" t="s">
        <v>187</v>
      </c>
      <c r="H11" s="101" t="s">
        <v>188</v>
      </c>
      <c r="I11" s="101" t="s">
        <v>189</v>
      </c>
      <c r="L11" s="99" t="s">
        <v>184</v>
      </c>
      <c r="M11" s="99" t="s">
        <v>190</v>
      </c>
      <c r="N11" s="99" t="s">
        <v>36</v>
      </c>
    </row>
    <row r="12" spans="1:14" ht="15">
      <c r="A12" s="99" t="s">
        <v>191</v>
      </c>
      <c r="B12" s="103">
        <v>70.57</v>
      </c>
      <c r="C12" s="103">
        <v>83.17</v>
      </c>
      <c r="D12" s="103">
        <v>82.52</v>
      </c>
      <c r="E12" s="103">
        <v>71.22</v>
      </c>
      <c r="F12" s="103">
        <v>83.63</v>
      </c>
      <c r="G12" s="103">
        <v>82.51</v>
      </c>
      <c r="H12" s="97">
        <f>M12/M$10*100</f>
        <v>40.23358185158311</v>
      </c>
      <c r="I12" s="97">
        <f>N12/N$10*100</f>
        <v>54.18543675773625</v>
      </c>
      <c r="L12" s="99" t="s">
        <v>191</v>
      </c>
      <c r="M12" s="104">
        <v>8634902</v>
      </c>
      <c r="N12" s="104">
        <v>7730190</v>
      </c>
    </row>
    <row r="13" spans="1:14" ht="15">
      <c r="A13" s="99" t="s">
        <v>192</v>
      </c>
      <c r="B13" s="103">
        <v>82.41</v>
      </c>
      <c r="C13" s="103">
        <v>86.89</v>
      </c>
      <c r="D13" s="103">
        <v>94.26</v>
      </c>
      <c r="E13" s="103">
        <v>82.43</v>
      </c>
      <c r="F13" s="103">
        <v>86.91</v>
      </c>
      <c r="G13" s="103">
        <v>94.26</v>
      </c>
      <c r="H13" s="97">
        <f aca="true" t="shared" si="0" ref="H13:I56">M13/M$10*100</f>
        <v>51.37817753822782</v>
      </c>
      <c r="I13" s="97">
        <f t="shared" si="0"/>
        <v>66.20342917508083</v>
      </c>
      <c r="L13" s="99" t="s">
        <v>192</v>
      </c>
      <c r="M13" s="104">
        <v>11026747</v>
      </c>
      <c r="N13" s="104">
        <v>9444698</v>
      </c>
    </row>
    <row r="14" spans="1:14" ht="15">
      <c r="A14" s="99" t="s">
        <v>193</v>
      </c>
      <c r="B14" s="103">
        <v>94.48</v>
      </c>
      <c r="C14" s="103">
        <v>99.54</v>
      </c>
      <c r="D14" s="103">
        <v>102.44</v>
      </c>
      <c r="E14" s="103">
        <v>93.87</v>
      </c>
      <c r="F14" s="103">
        <v>99.15</v>
      </c>
      <c r="G14" s="103">
        <v>102.44</v>
      </c>
      <c r="H14" s="97">
        <f t="shared" si="0"/>
        <v>59.8745208205422</v>
      </c>
      <c r="I14" s="97">
        <f t="shared" si="0"/>
        <v>83.72375085763024</v>
      </c>
      <c r="L14" s="99" t="s">
        <v>193</v>
      </c>
      <c r="M14" s="104">
        <v>12850226</v>
      </c>
      <c r="N14" s="104">
        <v>11944178</v>
      </c>
    </row>
    <row r="15" spans="1:14" ht="15">
      <c r="A15" s="99" t="s">
        <v>194</v>
      </c>
      <c r="B15" s="103">
        <v>100.11</v>
      </c>
      <c r="C15" s="103">
        <v>101.13</v>
      </c>
      <c r="D15" s="103">
        <v>76.96</v>
      </c>
      <c r="E15" s="103">
        <v>99.69</v>
      </c>
      <c r="F15" s="103">
        <v>100.87</v>
      </c>
      <c r="G15" s="103">
        <v>76.95</v>
      </c>
      <c r="H15" s="97">
        <f t="shared" si="0"/>
        <v>101.11417262642908</v>
      </c>
      <c r="I15" s="97">
        <f t="shared" si="0"/>
        <v>111.4638886802401</v>
      </c>
      <c r="L15" s="99" t="s">
        <v>194</v>
      </c>
      <c r="M15" s="104">
        <v>21701050</v>
      </c>
      <c r="N15" s="104">
        <v>15901635</v>
      </c>
    </row>
    <row r="16" spans="1:14" ht="15">
      <c r="A16" s="99" t="s">
        <v>195</v>
      </c>
      <c r="B16" s="103">
        <v>106.79</v>
      </c>
      <c r="C16" s="103">
        <v>101.52</v>
      </c>
      <c r="D16" s="103">
        <v>104.05</v>
      </c>
      <c r="E16" s="103">
        <v>107.78</v>
      </c>
      <c r="F16" s="103">
        <v>102.09</v>
      </c>
      <c r="G16" s="103">
        <v>104.05</v>
      </c>
      <c r="H16" s="97">
        <f t="shared" si="0"/>
        <v>122.46151008690293</v>
      </c>
      <c r="I16" s="97">
        <f t="shared" si="0"/>
        <v>114.94320216622864</v>
      </c>
      <c r="L16" s="99" t="s">
        <v>195</v>
      </c>
      <c r="M16" s="104">
        <v>26282600</v>
      </c>
      <c r="N16" s="104">
        <v>16398000</v>
      </c>
    </row>
    <row r="17" spans="1:14" ht="15">
      <c r="A17" s="99" t="s">
        <v>196</v>
      </c>
      <c r="B17" s="103">
        <v>110.31</v>
      </c>
      <c r="C17" s="103">
        <v>100.57</v>
      </c>
      <c r="D17" s="103">
        <v>115.18</v>
      </c>
      <c r="E17" s="103">
        <v>109.84</v>
      </c>
      <c r="F17" s="103">
        <v>100.31</v>
      </c>
      <c r="G17" s="103">
        <v>115.19</v>
      </c>
      <c r="H17" s="97">
        <f t="shared" si="0"/>
        <v>125.87137629862961</v>
      </c>
      <c r="I17" s="97">
        <f t="shared" si="0"/>
        <v>111.6522432835703</v>
      </c>
      <c r="L17" s="99" t="s">
        <v>196</v>
      </c>
      <c r="M17" s="104">
        <v>27014423</v>
      </c>
      <c r="N17" s="104">
        <v>15928506</v>
      </c>
    </row>
    <row r="18" spans="1:16" ht="12.75">
      <c r="A18" s="99" t="s">
        <v>197</v>
      </c>
      <c r="B18" s="103">
        <v>118.73</v>
      </c>
      <c r="C18" s="103">
        <v>108.12</v>
      </c>
      <c r="D18" s="103">
        <v>130.83</v>
      </c>
      <c r="E18" s="103">
        <v>118.89</v>
      </c>
      <c r="F18" s="103">
        <v>108.21</v>
      </c>
      <c r="G18" s="103">
        <v>130.85</v>
      </c>
      <c r="H18" s="97">
        <f t="shared" si="0"/>
        <v>177.0955648689904</v>
      </c>
      <c r="I18" s="97">
        <f t="shared" si="0"/>
        <v>136.49475116016984</v>
      </c>
      <c r="L18" s="99" t="s">
        <v>197</v>
      </c>
      <c r="M18" s="104">
        <v>38008121</v>
      </c>
      <c r="N18" s="104">
        <v>19472582</v>
      </c>
      <c r="P18" s="105"/>
    </row>
    <row r="19" spans="1:16" ht="12.75">
      <c r="A19" s="99" t="s">
        <v>198</v>
      </c>
      <c r="B19" s="103">
        <v>113.2</v>
      </c>
      <c r="C19" s="103">
        <v>106.56</v>
      </c>
      <c r="D19" s="103">
        <v>127.08</v>
      </c>
      <c r="E19" s="103">
        <v>113.36</v>
      </c>
      <c r="F19" s="103">
        <v>106.65</v>
      </c>
      <c r="G19" s="103">
        <v>127.1</v>
      </c>
      <c r="H19" s="97">
        <f t="shared" si="0"/>
        <v>193.40133268942822</v>
      </c>
      <c r="I19" s="97">
        <f t="shared" si="0"/>
        <v>152.55121880151992</v>
      </c>
      <c r="L19" s="99" t="s">
        <v>198</v>
      </c>
      <c r="M19" s="104">
        <v>41507653</v>
      </c>
      <c r="N19" s="104">
        <v>21763226</v>
      </c>
      <c r="P19" s="105" t="s">
        <v>253</v>
      </c>
    </row>
    <row r="20" spans="1:14" ht="11.25">
      <c r="A20" s="99" t="s">
        <v>199</v>
      </c>
      <c r="B20" s="103">
        <v>113.66</v>
      </c>
      <c r="C20" s="103">
        <v>104.95</v>
      </c>
      <c r="D20" s="103">
        <v>118.36</v>
      </c>
      <c r="E20" s="103">
        <v>113.18</v>
      </c>
      <c r="F20" s="103">
        <v>104.69</v>
      </c>
      <c r="G20" s="103">
        <v>118.37</v>
      </c>
      <c r="H20" s="97">
        <f t="shared" si="0"/>
        <v>114.32726849144197</v>
      </c>
      <c r="I20" s="97">
        <f t="shared" si="0"/>
        <v>115.59170108631713</v>
      </c>
      <c r="L20" s="99" t="s">
        <v>199</v>
      </c>
      <c r="M20" s="104">
        <v>24536835</v>
      </c>
      <c r="N20" s="104">
        <v>16490516</v>
      </c>
    </row>
    <row r="21" spans="1:14" ht="11.25">
      <c r="A21" s="99" t="s">
        <v>200</v>
      </c>
      <c r="B21" s="103">
        <v>106.37</v>
      </c>
      <c r="C21" s="103">
        <v>104.76</v>
      </c>
      <c r="D21" s="103">
        <v>101.35</v>
      </c>
      <c r="E21" s="103">
        <v>107.36</v>
      </c>
      <c r="F21" s="103">
        <v>105.35</v>
      </c>
      <c r="G21" s="103">
        <v>101.35</v>
      </c>
      <c r="H21" s="97">
        <f t="shared" si="0"/>
        <v>95.72607306057967</v>
      </c>
      <c r="I21" s="97">
        <f t="shared" si="0"/>
        <v>108.67540500822234</v>
      </c>
      <c r="L21" s="99" t="s">
        <v>200</v>
      </c>
      <c r="M21" s="104">
        <v>20544660</v>
      </c>
      <c r="N21" s="104">
        <v>15503825</v>
      </c>
    </row>
    <row r="22" spans="1:14" ht="11.25">
      <c r="A22" s="99" t="s">
        <v>201</v>
      </c>
      <c r="B22" s="103">
        <v>91.79</v>
      </c>
      <c r="C22" s="103">
        <v>96.47</v>
      </c>
      <c r="D22" s="103">
        <v>73.23</v>
      </c>
      <c r="E22" s="103">
        <v>91.4</v>
      </c>
      <c r="F22" s="103">
        <v>96.23</v>
      </c>
      <c r="G22" s="103">
        <v>73.21</v>
      </c>
      <c r="H22" s="97">
        <f t="shared" si="0"/>
        <v>64.49798261941568</v>
      </c>
      <c r="I22" s="97">
        <f t="shared" si="0"/>
        <v>84.45774570629668</v>
      </c>
      <c r="L22" s="99" t="s">
        <v>201</v>
      </c>
      <c r="M22" s="104">
        <v>13842510</v>
      </c>
      <c r="N22" s="104">
        <v>12048891</v>
      </c>
    </row>
    <row r="23" spans="1:14" ht="11.25">
      <c r="A23" s="99" t="s">
        <v>202</v>
      </c>
      <c r="B23" s="103">
        <v>91.57</v>
      </c>
      <c r="C23" s="103">
        <v>106.32</v>
      </c>
      <c r="D23" s="103">
        <v>73.74</v>
      </c>
      <c r="E23" s="103">
        <v>90.98</v>
      </c>
      <c r="F23" s="103">
        <v>105.91</v>
      </c>
      <c r="G23" s="103">
        <v>73.73</v>
      </c>
      <c r="H23" s="97">
        <f t="shared" si="0"/>
        <v>54.01843904782937</v>
      </c>
      <c r="I23" s="97">
        <f t="shared" si="0"/>
        <v>60.05722731698777</v>
      </c>
      <c r="L23" s="99" t="s">
        <v>202</v>
      </c>
      <c r="M23" s="104">
        <v>11593398</v>
      </c>
      <c r="N23" s="104">
        <v>8567870</v>
      </c>
    </row>
    <row r="24" spans="1:14" ht="11.25">
      <c r="A24" s="99" t="s">
        <v>203</v>
      </c>
      <c r="B24" s="103">
        <v>77.99</v>
      </c>
      <c r="C24" s="103">
        <v>87.58</v>
      </c>
      <c r="D24" s="103">
        <v>79.17</v>
      </c>
      <c r="E24" s="103">
        <v>78.71</v>
      </c>
      <c r="F24" s="103">
        <v>88.08</v>
      </c>
      <c r="G24" s="103">
        <v>79.15</v>
      </c>
      <c r="L24" s="99" t="s">
        <v>203</v>
      </c>
      <c r="M24" s="102" t="s">
        <v>118</v>
      </c>
      <c r="N24" s="102" t="s">
        <v>118</v>
      </c>
    </row>
    <row r="25" spans="1:14" ht="11.25">
      <c r="A25" s="99" t="s">
        <v>204</v>
      </c>
      <c r="B25" s="103">
        <v>84.71</v>
      </c>
      <c r="C25" s="103">
        <v>89.23</v>
      </c>
      <c r="D25" s="103">
        <v>84.66</v>
      </c>
      <c r="E25" s="103">
        <v>84.73</v>
      </c>
      <c r="F25" s="103">
        <v>89.24</v>
      </c>
      <c r="G25" s="103">
        <v>84.65</v>
      </c>
      <c r="L25" s="99" t="s">
        <v>204</v>
      </c>
      <c r="M25" s="102" t="s">
        <v>118</v>
      </c>
      <c r="N25" s="102" t="s">
        <v>118</v>
      </c>
    </row>
    <row r="26" spans="1:14" ht="11.25">
      <c r="A26" s="99" t="s">
        <v>205</v>
      </c>
      <c r="B26" s="103">
        <v>97.61</v>
      </c>
      <c r="C26" s="103">
        <v>99.97</v>
      </c>
      <c r="D26" s="103">
        <v>91.07</v>
      </c>
      <c r="E26" s="103">
        <v>96.98</v>
      </c>
      <c r="F26" s="103">
        <v>99.58</v>
      </c>
      <c r="G26" s="103">
        <v>91.07</v>
      </c>
      <c r="L26" s="99" t="s">
        <v>205</v>
      </c>
      <c r="M26" s="102" t="s">
        <v>118</v>
      </c>
      <c r="N26" s="102" t="s">
        <v>118</v>
      </c>
    </row>
    <row r="27" spans="1:14" ht="11.25">
      <c r="A27" s="99" t="s">
        <v>206</v>
      </c>
      <c r="B27" s="103">
        <v>103.91</v>
      </c>
      <c r="C27" s="103">
        <v>101.64</v>
      </c>
      <c r="D27" s="103">
        <v>96.25</v>
      </c>
      <c r="E27" s="103">
        <v>104.28</v>
      </c>
      <c r="F27" s="103">
        <v>101.87</v>
      </c>
      <c r="G27" s="103">
        <v>96.25</v>
      </c>
      <c r="L27" s="99" t="s">
        <v>206</v>
      </c>
      <c r="M27" s="102" t="s">
        <v>118</v>
      </c>
      <c r="N27" s="102" t="s">
        <v>118</v>
      </c>
    </row>
    <row r="28" spans="1:14" ht="11.25">
      <c r="A28" s="99" t="s">
        <v>207</v>
      </c>
      <c r="B28" s="103">
        <v>116.3</v>
      </c>
      <c r="C28" s="103">
        <v>102.17</v>
      </c>
      <c r="D28" s="103">
        <v>116.27</v>
      </c>
      <c r="E28" s="103">
        <v>116.46</v>
      </c>
      <c r="F28" s="103">
        <v>102.25</v>
      </c>
      <c r="G28" s="103">
        <v>116.28</v>
      </c>
      <c r="L28" s="99" t="s">
        <v>207</v>
      </c>
      <c r="M28" s="102" t="s">
        <v>118</v>
      </c>
      <c r="N28" s="102" t="s">
        <v>118</v>
      </c>
    </row>
    <row r="29" spans="1:14" ht="11.25">
      <c r="A29" s="99" t="s">
        <v>208</v>
      </c>
      <c r="B29" s="103">
        <v>125.38</v>
      </c>
      <c r="C29" s="103">
        <v>105.66</v>
      </c>
      <c r="D29" s="103">
        <v>128.66</v>
      </c>
      <c r="E29" s="103">
        <v>124.85</v>
      </c>
      <c r="F29" s="103">
        <v>105.39</v>
      </c>
      <c r="G29" s="103">
        <v>128.67</v>
      </c>
      <c r="L29" s="99" t="s">
        <v>208</v>
      </c>
      <c r="M29" s="102" t="s">
        <v>118</v>
      </c>
      <c r="N29" s="102" t="s">
        <v>118</v>
      </c>
    </row>
    <row r="30" spans="1:14" ht="11.25">
      <c r="A30" s="99" t="s">
        <v>209</v>
      </c>
      <c r="B30" s="103">
        <v>132.61</v>
      </c>
      <c r="C30" s="103">
        <v>110.89</v>
      </c>
      <c r="D30" s="103">
        <v>144.52</v>
      </c>
      <c r="E30" s="103">
        <v>133.83</v>
      </c>
      <c r="F30" s="103">
        <v>111.51</v>
      </c>
      <c r="G30" s="103">
        <v>144.55</v>
      </c>
      <c r="L30" s="99" t="s">
        <v>209</v>
      </c>
      <c r="M30" s="102" t="s">
        <v>118</v>
      </c>
      <c r="N30" s="102" t="s">
        <v>118</v>
      </c>
    </row>
    <row r="31" spans="1:14" ht="11.25">
      <c r="A31" s="99" t="s">
        <v>210</v>
      </c>
      <c r="B31" s="103">
        <v>127.37</v>
      </c>
      <c r="C31" s="103">
        <v>110.67</v>
      </c>
      <c r="D31" s="103">
        <v>136.78</v>
      </c>
      <c r="E31" s="103">
        <v>126.55</v>
      </c>
      <c r="F31" s="103">
        <v>110.23</v>
      </c>
      <c r="G31" s="103">
        <v>136.8</v>
      </c>
      <c r="L31" s="99" t="s">
        <v>210</v>
      </c>
      <c r="M31" s="102" t="s">
        <v>118</v>
      </c>
      <c r="N31" s="102" t="s">
        <v>118</v>
      </c>
    </row>
    <row r="32" spans="1:14" ht="11.25">
      <c r="A32" s="99" t="s">
        <v>211</v>
      </c>
      <c r="B32" s="103">
        <v>122.2</v>
      </c>
      <c r="C32" s="103">
        <v>105.98</v>
      </c>
      <c r="D32" s="103">
        <v>130.9</v>
      </c>
      <c r="E32" s="103">
        <v>121.68</v>
      </c>
      <c r="F32" s="103">
        <v>105.71</v>
      </c>
      <c r="G32" s="103">
        <v>130.92</v>
      </c>
      <c r="L32" s="99" t="s">
        <v>211</v>
      </c>
      <c r="M32" s="102" t="s">
        <v>118</v>
      </c>
      <c r="N32" s="102" t="s">
        <v>118</v>
      </c>
    </row>
    <row r="33" spans="1:14" ht="11.25">
      <c r="A33" s="99" t="s">
        <v>212</v>
      </c>
      <c r="B33" s="103">
        <v>117.67</v>
      </c>
      <c r="C33" s="103">
        <v>105.57</v>
      </c>
      <c r="D33" s="103">
        <v>99.07</v>
      </c>
      <c r="E33" s="103">
        <v>118.76</v>
      </c>
      <c r="F33" s="103">
        <v>106.17</v>
      </c>
      <c r="G33" s="103">
        <v>99.07</v>
      </c>
      <c r="L33" s="99" t="s">
        <v>212</v>
      </c>
      <c r="M33" s="102" t="s">
        <v>118</v>
      </c>
      <c r="N33" s="102" t="s">
        <v>118</v>
      </c>
    </row>
    <row r="34" spans="1:14" ht="11.25">
      <c r="A34" s="99" t="s">
        <v>213</v>
      </c>
      <c r="B34" s="103">
        <v>99.58</v>
      </c>
      <c r="C34" s="103">
        <v>101.05</v>
      </c>
      <c r="D34" s="103">
        <v>74.62</v>
      </c>
      <c r="E34" s="103">
        <v>99.16</v>
      </c>
      <c r="F34" s="103">
        <v>100.79</v>
      </c>
      <c r="G34" s="103">
        <v>74.61</v>
      </c>
      <c r="L34" s="99" t="s">
        <v>213</v>
      </c>
      <c r="M34" s="102" t="s">
        <v>118</v>
      </c>
      <c r="N34" s="102" t="s">
        <v>118</v>
      </c>
    </row>
    <row r="35" spans="1:14" ht="11.25">
      <c r="A35" s="99" t="s">
        <v>214</v>
      </c>
      <c r="B35" s="103">
        <v>98.72</v>
      </c>
      <c r="C35" s="103">
        <v>116.73</v>
      </c>
      <c r="D35" s="103">
        <v>75.94</v>
      </c>
      <c r="E35" s="103">
        <v>98.85</v>
      </c>
      <c r="F35" s="103">
        <v>116.83</v>
      </c>
      <c r="G35" s="103">
        <v>75.93</v>
      </c>
      <c r="L35" s="99" t="s">
        <v>214</v>
      </c>
      <c r="M35" s="102" t="s">
        <v>118</v>
      </c>
      <c r="N35" s="102" t="s">
        <v>118</v>
      </c>
    </row>
    <row r="36" spans="1:17" ht="11.25">
      <c r="A36" s="99" t="s">
        <v>215</v>
      </c>
      <c r="B36" s="103">
        <v>80.83</v>
      </c>
      <c r="C36" s="103">
        <v>93.28</v>
      </c>
      <c r="D36" s="103">
        <v>91.26</v>
      </c>
      <c r="E36" s="103">
        <v>80.94</v>
      </c>
      <c r="F36" s="103">
        <v>93.36</v>
      </c>
      <c r="G36" s="103">
        <v>91.26</v>
      </c>
      <c r="H36" s="97">
        <f t="shared" si="0"/>
        <v>56.136762338346244</v>
      </c>
      <c r="I36" s="97">
        <f t="shared" si="0"/>
        <v>65.44811817335989</v>
      </c>
      <c r="L36" s="99" t="s">
        <v>215</v>
      </c>
      <c r="M36" s="104">
        <v>12048031</v>
      </c>
      <c r="N36" s="104">
        <v>9336944</v>
      </c>
      <c r="Q36" s="106"/>
    </row>
    <row r="37" spans="1:14" ht="11.25">
      <c r="A37" s="99" t="s">
        <v>216</v>
      </c>
      <c r="B37" s="103">
        <v>84.9</v>
      </c>
      <c r="C37" s="103">
        <v>95.09</v>
      </c>
      <c r="D37" s="103">
        <v>100.91</v>
      </c>
      <c r="E37" s="103">
        <v>84.73</v>
      </c>
      <c r="F37" s="103">
        <v>94.97</v>
      </c>
      <c r="G37" s="103">
        <v>100.91</v>
      </c>
      <c r="H37" s="97">
        <f t="shared" si="0"/>
        <v>53.869421674525384</v>
      </c>
      <c r="I37" s="97">
        <f t="shared" si="0"/>
        <v>59.036736642065804</v>
      </c>
      <c r="L37" s="99" t="s">
        <v>216</v>
      </c>
      <c r="M37" s="104">
        <v>11561416</v>
      </c>
      <c r="N37" s="104">
        <v>8422285</v>
      </c>
    </row>
    <row r="38" spans="1:14" ht="11.25">
      <c r="A38" s="99" t="s">
        <v>217</v>
      </c>
      <c r="B38" s="103">
        <v>99.62</v>
      </c>
      <c r="C38" s="103">
        <v>109.56</v>
      </c>
      <c r="D38" s="103">
        <v>109.19</v>
      </c>
      <c r="E38" s="103">
        <v>99.75</v>
      </c>
      <c r="F38" s="103">
        <v>109.66</v>
      </c>
      <c r="G38" s="103">
        <v>109.2</v>
      </c>
      <c r="H38" s="97">
        <f t="shared" si="0"/>
        <v>82.0395434745152</v>
      </c>
      <c r="I38" s="97">
        <f t="shared" si="0"/>
        <v>78.82894246885832</v>
      </c>
      <c r="L38" s="99" t="s">
        <v>217</v>
      </c>
      <c r="M38" s="104">
        <v>17607267</v>
      </c>
      <c r="N38" s="104">
        <v>11245876</v>
      </c>
    </row>
    <row r="39" spans="1:14" ht="11.25">
      <c r="A39" s="99" t="s">
        <v>218</v>
      </c>
      <c r="B39" s="103">
        <v>107.31</v>
      </c>
      <c r="C39" s="103">
        <v>102.42</v>
      </c>
      <c r="D39" s="103">
        <v>101.5</v>
      </c>
      <c r="E39" s="103">
        <v>107.7</v>
      </c>
      <c r="F39" s="103">
        <v>102.65</v>
      </c>
      <c r="G39" s="103">
        <v>101.5</v>
      </c>
      <c r="H39" s="97">
        <f t="shared" si="0"/>
        <v>118.94238528013513</v>
      </c>
      <c r="I39" s="97">
        <f t="shared" si="0"/>
        <v>108.90414884992808</v>
      </c>
      <c r="L39" s="99" t="s">
        <v>218</v>
      </c>
      <c r="M39" s="104">
        <v>25527328</v>
      </c>
      <c r="N39" s="104">
        <v>15536458</v>
      </c>
    </row>
    <row r="40" spans="1:16" ht="15">
      <c r="A40" s="99" t="s">
        <v>219</v>
      </c>
      <c r="B40" s="103">
        <v>115.27</v>
      </c>
      <c r="C40" s="103">
        <v>109.42</v>
      </c>
      <c r="D40" s="103">
        <v>125.97</v>
      </c>
      <c r="E40" s="103">
        <v>114.53</v>
      </c>
      <c r="F40" s="103">
        <v>108.99</v>
      </c>
      <c r="G40" s="103">
        <v>125.99</v>
      </c>
      <c r="H40" s="97">
        <f t="shared" si="0"/>
        <v>119.80555101208779</v>
      </c>
      <c r="I40" s="97">
        <f t="shared" si="0"/>
        <v>105.6466327052582</v>
      </c>
      <c r="L40" s="99" t="s">
        <v>219</v>
      </c>
      <c r="M40" s="104">
        <v>25712580</v>
      </c>
      <c r="N40" s="104">
        <v>15071735</v>
      </c>
      <c r="P40" s="97" t="s">
        <v>220</v>
      </c>
    </row>
    <row r="41" spans="1:14" ht="15">
      <c r="A41" s="99" t="s">
        <v>221</v>
      </c>
      <c r="B41" s="103">
        <v>122.73</v>
      </c>
      <c r="C41" s="103">
        <v>109.17</v>
      </c>
      <c r="D41" s="103">
        <v>144.28</v>
      </c>
      <c r="E41" s="103">
        <v>123.17</v>
      </c>
      <c r="F41" s="103">
        <v>109.41</v>
      </c>
      <c r="G41" s="103">
        <v>144.31</v>
      </c>
      <c r="H41" s="97">
        <f t="shared" si="0"/>
        <v>145.3515794684871</v>
      </c>
      <c r="I41" s="97">
        <f t="shared" si="0"/>
        <v>106.46157426075571</v>
      </c>
      <c r="L41" s="99" t="s">
        <v>221</v>
      </c>
      <c r="M41" s="104">
        <v>31195250</v>
      </c>
      <c r="N41" s="104">
        <v>15187996</v>
      </c>
    </row>
    <row r="42" spans="1:14" ht="15">
      <c r="A42" s="99" t="s">
        <v>222</v>
      </c>
      <c r="B42" s="103">
        <v>130.08</v>
      </c>
      <c r="C42" s="103">
        <v>112.19</v>
      </c>
      <c r="D42" s="103">
        <v>156.85</v>
      </c>
      <c r="E42" s="103">
        <v>130.26</v>
      </c>
      <c r="F42" s="103">
        <v>112.29</v>
      </c>
      <c r="G42" s="103">
        <v>156.89</v>
      </c>
      <c r="H42" s="97">
        <f t="shared" si="0"/>
        <v>183.49757618262964</v>
      </c>
      <c r="I42" s="97">
        <f t="shared" si="0"/>
        <v>121.31616415300066</v>
      </c>
      <c r="L42" s="99" t="s">
        <v>222</v>
      </c>
      <c r="M42" s="104">
        <v>39382116</v>
      </c>
      <c r="N42" s="104">
        <v>17307178</v>
      </c>
    </row>
    <row r="43" spans="1:14" ht="15">
      <c r="A43" s="99" t="s">
        <v>223</v>
      </c>
      <c r="B43" s="103">
        <v>133.78</v>
      </c>
      <c r="C43" s="103">
        <v>117.48</v>
      </c>
      <c r="D43" s="103">
        <v>158.15</v>
      </c>
      <c r="E43" s="103">
        <v>132.92</v>
      </c>
      <c r="F43" s="103">
        <v>117.02</v>
      </c>
      <c r="G43" s="103">
        <v>158.19</v>
      </c>
      <c r="H43" s="97">
        <f t="shared" si="0"/>
        <v>216.21810017254393</v>
      </c>
      <c r="I43" s="97">
        <f t="shared" si="0"/>
        <v>126.70929807710624</v>
      </c>
      <c r="L43" s="99" t="s">
        <v>223</v>
      </c>
      <c r="M43" s="104">
        <v>46404571</v>
      </c>
      <c r="N43" s="104">
        <v>18076572</v>
      </c>
    </row>
    <row r="44" spans="1:14" ht="15">
      <c r="A44" s="99" t="s">
        <v>224</v>
      </c>
      <c r="B44" s="103">
        <v>122.18</v>
      </c>
      <c r="C44" s="103">
        <v>107.58</v>
      </c>
      <c r="D44" s="103">
        <v>155.63</v>
      </c>
      <c r="E44" s="103">
        <v>123.59</v>
      </c>
      <c r="F44" s="103">
        <v>108.34</v>
      </c>
      <c r="G44" s="103">
        <v>155.66</v>
      </c>
      <c r="H44" s="97">
        <f t="shared" si="0"/>
        <v>143.47421310508676</v>
      </c>
      <c r="I44" s="97">
        <f t="shared" si="0"/>
        <v>113.56737451439409</v>
      </c>
      <c r="L44" s="99" t="s">
        <v>224</v>
      </c>
      <c r="M44" s="104">
        <v>30792331</v>
      </c>
      <c r="N44" s="104">
        <v>16201722</v>
      </c>
    </row>
    <row r="45" spans="1:14" ht="15">
      <c r="A45" s="99" t="s">
        <v>225</v>
      </c>
      <c r="B45" s="103">
        <v>113.72</v>
      </c>
      <c r="C45" s="103">
        <v>109.92</v>
      </c>
      <c r="D45" s="103">
        <v>124.82</v>
      </c>
      <c r="E45" s="103">
        <v>112.99</v>
      </c>
      <c r="F45" s="103">
        <v>109.49</v>
      </c>
      <c r="G45" s="103">
        <v>124.83</v>
      </c>
      <c r="H45" s="97">
        <f t="shared" si="0"/>
        <v>101.86750199602494</v>
      </c>
      <c r="I45" s="97">
        <f t="shared" si="0"/>
        <v>96.97468751218828</v>
      </c>
      <c r="L45" s="99" t="s">
        <v>225</v>
      </c>
      <c r="M45" s="104">
        <v>21862729</v>
      </c>
      <c r="N45" s="104">
        <v>13834580</v>
      </c>
    </row>
    <row r="46" spans="1:14" ht="15">
      <c r="A46" s="99" t="s">
        <v>226</v>
      </c>
      <c r="B46" s="103">
        <v>98.27</v>
      </c>
      <c r="C46" s="103">
        <v>105.86</v>
      </c>
      <c r="D46" s="103">
        <v>89.07</v>
      </c>
      <c r="E46" s="103">
        <v>97.86</v>
      </c>
      <c r="F46" s="103">
        <v>105.59</v>
      </c>
      <c r="G46" s="103">
        <v>89.07</v>
      </c>
      <c r="H46" s="97">
        <f t="shared" si="0"/>
        <v>93.80479172177476</v>
      </c>
      <c r="I46" s="97">
        <f t="shared" si="0"/>
        <v>93.82028939697736</v>
      </c>
      <c r="L46" s="99" t="s">
        <v>226</v>
      </c>
      <c r="M46" s="104">
        <v>20132316</v>
      </c>
      <c r="N46" s="104">
        <v>13384568</v>
      </c>
    </row>
    <row r="47" spans="1:14" ht="15">
      <c r="A47" s="99" t="s">
        <v>227</v>
      </c>
      <c r="B47" s="103">
        <v>99.35</v>
      </c>
      <c r="C47" s="103">
        <v>113.91</v>
      </c>
      <c r="D47" s="103">
        <v>90.78</v>
      </c>
      <c r="E47" s="103">
        <v>100.27</v>
      </c>
      <c r="F47" s="103">
        <v>114.56</v>
      </c>
      <c r="G47" s="103">
        <v>90.78</v>
      </c>
      <c r="H47" s="97">
        <f t="shared" si="0"/>
        <v>84.44373578211416</v>
      </c>
      <c r="I47" s="97">
        <f t="shared" si="0"/>
        <v>76.84064517240391</v>
      </c>
      <c r="L47" s="99" t="s">
        <v>227</v>
      </c>
      <c r="M47" s="104">
        <v>18123253</v>
      </c>
      <c r="N47" s="104">
        <v>10962222</v>
      </c>
    </row>
    <row r="48" spans="1:14" ht="15">
      <c r="A48" s="99" t="s">
        <v>228</v>
      </c>
      <c r="B48" s="103">
        <v>83.56</v>
      </c>
      <c r="C48" s="103">
        <v>91.57</v>
      </c>
      <c r="D48" s="103">
        <v>94.84</v>
      </c>
      <c r="E48" s="103">
        <v>83.02</v>
      </c>
      <c r="F48" s="103">
        <v>91.22</v>
      </c>
      <c r="G48" s="103">
        <v>94.83</v>
      </c>
      <c r="H48" s="97">
        <f t="shared" si="0"/>
        <v>56.495243660649066</v>
      </c>
      <c r="I48" s="97">
        <f t="shared" si="0"/>
        <v>64.45588314229279</v>
      </c>
      <c r="L48" s="99" t="s">
        <v>228</v>
      </c>
      <c r="M48" s="104">
        <v>12124968</v>
      </c>
      <c r="N48" s="104">
        <v>9195390</v>
      </c>
    </row>
    <row r="49" spans="1:14" ht="15">
      <c r="A49" s="99" t="s">
        <v>229</v>
      </c>
      <c r="B49" s="102" t="s">
        <v>118</v>
      </c>
      <c r="C49" s="102" t="s">
        <v>118</v>
      </c>
      <c r="D49" s="103">
        <v>100.12</v>
      </c>
      <c r="E49" s="102" t="s">
        <v>118</v>
      </c>
      <c r="F49" s="102" t="s">
        <v>118</v>
      </c>
      <c r="G49" s="103">
        <v>100.12</v>
      </c>
      <c r="H49" s="97">
        <f t="shared" si="0"/>
        <v>67.7666825701521</v>
      </c>
      <c r="I49" s="97">
        <f t="shared" si="0"/>
        <v>73.91089029069849</v>
      </c>
      <c r="L49" s="99" t="s">
        <v>229</v>
      </c>
      <c r="M49" s="104">
        <v>14544036</v>
      </c>
      <c r="N49" s="104">
        <v>10544258</v>
      </c>
    </row>
    <row r="50" spans="1:14" ht="15">
      <c r="A50" s="99" t="s">
        <v>230</v>
      </c>
      <c r="B50" s="102" t="s">
        <v>118</v>
      </c>
      <c r="C50" s="102" t="s">
        <v>118</v>
      </c>
      <c r="D50" s="103">
        <v>115.17</v>
      </c>
      <c r="E50" s="102" t="s">
        <v>118</v>
      </c>
      <c r="F50" s="102" t="s">
        <v>118</v>
      </c>
      <c r="G50" s="103">
        <v>115.17</v>
      </c>
      <c r="H50" s="97">
        <f t="shared" si="0"/>
        <v>94.19607531748323</v>
      </c>
      <c r="I50" s="97">
        <f t="shared" si="0"/>
        <v>84.62536595226577</v>
      </c>
      <c r="L50" s="99" t="s">
        <v>230</v>
      </c>
      <c r="M50" s="104">
        <v>20216293</v>
      </c>
      <c r="N50" s="104">
        <v>12072804</v>
      </c>
    </row>
    <row r="51" spans="1:14" ht="15">
      <c r="A51" s="99" t="s">
        <v>231</v>
      </c>
      <c r="B51" s="102" t="s">
        <v>118</v>
      </c>
      <c r="C51" s="102" t="s">
        <v>118</v>
      </c>
      <c r="D51" s="103">
        <v>101.18</v>
      </c>
      <c r="E51" s="102" t="s">
        <v>118</v>
      </c>
      <c r="F51" s="102" t="s">
        <v>118</v>
      </c>
      <c r="G51" s="103">
        <v>101.19</v>
      </c>
      <c r="H51" s="97">
        <f t="shared" si="0"/>
        <v>105.03227838056249</v>
      </c>
      <c r="I51" s="97">
        <f t="shared" si="0"/>
        <v>101.2403995167661</v>
      </c>
      <c r="L51" s="99" t="s">
        <v>231</v>
      </c>
      <c r="M51" s="104">
        <v>22541951</v>
      </c>
      <c r="N51" s="104">
        <v>14443134</v>
      </c>
    </row>
    <row r="52" spans="1:14" ht="15">
      <c r="A52" s="99" t="s">
        <v>232</v>
      </c>
      <c r="B52" s="102" t="s">
        <v>118</v>
      </c>
      <c r="C52" s="102" t="s">
        <v>118</v>
      </c>
      <c r="D52" s="103">
        <v>136.81</v>
      </c>
      <c r="E52" s="102" t="s">
        <v>118</v>
      </c>
      <c r="F52" s="102" t="s">
        <v>118</v>
      </c>
      <c r="G52" s="103">
        <v>136.83</v>
      </c>
      <c r="H52" s="97">
        <f t="shared" si="0"/>
        <v>133.41294045414725</v>
      </c>
      <c r="I52" s="97">
        <f t="shared" si="0"/>
        <v>112.11269602214193</v>
      </c>
      <c r="L52" s="99" t="s">
        <v>232</v>
      </c>
      <c r="M52" s="104">
        <v>28632988</v>
      </c>
      <c r="N52" s="104">
        <v>15994195</v>
      </c>
    </row>
    <row r="53" spans="1:14" ht="15">
      <c r="A53" s="99" t="s">
        <v>233</v>
      </c>
      <c r="B53" s="102" t="s">
        <v>118</v>
      </c>
      <c r="C53" s="102" t="s">
        <v>118</v>
      </c>
      <c r="D53" s="103">
        <v>148.5</v>
      </c>
      <c r="E53" s="102" t="s">
        <v>118</v>
      </c>
      <c r="F53" s="102" t="s">
        <v>118</v>
      </c>
      <c r="G53" s="103">
        <v>148.52</v>
      </c>
      <c r="H53" s="97">
        <f t="shared" si="0"/>
        <v>146.56054359828087</v>
      </c>
      <c r="I53" s="97">
        <f t="shared" si="0"/>
        <v>119.8968980925904</v>
      </c>
      <c r="L53" s="99" t="s">
        <v>233</v>
      </c>
      <c r="M53" s="104">
        <v>31454717</v>
      </c>
      <c r="N53" s="104">
        <v>17104703</v>
      </c>
    </row>
    <row r="54" spans="1:14" ht="15">
      <c r="A54" s="99" t="s">
        <v>234</v>
      </c>
      <c r="B54" s="102" t="s">
        <v>118</v>
      </c>
      <c r="C54" s="102" t="s">
        <v>118</v>
      </c>
      <c r="D54" s="103">
        <v>166.74</v>
      </c>
      <c r="E54" s="102" t="s">
        <v>118</v>
      </c>
      <c r="F54" s="102" t="s">
        <v>118</v>
      </c>
      <c r="G54" s="103">
        <v>166.77</v>
      </c>
      <c r="H54" s="97">
        <f t="shared" si="0"/>
        <v>203.9274843776164</v>
      </c>
      <c r="I54" s="97">
        <f t="shared" si="0"/>
        <v>147.81663554478334</v>
      </c>
      <c r="L54" s="99" t="s">
        <v>234</v>
      </c>
      <c r="M54" s="104">
        <v>43766768</v>
      </c>
      <c r="N54" s="104">
        <v>21087782</v>
      </c>
    </row>
    <row r="55" spans="1:14" ht="15">
      <c r="A55" s="99" t="s">
        <v>235</v>
      </c>
      <c r="B55" s="102" t="s">
        <v>118</v>
      </c>
      <c r="C55" s="102" t="s">
        <v>118</v>
      </c>
      <c r="D55" s="103">
        <v>165.2</v>
      </c>
      <c r="E55" s="102" t="s">
        <v>118</v>
      </c>
      <c r="F55" s="102" t="s">
        <v>118</v>
      </c>
      <c r="G55" s="103">
        <v>165.24</v>
      </c>
      <c r="H55" s="97" t="e">
        <f t="shared" si="0"/>
        <v>#VALUE!</v>
      </c>
      <c r="I55" s="97" t="e">
        <f t="shared" si="0"/>
        <v>#VALUE!</v>
      </c>
      <c r="L55" s="99" t="s">
        <v>235</v>
      </c>
      <c r="M55" s="102" t="s">
        <v>118</v>
      </c>
      <c r="N55" s="102" t="s">
        <v>118</v>
      </c>
    </row>
    <row r="56" spans="1:14" ht="15">
      <c r="A56" s="99" t="s">
        <v>236</v>
      </c>
      <c r="B56" s="102" t="s">
        <v>118</v>
      </c>
      <c r="C56" s="102" t="s">
        <v>118</v>
      </c>
      <c r="D56" s="103">
        <v>152.68</v>
      </c>
      <c r="E56" s="102" t="s">
        <v>118</v>
      </c>
      <c r="F56" s="102" t="s">
        <v>118</v>
      </c>
      <c r="G56" s="103">
        <v>152.71</v>
      </c>
      <c r="H56" s="97" t="e">
        <f t="shared" si="0"/>
        <v>#VALUE!</v>
      </c>
      <c r="I56" s="97" t="e">
        <f t="shared" si="0"/>
        <v>#VALUE!</v>
      </c>
      <c r="L56" s="99" t="s">
        <v>236</v>
      </c>
      <c r="M56" s="102" t="s">
        <v>118</v>
      </c>
      <c r="N56" s="102" t="s">
        <v>118</v>
      </c>
    </row>
    <row r="58" spans="1:12" ht="15">
      <c r="A58" s="96" t="s">
        <v>237</v>
      </c>
      <c r="L58" s="96" t="s">
        <v>237</v>
      </c>
    </row>
    <row r="59" spans="1:13" ht="15">
      <c r="A59" s="96" t="s">
        <v>118</v>
      </c>
      <c r="B59" s="96" t="s">
        <v>238</v>
      </c>
      <c r="L59" s="96" t="s">
        <v>118</v>
      </c>
      <c r="M59" s="96" t="s">
        <v>238</v>
      </c>
    </row>
  </sheetData>
  <mergeCells count="2">
    <mergeCell ref="B10:D10"/>
    <mergeCell ref="E10:G10"/>
  </mergeCells>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3:G52"/>
  <sheetViews>
    <sheetView showGridLines="0" workbookViewId="0" topLeftCell="A1">
      <selection activeCell="B1" sqref="B1"/>
    </sheetView>
  </sheetViews>
  <sheetFormatPr defaultColWidth="9.140625" defaultRowHeight="15"/>
  <cols>
    <col min="1" max="1" width="4.7109375" style="0" customWidth="1"/>
    <col min="2" max="2" width="45.28125" style="0" customWidth="1"/>
    <col min="3" max="3" width="10.28125" style="0" customWidth="1"/>
    <col min="4" max="7" width="10.7109375" style="0" customWidth="1"/>
  </cols>
  <sheetData>
    <row r="3" spans="2:7" ht="15">
      <c r="B3" s="18" t="s">
        <v>300</v>
      </c>
      <c r="D3" s="51"/>
      <c r="E3" s="51"/>
      <c r="F3" s="51"/>
      <c r="G3" s="51"/>
    </row>
    <row r="4" ht="6.75" customHeight="1"/>
    <row r="5" spans="2:7" ht="47.25" customHeight="1">
      <c r="B5" s="45"/>
      <c r="C5" s="45" t="s">
        <v>55</v>
      </c>
      <c r="D5" s="46" t="s">
        <v>73</v>
      </c>
      <c r="E5" s="46" t="s">
        <v>74</v>
      </c>
      <c r="F5" s="46" t="s">
        <v>69</v>
      </c>
      <c r="G5" s="46" t="s">
        <v>70</v>
      </c>
    </row>
    <row r="6" spans="2:7" ht="12.75" customHeight="1">
      <c r="B6" s="47" t="s">
        <v>92</v>
      </c>
      <c r="C6" s="48"/>
      <c r="D6" s="49">
        <v>21927107</v>
      </c>
      <c r="E6" s="49">
        <v>133577542</v>
      </c>
      <c r="F6" s="49">
        <v>23755066.740000002</v>
      </c>
      <c r="G6" s="49">
        <v>5955386.67</v>
      </c>
    </row>
    <row r="7" spans="2:7" ht="12.75" customHeight="1">
      <c r="B7" s="13" t="s">
        <v>93</v>
      </c>
      <c r="C7" s="25"/>
      <c r="D7" s="26">
        <v>10088825</v>
      </c>
      <c r="E7" s="26">
        <v>53260448</v>
      </c>
      <c r="F7" s="26">
        <v>5254786.819999999</v>
      </c>
      <c r="G7" s="26">
        <v>2342715.9400000004</v>
      </c>
    </row>
    <row r="8" spans="2:7" ht="12.75" customHeight="1">
      <c r="B8" s="13" t="s">
        <v>94</v>
      </c>
      <c r="C8" s="25"/>
      <c r="D8" s="26">
        <v>3389515</v>
      </c>
      <c r="E8" s="26">
        <v>15215768</v>
      </c>
      <c r="F8" s="26">
        <v>1324564.115</v>
      </c>
      <c r="G8" s="26">
        <v>557860.4332471084</v>
      </c>
    </row>
    <row r="9" spans="1:7" ht="12.75" customHeight="1">
      <c r="A9" s="15"/>
      <c r="B9" s="15" t="s">
        <v>95</v>
      </c>
      <c r="C9" s="25"/>
      <c r="D9" s="26">
        <v>329319</v>
      </c>
      <c r="E9" s="26">
        <v>3082090</v>
      </c>
      <c r="F9" s="26">
        <v>382142.8838</v>
      </c>
      <c r="G9" s="26">
        <v>108737.5438</v>
      </c>
    </row>
    <row r="10" spans="1:7" ht="12.75" customHeight="1">
      <c r="A10" s="15"/>
      <c r="B10" s="15" t="s">
        <v>96</v>
      </c>
      <c r="C10" s="25"/>
      <c r="D10" s="26">
        <v>3060196</v>
      </c>
      <c r="E10" s="26">
        <v>12010168</v>
      </c>
      <c r="F10" s="26">
        <v>938224.9052</v>
      </c>
      <c r="G10" s="26">
        <v>447338.039</v>
      </c>
    </row>
    <row r="11" spans="2:7" ht="12.75" customHeight="1">
      <c r="B11" s="13" t="s">
        <v>63</v>
      </c>
      <c r="C11" s="25"/>
      <c r="D11" s="27">
        <v>340455</v>
      </c>
      <c r="E11" s="27">
        <v>2092691</v>
      </c>
      <c r="F11" s="27">
        <v>236364.87</v>
      </c>
      <c r="G11" s="27">
        <v>89096</v>
      </c>
    </row>
    <row r="12" spans="2:7" ht="12.75" customHeight="1">
      <c r="B12" s="15" t="s">
        <v>76</v>
      </c>
      <c r="C12" s="25" t="s">
        <v>22</v>
      </c>
      <c r="D12" s="26">
        <v>365</v>
      </c>
      <c r="E12" s="26">
        <v>483600</v>
      </c>
      <c r="F12" s="26">
        <v>56087.02</v>
      </c>
      <c r="G12" s="26">
        <v>27218.66</v>
      </c>
    </row>
    <row r="13" spans="2:7" ht="12.75" customHeight="1">
      <c r="B13" s="15" t="s">
        <v>52</v>
      </c>
      <c r="C13" s="25" t="s">
        <v>21</v>
      </c>
      <c r="D13" s="26">
        <v>282396</v>
      </c>
      <c r="E13" s="26">
        <v>593857</v>
      </c>
      <c r="F13" s="26">
        <v>18664.84</v>
      </c>
      <c r="G13" s="26">
        <v>11209.9</v>
      </c>
    </row>
    <row r="14" spans="2:7" ht="12.75" customHeight="1">
      <c r="B14" s="15" t="s">
        <v>80</v>
      </c>
      <c r="C14" s="25" t="s">
        <v>20</v>
      </c>
      <c r="D14" s="26">
        <v>40726</v>
      </c>
      <c r="E14" s="26">
        <v>564135</v>
      </c>
      <c r="F14" s="26">
        <v>33724.28</v>
      </c>
      <c r="G14" s="26">
        <v>18409.190000000002</v>
      </c>
    </row>
    <row r="15" spans="2:7" ht="12.75" customHeight="1">
      <c r="B15" s="15" t="s">
        <v>51</v>
      </c>
      <c r="C15" s="25" t="s">
        <v>19</v>
      </c>
      <c r="D15" s="26">
        <v>6036</v>
      </c>
      <c r="E15" s="26">
        <v>74852</v>
      </c>
      <c r="F15" s="26">
        <v>17493.23</v>
      </c>
      <c r="G15" s="26">
        <v>5536.91</v>
      </c>
    </row>
    <row r="16" spans="2:7" ht="12.75" customHeight="1">
      <c r="B16" s="15" t="s">
        <v>82</v>
      </c>
      <c r="C16" s="25" t="s">
        <v>18</v>
      </c>
      <c r="D16" s="26">
        <v>3721</v>
      </c>
      <c r="E16" s="26">
        <v>18511</v>
      </c>
      <c r="F16" s="26">
        <v>1306.3</v>
      </c>
      <c r="G16" s="26">
        <v>643.1700000000001</v>
      </c>
    </row>
    <row r="17" spans="2:7" ht="12.75" customHeight="1">
      <c r="B17" s="15" t="s">
        <v>77</v>
      </c>
      <c r="C17" s="25" t="s">
        <v>17</v>
      </c>
      <c r="D17" s="26">
        <v>3401</v>
      </c>
      <c r="E17" s="26">
        <v>355100</v>
      </c>
      <c r="F17" s="26">
        <v>109089.2</v>
      </c>
      <c r="G17" s="26">
        <v>25996.45</v>
      </c>
    </row>
    <row r="18" spans="2:7" ht="12.75" customHeight="1">
      <c r="B18" s="13" t="s">
        <v>64</v>
      </c>
      <c r="C18" s="25"/>
      <c r="D18" s="27">
        <v>269634</v>
      </c>
      <c r="E18" s="27">
        <v>2365274</v>
      </c>
      <c r="F18" s="27">
        <v>138048.25999999998</v>
      </c>
      <c r="G18" s="27">
        <v>64011.560000000005</v>
      </c>
    </row>
    <row r="19" spans="2:7" ht="12.75" customHeight="1">
      <c r="B19" s="15" t="s">
        <v>36</v>
      </c>
      <c r="C19" s="25" t="s">
        <v>16</v>
      </c>
      <c r="D19" s="26">
        <v>150053</v>
      </c>
      <c r="E19" s="26">
        <v>1982016</v>
      </c>
      <c r="F19" s="26">
        <v>113772.92</v>
      </c>
      <c r="G19" s="26">
        <v>53756.08</v>
      </c>
    </row>
    <row r="20" spans="2:7" ht="12.75" customHeight="1">
      <c r="B20" s="15" t="s">
        <v>35</v>
      </c>
      <c r="C20" s="25" t="s">
        <v>15</v>
      </c>
      <c r="D20" s="26">
        <v>91523</v>
      </c>
      <c r="E20" s="26">
        <v>254012</v>
      </c>
      <c r="F20" s="26">
        <v>14544.99</v>
      </c>
      <c r="G20" s="26">
        <v>5870.14</v>
      </c>
    </row>
    <row r="21" spans="2:7" ht="12.75" customHeight="1">
      <c r="B21" s="15" t="s">
        <v>34</v>
      </c>
      <c r="C21" s="25" t="s">
        <v>14</v>
      </c>
      <c r="D21" s="26">
        <v>16029</v>
      </c>
      <c r="E21" s="26">
        <v>86025</v>
      </c>
      <c r="F21" s="26">
        <v>7716.549999999999</v>
      </c>
      <c r="G21" s="26">
        <v>3497.18</v>
      </c>
    </row>
    <row r="22" spans="2:7" ht="12.75" customHeight="1">
      <c r="B22" s="15" t="s">
        <v>39</v>
      </c>
      <c r="C22" s="25" t="s">
        <v>13</v>
      </c>
      <c r="D22" s="26">
        <v>12029</v>
      </c>
      <c r="E22" s="26">
        <v>43168</v>
      </c>
      <c r="F22" s="26">
        <v>2013.8</v>
      </c>
      <c r="G22" s="26">
        <v>888.16</v>
      </c>
    </row>
    <row r="23" spans="2:7" ht="12.75" customHeight="1">
      <c r="B23" s="13" t="s">
        <v>65</v>
      </c>
      <c r="C23" s="25"/>
      <c r="D23" s="27">
        <v>1494827</v>
      </c>
      <c r="E23" s="27">
        <v>7426892</v>
      </c>
      <c r="F23" s="27">
        <v>314457.69</v>
      </c>
      <c r="G23" s="27">
        <v>125171.73</v>
      </c>
    </row>
    <row r="24" spans="2:7" ht="12.75" customHeight="1">
      <c r="B24" s="15" t="s">
        <v>50</v>
      </c>
      <c r="C24" s="25" t="s">
        <v>12</v>
      </c>
      <c r="D24" s="26">
        <v>846340</v>
      </c>
      <c r="E24" s="26">
        <v>4686640</v>
      </c>
      <c r="F24" s="26">
        <v>200470.59</v>
      </c>
      <c r="G24" s="26">
        <v>80126.01</v>
      </c>
    </row>
    <row r="25" spans="2:7" ht="12.75" customHeight="1">
      <c r="B25" s="15" t="s">
        <v>40</v>
      </c>
      <c r="C25" s="25" t="s">
        <v>11</v>
      </c>
      <c r="D25" s="26">
        <v>28931</v>
      </c>
      <c r="E25" s="26">
        <v>611539</v>
      </c>
      <c r="F25" s="26">
        <v>30327.670000000002</v>
      </c>
      <c r="G25" s="26">
        <v>14132.050000000001</v>
      </c>
    </row>
    <row r="26" spans="2:7" ht="12.75" customHeight="1">
      <c r="B26" s="15" t="s">
        <v>32</v>
      </c>
      <c r="C26" s="25" t="s">
        <v>10</v>
      </c>
      <c r="D26" s="26">
        <v>619556</v>
      </c>
      <c r="E26" s="26">
        <v>2128661</v>
      </c>
      <c r="F26" s="26">
        <v>83659.43</v>
      </c>
      <c r="G26" s="26">
        <v>30913.67</v>
      </c>
    </row>
    <row r="27" spans="2:7" ht="12.75" customHeight="1">
      <c r="B27" s="13" t="s">
        <v>66</v>
      </c>
      <c r="C27" s="25"/>
      <c r="D27" s="27">
        <v>1146330</v>
      </c>
      <c r="E27" s="27">
        <v>2649377</v>
      </c>
      <c r="F27" s="27">
        <v>426873.15</v>
      </c>
      <c r="G27" s="27">
        <v>225183</v>
      </c>
    </row>
    <row r="28" spans="2:7" ht="12.75" customHeight="1">
      <c r="B28" s="15" t="s">
        <v>84</v>
      </c>
      <c r="C28" s="25" t="s">
        <v>9</v>
      </c>
      <c r="D28" s="26">
        <v>117843</v>
      </c>
      <c r="E28" s="26">
        <v>182612</v>
      </c>
      <c r="F28" s="26">
        <v>40148.8</v>
      </c>
      <c r="G28" s="26">
        <v>9888.800000000001</v>
      </c>
    </row>
    <row r="29" spans="2:7" ht="12.75" customHeight="1">
      <c r="B29" s="15" t="s">
        <v>49</v>
      </c>
      <c r="C29" s="25" t="s">
        <v>8</v>
      </c>
      <c r="D29" s="26">
        <v>702498</v>
      </c>
      <c r="E29" s="26">
        <v>1445250</v>
      </c>
      <c r="F29" s="26">
        <v>297047.95</v>
      </c>
      <c r="G29" s="26">
        <v>170366.97</v>
      </c>
    </row>
    <row r="30" spans="2:7" ht="12.75" customHeight="1">
      <c r="B30" s="15" t="s">
        <v>45</v>
      </c>
      <c r="C30" s="25" t="s">
        <v>7</v>
      </c>
      <c r="D30" s="26">
        <v>228047</v>
      </c>
      <c r="E30" s="26">
        <v>542577</v>
      </c>
      <c r="F30" s="26">
        <v>44372.95</v>
      </c>
      <c r="G30" s="26">
        <v>22306.94</v>
      </c>
    </row>
    <row r="31" spans="2:7" ht="12.75" customHeight="1">
      <c r="B31" s="15" t="s">
        <v>38</v>
      </c>
      <c r="C31" s="25" t="s">
        <v>6</v>
      </c>
      <c r="D31" s="26">
        <v>97942</v>
      </c>
      <c r="E31" s="26">
        <v>478938</v>
      </c>
      <c r="F31" s="26">
        <v>45303.45</v>
      </c>
      <c r="G31" s="26">
        <v>22484.280000000002</v>
      </c>
    </row>
    <row r="32" spans="2:7" ht="12.75" customHeight="1">
      <c r="B32" s="13" t="s">
        <v>67</v>
      </c>
      <c r="C32" s="25"/>
      <c r="D32" s="27">
        <v>46741</v>
      </c>
      <c r="E32" s="27">
        <v>181414</v>
      </c>
      <c r="F32" s="27">
        <v>61209.950000000004</v>
      </c>
      <c r="G32" s="27">
        <v>30240.149999999998</v>
      </c>
    </row>
    <row r="33" spans="2:7" ht="12.75" customHeight="1">
      <c r="B33" s="15" t="s">
        <v>78</v>
      </c>
      <c r="C33" s="25" t="s">
        <v>5</v>
      </c>
      <c r="D33" s="26">
        <v>27617</v>
      </c>
      <c r="E33" s="26">
        <v>131400</v>
      </c>
      <c r="F33" s="26">
        <v>51999.65</v>
      </c>
      <c r="G33" s="26">
        <v>26109.89</v>
      </c>
    </row>
    <row r="34" spans="2:7" ht="12.75" customHeight="1">
      <c r="B34" s="15" t="s">
        <v>86</v>
      </c>
      <c r="C34" s="25" t="s">
        <v>4</v>
      </c>
      <c r="D34" s="26">
        <v>6410</v>
      </c>
      <c r="E34" s="26">
        <v>22800</v>
      </c>
      <c r="F34" s="26">
        <v>7351.899999999999</v>
      </c>
      <c r="G34" s="26">
        <v>3411.3</v>
      </c>
    </row>
    <row r="35" spans="2:7" ht="12.75" customHeight="1">
      <c r="B35" s="15" t="s">
        <v>47</v>
      </c>
      <c r="C35" s="25" t="s">
        <v>3</v>
      </c>
      <c r="D35" s="26">
        <v>12714</v>
      </c>
      <c r="E35" s="26">
        <v>26323</v>
      </c>
      <c r="F35" s="26">
        <v>1858.3999999999999</v>
      </c>
      <c r="G35" s="26">
        <v>718.96</v>
      </c>
    </row>
    <row r="36" spans="2:7" ht="12.75" customHeight="1">
      <c r="B36" s="13" t="s">
        <v>75</v>
      </c>
      <c r="C36" s="25"/>
      <c r="D36" s="27">
        <v>91525</v>
      </c>
      <c r="E36" s="27">
        <v>499767</v>
      </c>
      <c r="F36" s="27">
        <v>145560.23</v>
      </c>
      <c r="G36" s="27">
        <v>22274</v>
      </c>
    </row>
    <row r="37" spans="2:7" ht="12.75" customHeight="1">
      <c r="B37" s="15" t="s">
        <v>54</v>
      </c>
      <c r="C37" s="25" t="s">
        <v>2</v>
      </c>
      <c r="D37" s="26">
        <v>48385</v>
      </c>
      <c r="E37" s="26">
        <v>299176</v>
      </c>
      <c r="F37" s="26">
        <v>75034.06000000001</v>
      </c>
      <c r="G37" s="26">
        <v>12490.779999999999</v>
      </c>
    </row>
    <row r="38" spans="2:7" ht="12.75" customHeight="1">
      <c r="B38" s="15" t="s">
        <v>53</v>
      </c>
      <c r="C38" s="25" t="s">
        <v>1</v>
      </c>
      <c r="D38" s="26">
        <v>19978</v>
      </c>
      <c r="E38" s="26">
        <v>141241</v>
      </c>
      <c r="F38" s="26">
        <v>63703.07</v>
      </c>
      <c r="G38" s="26">
        <v>7858.52</v>
      </c>
    </row>
    <row r="39" spans="2:7" ht="12.75" customHeight="1">
      <c r="B39" s="28" t="s">
        <v>88</v>
      </c>
      <c r="C39" s="29" t="s">
        <v>0</v>
      </c>
      <c r="D39" s="30">
        <v>23162</v>
      </c>
      <c r="E39" s="30">
        <v>59350</v>
      </c>
      <c r="F39" s="30">
        <v>6823.0999999999985</v>
      </c>
      <c r="G39" s="30">
        <v>1924.7000000000007</v>
      </c>
    </row>
    <row r="40" spans="2:7" ht="12" customHeight="1">
      <c r="B40" s="139" t="s">
        <v>99</v>
      </c>
      <c r="C40" s="139"/>
      <c r="D40" s="139"/>
      <c r="E40" s="139"/>
      <c r="F40" s="139"/>
      <c r="G40" s="139"/>
    </row>
    <row r="41" spans="2:7" ht="23.1" customHeight="1">
      <c r="B41" s="142" t="s">
        <v>100</v>
      </c>
      <c r="C41" s="142"/>
      <c r="D41" s="142"/>
      <c r="E41" s="142"/>
      <c r="F41" s="142"/>
      <c r="G41" s="142"/>
    </row>
    <row r="42" spans="2:7" s="2" customFormat="1" ht="12" customHeight="1">
      <c r="B42" s="140" t="s">
        <v>101</v>
      </c>
      <c r="C42" s="140"/>
      <c r="D42" s="140"/>
      <c r="E42" s="140"/>
      <c r="F42" s="140"/>
      <c r="G42" s="140"/>
    </row>
    <row r="43" spans="2:7" s="2" customFormat="1" ht="23.1" customHeight="1">
      <c r="B43" s="141" t="s">
        <v>102</v>
      </c>
      <c r="C43" s="141"/>
      <c r="D43" s="141"/>
      <c r="E43" s="141"/>
      <c r="F43" s="141"/>
      <c r="G43" s="141"/>
    </row>
    <row r="44" spans="2:7" s="2" customFormat="1" ht="12" customHeight="1">
      <c r="B44" s="141" t="s">
        <v>91</v>
      </c>
      <c r="C44" s="141"/>
      <c r="D44" s="141"/>
      <c r="E44" s="141"/>
      <c r="F44" s="141"/>
      <c r="G44" s="141"/>
    </row>
    <row r="45" spans="2:7" s="2" customFormat="1" ht="23.1" customHeight="1">
      <c r="B45" s="141" t="s">
        <v>90</v>
      </c>
      <c r="C45" s="141"/>
      <c r="D45" s="141"/>
      <c r="E45" s="141"/>
      <c r="F45" s="141"/>
      <c r="G45" s="141"/>
    </row>
    <row r="46" spans="2:7" s="2" customFormat="1" ht="12" customHeight="1">
      <c r="B46" s="141" t="s">
        <v>79</v>
      </c>
      <c r="C46" s="141"/>
      <c r="D46" s="141"/>
      <c r="E46" s="141"/>
      <c r="F46" s="141"/>
      <c r="G46" s="141"/>
    </row>
    <row r="47" spans="2:7" s="2" customFormat="1" ht="12" customHeight="1">
      <c r="B47" s="141" t="s">
        <v>81</v>
      </c>
      <c r="C47" s="141"/>
      <c r="D47" s="141"/>
      <c r="E47" s="141"/>
      <c r="F47" s="141"/>
      <c r="G47" s="141"/>
    </row>
    <row r="48" spans="2:7" s="2" customFormat="1" ht="12" customHeight="1">
      <c r="B48" s="141" t="s">
        <v>83</v>
      </c>
      <c r="C48" s="141"/>
      <c r="D48" s="141"/>
      <c r="E48" s="141"/>
      <c r="F48" s="141"/>
      <c r="G48" s="141"/>
    </row>
    <row r="49" spans="2:7" s="2" customFormat="1" ht="12" customHeight="1">
      <c r="B49" s="141" t="s">
        <v>85</v>
      </c>
      <c r="C49" s="141"/>
      <c r="D49" s="141"/>
      <c r="E49" s="141"/>
      <c r="F49" s="141"/>
      <c r="G49" s="141"/>
    </row>
    <row r="50" spans="2:7" s="2" customFormat="1" ht="23.1" customHeight="1">
      <c r="B50" s="141" t="s">
        <v>87</v>
      </c>
      <c r="C50" s="141"/>
      <c r="D50" s="141"/>
      <c r="E50" s="141"/>
      <c r="F50" s="141"/>
      <c r="G50" s="141"/>
    </row>
    <row r="51" spans="2:7" s="2" customFormat="1" ht="12" customHeight="1">
      <c r="B51" s="141" t="s">
        <v>89</v>
      </c>
      <c r="C51" s="141"/>
      <c r="D51" s="141"/>
      <c r="E51" s="141"/>
      <c r="F51" s="141"/>
      <c r="G51" s="141"/>
    </row>
    <row r="52" ht="30" customHeight="1">
      <c r="B52" s="2" t="s">
        <v>62</v>
      </c>
    </row>
    <row r="53" ht="11.25" customHeight="1"/>
  </sheetData>
  <mergeCells count="12">
    <mergeCell ref="B51:G51"/>
    <mergeCell ref="B41:G41"/>
    <mergeCell ref="B43:G43"/>
    <mergeCell ref="B44:G44"/>
    <mergeCell ref="B45:G45"/>
    <mergeCell ref="B46:G46"/>
    <mergeCell ref="B47:G47"/>
    <mergeCell ref="B40:G40"/>
    <mergeCell ref="B42:G42"/>
    <mergeCell ref="B48:G48"/>
    <mergeCell ref="B49:G49"/>
    <mergeCell ref="B50:G50"/>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topLeftCell="A1">
      <selection activeCell="H26" sqref="H26"/>
    </sheetView>
  </sheetViews>
  <sheetFormatPr defaultColWidth="9.140625" defaultRowHeight="15"/>
  <cols>
    <col min="3" max="3" width="9.140625" style="1" customWidth="1"/>
  </cols>
  <sheetData>
    <row r="2" spans="2:3" ht="15">
      <c r="B2" s="8" t="s">
        <v>22</v>
      </c>
      <c r="C2" s="10" t="s">
        <v>44</v>
      </c>
    </row>
    <row r="3" spans="2:3" ht="15">
      <c r="B3" s="8" t="s">
        <v>21</v>
      </c>
      <c r="C3" s="10" t="s">
        <v>52</v>
      </c>
    </row>
    <row r="4" spans="2:3" ht="15">
      <c r="B4" s="8" t="s">
        <v>20</v>
      </c>
      <c r="C4" s="10" t="s">
        <v>41</v>
      </c>
    </row>
    <row r="5" spans="2:3" ht="15">
      <c r="B5" s="8" t="s">
        <v>19</v>
      </c>
      <c r="C5" s="10" t="s">
        <v>51</v>
      </c>
    </row>
    <row r="6" spans="2:3" ht="15">
      <c r="B6" s="8" t="s">
        <v>18</v>
      </c>
      <c r="C6" s="10" t="s">
        <v>37</v>
      </c>
    </row>
    <row r="7" spans="2:3" ht="15">
      <c r="B7" s="8" t="s">
        <v>17</v>
      </c>
      <c r="C7" s="10" t="s">
        <v>43</v>
      </c>
    </row>
    <row r="8" spans="2:3" ht="15">
      <c r="B8" s="8" t="s">
        <v>16</v>
      </c>
      <c r="C8" s="10" t="s">
        <v>36</v>
      </c>
    </row>
    <row r="9" spans="2:3" ht="15">
      <c r="B9" s="8" t="s">
        <v>15</v>
      </c>
      <c r="C9" s="10" t="s">
        <v>35</v>
      </c>
    </row>
    <row r="10" spans="2:3" ht="15">
      <c r="B10" s="8" t="s">
        <v>14</v>
      </c>
      <c r="C10" s="10" t="s">
        <v>34</v>
      </c>
    </row>
    <row r="11" spans="2:3" ht="15">
      <c r="B11" s="8" t="s">
        <v>13</v>
      </c>
      <c r="C11" s="10" t="s">
        <v>39</v>
      </c>
    </row>
    <row r="12" spans="2:3" ht="15">
      <c r="B12" s="8" t="s">
        <v>12</v>
      </c>
      <c r="C12" s="10" t="s">
        <v>50</v>
      </c>
    </row>
    <row r="13" spans="2:3" ht="15">
      <c r="B13" s="8" t="s">
        <v>11</v>
      </c>
      <c r="C13" s="10" t="s">
        <v>40</v>
      </c>
    </row>
    <row r="14" spans="2:3" ht="15">
      <c r="B14" s="8" t="s">
        <v>10</v>
      </c>
      <c r="C14" s="9" t="s">
        <v>32</v>
      </c>
    </row>
    <row r="15" spans="2:3" ht="15">
      <c r="B15" s="8" t="s">
        <v>9</v>
      </c>
      <c r="C15" s="10" t="s">
        <v>33</v>
      </c>
    </row>
    <row r="16" spans="2:3" ht="15">
      <c r="B16" s="8" t="s">
        <v>8</v>
      </c>
      <c r="C16" s="10" t="s">
        <v>49</v>
      </c>
    </row>
    <row r="17" spans="2:3" ht="15">
      <c r="B17" s="8" t="s">
        <v>7</v>
      </c>
      <c r="C17" s="10" t="s">
        <v>45</v>
      </c>
    </row>
    <row r="18" spans="2:3" ht="15">
      <c r="B18" s="8" t="s">
        <v>6</v>
      </c>
      <c r="C18" s="10" t="s">
        <v>38</v>
      </c>
    </row>
    <row r="19" spans="2:3" ht="15">
      <c r="B19" s="8" t="s">
        <v>5</v>
      </c>
      <c r="C19" s="10" t="s">
        <v>46</v>
      </c>
    </row>
    <row r="20" spans="2:3" ht="15">
      <c r="B20" s="8" t="s">
        <v>4</v>
      </c>
      <c r="C20" s="10" t="s">
        <v>48</v>
      </c>
    </row>
    <row r="21" spans="2:3" ht="15">
      <c r="B21" s="8" t="s">
        <v>3</v>
      </c>
      <c r="C21" s="10" t="s">
        <v>47</v>
      </c>
    </row>
    <row r="22" spans="2:3" ht="15">
      <c r="B22" s="8" t="s">
        <v>2</v>
      </c>
      <c r="C22" s="10" t="s">
        <v>54</v>
      </c>
    </row>
    <row r="23" spans="2:3" ht="15">
      <c r="B23" s="8" t="s">
        <v>1</v>
      </c>
      <c r="C23" s="10" t="s">
        <v>53</v>
      </c>
    </row>
    <row r="24" spans="2:3" ht="15">
      <c r="B24" s="8" t="s">
        <v>0</v>
      </c>
      <c r="C24" s="10" t="s">
        <v>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M52"/>
  <sheetViews>
    <sheetView showGridLines="0" workbookViewId="0" topLeftCell="A1"/>
  </sheetViews>
  <sheetFormatPr defaultColWidth="9.140625" defaultRowHeight="15"/>
  <cols>
    <col min="1" max="1" width="4.7109375" style="0" customWidth="1"/>
    <col min="2" max="2" width="45.28125" style="0" customWidth="1"/>
    <col min="3" max="3" width="10.28125" style="0" customWidth="1"/>
    <col min="4" max="7" width="10.7109375" style="0" customWidth="1"/>
    <col min="8" max="8" width="11.57421875" style="1" customWidth="1"/>
  </cols>
  <sheetData>
    <row r="2" spans="2:7" ht="15">
      <c r="B2" s="18" t="s">
        <v>301</v>
      </c>
      <c r="D2" s="1"/>
      <c r="G2" s="1"/>
    </row>
    <row r="3" ht="6.75" customHeight="1"/>
    <row r="4" spans="2:13" ht="47.25" customHeight="1">
      <c r="B4" s="11"/>
      <c r="C4" s="11" t="s">
        <v>55</v>
      </c>
      <c r="D4" s="12" t="s">
        <v>73</v>
      </c>
      <c r="E4" s="12" t="s">
        <v>74</v>
      </c>
      <c r="F4" s="12" t="s">
        <v>71</v>
      </c>
      <c r="G4" s="12" t="s">
        <v>70</v>
      </c>
      <c r="H4" s="20"/>
      <c r="J4" s="12" t="s">
        <v>61</v>
      </c>
      <c r="K4" s="12" t="s">
        <v>60</v>
      </c>
      <c r="L4" s="12" t="s">
        <v>71</v>
      </c>
      <c r="M4" s="12" t="s">
        <v>70</v>
      </c>
    </row>
    <row r="5" spans="2:13" ht="23.25" customHeight="1">
      <c r="B5" s="143" t="s">
        <v>97</v>
      </c>
      <c r="C5" s="143"/>
      <c r="D5" s="24">
        <v>15.45810398061176</v>
      </c>
      <c r="E5" s="24">
        <v>11.39096271138153</v>
      </c>
      <c r="F5" s="24">
        <v>5.575922515804306</v>
      </c>
      <c r="G5" s="24">
        <v>9.367325148798582</v>
      </c>
      <c r="H5" s="16"/>
      <c r="J5" s="24">
        <v>15.45810398061176</v>
      </c>
      <c r="K5" s="24">
        <v>11.39096271138153</v>
      </c>
      <c r="L5" s="24">
        <v>5.575922515804306</v>
      </c>
      <c r="M5" s="24">
        <v>9.367325148798582</v>
      </c>
    </row>
    <row r="6" spans="2:13" ht="12" customHeight="1">
      <c r="B6" s="13" t="s">
        <v>98</v>
      </c>
      <c r="C6" s="14"/>
      <c r="D6" s="26">
        <v>33.59672707178487</v>
      </c>
      <c r="E6" s="26">
        <v>28.568606858132323</v>
      </c>
      <c r="F6" s="26">
        <v>25.206809721731016</v>
      </c>
      <c r="G6" s="26">
        <v>23.81255122407663</v>
      </c>
      <c r="H6" s="16"/>
      <c r="J6" s="26">
        <v>33.59672707178487</v>
      </c>
      <c r="K6" s="26">
        <v>28.568606858132323</v>
      </c>
      <c r="L6" s="26">
        <v>25.206809721731016</v>
      </c>
      <c r="M6" s="26">
        <v>23.81255122407663</v>
      </c>
    </row>
    <row r="7" spans="2:13" ht="12" customHeight="1">
      <c r="B7" s="13" t="s">
        <v>59</v>
      </c>
      <c r="C7" s="13"/>
      <c r="D7" s="26">
        <v>100</v>
      </c>
      <c r="E7" s="26">
        <v>100</v>
      </c>
      <c r="F7" s="26">
        <v>100</v>
      </c>
      <c r="G7" s="26">
        <v>100</v>
      </c>
      <c r="H7" s="16"/>
      <c r="I7" s="21"/>
      <c r="J7" s="26">
        <v>100</v>
      </c>
      <c r="K7" s="26">
        <v>100</v>
      </c>
      <c r="L7" s="26">
        <v>100</v>
      </c>
      <c r="M7" s="26">
        <v>100</v>
      </c>
    </row>
    <row r="8" spans="2:13" ht="12" customHeight="1">
      <c r="B8" s="15" t="s">
        <v>56</v>
      </c>
      <c r="C8" s="13"/>
      <c r="D8" s="26"/>
      <c r="E8" s="26"/>
      <c r="F8" s="26"/>
      <c r="G8" s="26"/>
      <c r="H8" s="16"/>
      <c r="I8" s="21"/>
      <c r="J8" s="26"/>
      <c r="K8" s="26"/>
      <c r="L8" s="26"/>
      <c r="M8" s="26"/>
    </row>
    <row r="9" spans="2:13" ht="12" customHeight="1">
      <c r="B9" s="15" t="s">
        <v>95</v>
      </c>
      <c r="C9" s="13"/>
      <c r="D9" s="26">
        <v>9.71581479946246</v>
      </c>
      <c r="E9" s="26">
        <v>20.255895068852258</v>
      </c>
      <c r="F9" s="26">
        <v>28.850463293730407</v>
      </c>
      <c r="G9" s="26">
        <v>19.491890322293912</v>
      </c>
      <c r="H9" s="16"/>
      <c r="I9" s="21"/>
      <c r="J9" s="26">
        <v>9.71581479946246</v>
      </c>
      <c r="K9" s="26">
        <v>20.255895068852258</v>
      </c>
      <c r="L9" s="26">
        <v>28.850463293730407</v>
      </c>
      <c r="M9" s="26">
        <v>19.491890322293912</v>
      </c>
    </row>
    <row r="10" spans="2:13" ht="12" customHeight="1">
      <c r="B10" s="15" t="s">
        <v>96</v>
      </c>
      <c r="C10" s="13"/>
      <c r="D10" s="26">
        <v>90.28418520053754</v>
      </c>
      <c r="E10" s="26">
        <v>78.9323811982412</v>
      </c>
      <c r="F10" s="26">
        <v>70.8327286369222</v>
      </c>
      <c r="G10" s="26">
        <v>80.1881639814825</v>
      </c>
      <c r="H10" s="16"/>
      <c r="I10" s="21"/>
      <c r="J10" s="26">
        <v>90.28418520053754</v>
      </c>
      <c r="K10" s="26">
        <v>78.9323811982412</v>
      </c>
      <c r="L10" s="26">
        <v>70.8327286369222</v>
      </c>
      <c r="M10" s="26">
        <v>80.1881639814825</v>
      </c>
    </row>
    <row r="11" spans="2:13" ht="12" customHeight="1">
      <c r="B11" s="13" t="s">
        <v>63</v>
      </c>
      <c r="C11" s="25"/>
      <c r="D11" s="27">
        <v>9.912244082117944</v>
      </c>
      <c r="E11" s="27">
        <v>13.753436566593285</v>
      </c>
      <c r="F11" s="27">
        <v>17.84472849017203</v>
      </c>
      <c r="G11" s="27">
        <v>15.971019755139054</v>
      </c>
      <c r="H11" s="16"/>
      <c r="J11" s="27">
        <v>10.04435737856301</v>
      </c>
      <c r="K11" s="27">
        <v>13.753436566593285</v>
      </c>
      <c r="L11" s="27">
        <v>17.84472849017203</v>
      </c>
      <c r="M11" s="27">
        <v>15.971019755139054</v>
      </c>
    </row>
    <row r="12" spans="2:13" ht="12" customHeight="1">
      <c r="B12" s="15" t="s">
        <v>76</v>
      </c>
      <c r="C12" s="25" t="s">
        <v>22</v>
      </c>
      <c r="D12" s="26" t="s">
        <v>72</v>
      </c>
      <c r="E12" s="26">
        <v>3.1782818980941347</v>
      </c>
      <c r="F12" s="26">
        <v>4.234375623259279</v>
      </c>
      <c r="G12" s="26">
        <v>4.879116420135732</v>
      </c>
      <c r="H12" s="16"/>
      <c r="I12" s="22"/>
      <c r="J12" s="26">
        <v>0.010768502278349558</v>
      </c>
      <c r="K12" s="26">
        <v>3.1782818980941347</v>
      </c>
      <c r="L12" s="26">
        <v>4.234375623259279</v>
      </c>
      <c r="M12" s="26">
        <v>4.879116420135732</v>
      </c>
    </row>
    <row r="13" spans="2:13" ht="12" customHeight="1">
      <c r="B13" s="15" t="s">
        <v>52</v>
      </c>
      <c r="C13" s="25" t="s">
        <v>21</v>
      </c>
      <c r="D13" s="26">
        <v>8.331457450402196</v>
      </c>
      <c r="E13" s="26">
        <v>3.902905196766933</v>
      </c>
      <c r="F13" s="26">
        <v>1.4091307312821169</v>
      </c>
      <c r="G13" s="26">
        <v>2.0094452540308576</v>
      </c>
      <c r="H13" s="16"/>
      <c r="I13" s="23"/>
      <c r="J13" s="26">
        <v>8.331457450402196</v>
      </c>
      <c r="K13" s="26">
        <v>3.902905196766933</v>
      </c>
      <c r="L13" s="26">
        <v>1.4091307312821169</v>
      </c>
      <c r="M13" s="26">
        <v>2.0094452540308576</v>
      </c>
    </row>
    <row r="14" spans="2:13" ht="12" customHeight="1">
      <c r="B14" s="15" t="s">
        <v>80</v>
      </c>
      <c r="C14" s="25" t="s">
        <v>20</v>
      </c>
      <c r="D14" s="26">
        <v>1.1837976819692493</v>
      </c>
      <c r="E14" s="26">
        <v>3.7075683593493274</v>
      </c>
      <c r="F14" s="26">
        <v>2.546066258181847</v>
      </c>
      <c r="G14" s="26">
        <v>3.2999633784469378</v>
      </c>
      <c r="H14" s="16"/>
      <c r="I14" s="23"/>
      <c r="J14" s="26">
        <v>1.201528832296066</v>
      </c>
      <c r="K14" s="26">
        <v>3.7075683593493274</v>
      </c>
      <c r="L14" s="26">
        <v>2.546066258181847</v>
      </c>
      <c r="M14" s="26">
        <v>3.2999633784469378</v>
      </c>
    </row>
    <row r="15" spans="2:13" ht="12" customHeight="1">
      <c r="B15" s="15" t="s">
        <v>51</v>
      </c>
      <c r="C15" s="25" t="s">
        <v>19</v>
      </c>
      <c r="D15" s="26" t="s">
        <v>72</v>
      </c>
      <c r="E15" s="26" t="s">
        <v>72</v>
      </c>
      <c r="F15" s="26">
        <v>1.3206782368552994</v>
      </c>
      <c r="G15" s="26">
        <v>0.9925260280195182</v>
      </c>
      <c r="H15" s="16"/>
      <c r="I15" s="23"/>
      <c r="J15" s="26">
        <v>0.1780785746633368</v>
      </c>
      <c r="K15" s="26">
        <v>0.4919370484618325</v>
      </c>
      <c r="L15" s="26">
        <v>1.3206782368552994</v>
      </c>
      <c r="M15" s="26">
        <v>0.9925260280195182</v>
      </c>
    </row>
    <row r="16" spans="2:13" ht="12" customHeight="1">
      <c r="B16" s="15" t="s">
        <v>82</v>
      </c>
      <c r="C16" s="25" t="s">
        <v>18</v>
      </c>
      <c r="D16" s="26" t="s">
        <v>72</v>
      </c>
      <c r="E16" s="26" t="s">
        <v>72</v>
      </c>
      <c r="F16" s="26" t="s">
        <v>72</v>
      </c>
      <c r="G16" s="26" t="s">
        <v>72</v>
      </c>
      <c r="H16" s="16"/>
      <c r="I16" s="23"/>
      <c r="J16" s="26">
        <v>0.10977971774722933</v>
      </c>
      <c r="K16" s="26">
        <v>0.12165669192642789</v>
      </c>
      <c r="L16" s="26">
        <v>0.09862112261738269</v>
      </c>
      <c r="M16" s="26">
        <v>0.11529227772192677</v>
      </c>
    </row>
    <row r="17" spans="2:13" ht="12" customHeight="1">
      <c r="B17" s="15" t="s">
        <v>77</v>
      </c>
      <c r="C17" s="25" t="s">
        <v>17</v>
      </c>
      <c r="D17" s="26" t="s">
        <v>72</v>
      </c>
      <c r="E17" s="26">
        <v>2.3337632382407514</v>
      </c>
      <c r="F17" s="26">
        <v>8.235856517976103</v>
      </c>
      <c r="G17" s="26">
        <v>4.660027571535026</v>
      </c>
      <c r="H17" s="16"/>
      <c r="I17" s="23"/>
      <c r="J17" s="26">
        <v>0.10033883903744342</v>
      </c>
      <c r="K17" s="26">
        <v>2.3337632382407514</v>
      </c>
      <c r="L17" s="26">
        <v>8.235856517976103</v>
      </c>
      <c r="M17" s="26">
        <v>4.660027571535026</v>
      </c>
    </row>
    <row r="18" spans="2:13" ht="12" customHeight="1">
      <c r="B18" s="13" t="s">
        <v>64</v>
      </c>
      <c r="C18" s="25"/>
      <c r="D18" s="27">
        <v>7.954943406357547</v>
      </c>
      <c r="E18" s="27">
        <v>15.54488738261519</v>
      </c>
      <c r="F18" s="27">
        <v>10.422165181486891</v>
      </c>
      <c r="G18" s="27">
        <v>11.474475726376818</v>
      </c>
      <c r="H18" s="16"/>
      <c r="I18" s="23"/>
      <c r="J18" s="27">
        <v>7.954943406357547</v>
      </c>
      <c r="K18" s="27">
        <v>15.54488738261519</v>
      </c>
      <c r="L18" s="27">
        <v>10.422165181486891</v>
      </c>
      <c r="M18" s="27">
        <v>11.474475726376818</v>
      </c>
    </row>
    <row r="19" spans="2:13" ht="12" customHeight="1">
      <c r="B19" s="15" t="s">
        <v>36</v>
      </c>
      <c r="C19" s="25" t="s">
        <v>16</v>
      </c>
      <c r="D19" s="26">
        <v>4.4269755407484555</v>
      </c>
      <c r="E19" s="26">
        <v>13.026066117727348</v>
      </c>
      <c r="F19" s="26">
        <v>8.589461145110366</v>
      </c>
      <c r="G19" s="26">
        <v>9.63611627501611</v>
      </c>
      <c r="H19" s="16"/>
      <c r="I19" s="22"/>
      <c r="J19" s="26">
        <v>4.4269755407484555</v>
      </c>
      <c r="K19" s="26">
        <v>13.026066117727348</v>
      </c>
      <c r="L19" s="26">
        <v>8.589461145110366</v>
      </c>
      <c r="M19" s="26">
        <v>9.63611627501611</v>
      </c>
    </row>
    <row r="20" spans="2:13" ht="12" customHeight="1">
      <c r="B20" s="15" t="s">
        <v>35</v>
      </c>
      <c r="C20" s="25" t="s">
        <v>15</v>
      </c>
      <c r="D20" s="26">
        <v>2.7001798192366753</v>
      </c>
      <c r="E20" s="26">
        <v>1.669399796316558</v>
      </c>
      <c r="F20" s="26">
        <v>1.0980963348837214</v>
      </c>
      <c r="G20" s="26">
        <v>1.0522596065528416</v>
      </c>
      <c r="H20" s="16"/>
      <c r="I20" s="23"/>
      <c r="J20" s="26">
        <v>2.7001798192366753</v>
      </c>
      <c r="K20" s="26">
        <v>1.669399796316558</v>
      </c>
      <c r="L20" s="26">
        <v>1.0980963348837214</v>
      </c>
      <c r="M20" s="26">
        <v>1.0522596065528416</v>
      </c>
    </row>
    <row r="21" spans="2:13" ht="12" customHeight="1">
      <c r="B21" s="15" t="s">
        <v>34</v>
      </c>
      <c r="C21" s="25" t="s">
        <v>14</v>
      </c>
      <c r="D21" s="26" t="s">
        <v>72</v>
      </c>
      <c r="E21" s="26">
        <v>0.5653674530263606</v>
      </c>
      <c r="F21" s="26">
        <v>0.5825727809332959</v>
      </c>
      <c r="G21" s="26">
        <v>0.6268915649106268</v>
      </c>
      <c r="H21" s="16"/>
      <c r="I21" s="23"/>
      <c r="J21" s="26">
        <v>0.47289951512237</v>
      </c>
      <c r="K21" s="26">
        <v>0.5653674530263606</v>
      </c>
      <c r="L21" s="26">
        <v>0.5825727809332959</v>
      </c>
      <c r="M21" s="26">
        <v>0.6268915649106268</v>
      </c>
    </row>
    <row r="22" spans="2:13" ht="12" customHeight="1">
      <c r="B22" s="15" t="s">
        <v>39</v>
      </c>
      <c r="C22" s="25" t="s">
        <v>13</v>
      </c>
      <c r="D22" s="26" t="s">
        <v>72</v>
      </c>
      <c r="E22" s="26" t="s">
        <v>72</v>
      </c>
      <c r="F22" s="26" t="s">
        <v>72</v>
      </c>
      <c r="G22" s="26" t="s">
        <v>72</v>
      </c>
      <c r="H22" s="16"/>
      <c r="I22" s="23"/>
      <c r="J22" s="26">
        <v>0.3548885312500461</v>
      </c>
      <c r="K22" s="26">
        <v>0.28370569267354756</v>
      </c>
      <c r="L22" s="26">
        <v>0.15203492055950799</v>
      </c>
      <c r="M22" s="26">
        <v>0.15920827989723785</v>
      </c>
    </row>
    <row r="23" spans="2:13" ht="12" customHeight="1">
      <c r="B23" s="13" t="s">
        <v>65</v>
      </c>
      <c r="C23" s="25"/>
      <c r="D23" s="27">
        <v>44.10150124722858</v>
      </c>
      <c r="E23" s="27">
        <v>48.81049711062892</v>
      </c>
      <c r="F23" s="27">
        <v>23.7404657455936</v>
      </c>
      <c r="G23" s="27">
        <v>22.437821817084178</v>
      </c>
      <c r="H23" s="16"/>
      <c r="I23" s="23"/>
      <c r="J23" s="27">
        <v>44.10150124722858</v>
      </c>
      <c r="K23" s="27">
        <v>48.81049711062892</v>
      </c>
      <c r="L23" s="27">
        <v>23.7404657455936</v>
      </c>
      <c r="M23" s="27">
        <v>22.437821817084178</v>
      </c>
    </row>
    <row r="24" spans="2:13" ht="12" customHeight="1">
      <c r="B24" s="15" t="s">
        <v>50</v>
      </c>
      <c r="C24" s="25" t="s">
        <v>12</v>
      </c>
      <c r="D24" s="26">
        <v>24.969354022625655</v>
      </c>
      <c r="E24" s="26">
        <v>30.801205696616822</v>
      </c>
      <c r="F24" s="26">
        <v>15.1348347527896</v>
      </c>
      <c r="G24" s="26">
        <v>14.363092491362906</v>
      </c>
      <c r="H24" s="16"/>
      <c r="I24" s="23"/>
      <c r="J24" s="26">
        <v>24.969354022625655</v>
      </c>
      <c r="K24" s="26">
        <v>30.801205696616822</v>
      </c>
      <c r="L24" s="26">
        <v>15.1348347527896</v>
      </c>
      <c r="M24" s="26">
        <v>14.363092491362906</v>
      </c>
    </row>
    <row r="25" spans="2:13" ht="12" customHeight="1">
      <c r="B25" s="15" t="s">
        <v>40</v>
      </c>
      <c r="C25" s="25" t="s">
        <v>11</v>
      </c>
      <c r="D25" s="26">
        <v>0.8535439436025508</v>
      </c>
      <c r="E25" s="26">
        <v>4.019113593214618</v>
      </c>
      <c r="F25" s="26">
        <v>2.2896339751737877</v>
      </c>
      <c r="G25" s="26">
        <v>2.533259065845974</v>
      </c>
      <c r="H25" s="16"/>
      <c r="I25" s="23"/>
      <c r="J25" s="26">
        <v>0.8535439436025508</v>
      </c>
      <c r="K25" s="26">
        <v>4.019113593214618</v>
      </c>
      <c r="L25" s="26">
        <v>2.2896339751737877</v>
      </c>
      <c r="M25" s="26">
        <v>2.533259065845974</v>
      </c>
    </row>
    <row r="26" spans="2:13" ht="12" customHeight="1">
      <c r="B26" s="15" t="s">
        <v>32</v>
      </c>
      <c r="C26" s="25" t="s">
        <v>10</v>
      </c>
      <c r="D26" s="26">
        <v>18.27860328100038</v>
      </c>
      <c r="E26" s="26">
        <v>13.989836070055746</v>
      </c>
      <c r="F26" s="26">
        <v>6.3159970176302105</v>
      </c>
      <c r="G26" s="26">
        <v>5.5414702598752985</v>
      </c>
      <c r="H26" s="16"/>
      <c r="I26" s="23"/>
      <c r="J26" s="26">
        <v>18.27860328100038</v>
      </c>
      <c r="K26" s="26">
        <v>13.989836070055746</v>
      </c>
      <c r="L26" s="26">
        <v>6.3159970176302105</v>
      </c>
      <c r="M26" s="26">
        <v>5.5414702598752985</v>
      </c>
    </row>
    <row r="27" spans="2:13" ht="12" customHeight="1">
      <c r="B27" s="13" t="s">
        <v>66</v>
      </c>
      <c r="C27" s="25"/>
      <c r="D27" s="27">
        <v>33.819882785590266</v>
      </c>
      <c r="E27" s="27">
        <v>17.412049132189715</v>
      </c>
      <c r="F27" s="27">
        <v>32.22744336539723</v>
      </c>
      <c r="G27" s="27">
        <v>40.34109189104541</v>
      </c>
      <c r="H27" s="16"/>
      <c r="I27" s="23"/>
      <c r="J27" s="27">
        <v>33.819882785590266</v>
      </c>
      <c r="K27" s="27">
        <v>17.412049132189715</v>
      </c>
      <c r="L27" s="27">
        <v>32.22744336539723</v>
      </c>
      <c r="M27" s="27">
        <v>40.365472541095876</v>
      </c>
    </row>
    <row r="28" spans="2:13" ht="12" customHeight="1">
      <c r="B28" s="15" t="s">
        <v>84</v>
      </c>
      <c r="C28" s="25" t="s">
        <v>9</v>
      </c>
      <c r="D28" s="26">
        <v>3.4766920931165664</v>
      </c>
      <c r="E28" s="26">
        <v>1.2001497394019152</v>
      </c>
      <c r="F28" s="26">
        <v>3.031095252040706</v>
      </c>
      <c r="G28" s="26">
        <v>1.7726297494233088</v>
      </c>
      <c r="H28" s="16"/>
      <c r="I28" s="22"/>
      <c r="J28" s="26">
        <v>3.4766920931165664</v>
      </c>
      <c r="K28" s="26">
        <v>1.2001497394019152</v>
      </c>
      <c r="L28" s="26">
        <v>3.031095252040706</v>
      </c>
      <c r="M28" s="26">
        <v>1.7726297494233088</v>
      </c>
    </row>
    <row r="29" spans="2:13" ht="12" customHeight="1">
      <c r="B29" s="15" t="s">
        <v>49</v>
      </c>
      <c r="C29" s="25" t="s">
        <v>8</v>
      </c>
      <c r="D29" s="26">
        <v>20.72562003708495</v>
      </c>
      <c r="E29" s="26">
        <v>9.498370374732318</v>
      </c>
      <c r="F29" s="26">
        <v>22.42609071437814</v>
      </c>
      <c r="G29" s="26">
        <v>30.539353545537207</v>
      </c>
      <c r="H29" s="16"/>
      <c r="I29" s="23"/>
      <c r="J29" s="26">
        <v>20.72562003708495</v>
      </c>
      <c r="K29" s="26">
        <v>9.498370374732318</v>
      </c>
      <c r="L29" s="26">
        <v>22.42609071437814</v>
      </c>
      <c r="M29" s="26">
        <v>30.539353545537207</v>
      </c>
    </row>
    <row r="30" spans="2:13" ht="12" customHeight="1">
      <c r="B30" s="15" t="s">
        <v>45</v>
      </c>
      <c r="C30" s="25" t="s">
        <v>7</v>
      </c>
      <c r="D30" s="26">
        <v>6.728012709782963</v>
      </c>
      <c r="E30" s="26">
        <v>3.565886388383419</v>
      </c>
      <c r="F30" s="26">
        <v>3.350003936955517</v>
      </c>
      <c r="G30" s="26">
        <v>3.9986596414732603</v>
      </c>
      <c r="H30" s="16"/>
      <c r="I30" s="23"/>
      <c r="J30" s="26">
        <v>6.728012709782963</v>
      </c>
      <c r="K30" s="26">
        <v>3.565886388383419</v>
      </c>
      <c r="L30" s="26">
        <v>3.350003936955517</v>
      </c>
      <c r="M30" s="26">
        <v>3.9986596414732603</v>
      </c>
    </row>
    <row r="31" spans="2:13" ht="12" customHeight="1">
      <c r="B31" s="15" t="s">
        <v>38</v>
      </c>
      <c r="C31" s="25" t="s">
        <v>6</v>
      </c>
      <c r="D31" s="26">
        <v>2.8895579456057874</v>
      </c>
      <c r="E31" s="26">
        <v>3.1476426296720614</v>
      </c>
      <c r="F31" s="26">
        <v>3.4202534620228633</v>
      </c>
      <c r="G31" s="26">
        <v>4.030448954611632</v>
      </c>
      <c r="H31" s="16"/>
      <c r="I31" s="23"/>
      <c r="J31" s="26">
        <v>2.8895579456057874</v>
      </c>
      <c r="K31" s="26">
        <v>3.1476426296720614</v>
      </c>
      <c r="L31" s="26">
        <v>3.4202534620228633</v>
      </c>
      <c r="M31" s="26">
        <v>4.030448954611632</v>
      </c>
    </row>
    <row r="32" spans="2:13" ht="12" customHeight="1">
      <c r="B32" s="13" t="s">
        <v>67</v>
      </c>
      <c r="C32" s="25"/>
      <c r="D32" s="27">
        <v>1.378987849294073</v>
      </c>
      <c r="E32" s="27">
        <v>1.1922763280828153</v>
      </c>
      <c r="F32" s="27">
        <v>4.621139083176808</v>
      </c>
      <c r="G32" s="27">
        <v>5.420737553294966</v>
      </c>
      <c r="H32" s="16"/>
      <c r="I32" s="23"/>
      <c r="J32" s="27">
        <v>1.378987849294073</v>
      </c>
      <c r="K32" s="27">
        <v>1.1922763280828153</v>
      </c>
      <c r="L32" s="27">
        <v>4.621139083176808</v>
      </c>
      <c r="M32" s="27">
        <v>5.420737553294966</v>
      </c>
    </row>
    <row r="33" spans="2:13" ht="12" customHeight="1">
      <c r="B33" s="15" t="s">
        <v>78</v>
      </c>
      <c r="C33" s="25" t="s">
        <v>5</v>
      </c>
      <c r="D33" s="26">
        <v>0.8053659594366747</v>
      </c>
      <c r="E33" s="26">
        <v>0.8635778358345105</v>
      </c>
      <c r="F33" s="26">
        <v>3.9257933542914984</v>
      </c>
      <c r="G33" s="26">
        <v>4.680362406780413</v>
      </c>
      <c r="H33" s="16"/>
      <c r="I33" s="22"/>
      <c r="J33" s="26">
        <v>0.8147773354004925</v>
      </c>
      <c r="K33" s="26">
        <v>0.8635778358345105</v>
      </c>
      <c r="L33" s="26">
        <v>3.9257933542914984</v>
      </c>
      <c r="M33" s="26">
        <v>4.680362406780413</v>
      </c>
    </row>
    <row r="34" spans="2:13" ht="12" customHeight="1">
      <c r="B34" s="15" t="s">
        <v>86</v>
      </c>
      <c r="C34" s="25" t="s">
        <v>4</v>
      </c>
      <c r="D34" s="26" t="s">
        <v>72</v>
      </c>
      <c r="E34" s="26" t="s">
        <v>72</v>
      </c>
      <c r="F34" s="26">
        <v>0.5550429697395206</v>
      </c>
      <c r="G34" s="26">
        <v>0.6114970334325431</v>
      </c>
      <c r="H34" s="16"/>
      <c r="I34" s="21"/>
      <c r="J34" s="26">
        <v>0.18911260165539906</v>
      </c>
      <c r="K34" s="26">
        <v>0.1498445559895498</v>
      </c>
      <c r="L34" s="26">
        <v>0.5550429697395206</v>
      </c>
      <c r="M34" s="26">
        <v>0.6114970334325431</v>
      </c>
    </row>
    <row r="35" spans="2:13" ht="12" customHeight="1">
      <c r="B35" s="15" t="s">
        <v>47</v>
      </c>
      <c r="C35" s="25" t="s">
        <v>3</v>
      </c>
      <c r="D35" s="26" t="s">
        <v>72</v>
      </c>
      <c r="E35" s="26" t="s">
        <v>72</v>
      </c>
      <c r="F35" s="26" t="s">
        <v>72</v>
      </c>
      <c r="G35" s="26" t="s">
        <v>72</v>
      </c>
      <c r="H35" s="16"/>
      <c r="J35" s="26">
        <v>0.37509791223818156</v>
      </c>
      <c r="K35" s="26">
        <v>0.1729981687417947</v>
      </c>
      <c r="L35" s="26">
        <v>0.14030275914578885</v>
      </c>
      <c r="M35" s="26">
        <v>0.12887811308201014</v>
      </c>
    </row>
    <row r="36" spans="2:13" ht="12" customHeight="1">
      <c r="B36" s="13" t="s">
        <v>75</v>
      </c>
      <c r="C36" s="25"/>
      <c r="D36" s="27">
        <v>2.7002388247286118</v>
      </c>
      <c r="E36" s="27">
        <v>3.2845335181240936</v>
      </c>
      <c r="F36" s="27">
        <v>10.989292881454817</v>
      </c>
      <c r="G36" s="27">
        <v>3.9927549387847634</v>
      </c>
      <c r="H36" s="16"/>
      <c r="J36" s="27">
        <v>2.7002388247286118</v>
      </c>
      <c r="K36" s="27">
        <v>3.2845335181240936</v>
      </c>
      <c r="L36" s="27">
        <v>10.989292881454817</v>
      </c>
      <c r="M36" s="27">
        <v>3.9927549387847634</v>
      </c>
    </row>
    <row r="37" spans="2:13" ht="12" customHeight="1">
      <c r="B37" s="15" t="s">
        <v>54</v>
      </c>
      <c r="C37" s="25" t="s">
        <v>2</v>
      </c>
      <c r="D37" s="26">
        <v>1.4274903636655982</v>
      </c>
      <c r="E37" s="26">
        <v>1.96622345976884</v>
      </c>
      <c r="F37" s="26">
        <v>5.664811476490892</v>
      </c>
      <c r="G37" s="26">
        <v>2.239051070049113</v>
      </c>
      <c r="H37" s="16"/>
      <c r="J37" s="26">
        <v>1.4274903636655982</v>
      </c>
      <c r="K37" s="26">
        <v>1.96622345976884</v>
      </c>
      <c r="L37" s="26">
        <v>5.664811476490892</v>
      </c>
      <c r="M37" s="26">
        <v>2.239051070049113</v>
      </c>
    </row>
    <row r="38" spans="2:13" ht="12" customHeight="1">
      <c r="B38" s="15" t="s">
        <v>53</v>
      </c>
      <c r="C38" s="25" t="s">
        <v>1</v>
      </c>
      <c r="D38" s="26">
        <v>0.5894058589503217</v>
      </c>
      <c r="E38" s="26">
        <v>0.9282541637070176</v>
      </c>
      <c r="F38" s="26">
        <v>4.809361002506096</v>
      </c>
      <c r="G38" s="26">
        <v>1.4086892583971826</v>
      </c>
      <c r="H38" s="16"/>
      <c r="J38" s="26">
        <v>0.5894058589503217</v>
      </c>
      <c r="K38" s="26">
        <v>0.9282541637070176</v>
      </c>
      <c r="L38" s="26">
        <v>4.809361002506096</v>
      </c>
      <c r="M38" s="26">
        <v>1.4086892583971826</v>
      </c>
    </row>
    <row r="39" spans="2:13" ht="12" customHeight="1">
      <c r="B39" s="28" t="s">
        <v>88</v>
      </c>
      <c r="C39" s="29" t="s">
        <v>0</v>
      </c>
      <c r="D39" s="30">
        <v>0.6833426021126916</v>
      </c>
      <c r="E39" s="30" t="s">
        <v>72</v>
      </c>
      <c r="F39" s="30">
        <v>0.5151204024578303</v>
      </c>
      <c r="G39" s="30" t="s">
        <v>72</v>
      </c>
      <c r="H39" s="19"/>
      <c r="J39" s="30">
        <v>0.6833426021126916</v>
      </c>
      <c r="K39" s="30">
        <v>0.390055894648236</v>
      </c>
      <c r="L39" s="30">
        <v>0.5151204024578303</v>
      </c>
      <c r="M39" s="30">
        <v>0.3450146103384681</v>
      </c>
    </row>
    <row r="40" spans="2:13" s="52" customFormat="1" ht="12" customHeight="1">
      <c r="B40" s="144" t="s">
        <v>99</v>
      </c>
      <c r="C40" s="144"/>
      <c r="D40" s="144"/>
      <c r="E40" s="144"/>
      <c r="F40" s="144"/>
      <c r="G40" s="144"/>
      <c r="H40" s="19"/>
      <c r="J40" s="19"/>
      <c r="K40" s="19"/>
      <c r="L40" s="19"/>
      <c r="M40" s="19"/>
    </row>
    <row r="41" spans="2:8" s="52" customFormat="1" ht="23.1" customHeight="1">
      <c r="B41" s="142" t="s">
        <v>100</v>
      </c>
      <c r="C41" s="142"/>
      <c r="D41" s="142"/>
      <c r="E41" s="142"/>
      <c r="F41" s="142"/>
      <c r="G41" s="142"/>
      <c r="H41" s="53"/>
    </row>
    <row r="42" spans="2:8" s="2" customFormat="1" ht="12" customHeight="1">
      <c r="B42" s="140" t="s">
        <v>101</v>
      </c>
      <c r="C42" s="140"/>
      <c r="D42" s="140"/>
      <c r="E42" s="140"/>
      <c r="F42" s="140"/>
      <c r="G42" s="140"/>
      <c r="H42" s="6"/>
    </row>
    <row r="43" spans="2:8" s="2" customFormat="1" ht="23.1" customHeight="1">
      <c r="B43" s="141" t="s">
        <v>102</v>
      </c>
      <c r="C43" s="141"/>
      <c r="D43" s="141"/>
      <c r="E43" s="141"/>
      <c r="F43" s="141"/>
      <c r="G43" s="141"/>
      <c r="H43" s="6"/>
    </row>
    <row r="44" spans="2:8" s="2" customFormat="1" ht="12" customHeight="1">
      <c r="B44" s="141" t="s">
        <v>91</v>
      </c>
      <c r="C44" s="141"/>
      <c r="D44" s="141"/>
      <c r="E44" s="141"/>
      <c r="F44" s="141"/>
      <c r="G44" s="141"/>
      <c r="H44" s="6"/>
    </row>
    <row r="45" spans="2:8" s="2" customFormat="1" ht="23.1" customHeight="1">
      <c r="B45" s="141" t="s">
        <v>90</v>
      </c>
      <c r="C45" s="141"/>
      <c r="D45" s="141"/>
      <c r="E45" s="141"/>
      <c r="F45" s="141"/>
      <c r="G45" s="141"/>
      <c r="H45" s="6"/>
    </row>
    <row r="46" spans="2:8" s="2" customFormat="1" ht="12" customHeight="1">
      <c r="B46" s="141" t="s">
        <v>79</v>
      </c>
      <c r="C46" s="141"/>
      <c r="D46" s="141"/>
      <c r="E46" s="141"/>
      <c r="F46" s="141"/>
      <c r="G46" s="141"/>
      <c r="H46" s="6"/>
    </row>
    <row r="47" spans="2:8" s="2" customFormat="1" ht="12" customHeight="1">
      <c r="B47" s="141" t="s">
        <v>81</v>
      </c>
      <c r="C47" s="141"/>
      <c r="D47" s="141"/>
      <c r="E47" s="141"/>
      <c r="F47" s="141"/>
      <c r="G47" s="141"/>
      <c r="H47" s="6"/>
    </row>
    <row r="48" spans="2:8" s="2" customFormat="1" ht="12" customHeight="1">
      <c r="B48" s="141" t="s">
        <v>83</v>
      </c>
      <c r="C48" s="141"/>
      <c r="D48" s="141"/>
      <c r="E48" s="141"/>
      <c r="F48" s="141"/>
      <c r="G48" s="141"/>
      <c r="H48" s="6"/>
    </row>
    <row r="49" spans="2:8" s="2" customFormat="1" ht="12" customHeight="1">
      <c r="B49" s="141" t="s">
        <v>85</v>
      </c>
      <c r="C49" s="141"/>
      <c r="D49" s="141"/>
      <c r="E49" s="141"/>
      <c r="F49" s="141"/>
      <c r="G49" s="141"/>
      <c r="H49" s="6"/>
    </row>
    <row r="50" spans="2:8" s="52" customFormat="1" ht="23.1" customHeight="1">
      <c r="B50" s="141" t="s">
        <v>87</v>
      </c>
      <c r="C50" s="141"/>
      <c r="D50" s="141"/>
      <c r="E50" s="141"/>
      <c r="F50" s="141"/>
      <c r="G50" s="141"/>
      <c r="H50" s="53"/>
    </row>
    <row r="51" spans="2:8" s="52" customFormat="1" ht="12" customHeight="1">
      <c r="B51" s="141" t="s">
        <v>89</v>
      </c>
      <c r="C51" s="141"/>
      <c r="D51" s="141"/>
      <c r="E51" s="141"/>
      <c r="F51" s="141"/>
      <c r="G51" s="141"/>
      <c r="H51" s="53"/>
    </row>
    <row r="52" spans="2:8" s="52" customFormat="1" ht="26.25" customHeight="1">
      <c r="B52" s="2" t="s">
        <v>62</v>
      </c>
      <c r="H52" s="53"/>
    </row>
  </sheetData>
  <mergeCells count="13">
    <mergeCell ref="B49:G49"/>
    <mergeCell ref="B50:G50"/>
    <mergeCell ref="B51:G51"/>
    <mergeCell ref="B5:C5"/>
    <mergeCell ref="B41:G41"/>
    <mergeCell ref="B43:G43"/>
    <mergeCell ref="B44:G44"/>
    <mergeCell ref="B45:G45"/>
    <mergeCell ref="B46:G46"/>
    <mergeCell ref="B47:G47"/>
    <mergeCell ref="B48:G48"/>
    <mergeCell ref="B40:G40"/>
    <mergeCell ref="B42:G4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51"/>
  <sheetViews>
    <sheetView showGridLines="0" workbookViewId="0" topLeftCell="L7">
      <selection activeCell="N8" sqref="N8"/>
    </sheetView>
  </sheetViews>
  <sheetFormatPr defaultColWidth="9.140625" defaultRowHeight="15"/>
  <cols>
    <col min="1" max="1" width="17.7109375" style="2" customWidth="1"/>
    <col min="2" max="18" width="9.140625" style="2" customWidth="1"/>
    <col min="19" max="19" width="6.140625" style="2" customWidth="1"/>
    <col min="20" max="16384" width="9.140625" style="2" customWidth="1"/>
  </cols>
  <sheetData>
    <row r="1" ht="15">
      <c r="G1" s="6"/>
    </row>
    <row r="2" spans="1:12" ht="15">
      <c r="A2" s="2" t="s">
        <v>28</v>
      </c>
      <c r="G2" s="31"/>
      <c r="H2" s="5"/>
      <c r="I2" s="5"/>
      <c r="J2" s="5"/>
      <c r="K2" s="5"/>
      <c r="L2" s="5"/>
    </row>
    <row r="3" spans="1:12" ht="15">
      <c r="A3" s="2">
        <v>2010</v>
      </c>
      <c r="B3" s="6"/>
      <c r="C3" s="6"/>
      <c r="G3" s="5"/>
      <c r="H3" s="5"/>
      <c r="I3" s="5"/>
      <c r="J3" s="5"/>
      <c r="K3" s="5"/>
      <c r="L3" s="5"/>
    </row>
    <row r="4" spans="2:12" ht="15">
      <c r="B4" s="124" t="s">
        <v>29</v>
      </c>
      <c r="C4" s="124" t="s">
        <v>27</v>
      </c>
      <c r="D4" s="32"/>
      <c r="E4" s="149"/>
      <c r="F4" s="145"/>
      <c r="G4" s="147"/>
      <c r="H4" s="147"/>
      <c r="I4" s="147"/>
      <c r="J4" s="147"/>
      <c r="K4" s="147"/>
      <c r="L4" s="147"/>
    </row>
    <row r="5" spans="2:12" ht="45.75" customHeight="1">
      <c r="B5" s="148"/>
      <c r="C5" s="148"/>
      <c r="D5" s="33" t="s">
        <v>58</v>
      </c>
      <c r="E5" s="149"/>
      <c r="F5" s="145"/>
      <c r="G5" s="5"/>
      <c r="H5" s="5"/>
      <c r="I5" s="5"/>
      <c r="J5" s="5"/>
      <c r="K5" s="5"/>
      <c r="L5" s="5"/>
    </row>
    <row r="6" spans="1:12" ht="15">
      <c r="A6" s="2" t="s">
        <v>26</v>
      </c>
      <c r="B6" s="3">
        <v>21927107</v>
      </c>
      <c r="C6" s="36">
        <v>10088825</v>
      </c>
      <c r="D6" s="36">
        <v>3389515</v>
      </c>
      <c r="G6" s="5"/>
      <c r="H6" s="5"/>
      <c r="I6" s="5"/>
      <c r="J6" s="5"/>
      <c r="K6" s="5"/>
      <c r="L6" s="5"/>
    </row>
    <row r="7" spans="1:12" ht="15">
      <c r="A7" s="2" t="s">
        <v>25</v>
      </c>
      <c r="B7" s="3">
        <v>133577542</v>
      </c>
      <c r="C7" s="36">
        <v>53260448</v>
      </c>
      <c r="D7" s="36">
        <v>15215768</v>
      </c>
      <c r="G7" s="5"/>
      <c r="H7" s="5"/>
      <c r="I7" s="5"/>
      <c r="J7" s="5"/>
      <c r="K7" s="5"/>
      <c r="L7" s="5"/>
    </row>
    <row r="8" spans="1:14" ht="15">
      <c r="A8" s="2" t="s">
        <v>24</v>
      </c>
      <c r="B8" s="3">
        <v>23755066.740000002</v>
      </c>
      <c r="C8" s="36">
        <v>5254786.819999999</v>
      </c>
      <c r="D8" s="36">
        <v>1324564.115</v>
      </c>
      <c r="N8" s="17" t="s">
        <v>302</v>
      </c>
    </row>
    <row r="9" spans="1:4" ht="15">
      <c r="A9" s="2" t="s">
        <v>23</v>
      </c>
      <c r="B9" s="36">
        <v>5955386.67</v>
      </c>
      <c r="C9" s="36">
        <v>2342715.9400000004</v>
      </c>
      <c r="D9" s="36">
        <v>557860.4332471084</v>
      </c>
    </row>
    <row r="10" ht="11.25"/>
    <row r="11" ht="11.25">
      <c r="A11" s="7"/>
    </row>
    <row r="12" ht="11.25">
      <c r="A12" s="7"/>
    </row>
    <row r="13" ht="11.25"/>
    <row r="14" spans="2:9" ht="11.25">
      <c r="B14" s="145" t="s">
        <v>30</v>
      </c>
      <c r="C14" s="145" t="s">
        <v>57</v>
      </c>
      <c r="D14" s="150" t="s">
        <v>68</v>
      </c>
      <c r="E14" s="151"/>
      <c r="F14" s="151"/>
      <c r="G14" s="151"/>
      <c r="H14" s="151"/>
      <c r="I14" s="152"/>
    </row>
    <row r="15" spans="2:10" ht="61.5" customHeight="1">
      <c r="B15" s="146"/>
      <c r="C15" s="146"/>
      <c r="D15" s="38" t="s">
        <v>63</v>
      </c>
      <c r="E15" s="35" t="s">
        <v>64</v>
      </c>
      <c r="F15" s="35" t="s">
        <v>65</v>
      </c>
      <c r="G15" s="35" t="s">
        <v>66</v>
      </c>
      <c r="H15" s="35" t="s">
        <v>67</v>
      </c>
      <c r="I15" s="39" t="s">
        <v>75</v>
      </c>
      <c r="J15" s="5"/>
    </row>
    <row r="16" spans="1:11" ht="11.25">
      <c r="A16" s="2" t="s">
        <v>31</v>
      </c>
      <c r="B16" s="3">
        <v>11838282</v>
      </c>
      <c r="C16" s="36">
        <v>6699310</v>
      </c>
      <c r="D16" s="40">
        <v>340455</v>
      </c>
      <c r="E16" s="37">
        <v>269634</v>
      </c>
      <c r="F16" s="37">
        <v>1494827</v>
      </c>
      <c r="G16" s="37">
        <v>1146330</v>
      </c>
      <c r="H16" s="37">
        <v>46741</v>
      </c>
      <c r="I16" s="41">
        <v>91525</v>
      </c>
      <c r="J16" s="5"/>
      <c r="K16" s="4"/>
    </row>
    <row r="17" spans="1:11" ht="11.25">
      <c r="A17" s="2" t="s">
        <v>25</v>
      </c>
      <c r="B17" s="3">
        <v>80317094</v>
      </c>
      <c r="C17" s="36">
        <v>38044680</v>
      </c>
      <c r="D17" s="40">
        <v>2092691</v>
      </c>
      <c r="E17" s="37">
        <v>2365274</v>
      </c>
      <c r="F17" s="37">
        <v>7426892</v>
      </c>
      <c r="G17" s="37">
        <v>2649377</v>
      </c>
      <c r="H17" s="37">
        <v>181414</v>
      </c>
      <c r="I17" s="41">
        <v>499767</v>
      </c>
      <c r="J17" s="34"/>
      <c r="K17" s="4"/>
    </row>
    <row r="18" spans="1:10" ht="11.25">
      <c r="A18" s="2" t="s">
        <v>24</v>
      </c>
      <c r="B18" s="3">
        <v>18500279.92</v>
      </c>
      <c r="C18" s="36">
        <v>3930222.704999999</v>
      </c>
      <c r="D18" s="40">
        <v>236364.87</v>
      </c>
      <c r="E18" s="37">
        <v>138048.25999999998</v>
      </c>
      <c r="F18" s="37">
        <v>314457.69</v>
      </c>
      <c r="G18" s="37">
        <v>426873.15</v>
      </c>
      <c r="H18" s="37">
        <v>61209.950000000004</v>
      </c>
      <c r="I18" s="41">
        <v>145560.23</v>
      </c>
      <c r="J18" s="5"/>
    </row>
    <row r="19" spans="1:10" ht="11.25">
      <c r="A19" s="2" t="s">
        <v>23</v>
      </c>
      <c r="B19" s="3">
        <v>3612670.7299999995</v>
      </c>
      <c r="C19" s="36">
        <v>1784855.506752892</v>
      </c>
      <c r="D19" s="42">
        <v>89096</v>
      </c>
      <c r="E19" s="43">
        <v>64011.560000000005</v>
      </c>
      <c r="F19" s="43">
        <v>125171.73</v>
      </c>
      <c r="G19" s="43">
        <v>225183</v>
      </c>
      <c r="H19" s="43">
        <v>30240.149999999998</v>
      </c>
      <c r="I19" s="44">
        <v>22274</v>
      </c>
      <c r="J19" s="5"/>
    </row>
    <row r="20" spans="4:10" ht="11.25">
      <c r="D20" s="5"/>
      <c r="E20" s="5"/>
      <c r="F20" s="5"/>
      <c r="G20" s="5"/>
      <c r="H20" s="5"/>
      <c r="I20" s="5"/>
      <c r="J20" s="5"/>
    </row>
    <row r="21" spans="4:9" ht="11.25">
      <c r="D21" s="50">
        <f>D16/SUM($D16:$I16)*100</f>
        <v>10.044366268654603</v>
      </c>
      <c r="E21" s="50">
        <f aca="true" t="shared" si="0" ref="E21:I21">E16/SUM($D16:$I16)*100</f>
        <v>7.954950447144013</v>
      </c>
      <c r="F21" s="50">
        <f t="shared" si="0"/>
        <v>44.10154028072478</v>
      </c>
      <c r="G21" s="50">
        <f t="shared" si="0"/>
        <v>33.81991271899908</v>
      </c>
      <c r="H21" s="50">
        <f t="shared" si="0"/>
        <v>1.3789890698129996</v>
      </c>
      <c r="I21" s="50">
        <f t="shared" si="0"/>
        <v>2.70024121466453</v>
      </c>
    </row>
    <row r="22" spans="4:9" ht="11.25">
      <c r="D22" s="50">
        <f aca="true" t="shared" si="1" ref="D22:I22">D17/SUM($D17:$I17)*100</f>
        <v>13.753755648465718</v>
      </c>
      <c r="E22" s="50">
        <f t="shared" si="1"/>
        <v>15.545248026425831</v>
      </c>
      <c r="F22" s="50">
        <f t="shared" si="1"/>
        <v>48.811629521771174</v>
      </c>
      <c r="G22" s="50">
        <f t="shared" si="1"/>
        <v>17.41245309444402</v>
      </c>
      <c r="H22" s="50">
        <f t="shared" si="1"/>
        <v>1.192303989079496</v>
      </c>
      <c r="I22" s="50">
        <f t="shared" si="1"/>
        <v>3.2846097198137545</v>
      </c>
    </row>
    <row r="23" spans="4:9" ht="11.25">
      <c r="D23" s="50">
        <f aca="true" t="shared" si="2" ref="D23:I23">D18/SUM($D18:$I18)*100</f>
        <v>17.87238873776889</v>
      </c>
      <c r="E23" s="50">
        <f t="shared" si="2"/>
        <v>10.438320073928885</v>
      </c>
      <c r="F23" s="50">
        <f t="shared" si="2"/>
        <v>23.77726468937969</v>
      </c>
      <c r="G23" s="50">
        <f t="shared" si="2"/>
        <v>32.27739756130397</v>
      </c>
      <c r="H23" s="50">
        <f t="shared" si="2"/>
        <v>4.628302086597713</v>
      </c>
      <c r="I23" s="50">
        <f t="shared" si="2"/>
        <v>11.006326851020837</v>
      </c>
    </row>
    <row r="24" spans="4:9" ht="11.25">
      <c r="D24" s="50">
        <f aca="true" t="shared" si="3" ref="D24:I24">D19/SUM($D19:$I19)*100</f>
        <v>16.025139482529152</v>
      </c>
      <c r="E24" s="50">
        <f t="shared" si="3"/>
        <v>11.51335837180439</v>
      </c>
      <c r="F24" s="50">
        <f t="shared" si="3"/>
        <v>22.513855083499582</v>
      </c>
      <c r="G24" s="50">
        <f t="shared" si="3"/>
        <v>40.502255815012596</v>
      </c>
      <c r="H24" s="50">
        <f t="shared" si="3"/>
        <v>5.439106376521998</v>
      </c>
      <c r="I24" s="50">
        <f t="shared" si="3"/>
        <v>4.006284870632288</v>
      </c>
    </row>
    <row r="25" ht="11.25"/>
    <row r="26" ht="11.25"/>
    <row r="27" ht="11.25"/>
    <row r="28" ht="11.25"/>
    <row r="29" ht="11.25"/>
    <row r="30" ht="11.25"/>
    <row r="31" ht="11.25">
      <c r="B31" s="2">
        <v>10018689</v>
      </c>
    </row>
    <row r="32" ht="11.25">
      <c r="B32" s="2">
        <v>529070</v>
      </c>
    </row>
    <row r="33" ht="11.25">
      <c r="B33" s="2">
        <v>5238639.02</v>
      </c>
    </row>
    <row r="34" ht="11.25">
      <c r="B34" s="2">
        <v>2335296.8400000003</v>
      </c>
    </row>
    <row r="35" ht="11.25"/>
    <row r="36" ht="11.25"/>
    <row r="37" ht="11.25"/>
    <row r="38" ht="11.25"/>
    <row r="39" ht="11.25"/>
    <row r="40" ht="11.25"/>
    <row r="41" ht="11.25"/>
    <row r="42" ht="11.25"/>
    <row r="43" ht="11.25"/>
    <row r="44" ht="11.25"/>
    <row r="45" ht="11.25"/>
    <row r="46" ht="11.25"/>
    <row r="47" ht="11.25"/>
    <row r="48" ht="11.25"/>
    <row r="49" ht="11.25"/>
    <row r="51" ht="15">
      <c r="N51" s="2" t="s">
        <v>62</v>
      </c>
    </row>
  </sheetData>
  <mergeCells count="8">
    <mergeCell ref="B14:B15"/>
    <mergeCell ref="C14:C15"/>
    <mergeCell ref="G4:L4"/>
    <mergeCell ref="C4:C5"/>
    <mergeCell ref="B4:B5"/>
    <mergeCell ref="F4:F5"/>
    <mergeCell ref="E4:E5"/>
    <mergeCell ref="D14:I1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sheetPr>
  <dimension ref="B2:L49"/>
  <sheetViews>
    <sheetView showGridLines="0" workbookViewId="0" topLeftCell="A1"/>
  </sheetViews>
  <sheetFormatPr defaultColWidth="9.140625" defaultRowHeight="15"/>
  <cols>
    <col min="1" max="1" width="9.140625" style="2" customWidth="1"/>
    <col min="2" max="2" width="5.7109375" style="2" customWidth="1"/>
    <col min="3" max="3" width="9.8515625" style="2" customWidth="1"/>
    <col min="4" max="4" width="9.421875" style="2" customWidth="1"/>
    <col min="5" max="6" width="8.8515625" style="2" customWidth="1"/>
    <col min="7" max="12" width="10.140625" style="2" customWidth="1"/>
    <col min="13" max="16384" width="9.140625" style="2" customWidth="1"/>
  </cols>
  <sheetData>
    <row r="2" ht="15">
      <c r="B2" s="17" t="s">
        <v>303</v>
      </c>
    </row>
    <row r="3" ht="6.75" customHeight="1"/>
    <row r="4" spans="2:12" ht="27.75" customHeight="1">
      <c r="B4" s="153"/>
      <c r="C4" s="155" t="s">
        <v>103</v>
      </c>
      <c r="D4" s="56" t="s">
        <v>104</v>
      </c>
      <c r="E4" s="155" t="s">
        <v>105</v>
      </c>
      <c r="F4" s="157"/>
      <c r="G4" s="158" t="s">
        <v>106</v>
      </c>
      <c r="H4" s="159"/>
      <c r="I4" s="159"/>
      <c r="J4" s="159"/>
      <c r="K4" s="159"/>
      <c r="L4" s="159"/>
    </row>
    <row r="5" spans="2:12" ht="49.5" customHeight="1">
      <c r="B5" s="154"/>
      <c r="C5" s="156"/>
      <c r="D5" s="57" t="s">
        <v>107</v>
      </c>
      <c r="E5" s="57" t="s">
        <v>108</v>
      </c>
      <c r="F5" s="58" t="s">
        <v>109</v>
      </c>
      <c r="G5" s="57" t="s">
        <v>110</v>
      </c>
      <c r="H5" s="59" t="s">
        <v>111</v>
      </c>
      <c r="I5" s="58" t="s">
        <v>112</v>
      </c>
      <c r="J5" s="58" t="s">
        <v>113</v>
      </c>
      <c r="K5" s="58" t="s">
        <v>114</v>
      </c>
      <c r="L5" s="58" t="s">
        <v>115</v>
      </c>
    </row>
    <row r="6" spans="2:12" ht="12.75">
      <c r="B6" s="60" t="s">
        <v>299</v>
      </c>
      <c r="C6" s="61">
        <v>21927107</v>
      </c>
      <c r="D6" s="62">
        <v>3389515</v>
      </c>
      <c r="E6" s="61">
        <v>329319</v>
      </c>
      <c r="F6" s="63">
        <v>3060196</v>
      </c>
      <c r="G6" s="62">
        <f>338146+2309</f>
        <v>340455</v>
      </c>
      <c r="H6" s="63">
        <v>269634</v>
      </c>
      <c r="I6" s="63">
        <v>1494827</v>
      </c>
      <c r="J6" s="63">
        <v>1146330</v>
      </c>
      <c r="K6" s="63">
        <v>46741</v>
      </c>
      <c r="L6" s="63">
        <v>91525</v>
      </c>
    </row>
    <row r="7" spans="2:12" ht="12.75">
      <c r="B7" s="64" t="s">
        <v>117</v>
      </c>
      <c r="C7" s="65">
        <v>538545</v>
      </c>
      <c r="D7" s="65">
        <v>84893</v>
      </c>
      <c r="E7" s="65" t="s">
        <v>118</v>
      </c>
      <c r="F7" s="66" t="s">
        <v>118</v>
      </c>
      <c r="G7" s="65">
        <v>2723</v>
      </c>
      <c r="H7" s="66">
        <v>3274</v>
      </c>
      <c r="I7" s="66">
        <v>41971</v>
      </c>
      <c r="J7" s="66">
        <v>33852</v>
      </c>
      <c r="K7" s="66">
        <v>1210</v>
      </c>
      <c r="L7" s="66">
        <v>1862</v>
      </c>
    </row>
    <row r="8" spans="2:12" ht="12.75">
      <c r="B8" s="14" t="s">
        <v>119</v>
      </c>
      <c r="C8" s="67">
        <v>313079</v>
      </c>
      <c r="D8" s="67" t="s">
        <v>118</v>
      </c>
      <c r="E8" s="67">
        <v>4560</v>
      </c>
      <c r="F8" s="68" t="s">
        <v>118</v>
      </c>
      <c r="G8" s="67" t="s">
        <v>118</v>
      </c>
      <c r="H8" s="68">
        <v>3472</v>
      </c>
      <c r="I8" s="68">
        <v>22492</v>
      </c>
      <c r="J8" s="68">
        <v>17903</v>
      </c>
      <c r="K8" s="68">
        <v>1060</v>
      </c>
      <c r="L8" s="68">
        <v>1556</v>
      </c>
    </row>
    <row r="9" spans="2:12" ht="12.75">
      <c r="B9" s="14" t="s">
        <v>120</v>
      </c>
      <c r="C9" s="67">
        <v>968121</v>
      </c>
      <c r="D9" s="67">
        <v>117606</v>
      </c>
      <c r="E9" s="67">
        <v>11176</v>
      </c>
      <c r="F9" s="68">
        <v>106430</v>
      </c>
      <c r="G9" s="67">
        <v>5839</v>
      </c>
      <c r="H9" s="68">
        <v>9923</v>
      </c>
      <c r="I9" s="68" t="s">
        <v>118</v>
      </c>
      <c r="J9" s="68">
        <v>45002</v>
      </c>
      <c r="K9" s="68" t="s">
        <v>118</v>
      </c>
      <c r="L9" s="68">
        <v>6130</v>
      </c>
    </row>
    <row r="10" spans="2:12" ht="12.75">
      <c r="B10" s="14" t="s">
        <v>121</v>
      </c>
      <c r="C10" s="67">
        <v>208237</v>
      </c>
      <c r="D10" s="67">
        <v>41839</v>
      </c>
      <c r="E10" s="67">
        <v>1925</v>
      </c>
      <c r="F10" s="68">
        <v>39914</v>
      </c>
      <c r="G10" s="67">
        <v>3435</v>
      </c>
      <c r="H10" s="68">
        <v>1503</v>
      </c>
      <c r="I10" s="68">
        <v>11335</v>
      </c>
      <c r="J10" s="68">
        <v>24691</v>
      </c>
      <c r="K10" s="68">
        <v>365</v>
      </c>
      <c r="L10" s="68">
        <v>510</v>
      </c>
    </row>
    <row r="11" spans="2:12" ht="12.75">
      <c r="B11" s="14" t="s">
        <v>122</v>
      </c>
      <c r="C11" s="67">
        <v>2073915</v>
      </c>
      <c r="D11" s="67">
        <v>426330</v>
      </c>
      <c r="E11" s="67">
        <v>53755</v>
      </c>
      <c r="F11" s="68">
        <v>372575</v>
      </c>
      <c r="G11" s="67">
        <v>23844</v>
      </c>
      <c r="H11" s="68">
        <v>44768</v>
      </c>
      <c r="I11" s="68">
        <v>168380</v>
      </c>
      <c r="J11" s="68">
        <v>174515</v>
      </c>
      <c r="K11" s="68">
        <v>4374</v>
      </c>
      <c r="L11" s="68">
        <v>10449</v>
      </c>
    </row>
    <row r="12" spans="2:12" ht="12.75">
      <c r="B12" s="14" t="s">
        <v>123</v>
      </c>
      <c r="C12" s="67">
        <v>52180</v>
      </c>
      <c r="D12" s="67">
        <v>7684</v>
      </c>
      <c r="E12" s="67">
        <v>865</v>
      </c>
      <c r="F12" s="68">
        <v>6819</v>
      </c>
      <c r="G12" s="67">
        <v>380</v>
      </c>
      <c r="H12" s="68">
        <v>597</v>
      </c>
      <c r="I12" s="68">
        <v>1343</v>
      </c>
      <c r="J12" s="68">
        <v>4634</v>
      </c>
      <c r="K12" s="68">
        <v>400</v>
      </c>
      <c r="L12" s="68">
        <v>330</v>
      </c>
    </row>
    <row r="13" spans="2:12" ht="12.75">
      <c r="B13" s="14" t="s">
        <v>124</v>
      </c>
      <c r="C13" s="67">
        <v>152693</v>
      </c>
      <c r="D13" s="67">
        <v>25744</v>
      </c>
      <c r="E13" s="67">
        <v>2487</v>
      </c>
      <c r="F13" s="68">
        <v>23257</v>
      </c>
      <c r="G13" s="67" t="s">
        <v>118</v>
      </c>
      <c r="H13" s="68">
        <v>2136</v>
      </c>
      <c r="I13" s="68">
        <v>12799</v>
      </c>
      <c r="J13" s="68">
        <v>8428</v>
      </c>
      <c r="K13" s="68" t="s">
        <v>118</v>
      </c>
      <c r="L13" s="68">
        <v>463</v>
      </c>
    </row>
    <row r="14" spans="2:12" ht="12.75" customHeight="1">
      <c r="B14" s="14" t="s">
        <v>125</v>
      </c>
      <c r="C14" s="67" t="s">
        <v>118</v>
      </c>
      <c r="D14" s="67" t="s">
        <v>118</v>
      </c>
      <c r="E14" s="67" t="s">
        <v>118</v>
      </c>
      <c r="F14" s="68" t="s">
        <v>118</v>
      </c>
      <c r="G14" s="67" t="s">
        <v>118</v>
      </c>
      <c r="H14" s="68" t="s">
        <v>118</v>
      </c>
      <c r="I14" s="68" t="s">
        <v>118</v>
      </c>
      <c r="J14" s="68" t="s">
        <v>118</v>
      </c>
      <c r="K14" s="68" t="s">
        <v>118</v>
      </c>
      <c r="L14" s="68" t="s">
        <v>118</v>
      </c>
    </row>
    <row r="15" spans="2:12" ht="12.75" customHeight="1">
      <c r="B15" s="14" t="s">
        <v>126</v>
      </c>
      <c r="C15" s="67">
        <v>2500574</v>
      </c>
      <c r="D15" s="67">
        <v>473932</v>
      </c>
      <c r="E15" s="67">
        <v>30639</v>
      </c>
      <c r="F15" s="68">
        <v>443293</v>
      </c>
      <c r="G15" s="67">
        <v>62067</v>
      </c>
      <c r="H15" s="68">
        <v>23197</v>
      </c>
      <c r="I15" s="68" t="s">
        <v>118</v>
      </c>
      <c r="J15" s="68">
        <v>120815</v>
      </c>
      <c r="K15" s="68">
        <v>3324</v>
      </c>
      <c r="L15" s="68">
        <v>10798</v>
      </c>
    </row>
    <row r="16" spans="2:12" ht="12.75">
      <c r="B16" s="14" t="s">
        <v>127</v>
      </c>
      <c r="C16" s="67">
        <v>2513679</v>
      </c>
      <c r="D16" s="67">
        <v>438861</v>
      </c>
      <c r="E16" s="67">
        <v>40388</v>
      </c>
      <c r="F16" s="68">
        <v>398474</v>
      </c>
      <c r="G16" s="67">
        <v>38833</v>
      </c>
      <c r="H16" s="68">
        <v>36650</v>
      </c>
      <c r="I16" s="68">
        <v>195552</v>
      </c>
      <c r="J16" s="68">
        <v>149724</v>
      </c>
      <c r="K16" s="68">
        <v>12140</v>
      </c>
      <c r="L16" s="68">
        <v>5962</v>
      </c>
    </row>
    <row r="17" spans="2:12" ht="12.75">
      <c r="B17" s="14" t="s">
        <v>128</v>
      </c>
      <c r="C17" s="67">
        <v>165490</v>
      </c>
      <c r="D17" s="67">
        <v>29589</v>
      </c>
      <c r="E17" s="67">
        <v>4234</v>
      </c>
      <c r="F17" s="68">
        <v>25355</v>
      </c>
      <c r="G17" s="67">
        <v>2309</v>
      </c>
      <c r="H17" s="68">
        <v>2631</v>
      </c>
      <c r="I17" s="68">
        <v>16663</v>
      </c>
      <c r="J17" s="68">
        <v>5483</v>
      </c>
      <c r="K17" s="68">
        <v>592</v>
      </c>
      <c r="L17" s="68">
        <v>1911</v>
      </c>
    </row>
    <row r="18" spans="2:12" ht="12.75">
      <c r="B18" s="14" t="s">
        <v>129</v>
      </c>
      <c r="C18" s="67">
        <v>3867813</v>
      </c>
      <c r="D18" s="67">
        <v>561319</v>
      </c>
      <c r="E18" s="67">
        <v>54335</v>
      </c>
      <c r="F18" s="68">
        <v>506984</v>
      </c>
      <c r="G18" s="67">
        <v>28864</v>
      </c>
      <c r="H18" s="68">
        <v>44498</v>
      </c>
      <c r="I18" s="68">
        <v>247773</v>
      </c>
      <c r="J18" s="68">
        <v>222083</v>
      </c>
      <c r="K18" s="68">
        <v>3815</v>
      </c>
      <c r="L18" s="68">
        <v>14286</v>
      </c>
    </row>
    <row r="19" spans="2:12" ht="12.75">
      <c r="B19" s="14" t="s">
        <v>130</v>
      </c>
      <c r="C19" s="67">
        <v>46354</v>
      </c>
      <c r="D19" s="67">
        <v>7881</v>
      </c>
      <c r="E19" s="67">
        <v>950</v>
      </c>
      <c r="F19" s="68">
        <v>6931</v>
      </c>
      <c r="G19" s="67">
        <v>1150</v>
      </c>
      <c r="H19" s="68">
        <v>543</v>
      </c>
      <c r="I19" s="68">
        <v>4799</v>
      </c>
      <c r="J19" s="68">
        <v>683</v>
      </c>
      <c r="K19" s="68">
        <v>187</v>
      </c>
      <c r="L19" s="68">
        <v>519</v>
      </c>
    </row>
    <row r="20" spans="2:12" ht="12.75">
      <c r="B20" s="14" t="s">
        <v>131</v>
      </c>
      <c r="C20" s="67">
        <v>81319</v>
      </c>
      <c r="D20" s="67">
        <v>17230</v>
      </c>
      <c r="E20" s="67">
        <v>1312</v>
      </c>
      <c r="F20" s="68">
        <v>15919</v>
      </c>
      <c r="G20" s="67">
        <v>714</v>
      </c>
      <c r="H20" s="68">
        <v>765</v>
      </c>
      <c r="I20" s="68">
        <v>2323</v>
      </c>
      <c r="J20" s="68">
        <v>11868</v>
      </c>
      <c r="K20" s="68">
        <v>927</v>
      </c>
      <c r="L20" s="68">
        <v>633</v>
      </c>
    </row>
    <row r="21" spans="2:12" ht="12.75">
      <c r="B21" s="14" t="s">
        <v>132</v>
      </c>
      <c r="C21" s="67">
        <v>114511</v>
      </c>
      <c r="D21" s="67">
        <v>12517</v>
      </c>
      <c r="E21" s="67">
        <v>1541</v>
      </c>
      <c r="F21" s="68">
        <v>10976</v>
      </c>
      <c r="G21" s="67">
        <v>651</v>
      </c>
      <c r="H21" s="68">
        <v>1194</v>
      </c>
      <c r="I21" s="68">
        <v>2791</v>
      </c>
      <c r="J21" s="68">
        <v>6706</v>
      </c>
      <c r="K21" s="68">
        <v>453</v>
      </c>
      <c r="L21" s="68">
        <v>722</v>
      </c>
    </row>
    <row r="22" spans="2:12" ht="12.75">
      <c r="B22" s="14" t="s">
        <v>133</v>
      </c>
      <c r="C22" s="67">
        <v>28345</v>
      </c>
      <c r="D22" s="67">
        <v>5922</v>
      </c>
      <c r="E22" s="67">
        <v>412</v>
      </c>
      <c r="F22" s="68">
        <v>5510</v>
      </c>
      <c r="G22" s="67">
        <v>188</v>
      </c>
      <c r="H22" s="68">
        <v>319</v>
      </c>
      <c r="I22" s="68">
        <v>2489</v>
      </c>
      <c r="J22" s="68">
        <v>2714</v>
      </c>
      <c r="K22" s="68">
        <v>109</v>
      </c>
      <c r="L22" s="68">
        <v>103</v>
      </c>
    </row>
    <row r="23" spans="2:12" ht="12.75">
      <c r="B23" s="14" t="s">
        <v>134</v>
      </c>
      <c r="C23" s="67">
        <v>554886</v>
      </c>
      <c r="D23" s="67" t="s">
        <v>118</v>
      </c>
      <c r="E23" s="67">
        <v>4288</v>
      </c>
      <c r="F23" s="68" t="s">
        <v>118</v>
      </c>
      <c r="G23" s="67" t="s">
        <v>118</v>
      </c>
      <c r="H23" s="68">
        <v>3456</v>
      </c>
      <c r="I23" s="68">
        <v>29087</v>
      </c>
      <c r="J23" s="68">
        <v>33196</v>
      </c>
      <c r="K23" s="68">
        <v>1094</v>
      </c>
      <c r="L23" s="68">
        <v>1927</v>
      </c>
    </row>
    <row r="24" spans="2:12" ht="12.75">
      <c r="B24" s="14" t="s">
        <v>135</v>
      </c>
      <c r="C24" s="67" t="s">
        <v>118</v>
      </c>
      <c r="D24" s="67" t="s">
        <v>118</v>
      </c>
      <c r="E24" s="67" t="s">
        <v>118</v>
      </c>
      <c r="F24" s="68" t="s">
        <v>118</v>
      </c>
      <c r="G24" s="67" t="s">
        <v>118</v>
      </c>
      <c r="H24" s="68" t="s">
        <v>118</v>
      </c>
      <c r="I24" s="68" t="s">
        <v>118</v>
      </c>
      <c r="J24" s="68" t="s">
        <v>118</v>
      </c>
      <c r="K24" s="68" t="s">
        <v>118</v>
      </c>
      <c r="L24" s="68" t="s">
        <v>118</v>
      </c>
    </row>
    <row r="25" spans="2:12" ht="12.75">
      <c r="B25" s="14" t="s">
        <v>136</v>
      </c>
      <c r="C25" s="67">
        <v>777869</v>
      </c>
      <c r="D25" s="67">
        <v>81345</v>
      </c>
      <c r="E25" s="67">
        <v>10113</v>
      </c>
      <c r="F25" s="68">
        <v>71232</v>
      </c>
      <c r="G25" s="67">
        <v>6442</v>
      </c>
      <c r="H25" s="68">
        <v>7157</v>
      </c>
      <c r="I25" s="68">
        <v>33047</v>
      </c>
      <c r="J25" s="68">
        <v>29917</v>
      </c>
      <c r="K25" s="68">
        <v>1511</v>
      </c>
      <c r="L25" s="68">
        <v>3271</v>
      </c>
    </row>
    <row r="26" spans="2:12" ht="12.75">
      <c r="B26" s="14" t="s">
        <v>137</v>
      </c>
      <c r="C26" s="67">
        <v>301739</v>
      </c>
      <c r="D26" s="67">
        <v>68638</v>
      </c>
      <c r="E26" s="67">
        <v>15634</v>
      </c>
      <c r="F26" s="68">
        <v>53004</v>
      </c>
      <c r="G26" s="67">
        <v>5350</v>
      </c>
      <c r="H26" s="68">
        <v>14934</v>
      </c>
      <c r="I26" s="68">
        <v>28936</v>
      </c>
      <c r="J26" s="68">
        <v>17163</v>
      </c>
      <c r="K26" s="68">
        <v>701</v>
      </c>
      <c r="L26" s="68">
        <v>1554</v>
      </c>
    </row>
    <row r="27" spans="2:12" ht="12.75">
      <c r="B27" s="14" t="s">
        <v>138</v>
      </c>
      <c r="C27" s="67">
        <v>1480097</v>
      </c>
      <c r="D27" s="67">
        <v>139018</v>
      </c>
      <c r="E27" s="67">
        <v>17414</v>
      </c>
      <c r="F27" s="68">
        <v>121604</v>
      </c>
      <c r="G27" s="67">
        <v>47415</v>
      </c>
      <c r="H27" s="68">
        <v>13114</v>
      </c>
      <c r="I27" s="68">
        <v>33525</v>
      </c>
      <c r="J27" s="68">
        <v>36140</v>
      </c>
      <c r="K27" s="68">
        <v>2151</v>
      </c>
      <c r="L27" s="68">
        <v>6673</v>
      </c>
    </row>
    <row r="28" spans="2:12" ht="12.75">
      <c r="B28" s="14" t="s">
        <v>139</v>
      </c>
      <c r="C28" s="67">
        <v>861135</v>
      </c>
      <c r="D28" s="67">
        <v>128736</v>
      </c>
      <c r="E28" s="67">
        <v>7823</v>
      </c>
      <c r="F28" s="68">
        <v>120913</v>
      </c>
      <c r="G28" s="67">
        <v>11679</v>
      </c>
      <c r="H28" s="68">
        <v>6478</v>
      </c>
      <c r="I28" s="68">
        <v>78473</v>
      </c>
      <c r="J28" s="68">
        <v>29019</v>
      </c>
      <c r="K28" s="68">
        <v>724</v>
      </c>
      <c r="L28" s="68">
        <v>2363</v>
      </c>
    </row>
    <row r="29" spans="2:12" ht="12.75">
      <c r="B29" s="14" t="s">
        <v>140</v>
      </c>
      <c r="C29" s="67">
        <v>447091</v>
      </c>
      <c r="D29" s="67">
        <v>48429</v>
      </c>
      <c r="E29" s="67">
        <v>5665</v>
      </c>
      <c r="F29" s="68">
        <v>42764</v>
      </c>
      <c r="G29" s="67">
        <v>7591</v>
      </c>
      <c r="H29" s="68">
        <v>4918</v>
      </c>
      <c r="I29" s="68">
        <v>19038</v>
      </c>
      <c r="J29" s="68">
        <v>13586</v>
      </c>
      <c r="K29" s="68">
        <v>727</v>
      </c>
      <c r="L29" s="68">
        <v>2569</v>
      </c>
    </row>
    <row r="30" spans="2:12" ht="12.75">
      <c r="B30" s="14" t="s">
        <v>141</v>
      </c>
      <c r="C30" s="67">
        <v>115243</v>
      </c>
      <c r="D30" s="67">
        <v>12205</v>
      </c>
      <c r="E30" s="67">
        <v>1455</v>
      </c>
      <c r="F30" s="68">
        <v>10750</v>
      </c>
      <c r="G30" s="67">
        <v>1150</v>
      </c>
      <c r="H30" s="68">
        <v>1011</v>
      </c>
      <c r="I30" s="68">
        <v>7091</v>
      </c>
      <c r="J30" s="68">
        <v>2135</v>
      </c>
      <c r="K30" s="68">
        <v>181</v>
      </c>
      <c r="L30" s="68">
        <v>637</v>
      </c>
    </row>
    <row r="31" spans="2:12" ht="12.75">
      <c r="B31" s="14" t="s">
        <v>142</v>
      </c>
      <c r="C31" s="67">
        <v>406084</v>
      </c>
      <c r="D31" s="67">
        <v>29699</v>
      </c>
      <c r="E31" s="67" t="s">
        <v>118</v>
      </c>
      <c r="F31" s="68" t="s">
        <v>118</v>
      </c>
      <c r="G31" s="67">
        <v>4100</v>
      </c>
      <c r="H31" s="68">
        <v>2627</v>
      </c>
      <c r="I31" s="68">
        <v>13572</v>
      </c>
      <c r="J31" s="68">
        <v>7511</v>
      </c>
      <c r="K31" s="68">
        <v>781</v>
      </c>
      <c r="L31" s="68">
        <v>1108</v>
      </c>
    </row>
    <row r="32" spans="2:12" ht="12.75">
      <c r="B32" s="14" t="s">
        <v>143</v>
      </c>
      <c r="C32" s="67">
        <v>224505</v>
      </c>
      <c r="D32" s="67">
        <v>39323</v>
      </c>
      <c r="E32" s="67">
        <v>1488</v>
      </c>
      <c r="F32" s="68">
        <v>37835</v>
      </c>
      <c r="G32" s="67">
        <v>9562</v>
      </c>
      <c r="H32" s="68">
        <v>1724</v>
      </c>
      <c r="I32" s="68">
        <v>9102</v>
      </c>
      <c r="J32" s="68">
        <v>17081</v>
      </c>
      <c r="K32" s="68">
        <v>431</v>
      </c>
      <c r="L32" s="68">
        <v>1423</v>
      </c>
    </row>
    <row r="33" spans="2:12" ht="12.75">
      <c r="B33" s="69" t="s">
        <v>144</v>
      </c>
      <c r="C33" s="70">
        <v>618478</v>
      </c>
      <c r="D33" s="70">
        <v>90068</v>
      </c>
      <c r="E33" s="70">
        <v>7402</v>
      </c>
      <c r="F33" s="71">
        <v>82666</v>
      </c>
      <c r="G33" s="70">
        <v>9671</v>
      </c>
      <c r="H33" s="71">
        <v>5176</v>
      </c>
      <c r="I33" s="71" t="s">
        <v>118</v>
      </c>
      <c r="J33" s="71">
        <v>48979</v>
      </c>
      <c r="K33" s="71">
        <v>1063</v>
      </c>
      <c r="L33" s="71">
        <v>3333</v>
      </c>
    </row>
    <row r="34" spans="2:12" ht="12.75">
      <c r="B34" s="72" t="s">
        <v>145</v>
      </c>
      <c r="C34" s="73">
        <v>1649086</v>
      </c>
      <c r="D34" s="73">
        <v>219659</v>
      </c>
      <c r="E34" s="73">
        <v>20704</v>
      </c>
      <c r="F34" s="74">
        <v>198955</v>
      </c>
      <c r="G34" s="73">
        <v>11299</v>
      </c>
      <c r="H34" s="74">
        <v>15077</v>
      </c>
      <c r="I34" s="74">
        <v>107022</v>
      </c>
      <c r="J34" s="74">
        <v>75289</v>
      </c>
      <c r="K34" s="74">
        <v>4607</v>
      </c>
      <c r="L34" s="74">
        <v>6365</v>
      </c>
    </row>
    <row r="35" spans="2:12" s="6" customFormat="1" ht="12.75">
      <c r="B35" s="75" t="s">
        <v>146</v>
      </c>
      <c r="C35" s="76">
        <v>268022</v>
      </c>
      <c r="D35" s="76">
        <v>62397</v>
      </c>
      <c r="E35" s="76">
        <v>3604</v>
      </c>
      <c r="F35" s="77">
        <v>58793</v>
      </c>
      <c r="G35" s="76">
        <v>7114</v>
      </c>
      <c r="H35" s="77">
        <v>2827</v>
      </c>
      <c r="I35" s="77">
        <v>6873</v>
      </c>
      <c r="J35" s="77">
        <v>43147</v>
      </c>
      <c r="K35" s="77">
        <v>663</v>
      </c>
      <c r="L35" s="77">
        <v>1773</v>
      </c>
    </row>
    <row r="36" spans="2:12" ht="12.75">
      <c r="B36" s="78" t="s">
        <v>147</v>
      </c>
      <c r="C36" s="79">
        <v>135532</v>
      </c>
      <c r="D36" s="79">
        <v>21143</v>
      </c>
      <c r="E36" s="79" t="s">
        <v>118</v>
      </c>
      <c r="F36" s="80" t="s">
        <v>118</v>
      </c>
      <c r="G36" s="79" t="s">
        <v>118</v>
      </c>
      <c r="H36" s="80" t="s">
        <v>118</v>
      </c>
      <c r="I36" s="80" t="s">
        <v>118</v>
      </c>
      <c r="J36" s="80" t="s">
        <v>118</v>
      </c>
      <c r="K36" s="80" t="s">
        <v>118</v>
      </c>
      <c r="L36" s="80" t="s">
        <v>118</v>
      </c>
    </row>
    <row r="37" spans="2:12" ht="12.75">
      <c r="B37" s="81" t="s">
        <v>99</v>
      </c>
      <c r="C37" s="82"/>
      <c r="D37" s="82"/>
      <c r="E37" s="82"/>
      <c r="F37" s="82"/>
      <c r="G37" s="82"/>
      <c r="H37" s="82"/>
      <c r="I37" s="82"/>
      <c r="J37" s="82"/>
      <c r="K37" s="82"/>
      <c r="L37" s="82"/>
    </row>
    <row r="38" spans="2:12" ht="21.75" customHeight="1">
      <c r="B38" s="142" t="s">
        <v>100</v>
      </c>
      <c r="C38" s="142"/>
      <c r="D38" s="142"/>
      <c r="E38" s="142"/>
      <c r="F38" s="142"/>
      <c r="G38" s="142"/>
      <c r="H38" s="142"/>
      <c r="I38" s="142"/>
      <c r="J38" s="142"/>
      <c r="K38" s="142"/>
      <c r="L38" s="142"/>
    </row>
    <row r="39" spans="2:12" ht="21.75" customHeight="1">
      <c r="B39" s="141" t="s">
        <v>148</v>
      </c>
      <c r="C39" s="141"/>
      <c r="D39" s="141"/>
      <c r="E39" s="141"/>
      <c r="F39" s="141"/>
      <c r="G39" s="141"/>
      <c r="H39" s="141"/>
      <c r="I39" s="141"/>
      <c r="J39" s="141"/>
      <c r="K39" s="141"/>
      <c r="L39" s="141"/>
    </row>
    <row r="40" spans="2:12" ht="15">
      <c r="B40" s="141" t="s">
        <v>149</v>
      </c>
      <c r="C40" s="141"/>
      <c r="D40" s="141"/>
      <c r="E40" s="141"/>
      <c r="F40" s="141"/>
      <c r="G40" s="141"/>
      <c r="H40" s="141"/>
      <c r="I40" s="141"/>
      <c r="J40" s="141"/>
      <c r="K40" s="141"/>
      <c r="L40" s="141"/>
    </row>
    <row r="41" spans="2:12" ht="10.5" customHeight="1">
      <c r="B41" s="141" t="s">
        <v>150</v>
      </c>
      <c r="C41" s="141"/>
      <c r="D41" s="141"/>
      <c r="E41" s="141"/>
      <c r="F41" s="141"/>
      <c r="G41" s="141"/>
      <c r="H41" s="141"/>
      <c r="I41" s="141"/>
      <c r="J41" s="141"/>
      <c r="K41" s="141"/>
      <c r="L41" s="141"/>
    </row>
    <row r="42" spans="2:12" ht="15">
      <c r="B42" s="141" t="s">
        <v>151</v>
      </c>
      <c r="C42" s="141"/>
      <c r="D42" s="141"/>
      <c r="E42" s="141"/>
      <c r="F42" s="141"/>
      <c r="G42" s="141"/>
      <c r="H42" s="141"/>
      <c r="I42" s="141"/>
      <c r="J42" s="141"/>
      <c r="K42" s="141"/>
      <c r="L42" s="141"/>
    </row>
    <row r="43" spans="2:12" ht="15">
      <c r="B43" s="141" t="s">
        <v>152</v>
      </c>
      <c r="C43" s="141"/>
      <c r="D43" s="141"/>
      <c r="E43" s="141"/>
      <c r="F43" s="141"/>
      <c r="G43" s="141"/>
      <c r="H43" s="141"/>
      <c r="I43" s="141"/>
      <c r="J43" s="141"/>
      <c r="K43" s="141"/>
      <c r="L43" s="141"/>
    </row>
    <row r="44" spans="2:12" ht="15">
      <c r="B44" s="141" t="s">
        <v>153</v>
      </c>
      <c r="C44" s="141"/>
      <c r="D44" s="141"/>
      <c r="E44" s="141"/>
      <c r="F44" s="141"/>
      <c r="G44" s="141"/>
      <c r="H44" s="141"/>
      <c r="I44" s="141"/>
      <c r="J44" s="141"/>
      <c r="K44" s="141"/>
      <c r="L44" s="141"/>
    </row>
    <row r="45" spans="2:12" ht="15">
      <c r="B45" s="141" t="s">
        <v>154</v>
      </c>
      <c r="C45" s="141"/>
      <c r="D45" s="141"/>
      <c r="E45" s="141"/>
      <c r="F45" s="141"/>
      <c r="G45" s="141"/>
      <c r="H45" s="141"/>
      <c r="I45" s="141"/>
      <c r="J45" s="141"/>
      <c r="K45" s="141"/>
      <c r="L45" s="141"/>
    </row>
    <row r="46" spans="2:12" ht="15">
      <c r="B46" s="141" t="s">
        <v>155</v>
      </c>
      <c r="C46" s="141"/>
      <c r="D46" s="141"/>
      <c r="E46" s="141"/>
      <c r="F46" s="141"/>
      <c r="G46" s="141"/>
      <c r="H46" s="141"/>
      <c r="I46" s="141"/>
      <c r="J46" s="141"/>
      <c r="K46" s="141"/>
      <c r="L46" s="141"/>
    </row>
    <row r="47" spans="2:12" ht="15">
      <c r="B47" s="141" t="s">
        <v>156</v>
      </c>
      <c r="C47" s="141"/>
      <c r="D47" s="141"/>
      <c r="E47" s="141"/>
      <c r="F47" s="141"/>
      <c r="G47" s="141"/>
      <c r="H47" s="141"/>
      <c r="I47" s="141"/>
      <c r="J47" s="141"/>
      <c r="K47" s="141"/>
      <c r="L47" s="141"/>
    </row>
    <row r="48" spans="2:12" ht="15">
      <c r="B48" s="140" t="s">
        <v>157</v>
      </c>
      <c r="C48" s="140"/>
      <c r="D48" s="140"/>
      <c r="E48" s="140"/>
      <c r="F48" s="140"/>
      <c r="G48" s="140"/>
      <c r="H48" s="140"/>
      <c r="I48" s="140"/>
      <c r="J48" s="140"/>
      <c r="K48" s="140"/>
      <c r="L48" s="140"/>
    </row>
    <row r="49" ht="23.25" customHeight="1">
      <c r="B49" s="2" t="s">
        <v>62</v>
      </c>
    </row>
  </sheetData>
  <mergeCells count="15">
    <mergeCell ref="B39:L39"/>
    <mergeCell ref="B4:B5"/>
    <mergeCell ref="C4:C5"/>
    <mergeCell ref="E4:F4"/>
    <mergeCell ref="G4:L4"/>
    <mergeCell ref="B38:L38"/>
    <mergeCell ref="B46:L46"/>
    <mergeCell ref="B47:L47"/>
    <mergeCell ref="B48:L48"/>
    <mergeCell ref="B40:L40"/>
    <mergeCell ref="B41:L41"/>
    <mergeCell ref="B42:L42"/>
    <mergeCell ref="B43:L43"/>
    <mergeCell ref="B44:L44"/>
    <mergeCell ref="B45:L4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sheetPr>
  <dimension ref="B2:L49"/>
  <sheetViews>
    <sheetView showGridLines="0" workbookViewId="0" topLeftCell="A1"/>
  </sheetViews>
  <sheetFormatPr defaultColWidth="9.140625" defaultRowHeight="15"/>
  <cols>
    <col min="1" max="1" width="9.140625" style="2" customWidth="1"/>
    <col min="2" max="2" width="6.28125" style="2" customWidth="1"/>
    <col min="3" max="3" width="9.8515625" style="2" customWidth="1"/>
    <col min="4" max="4" width="9.421875" style="2" customWidth="1"/>
    <col min="5" max="6" width="8.8515625" style="2" customWidth="1"/>
    <col min="7" max="12" width="10.140625" style="2" customWidth="1"/>
    <col min="13" max="16384" width="9.140625" style="2" customWidth="1"/>
  </cols>
  <sheetData>
    <row r="2" ht="15">
      <c r="B2" s="17" t="s">
        <v>304</v>
      </c>
    </row>
    <row r="3" ht="6.75" customHeight="1"/>
    <row r="4" spans="2:12" ht="27.75" customHeight="1">
      <c r="B4" s="160"/>
      <c r="C4" s="162" t="s">
        <v>158</v>
      </c>
      <c r="D4" s="83" t="s">
        <v>104</v>
      </c>
      <c r="E4" s="162" t="s">
        <v>105</v>
      </c>
      <c r="F4" s="164"/>
      <c r="G4" s="165" t="s">
        <v>106</v>
      </c>
      <c r="H4" s="166"/>
      <c r="I4" s="166"/>
      <c r="J4" s="166"/>
      <c r="K4" s="166"/>
      <c r="L4" s="166"/>
    </row>
    <row r="5" spans="2:12" ht="49.5" customHeight="1">
      <c r="B5" s="161"/>
      <c r="C5" s="163"/>
      <c r="D5" s="84" t="s">
        <v>159</v>
      </c>
      <c r="E5" s="84" t="s">
        <v>160</v>
      </c>
      <c r="F5" s="59" t="s">
        <v>161</v>
      </c>
      <c r="G5" s="84" t="s">
        <v>162</v>
      </c>
      <c r="H5" s="59" t="s">
        <v>111</v>
      </c>
      <c r="I5" s="59" t="s">
        <v>163</v>
      </c>
      <c r="J5" s="59" t="s">
        <v>164</v>
      </c>
      <c r="K5" s="59" t="s">
        <v>165</v>
      </c>
      <c r="L5" s="58" t="s">
        <v>115</v>
      </c>
    </row>
    <row r="6" spans="2:12" ht="12.75">
      <c r="B6" s="60" t="s">
        <v>299</v>
      </c>
      <c r="C6" s="61">
        <v>133577542</v>
      </c>
      <c r="D6" s="61">
        <v>15215768</v>
      </c>
      <c r="E6" s="61">
        <v>3082090</v>
      </c>
      <c r="F6" s="63">
        <v>12010168</v>
      </c>
      <c r="G6" s="61">
        <v>2092691</v>
      </c>
      <c r="H6" s="63">
        <v>2365274</v>
      </c>
      <c r="I6" s="63">
        <v>7426892</v>
      </c>
      <c r="J6" s="63">
        <v>2649377</v>
      </c>
      <c r="K6" s="63">
        <v>181414</v>
      </c>
      <c r="L6" s="63">
        <v>499767</v>
      </c>
    </row>
    <row r="7" spans="2:12" ht="12.75">
      <c r="B7" s="85" t="s">
        <v>117</v>
      </c>
      <c r="C7" s="65">
        <v>2649160</v>
      </c>
      <c r="D7" s="65">
        <v>241048</v>
      </c>
      <c r="E7" s="65" t="s">
        <v>118</v>
      </c>
      <c r="F7" s="66" t="s">
        <v>118</v>
      </c>
      <c r="G7" s="65">
        <v>18180</v>
      </c>
      <c r="H7" s="66">
        <v>21893</v>
      </c>
      <c r="I7" s="66">
        <v>136789</v>
      </c>
      <c r="J7" s="66">
        <v>51214</v>
      </c>
      <c r="K7" s="66">
        <v>3767</v>
      </c>
      <c r="L7" s="66">
        <v>9206</v>
      </c>
    </row>
    <row r="8" spans="2:12" ht="12.75">
      <c r="B8" s="86" t="s">
        <v>119</v>
      </c>
      <c r="C8" s="67">
        <v>1927935</v>
      </c>
      <c r="D8" s="67" t="s">
        <v>118</v>
      </c>
      <c r="E8" s="67">
        <v>43564</v>
      </c>
      <c r="F8" s="68" t="s">
        <v>118</v>
      </c>
      <c r="G8" s="67" t="s">
        <v>118</v>
      </c>
      <c r="H8" s="68">
        <v>36928</v>
      </c>
      <c r="I8" s="68">
        <v>100116</v>
      </c>
      <c r="J8" s="68">
        <v>35490</v>
      </c>
      <c r="K8" s="68">
        <v>1869</v>
      </c>
      <c r="L8" s="68">
        <v>6263</v>
      </c>
    </row>
    <row r="9" spans="2:12" ht="12.75">
      <c r="B9" s="86" t="s">
        <v>120</v>
      </c>
      <c r="C9" s="67">
        <v>3460140</v>
      </c>
      <c r="D9" s="67">
        <v>274028</v>
      </c>
      <c r="E9" s="67" t="s">
        <v>118</v>
      </c>
      <c r="F9" s="68" t="s">
        <v>118</v>
      </c>
      <c r="G9" s="67">
        <v>42083</v>
      </c>
      <c r="H9" s="68">
        <v>34520</v>
      </c>
      <c r="I9" s="68" t="s">
        <v>118</v>
      </c>
      <c r="J9" s="68">
        <v>57906</v>
      </c>
      <c r="K9" s="68">
        <v>2345</v>
      </c>
      <c r="L9" s="68">
        <v>12092</v>
      </c>
    </row>
    <row r="10" spans="2:12" ht="12.75">
      <c r="B10" s="86" t="s">
        <v>121</v>
      </c>
      <c r="C10" s="67">
        <v>1505933</v>
      </c>
      <c r="D10" s="67" t="s">
        <v>118</v>
      </c>
      <c r="E10" s="67">
        <v>27687</v>
      </c>
      <c r="F10" s="68" t="s">
        <v>118</v>
      </c>
      <c r="G10" s="67" t="s">
        <v>118</v>
      </c>
      <c r="H10" s="68">
        <v>19462</v>
      </c>
      <c r="I10" s="68">
        <v>72047</v>
      </c>
      <c r="J10" s="68">
        <v>53072</v>
      </c>
      <c r="K10" s="68">
        <v>1344</v>
      </c>
      <c r="L10" s="68">
        <v>5045</v>
      </c>
    </row>
    <row r="11" spans="2:12" ht="12.75">
      <c r="B11" s="86" t="s">
        <v>122</v>
      </c>
      <c r="C11" s="67">
        <v>24932382</v>
      </c>
      <c r="D11" s="67">
        <v>2702381</v>
      </c>
      <c r="E11" s="67">
        <v>624148</v>
      </c>
      <c r="F11" s="68">
        <v>2078232</v>
      </c>
      <c r="G11" s="67">
        <v>296824</v>
      </c>
      <c r="H11" s="68">
        <v>495870</v>
      </c>
      <c r="I11" s="68">
        <v>1360303</v>
      </c>
      <c r="J11" s="68">
        <v>440747</v>
      </c>
      <c r="K11" s="68">
        <v>24633</v>
      </c>
      <c r="L11" s="68">
        <v>84004</v>
      </c>
    </row>
    <row r="12" spans="2:12" ht="12.75">
      <c r="B12" s="86" t="s">
        <v>123</v>
      </c>
      <c r="C12" s="67">
        <v>365677</v>
      </c>
      <c r="D12" s="67">
        <v>35147</v>
      </c>
      <c r="E12" s="67">
        <v>7149</v>
      </c>
      <c r="F12" s="68">
        <v>27998</v>
      </c>
      <c r="G12" s="67" t="s">
        <v>118</v>
      </c>
      <c r="H12" s="68">
        <v>5451</v>
      </c>
      <c r="I12" s="68">
        <v>12155</v>
      </c>
      <c r="J12" s="68">
        <v>10699</v>
      </c>
      <c r="K12" s="68" t="s">
        <v>118</v>
      </c>
      <c r="L12" s="68">
        <v>1510</v>
      </c>
    </row>
    <row r="13" spans="2:12" ht="12.75">
      <c r="B13" s="86" t="s">
        <v>124</v>
      </c>
      <c r="C13" s="67">
        <v>1080859</v>
      </c>
      <c r="D13" s="67">
        <v>189605</v>
      </c>
      <c r="E13" s="67">
        <v>56475</v>
      </c>
      <c r="F13" s="68">
        <v>133129</v>
      </c>
      <c r="G13" s="67" t="s">
        <v>118</v>
      </c>
      <c r="H13" s="68">
        <v>45859</v>
      </c>
      <c r="I13" s="68">
        <v>93753</v>
      </c>
      <c r="J13" s="68">
        <v>21597</v>
      </c>
      <c r="K13" s="68" t="s">
        <v>118</v>
      </c>
      <c r="L13" s="68">
        <v>4495</v>
      </c>
    </row>
    <row r="14" spans="2:12" ht="12.75">
      <c r="B14" s="86" t="s">
        <v>125</v>
      </c>
      <c r="C14" s="67" t="s">
        <v>118</v>
      </c>
      <c r="D14" s="67" t="s">
        <v>118</v>
      </c>
      <c r="E14" s="67" t="s">
        <v>118</v>
      </c>
      <c r="F14" s="68" t="s">
        <v>118</v>
      </c>
      <c r="G14" s="67" t="s">
        <v>118</v>
      </c>
      <c r="H14" s="68" t="s">
        <v>118</v>
      </c>
      <c r="I14" s="68" t="s">
        <v>118</v>
      </c>
      <c r="J14" s="68" t="s">
        <v>118</v>
      </c>
      <c r="K14" s="68" t="s">
        <v>118</v>
      </c>
      <c r="L14" s="68" t="s">
        <v>118</v>
      </c>
    </row>
    <row r="15" spans="2:12" ht="12.75">
      <c r="B15" s="86" t="s">
        <v>126</v>
      </c>
      <c r="C15" s="67">
        <v>11989152</v>
      </c>
      <c r="D15" s="67">
        <v>1654188</v>
      </c>
      <c r="E15" s="67">
        <v>327158</v>
      </c>
      <c r="F15" s="68">
        <v>1327030</v>
      </c>
      <c r="G15" s="67">
        <v>188139</v>
      </c>
      <c r="H15" s="68">
        <v>252265</v>
      </c>
      <c r="I15" s="68" t="s">
        <v>118</v>
      </c>
      <c r="J15" s="68">
        <v>202050</v>
      </c>
      <c r="K15" s="68">
        <v>17385</v>
      </c>
      <c r="L15" s="68">
        <v>54174</v>
      </c>
    </row>
    <row r="16" spans="2:12" ht="12.75">
      <c r="B16" s="86" t="s">
        <v>127</v>
      </c>
      <c r="C16" s="67">
        <v>15208233</v>
      </c>
      <c r="D16" s="67" t="s">
        <v>118</v>
      </c>
      <c r="E16" s="67">
        <v>295564</v>
      </c>
      <c r="F16" s="68" t="s">
        <v>118</v>
      </c>
      <c r="G16" s="67">
        <v>395341</v>
      </c>
      <c r="H16" s="68">
        <v>201107</v>
      </c>
      <c r="I16" s="68">
        <v>763751</v>
      </c>
      <c r="J16" s="68">
        <v>299193</v>
      </c>
      <c r="K16" s="68" t="s">
        <v>118</v>
      </c>
      <c r="L16" s="68">
        <v>39418</v>
      </c>
    </row>
    <row r="17" spans="2:12" ht="12.75">
      <c r="B17" s="86" t="s">
        <v>128</v>
      </c>
      <c r="C17" s="67">
        <v>1075442</v>
      </c>
      <c r="D17" s="67">
        <v>123510</v>
      </c>
      <c r="E17" s="67" t="s">
        <v>118</v>
      </c>
      <c r="F17" s="68" t="s">
        <v>118</v>
      </c>
      <c r="G17" s="67">
        <v>13191</v>
      </c>
      <c r="H17" s="68">
        <v>32421</v>
      </c>
      <c r="I17" s="68">
        <v>59940</v>
      </c>
      <c r="J17" s="68">
        <v>10477</v>
      </c>
      <c r="K17" s="68">
        <v>1314</v>
      </c>
      <c r="L17" s="68">
        <v>6167</v>
      </c>
    </row>
    <row r="18" spans="2:12" ht="12.75">
      <c r="B18" s="86" t="s">
        <v>129</v>
      </c>
      <c r="C18" s="67">
        <v>15309796</v>
      </c>
      <c r="D18" s="67">
        <v>1817243</v>
      </c>
      <c r="E18" s="67">
        <v>346886</v>
      </c>
      <c r="F18" s="68">
        <v>1470357</v>
      </c>
      <c r="G18" s="67">
        <v>158906</v>
      </c>
      <c r="H18" s="68">
        <v>284259</v>
      </c>
      <c r="I18" s="68">
        <v>965607</v>
      </c>
      <c r="J18" s="68">
        <v>346188</v>
      </c>
      <c r="K18" s="68">
        <v>13358</v>
      </c>
      <c r="L18" s="68">
        <v>48925</v>
      </c>
    </row>
    <row r="19" spans="2:12" ht="12.75">
      <c r="B19" s="86" t="s">
        <v>130</v>
      </c>
      <c r="C19" s="67">
        <v>242049</v>
      </c>
      <c r="D19" s="67" t="s">
        <v>118</v>
      </c>
      <c r="E19" s="67" t="s">
        <v>118</v>
      </c>
      <c r="F19" s="68" t="s">
        <v>118</v>
      </c>
      <c r="G19" s="67" t="s">
        <v>118</v>
      </c>
      <c r="H19" s="68">
        <v>16874</v>
      </c>
      <c r="I19" s="68">
        <v>23151</v>
      </c>
      <c r="J19" s="68">
        <v>1700</v>
      </c>
      <c r="K19" s="68">
        <v>731</v>
      </c>
      <c r="L19" s="68">
        <v>2640</v>
      </c>
    </row>
    <row r="20" spans="2:12" ht="12.75">
      <c r="B20" s="86" t="s">
        <v>131</v>
      </c>
      <c r="C20" s="67">
        <v>540151</v>
      </c>
      <c r="D20" s="67">
        <v>67164</v>
      </c>
      <c r="E20" s="67">
        <v>8083</v>
      </c>
      <c r="F20" s="68">
        <v>59082</v>
      </c>
      <c r="G20" s="67">
        <v>7006</v>
      </c>
      <c r="H20" s="68">
        <v>5205</v>
      </c>
      <c r="I20" s="68">
        <v>20111</v>
      </c>
      <c r="J20" s="68">
        <v>31387</v>
      </c>
      <c r="K20" s="68">
        <v>1484</v>
      </c>
      <c r="L20" s="68">
        <v>1971</v>
      </c>
    </row>
    <row r="21" spans="2:12" ht="12.75">
      <c r="B21" s="86" t="s">
        <v>132</v>
      </c>
      <c r="C21" s="67">
        <v>775203</v>
      </c>
      <c r="D21" s="67">
        <v>72017</v>
      </c>
      <c r="E21" s="67">
        <v>8513</v>
      </c>
      <c r="F21" s="68">
        <v>63504</v>
      </c>
      <c r="G21" s="67">
        <v>16179</v>
      </c>
      <c r="H21" s="68">
        <v>5699</v>
      </c>
      <c r="I21" s="68">
        <v>28218</v>
      </c>
      <c r="J21" s="68">
        <v>18092</v>
      </c>
      <c r="K21" s="68" t="s">
        <v>118</v>
      </c>
      <c r="L21" s="68">
        <v>2649</v>
      </c>
    </row>
    <row r="22" spans="2:12" ht="12.75">
      <c r="B22" s="86" t="s">
        <v>133</v>
      </c>
      <c r="C22" s="67">
        <v>232228</v>
      </c>
      <c r="D22" s="67" t="s">
        <v>118</v>
      </c>
      <c r="E22" s="67" t="s">
        <v>118</v>
      </c>
      <c r="F22" s="68" t="s">
        <v>118</v>
      </c>
      <c r="G22" s="67" t="s">
        <v>118</v>
      </c>
      <c r="H22" s="68">
        <v>3333</v>
      </c>
      <c r="I22" s="68">
        <v>12730</v>
      </c>
      <c r="J22" s="68" t="s">
        <v>118</v>
      </c>
      <c r="K22" s="68">
        <v>312</v>
      </c>
      <c r="L22" s="68" t="s">
        <v>118</v>
      </c>
    </row>
    <row r="23" spans="2:12" ht="12.75">
      <c r="B23" s="86" t="s">
        <v>134</v>
      </c>
      <c r="C23" s="67">
        <v>2437262</v>
      </c>
      <c r="D23" s="67" t="s">
        <v>118</v>
      </c>
      <c r="E23" s="67">
        <v>28890</v>
      </c>
      <c r="F23" s="68" t="s">
        <v>118</v>
      </c>
      <c r="G23" s="67" t="s">
        <v>118</v>
      </c>
      <c r="H23" s="68">
        <v>23732</v>
      </c>
      <c r="I23" s="68">
        <v>105458</v>
      </c>
      <c r="J23" s="68">
        <v>69329</v>
      </c>
      <c r="K23" s="68">
        <v>2925</v>
      </c>
      <c r="L23" s="68">
        <v>5524</v>
      </c>
    </row>
    <row r="24" spans="2:12" ht="12.75">
      <c r="B24" s="86" t="s">
        <v>135</v>
      </c>
      <c r="C24" s="67" t="s">
        <v>118</v>
      </c>
      <c r="D24" s="67" t="s">
        <v>118</v>
      </c>
      <c r="E24" s="67" t="s">
        <v>118</v>
      </c>
      <c r="F24" s="68" t="s">
        <v>118</v>
      </c>
      <c r="G24" s="67" t="s">
        <v>118</v>
      </c>
      <c r="H24" s="68" t="s">
        <v>118</v>
      </c>
      <c r="I24" s="68" t="s">
        <v>118</v>
      </c>
      <c r="J24" s="68" t="s">
        <v>118</v>
      </c>
      <c r="K24" s="68" t="s">
        <v>118</v>
      </c>
      <c r="L24" s="68" t="s">
        <v>118</v>
      </c>
    </row>
    <row r="25" spans="2:12" ht="12.75">
      <c r="B25" s="86" t="s">
        <v>136</v>
      </c>
      <c r="C25" s="67">
        <v>3864883</v>
      </c>
      <c r="D25" s="67">
        <v>586079</v>
      </c>
      <c r="E25" s="67">
        <v>117715</v>
      </c>
      <c r="F25" s="68">
        <v>468364</v>
      </c>
      <c r="G25" s="67">
        <v>109793</v>
      </c>
      <c r="H25" s="68">
        <v>73698</v>
      </c>
      <c r="I25" s="68">
        <v>288485</v>
      </c>
      <c r="J25" s="68">
        <v>82137</v>
      </c>
      <c r="K25" s="68">
        <v>8102</v>
      </c>
      <c r="L25" s="68">
        <v>23864</v>
      </c>
    </row>
    <row r="26" spans="2:12" ht="12.75">
      <c r="B26" s="86" t="s">
        <v>137</v>
      </c>
      <c r="C26" s="67">
        <v>2557287</v>
      </c>
      <c r="D26" s="67">
        <v>366673</v>
      </c>
      <c r="E26" s="67">
        <v>121847</v>
      </c>
      <c r="F26" s="68">
        <v>244826</v>
      </c>
      <c r="G26" s="67">
        <v>47069</v>
      </c>
      <c r="H26" s="68">
        <v>105232</v>
      </c>
      <c r="I26" s="68">
        <v>155329</v>
      </c>
      <c r="J26" s="68">
        <v>44570</v>
      </c>
      <c r="K26" s="68">
        <v>3291</v>
      </c>
      <c r="L26" s="68">
        <v>11182</v>
      </c>
    </row>
    <row r="27" spans="2:12" ht="12.75">
      <c r="B27" s="86" t="s">
        <v>138</v>
      </c>
      <c r="C27" s="67">
        <v>8372380</v>
      </c>
      <c r="D27" s="67">
        <v>540116</v>
      </c>
      <c r="E27" s="67">
        <v>86774</v>
      </c>
      <c r="F27" s="68">
        <v>453342</v>
      </c>
      <c r="G27" s="67">
        <v>129476</v>
      </c>
      <c r="H27" s="68">
        <v>66837</v>
      </c>
      <c r="I27" s="68">
        <v>150971</v>
      </c>
      <c r="J27" s="68">
        <v>166307</v>
      </c>
      <c r="K27" s="68">
        <v>6255</v>
      </c>
      <c r="L27" s="68">
        <v>20270</v>
      </c>
    </row>
    <row r="28" spans="2:12" ht="12.75">
      <c r="B28" s="86" t="s">
        <v>139</v>
      </c>
      <c r="C28" s="67">
        <v>3257064</v>
      </c>
      <c r="D28" s="67" t="s">
        <v>118</v>
      </c>
      <c r="E28" s="67">
        <v>73199</v>
      </c>
      <c r="F28" s="68" t="s">
        <v>118</v>
      </c>
      <c r="G28" s="67" t="s">
        <v>118</v>
      </c>
      <c r="H28" s="68">
        <v>54019</v>
      </c>
      <c r="I28" s="68">
        <v>234186</v>
      </c>
      <c r="J28" s="68">
        <v>51311</v>
      </c>
      <c r="K28" s="68">
        <v>4374</v>
      </c>
      <c r="L28" s="68">
        <v>9965</v>
      </c>
    </row>
    <row r="29" spans="2:12" ht="12.75">
      <c r="B29" s="86" t="s">
        <v>140</v>
      </c>
      <c r="C29" s="67">
        <v>3713223</v>
      </c>
      <c r="D29" s="67">
        <v>250470</v>
      </c>
      <c r="E29" s="67">
        <v>50907</v>
      </c>
      <c r="F29" s="68">
        <v>199563</v>
      </c>
      <c r="G29" s="67">
        <v>57259</v>
      </c>
      <c r="H29" s="68">
        <v>43495</v>
      </c>
      <c r="I29" s="68">
        <v>94273</v>
      </c>
      <c r="J29" s="68">
        <v>44383</v>
      </c>
      <c r="K29" s="68">
        <v>2019</v>
      </c>
      <c r="L29" s="68">
        <v>9041</v>
      </c>
    </row>
    <row r="30" spans="2:12" ht="12.75">
      <c r="B30" s="86" t="s">
        <v>141</v>
      </c>
      <c r="C30" s="67">
        <v>604720</v>
      </c>
      <c r="D30" s="67" t="s">
        <v>118</v>
      </c>
      <c r="E30" s="67">
        <v>11943</v>
      </c>
      <c r="F30" s="68" t="s">
        <v>118</v>
      </c>
      <c r="G30" s="67" t="s">
        <v>118</v>
      </c>
      <c r="H30" s="68">
        <v>10334</v>
      </c>
      <c r="I30" s="68">
        <v>23164</v>
      </c>
      <c r="J30" s="68">
        <v>5069</v>
      </c>
      <c r="K30" s="68">
        <v>319</v>
      </c>
      <c r="L30" s="68">
        <v>1898</v>
      </c>
    </row>
    <row r="31" spans="2:12" ht="12.75">
      <c r="B31" s="86" t="s">
        <v>142</v>
      </c>
      <c r="C31" s="67">
        <v>1471438</v>
      </c>
      <c r="D31" s="67">
        <v>95289</v>
      </c>
      <c r="E31" s="67" t="s">
        <v>118</v>
      </c>
      <c r="F31" s="68" t="s">
        <v>118</v>
      </c>
      <c r="G31" s="67">
        <v>11846</v>
      </c>
      <c r="H31" s="68">
        <v>12538</v>
      </c>
      <c r="I31" s="68">
        <v>39779</v>
      </c>
      <c r="J31" s="68">
        <v>25753</v>
      </c>
      <c r="K31" s="68">
        <v>2080</v>
      </c>
      <c r="L31" s="68">
        <v>3293</v>
      </c>
    </row>
    <row r="32" spans="2:12" ht="12.75">
      <c r="B32" s="86" t="s">
        <v>143</v>
      </c>
      <c r="C32" s="67">
        <v>1418193</v>
      </c>
      <c r="D32" s="67">
        <v>126763</v>
      </c>
      <c r="E32" s="67" t="s">
        <v>118</v>
      </c>
      <c r="F32" s="68" t="s">
        <v>118</v>
      </c>
      <c r="G32" s="67">
        <v>39446</v>
      </c>
      <c r="H32" s="68">
        <v>11898</v>
      </c>
      <c r="I32" s="68">
        <v>49756</v>
      </c>
      <c r="J32" s="68">
        <v>19117</v>
      </c>
      <c r="K32" s="68">
        <v>1558</v>
      </c>
      <c r="L32" s="68">
        <v>4987</v>
      </c>
    </row>
    <row r="33" spans="2:12" ht="12.75">
      <c r="B33" s="87" t="s">
        <v>144</v>
      </c>
      <c r="C33" s="70">
        <v>2892259</v>
      </c>
      <c r="D33" s="70" t="s">
        <v>118</v>
      </c>
      <c r="E33" s="70" t="s">
        <v>118</v>
      </c>
      <c r="F33" s="71">
        <v>239335</v>
      </c>
      <c r="G33" s="70" t="s">
        <v>118</v>
      </c>
      <c r="H33" s="71">
        <v>41439</v>
      </c>
      <c r="I33" s="71" t="s">
        <v>118</v>
      </c>
      <c r="J33" s="71">
        <v>74923</v>
      </c>
      <c r="K33" s="71">
        <v>2705</v>
      </c>
      <c r="L33" s="71">
        <v>12166</v>
      </c>
    </row>
    <row r="34" spans="2:12" ht="12.75">
      <c r="B34" s="88" t="s">
        <v>145</v>
      </c>
      <c r="C34" s="73">
        <v>17738876</v>
      </c>
      <c r="D34" s="73">
        <v>2487677</v>
      </c>
      <c r="E34" s="73" t="s">
        <v>118</v>
      </c>
      <c r="F34" s="74" t="s">
        <v>118</v>
      </c>
      <c r="G34" s="73">
        <v>243845</v>
      </c>
      <c r="H34" s="74">
        <v>378338</v>
      </c>
      <c r="I34" s="74">
        <v>1247572</v>
      </c>
      <c r="J34" s="74">
        <v>473598</v>
      </c>
      <c r="K34" s="74">
        <v>43160</v>
      </c>
      <c r="L34" s="74">
        <v>101166</v>
      </c>
    </row>
    <row r="35" spans="2:12" s="6" customFormat="1" ht="12.75">
      <c r="B35" s="75" t="s">
        <v>146</v>
      </c>
      <c r="C35" s="76">
        <v>1447456</v>
      </c>
      <c r="D35" s="76">
        <v>156249</v>
      </c>
      <c r="E35" s="76">
        <v>36930</v>
      </c>
      <c r="F35" s="77">
        <v>119319</v>
      </c>
      <c r="G35" s="76">
        <v>42321</v>
      </c>
      <c r="H35" s="77">
        <v>26223</v>
      </c>
      <c r="I35" s="77">
        <v>54452</v>
      </c>
      <c r="J35" s="77">
        <v>26209</v>
      </c>
      <c r="K35" s="77">
        <v>1595</v>
      </c>
      <c r="L35" s="77">
        <v>5449</v>
      </c>
    </row>
    <row r="36" spans="2:12" ht="12.75">
      <c r="B36" s="89" t="s">
        <v>147</v>
      </c>
      <c r="C36" s="79">
        <v>2560014</v>
      </c>
      <c r="D36" s="79">
        <v>273525</v>
      </c>
      <c r="E36" s="79" t="s">
        <v>118</v>
      </c>
      <c r="F36" s="80" t="s">
        <v>118</v>
      </c>
      <c r="G36" s="79" t="s">
        <v>118</v>
      </c>
      <c r="H36" s="80" t="s">
        <v>118</v>
      </c>
      <c r="I36" s="80" t="s">
        <v>118</v>
      </c>
      <c r="J36" s="80" t="s">
        <v>118</v>
      </c>
      <c r="K36" s="80" t="s">
        <v>118</v>
      </c>
      <c r="L36" s="80" t="s">
        <v>118</v>
      </c>
    </row>
    <row r="37" spans="2:12" ht="12.75">
      <c r="B37" s="90" t="s">
        <v>99</v>
      </c>
      <c r="C37" s="82"/>
      <c r="D37" s="82"/>
      <c r="E37" s="82"/>
      <c r="F37" s="82"/>
      <c r="G37" s="82"/>
      <c r="H37" s="82"/>
      <c r="I37" s="82"/>
      <c r="J37" s="82"/>
      <c r="K37" s="82"/>
      <c r="L37" s="82"/>
    </row>
    <row r="38" spans="2:12" ht="21.75" customHeight="1">
      <c r="B38" s="142" t="s">
        <v>100</v>
      </c>
      <c r="C38" s="142"/>
      <c r="D38" s="142"/>
      <c r="E38" s="142"/>
      <c r="F38" s="142"/>
      <c r="G38" s="142"/>
      <c r="H38" s="142"/>
      <c r="I38" s="142"/>
      <c r="J38" s="142"/>
      <c r="K38" s="142"/>
      <c r="L38" s="142"/>
    </row>
    <row r="39" spans="2:12" ht="21.75" customHeight="1">
      <c r="B39" s="141" t="s">
        <v>148</v>
      </c>
      <c r="C39" s="141"/>
      <c r="D39" s="141"/>
      <c r="E39" s="141"/>
      <c r="F39" s="141"/>
      <c r="G39" s="141"/>
      <c r="H39" s="141"/>
      <c r="I39" s="141"/>
      <c r="J39" s="141"/>
      <c r="K39" s="141"/>
      <c r="L39" s="141"/>
    </row>
    <row r="40" spans="2:12" ht="15">
      <c r="B40" s="141" t="s">
        <v>149</v>
      </c>
      <c r="C40" s="141"/>
      <c r="D40" s="141"/>
      <c r="E40" s="141"/>
      <c r="F40" s="141"/>
      <c r="G40" s="141"/>
      <c r="H40" s="141"/>
      <c r="I40" s="141"/>
      <c r="J40" s="141"/>
      <c r="K40" s="141"/>
      <c r="L40" s="141"/>
    </row>
    <row r="41" spans="2:12" ht="10.5" customHeight="1">
      <c r="B41" s="141" t="s">
        <v>150</v>
      </c>
      <c r="C41" s="141"/>
      <c r="D41" s="141"/>
      <c r="E41" s="141"/>
      <c r="F41" s="141"/>
      <c r="G41" s="141"/>
      <c r="H41" s="141"/>
      <c r="I41" s="141"/>
      <c r="J41" s="141"/>
      <c r="K41" s="141"/>
      <c r="L41" s="141"/>
    </row>
    <row r="42" spans="2:12" ht="15">
      <c r="B42" s="141" t="s">
        <v>151</v>
      </c>
      <c r="C42" s="141"/>
      <c r="D42" s="141"/>
      <c r="E42" s="141"/>
      <c r="F42" s="141"/>
      <c r="G42" s="141"/>
      <c r="H42" s="141"/>
      <c r="I42" s="141"/>
      <c r="J42" s="141"/>
      <c r="K42" s="141"/>
      <c r="L42" s="141"/>
    </row>
    <row r="43" spans="2:12" ht="15">
      <c r="B43" s="141" t="s">
        <v>152</v>
      </c>
      <c r="C43" s="141"/>
      <c r="D43" s="141"/>
      <c r="E43" s="141"/>
      <c r="F43" s="141"/>
      <c r="G43" s="141"/>
      <c r="H43" s="141"/>
      <c r="I43" s="141"/>
      <c r="J43" s="141"/>
      <c r="K43" s="141"/>
      <c r="L43" s="141"/>
    </row>
    <row r="44" spans="2:12" ht="15">
      <c r="B44" s="141" t="s">
        <v>153</v>
      </c>
      <c r="C44" s="141"/>
      <c r="D44" s="141"/>
      <c r="E44" s="141"/>
      <c r="F44" s="141"/>
      <c r="G44" s="141"/>
      <c r="H44" s="141"/>
      <c r="I44" s="141"/>
      <c r="J44" s="141"/>
      <c r="K44" s="141"/>
      <c r="L44" s="141"/>
    </row>
    <row r="45" spans="2:12" ht="15">
      <c r="B45" s="141" t="s">
        <v>154</v>
      </c>
      <c r="C45" s="141"/>
      <c r="D45" s="141"/>
      <c r="E45" s="141"/>
      <c r="F45" s="141"/>
      <c r="G45" s="141"/>
      <c r="H45" s="141"/>
      <c r="I45" s="141"/>
      <c r="J45" s="141"/>
      <c r="K45" s="141"/>
      <c r="L45" s="141"/>
    </row>
    <row r="46" spans="2:12" ht="15">
      <c r="B46" s="141" t="s">
        <v>155</v>
      </c>
      <c r="C46" s="141"/>
      <c r="D46" s="141"/>
      <c r="E46" s="141"/>
      <c r="F46" s="141"/>
      <c r="G46" s="141"/>
      <c r="H46" s="141"/>
      <c r="I46" s="141"/>
      <c r="J46" s="141"/>
      <c r="K46" s="141"/>
      <c r="L46" s="141"/>
    </row>
    <row r="47" spans="2:12" ht="15">
      <c r="B47" s="141" t="s">
        <v>156</v>
      </c>
      <c r="C47" s="141"/>
      <c r="D47" s="141"/>
      <c r="E47" s="141"/>
      <c r="F47" s="141"/>
      <c r="G47" s="141"/>
      <c r="H47" s="141"/>
      <c r="I47" s="141"/>
      <c r="J47" s="141"/>
      <c r="K47" s="141"/>
      <c r="L47" s="141"/>
    </row>
    <row r="48" spans="2:12" ht="15">
      <c r="B48" s="140" t="s">
        <v>157</v>
      </c>
      <c r="C48" s="140"/>
      <c r="D48" s="140"/>
      <c r="E48" s="140"/>
      <c r="F48" s="140"/>
      <c r="G48" s="140"/>
      <c r="H48" s="140"/>
      <c r="I48" s="140"/>
      <c r="J48" s="140"/>
      <c r="K48" s="140"/>
      <c r="L48" s="140"/>
    </row>
    <row r="49" ht="23.25" customHeight="1">
      <c r="B49" s="2" t="s">
        <v>62</v>
      </c>
    </row>
  </sheetData>
  <mergeCells count="15">
    <mergeCell ref="B39:L39"/>
    <mergeCell ref="B4:B5"/>
    <mergeCell ref="C4:C5"/>
    <mergeCell ref="E4:F4"/>
    <mergeCell ref="G4:L4"/>
    <mergeCell ref="B38:L38"/>
    <mergeCell ref="B46:L46"/>
    <mergeCell ref="B47:L47"/>
    <mergeCell ref="B48:L48"/>
    <mergeCell ref="B40:L40"/>
    <mergeCell ref="B41:L41"/>
    <mergeCell ref="B42:L42"/>
    <mergeCell ref="B43:L43"/>
    <mergeCell ref="B44:L44"/>
    <mergeCell ref="B45:L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sheetPr>
  <dimension ref="B2:L49"/>
  <sheetViews>
    <sheetView showGridLines="0" workbookViewId="0" topLeftCell="A1"/>
  </sheetViews>
  <sheetFormatPr defaultColWidth="9.140625" defaultRowHeight="15"/>
  <cols>
    <col min="1" max="1" width="9.140625" style="2" customWidth="1"/>
    <col min="2" max="2" width="5.00390625" style="54" customWidth="1"/>
    <col min="3" max="3" width="9.8515625" style="2" customWidth="1"/>
    <col min="4" max="4" width="9.421875" style="2" customWidth="1"/>
    <col min="5" max="6" width="8.8515625" style="2" customWidth="1"/>
    <col min="7" max="12" width="10.140625" style="2" customWidth="1"/>
    <col min="13" max="16384" width="9.140625" style="2" customWidth="1"/>
  </cols>
  <sheetData>
    <row r="2" spans="2:11" ht="15">
      <c r="B2" s="91" t="s">
        <v>305</v>
      </c>
      <c r="J2" s="92"/>
      <c r="K2" s="92"/>
    </row>
    <row r="3" ht="6.75" customHeight="1"/>
    <row r="4" spans="2:12" ht="27.75" customHeight="1">
      <c r="B4" s="160"/>
      <c r="C4" s="162" t="s">
        <v>158</v>
      </c>
      <c r="D4" s="83" t="s">
        <v>104</v>
      </c>
      <c r="E4" s="162" t="s">
        <v>105</v>
      </c>
      <c r="F4" s="164"/>
      <c r="G4" s="165" t="s">
        <v>106</v>
      </c>
      <c r="H4" s="166"/>
      <c r="I4" s="166"/>
      <c r="J4" s="166"/>
      <c r="K4" s="166"/>
      <c r="L4" s="166"/>
    </row>
    <row r="5" spans="2:12" ht="49.5" customHeight="1">
      <c r="B5" s="161"/>
      <c r="C5" s="163"/>
      <c r="D5" s="84" t="s">
        <v>159</v>
      </c>
      <c r="E5" s="84" t="s">
        <v>160</v>
      </c>
      <c r="F5" s="59" t="s">
        <v>161</v>
      </c>
      <c r="G5" s="84" t="s">
        <v>162</v>
      </c>
      <c r="H5" s="59" t="s">
        <v>111</v>
      </c>
      <c r="I5" s="59" t="s">
        <v>163</v>
      </c>
      <c r="J5" s="59" t="s">
        <v>164</v>
      </c>
      <c r="K5" s="59" t="s">
        <v>165</v>
      </c>
      <c r="L5" s="58" t="s">
        <v>115</v>
      </c>
    </row>
    <row r="6" spans="2:12" ht="15.75" customHeight="1">
      <c r="B6" s="60" t="s">
        <v>299</v>
      </c>
      <c r="C6" s="61">
        <v>23755066.740000002</v>
      </c>
      <c r="D6" s="61">
        <v>1324564.115</v>
      </c>
      <c r="E6" s="61">
        <v>382142.8838</v>
      </c>
      <c r="F6" s="63">
        <v>938224.9052</v>
      </c>
      <c r="G6" s="93">
        <v>236364.87</v>
      </c>
      <c r="H6" s="63">
        <v>138048.26</v>
      </c>
      <c r="I6" s="63">
        <v>314457.69</v>
      </c>
      <c r="J6" s="94">
        <v>426873</v>
      </c>
      <c r="K6" s="94">
        <v>61201</v>
      </c>
      <c r="L6" s="94">
        <v>145560</v>
      </c>
    </row>
    <row r="7" spans="2:12" ht="12.75">
      <c r="B7" s="85" t="s">
        <v>117</v>
      </c>
      <c r="C7" s="65">
        <v>896555.9</v>
      </c>
      <c r="D7" s="65">
        <v>35550.629</v>
      </c>
      <c r="E7" s="65" t="s">
        <v>118</v>
      </c>
      <c r="F7" s="66" t="s">
        <v>118</v>
      </c>
      <c r="G7" s="65">
        <v>6174.03</v>
      </c>
      <c r="H7" s="66">
        <v>2086.383</v>
      </c>
      <c r="I7" s="66">
        <v>9027</v>
      </c>
      <c r="J7" s="66">
        <v>8681.834</v>
      </c>
      <c r="K7" s="66">
        <v>3534.861</v>
      </c>
      <c r="L7" s="66">
        <v>6046.505</v>
      </c>
    </row>
    <row r="8" spans="2:12" ht="12.75">
      <c r="B8" s="86" t="s">
        <v>119</v>
      </c>
      <c r="C8" s="67">
        <v>93688.8</v>
      </c>
      <c r="D8" s="67">
        <v>3676.103</v>
      </c>
      <c r="E8" s="67">
        <v>1243.687</v>
      </c>
      <c r="F8" s="68">
        <v>2432.415</v>
      </c>
      <c r="G8" s="67">
        <v>696.204</v>
      </c>
      <c r="H8" s="68">
        <v>554.035</v>
      </c>
      <c r="I8" s="68">
        <v>8776</v>
      </c>
      <c r="J8" s="68">
        <v>1097.12</v>
      </c>
      <c r="K8" s="68">
        <v>81.905</v>
      </c>
      <c r="L8" s="68">
        <v>369.295</v>
      </c>
    </row>
    <row r="9" spans="2:12" ht="12.75">
      <c r="B9" s="86" t="s">
        <v>120</v>
      </c>
      <c r="C9" s="67">
        <v>409590.1</v>
      </c>
      <c r="D9" s="67">
        <v>16046.905157411804</v>
      </c>
      <c r="E9" s="67" t="s">
        <v>118</v>
      </c>
      <c r="F9" s="68" t="s">
        <v>118</v>
      </c>
      <c r="G9" s="67">
        <v>2135.5759769023853</v>
      </c>
      <c r="H9" s="68">
        <v>1415.578</v>
      </c>
      <c r="I9" s="68" t="s">
        <v>118</v>
      </c>
      <c r="J9" s="68">
        <v>6810.831</v>
      </c>
      <c r="K9" s="68">
        <v>514.798</v>
      </c>
      <c r="L9" s="68">
        <v>1736.489</v>
      </c>
    </row>
    <row r="10" spans="2:12" ht="12.75">
      <c r="B10" s="86" t="s">
        <v>121</v>
      </c>
      <c r="C10" s="67">
        <v>428892.7</v>
      </c>
      <c r="D10" s="67" t="s">
        <v>118</v>
      </c>
      <c r="E10" s="67">
        <v>6337.904</v>
      </c>
      <c r="F10" s="68" t="s">
        <v>118</v>
      </c>
      <c r="G10" s="67" t="s">
        <v>118</v>
      </c>
      <c r="H10" s="68">
        <v>1618.018</v>
      </c>
      <c r="I10" s="68">
        <v>3920.1</v>
      </c>
      <c r="J10" s="68">
        <v>11371.506</v>
      </c>
      <c r="K10" s="68">
        <v>676.021</v>
      </c>
      <c r="L10" s="68">
        <v>2718.466</v>
      </c>
    </row>
    <row r="11" spans="2:12" ht="12.75">
      <c r="B11" s="86" t="s">
        <v>122</v>
      </c>
      <c r="C11" s="67">
        <v>5030225.2</v>
      </c>
      <c r="D11" s="67">
        <v>227520.449</v>
      </c>
      <c r="E11" s="67">
        <v>58476.034</v>
      </c>
      <c r="F11" s="68">
        <v>169044.415</v>
      </c>
      <c r="G11" s="67">
        <v>33490.264</v>
      </c>
      <c r="H11" s="68">
        <v>21648.516</v>
      </c>
      <c r="I11" s="68">
        <v>40728.3</v>
      </c>
      <c r="J11" s="68">
        <v>101044.92</v>
      </c>
      <c r="K11" s="68">
        <v>7574.321</v>
      </c>
      <c r="L11" s="68">
        <v>23034.014</v>
      </c>
    </row>
    <row r="12" spans="2:12" ht="12.75">
      <c r="B12" s="86" t="s">
        <v>123</v>
      </c>
      <c r="C12" s="67">
        <v>36580.1</v>
      </c>
      <c r="D12" s="67">
        <v>2012.0915726100234</v>
      </c>
      <c r="E12" s="67">
        <v>426.84564058645293</v>
      </c>
      <c r="F12" s="68">
        <v>1585.2459320235707</v>
      </c>
      <c r="G12" s="67" t="s">
        <v>118</v>
      </c>
      <c r="H12" s="68">
        <v>180.924</v>
      </c>
      <c r="I12" s="68">
        <v>270.5</v>
      </c>
      <c r="J12" s="68">
        <v>734.843</v>
      </c>
      <c r="K12" s="68" t="s">
        <v>118</v>
      </c>
      <c r="L12" s="68">
        <v>157.82</v>
      </c>
    </row>
    <row r="13" spans="2:12" ht="12.75">
      <c r="B13" s="86" t="s">
        <v>124</v>
      </c>
      <c r="C13" s="67">
        <v>302397.9</v>
      </c>
      <c r="D13" s="67">
        <v>17171.737</v>
      </c>
      <c r="E13" s="67">
        <v>8536.841</v>
      </c>
      <c r="F13" s="68">
        <v>8634.896</v>
      </c>
      <c r="G13" s="67" t="s">
        <v>118</v>
      </c>
      <c r="H13" s="68">
        <v>2283.147</v>
      </c>
      <c r="I13" s="68">
        <v>5249.2</v>
      </c>
      <c r="J13" s="68">
        <v>1542.341</v>
      </c>
      <c r="K13" s="68" t="s">
        <v>118</v>
      </c>
      <c r="L13" s="68">
        <v>1340.911</v>
      </c>
    </row>
    <row r="14" spans="2:12" ht="12.75">
      <c r="B14" s="86" t="s">
        <v>125</v>
      </c>
      <c r="C14" s="67" t="s">
        <v>118</v>
      </c>
      <c r="D14" s="67" t="s">
        <v>118</v>
      </c>
      <c r="E14" s="67" t="s">
        <v>118</v>
      </c>
      <c r="F14" s="68" t="s">
        <v>118</v>
      </c>
      <c r="G14" s="67" t="s">
        <v>118</v>
      </c>
      <c r="H14" s="68" t="s">
        <v>118</v>
      </c>
      <c r="I14" s="68" t="s">
        <v>118</v>
      </c>
      <c r="J14" s="68" t="s">
        <v>118</v>
      </c>
      <c r="K14" s="68" t="s">
        <v>118</v>
      </c>
      <c r="L14" s="68" t="s">
        <v>118</v>
      </c>
    </row>
    <row r="15" spans="2:12" ht="12.75">
      <c r="B15" s="86" t="s">
        <v>126</v>
      </c>
      <c r="C15" s="67">
        <v>1783684.1</v>
      </c>
      <c r="D15" s="67">
        <v>117416.603</v>
      </c>
      <c r="E15" s="67">
        <v>41676.633</v>
      </c>
      <c r="F15" s="68">
        <v>75739.97</v>
      </c>
      <c r="G15" s="67">
        <v>17488.98</v>
      </c>
      <c r="H15" s="68">
        <v>16200.928</v>
      </c>
      <c r="I15" s="68" t="s">
        <v>118</v>
      </c>
      <c r="J15" s="68">
        <v>21309.046</v>
      </c>
      <c r="K15" s="68">
        <v>4714.44</v>
      </c>
      <c r="L15" s="68">
        <v>17573.244</v>
      </c>
    </row>
    <row r="16" spans="2:12" ht="12.75">
      <c r="B16" s="86" t="s">
        <v>127</v>
      </c>
      <c r="C16" s="67">
        <v>3419108.7</v>
      </c>
      <c r="D16" s="67" t="s">
        <v>118</v>
      </c>
      <c r="E16" s="67">
        <v>50450.478</v>
      </c>
      <c r="F16" s="68" t="s">
        <v>118</v>
      </c>
      <c r="G16" s="67">
        <v>48108.291</v>
      </c>
      <c r="H16" s="68">
        <v>21817.475</v>
      </c>
      <c r="I16" s="68">
        <v>56244.600000000006</v>
      </c>
      <c r="J16" s="68">
        <v>77191.894</v>
      </c>
      <c r="K16" s="68" t="s">
        <v>118</v>
      </c>
      <c r="L16" s="68">
        <v>13512.049</v>
      </c>
    </row>
    <row r="17" spans="2:12" ht="12.75">
      <c r="B17" s="86" t="s">
        <v>128</v>
      </c>
      <c r="C17" s="67">
        <v>78050.6</v>
      </c>
      <c r="D17" s="67">
        <v>4196.326961226826</v>
      </c>
      <c r="E17" s="67" t="s">
        <v>118</v>
      </c>
      <c r="F17" s="68" t="s">
        <v>118</v>
      </c>
      <c r="G17" s="67">
        <v>603.8693603839181</v>
      </c>
      <c r="H17" s="68">
        <v>1267.803</v>
      </c>
      <c r="I17" s="68">
        <v>1019.9</v>
      </c>
      <c r="J17" s="68">
        <v>639.721</v>
      </c>
      <c r="K17" s="68">
        <v>166.1476239734613</v>
      </c>
      <c r="L17" s="68">
        <v>498.931</v>
      </c>
    </row>
    <row r="18" spans="2:12" ht="12.75">
      <c r="B18" s="86" t="s">
        <v>129</v>
      </c>
      <c r="C18" s="67">
        <v>2833572.7</v>
      </c>
      <c r="D18" s="67">
        <v>143759.564</v>
      </c>
      <c r="E18" s="67">
        <v>39088.519</v>
      </c>
      <c r="F18" s="68">
        <v>104671.045</v>
      </c>
      <c r="G18" s="67">
        <v>22148.387</v>
      </c>
      <c r="H18" s="68">
        <v>19383.72</v>
      </c>
      <c r="I18" s="68">
        <v>47022.8</v>
      </c>
      <c r="J18" s="68">
        <v>36358.797</v>
      </c>
      <c r="K18" s="68">
        <v>6273.022</v>
      </c>
      <c r="L18" s="68">
        <v>12572.835</v>
      </c>
    </row>
    <row r="19" spans="2:12" ht="12.75">
      <c r="B19" s="86" t="s">
        <v>130</v>
      </c>
      <c r="C19" s="67">
        <v>26579.1</v>
      </c>
      <c r="D19" s="67" t="s">
        <v>118</v>
      </c>
      <c r="E19" s="67" t="s">
        <v>118</v>
      </c>
      <c r="F19" s="68" t="s">
        <v>118</v>
      </c>
      <c r="G19" s="67" t="s">
        <v>118</v>
      </c>
      <c r="H19" s="68">
        <v>828.992</v>
      </c>
      <c r="I19" s="68">
        <v>985.7</v>
      </c>
      <c r="J19" s="68">
        <v>118.814</v>
      </c>
      <c r="K19" s="68">
        <v>66.308</v>
      </c>
      <c r="L19" s="68">
        <v>115.747</v>
      </c>
    </row>
    <row r="20" spans="2:12" ht="12.75">
      <c r="B20" s="86" t="s">
        <v>131</v>
      </c>
      <c r="C20" s="67">
        <v>37915.9</v>
      </c>
      <c r="D20" s="67">
        <v>2156.9719204176663</v>
      </c>
      <c r="E20" s="67" t="s">
        <v>118</v>
      </c>
      <c r="F20" s="68" t="s">
        <v>118</v>
      </c>
      <c r="G20" s="67">
        <v>476.1944405249043</v>
      </c>
      <c r="H20" s="68">
        <v>115.4</v>
      </c>
      <c r="I20" s="68">
        <v>320.8</v>
      </c>
      <c r="J20" s="68">
        <v>997.543</v>
      </c>
      <c r="K20" s="68">
        <v>50.866</v>
      </c>
      <c r="L20" s="68">
        <v>196.245</v>
      </c>
    </row>
    <row r="21" spans="2:12" ht="12.75">
      <c r="B21" s="86" t="s">
        <v>132</v>
      </c>
      <c r="C21" s="67">
        <v>51958.9</v>
      </c>
      <c r="D21" s="67">
        <v>2101.8046223354963</v>
      </c>
      <c r="E21" s="67">
        <v>399.764</v>
      </c>
      <c r="F21" s="68">
        <v>1702.0409522706216</v>
      </c>
      <c r="G21" s="67">
        <v>533.3422150139021</v>
      </c>
      <c r="H21" s="68">
        <v>111.756</v>
      </c>
      <c r="I21" s="68">
        <v>336.2</v>
      </c>
      <c r="J21" s="68">
        <v>872.911</v>
      </c>
      <c r="K21" s="68" t="s">
        <v>118</v>
      </c>
      <c r="L21" s="68">
        <v>195.986</v>
      </c>
    </row>
    <row r="22" spans="2:12" ht="12.75">
      <c r="B22" s="86" t="s">
        <v>133</v>
      </c>
      <c r="C22" s="67">
        <v>114645.5</v>
      </c>
      <c r="D22" s="67" t="s">
        <v>118</v>
      </c>
      <c r="E22" s="67" t="s">
        <v>118</v>
      </c>
      <c r="F22" s="68" t="s">
        <v>118</v>
      </c>
      <c r="G22" s="67" t="s">
        <v>118</v>
      </c>
      <c r="H22" s="68">
        <v>253.045</v>
      </c>
      <c r="I22" s="68">
        <v>897.4000000000001</v>
      </c>
      <c r="J22" s="68" t="s">
        <v>118</v>
      </c>
      <c r="K22" s="68">
        <v>295.108</v>
      </c>
      <c r="L22" s="68" t="s">
        <v>118</v>
      </c>
    </row>
    <row r="23" spans="2:12" ht="12.75">
      <c r="B23" s="86" t="s">
        <v>134</v>
      </c>
      <c r="C23" s="67">
        <v>247901.8</v>
      </c>
      <c r="D23" s="67" t="s">
        <v>118</v>
      </c>
      <c r="E23" s="67">
        <v>2387.539</v>
      </c>
      <c r="F23" s="68" t="s">
        <v>118</v>
      </c>
      <c r="G23" s="67" t="s">
        <v>118</v>
      </c>
      <c r="H23" s="68">
        <v>722.665</v>
      </c>
      <c r="I23" s="68">
        <v>2080.7</v>
      </c>
      <c r="J23" s="68">
        <v>5388.037</v>
      </c>
      <c r="K23" s="68">
        <v>463.99</v>
      </c>
      <c r="L23" s="68">
        <v>774.697</v>
      </c>
    </row>
    <row r="24" spans="2:12" ht="12.75">
      <c r="B24" s="86" t="s">
        <v>135</v>
      </c>
      <c r="C24" s="67" t="s">
        <v>118</v>
      </c>
      <c r="D24" s="67" t="s">
        <v>118</v>
      </c>
      <c r="E24" s="67" t="s">
        <v>118</v>
      </c>
      <c r="F24" s="68" t="s">
        <v>118</v>
      </c>
      <c r="G24" s="67" t="s">
        <v>118</v>
      </c>
      <c r="H24" s="68" t="s">
        <v>118</v>
      </c>
      <c r="I24" s="68" t="s">
        <v>118</v>
      </c>
      <c r="J24" s="68" t="s">
        <v>118</v>
      </c>
      <c r="K24" s="68" t="s">
        <v>118</v>
      </c>
      <c r="L24" s="68" t="s">
        <v>118</v>
      </c>
    </row>
    <row r="25" spans="2:12" ht="12.75">
      <c r="B25" s="86" t="s">
        <v>136</v>
      </c>
      <c r="C25" s="67">
        <v>1263890.6</v>
      </c>
      <c r="D25" s="67">
        <v>66482.139</v>
      </c>
      <c r="E25" s="67" t="s">
        <v>118</v>
      </c>
      <c r="F25" s="68" t="s">
        <v>118</v>
      </c>
      <c r="G25" s="67">
        <v>13855.373</v>
      </c>
      <c r="H25" s="68">
        <v>4963.383</v>
      </c>
      <c r="I25" s="68" t="s">
        <v>118</v>
      </c>
      <c r="J25" s="68">
        <v>23175.289</v>
      </c>
      <c r="K25" s="68">
        <v>5562.06</v>
      </c>
      <c r="L25" s="68">
        <v>7215.784</v>
      </c>
    </row>
    <row r="26" spans="2:12" ht="12.75">
      <c r="B26" s="86" t="s">
        <v>137</v>
      </c>
      <c r="C26" s="67">
        <v>573868.7</v>
      </c>
      <c r="D26" s="67">
        <v>42320.758</v>
      </c>
      <c r="E26" s="67">
        <v>13966.878</v>
      </c>
      <c r="F26" s="68">
        <v>28353.88</v>
      </c>
      <c r="G26" s="67">
        <v>5975.881</v>
      </c>
      <c r="H26" s="68">
        <v>7123.613</v>
      </c>
      <c r="I26" s="68">
        <v>7483.5</v>
      </c>
      <c r="J26" s="68">
        <v>14274.44</v>
      </c>
      <c r="K26" s="68">
        <v>3402.587</v>
      </c>
      <c r="L26" s="68">
        <v>4060.724</v>
      </c>
    </row>
    <row r="27" spans="2:12" ht="12.75">
      <c r="B27" s="86" t="s">
        <v>138</v>
      </c>
      <c r="C27" s="67">
        <v>777637</v>
      </c>
      <c r="D27" s="67">
        <v>27.5378</v>
      </c>
      <c r="E27" s="67">
        <v>4774.328</v>
      </c>
      <c r="F27" s="68">
        <v>22.7634</v>
      </c>
      <c r="G27" s="67">
        <v>4.261700000000001</v>
      </c>
      <c r="H27" s="68">
        <v>1981.948</v>
      </c>
      <c r="I27" s="68">
        <v>3443.5</v>
      </c>
      <c r="J27" s="68">
        <v>14864.77</v>
      </c>
      <c r="K27" s="68">
        <v>890.222</v>
      </c>
      <c r="L27" s="68">
        <v>2095.544</v>
      </c>
    </row>
    <row r="28" spans="2:12" ht="12.75">
      <c r="B28" s="86" t="s">
        <v>139</v>
      </c>
      <c r="C28" s="67">
        <v>335045.2</v>
      </c>
      <c r="D28" s="67" t="s">
        <v>118</v>
      </c>
      <c r="E28" s="67">
        <v>7853.946</v>
      </c>
      <c r="F28" s="68" t="s">
        <v>118</v>
      </c>
      <c r="G28" s="67" t="s">
        <v>118</v>
      </c>
      <c r="H28" s="68">
        <v>2336.479</v>
      </c>
      <c r="I28" s="68">
        <v>7409.9</v>
      </c>
      <c r="J28" s="68">
        <v>5544.351</v>
      </c>
      <c r="K28" s="68">
        <v>1216.715</v>
      </c>
      <c r="L28" s="68">
        <v>2107.128</v>
      </c>
    </row>
    <row r="29" spans="2:12" ht="12.75">
      <c r="B29" s="86" t="s">
        <v>140</v>
      </c>
      <c r="C29" s="67">
        <v>211979.6</v>
      </c>
      <c r="D29" s="67">
        <v>6550.97</v>
      </c>
      <c r="E29" s="67">
        <v>1879.181</v>
      </c>
      <c r="F29" s="68">
        <v>4671.789</v>
      </c>
      <c r="G29" s="67">
        <v>1324.741</v>
      </c>
      <c r="H29" s="68">
        <v>892.938</v>
      </c>
      <c r="I29" s="68">
        <v>1380.7</v>
      </c>
      <c r="J29" s="68">
        <v>2103.64</v>
      </c>
      <c r="K29" s="68">
        <v>242.783</v>
      </c>
      <c r="L29" s="68">
        <v>606.106</v>
      </c>
    </row>
    <row r="30" spans="2:12" ht="12.75">
      <c r="B30" s="86" t="s">
        <v>141</v>
      </c>
      <c r="C30" s="67">
        <v>76488.2</v>
      </c>
      <c r="D30" s="67" t="s">
        <v>118</v>
      </c>
      <c r="E30" s="67">
        <v>1107.385</v>
      </c>
      <c r="F30" s="68" t="s">
        <v>118</v>
      </c>
      <c r="G30" s="67" t="s">
        <v>118</v>
      </c>
      <c r="H30" s="68">
        <v>552.514</v>
      </c>
      <c r="I30" s="68">
        <v>899.3999999999999</v>
      </c>
      <c r="J30" s="68">
        <v>673.507</v>
      </c>
      <c r="K30" s="68">
        <v>46.164</v>
      </c>
      <c r="L30" s="68">
        <v>417.017</v>
      </c>
    </row>
    <row r="31" spans="2:12" ht="12.75">
      <c r="B31" s="86" t="s">
        <v>142</v>
      </c>
      <c r="C31" s="67">
        <v>145833.3</v>
      </c>
      <c r="D31" s="67">
        <v>4821.06</v>
      </c>
      <c r="E31" s="67" t="s">
        <v>118</v>
      </c>
      <c r="F31" s="68" t="s">
        <v>118</v>
      </c>
      <c r="G31" s="67">
        <v>279.557</v>
      </c>
      <c r="H31" s="68">
        <v>295.896</v>
      </c>
      <c r="I31" s="68">
        <v>950.4000000000001</v>
      </c>
      <c r="J31" s="68">
        <v>2598.893</v>
      </c>
      <c r="K31" s="68">
        <v>236.201</v>
      </c>
      <c r="L31" s="68">
        <v>460.19</v>
      </c>
    </row>
    <row r="32" spans="2:12" ht="12.75">
      <c r="B32" s="86" t="s">
        <v>143</v>
      </c>
      <c r="C32" s="67">
        <v>352134.6</v>
      </c>
      <c r="D32" s="67">
        <v>20854.073</v>
      </c>
      <c r="E32" s="67" t="s">
        <v>118</v>
      </c>
      <c r="F32" s="68" t="s">
        <v>118</v>
      </c>
      <c r="G32" s="67">
        <v>5856.363</v>
      </c>
      <c r="H32" s="68">
        <v>1317.6</v>
      </c>
      <c r="I32" s="68">
        <v>3961.9</v>
      </c>
      <c r="J32" s="68">
        <v>7570.489</v>
      </c>
      <c r="K32" s="68">
        <v>653.521</v>
      </c>
      <c r="L32" s="68">
        <v>1494.158</v>
      </c>
    </row>
    <row r="33" spans="2:12" ht="12.75">
      <c r="B33" s="87" t="s">
        <v>144</v>
      </c>
      <c r="C33" s="70">
        <v>662906.9</v>
      </c>
      <c r="D33" s="70" t="s">
        <v>118</v>
      </c>
      <c r="E33" s="70" t="s">
        <v>118</v>
      </c>
      <c r="F33" s="71">
        <v>40225.356</v>
      </c>
      <c r="G33" s="70" t="s">
        <v>118</v>
      </c>
      <c r="H33" s="71">
        <v>3487.993</v>
      </c>
      <c r="I33" s="71">
        <v>7259.7</v>
      </c>
      <c r="J33" s="71">
        <v>27805.502</v>
      </c>
      <c r="K33" s="71">
        <v>731.624</v>
      </c>
      <c r="L33" s="71">
        <v>5821.773</v>
      </c>
    </row>
    <row r="34" spans="2:12" ht="12.75">
      <c r="B34" s="88" t="s">
        <v>145</v>
      </c>
      <c r="C34" s="73">
        <v>3302277.7</v>
      </c>
      <c r="D34" s="73">
        <v>214321.576</v>
      </c>
      <c r="E34" s="73">
        <v>80779.654</v>
      </c>
      <c r="F34" s="74">
        <v>133541.923</v>
      </c>
      <c r="G34" s="73">
        <v>41226.914</v>
      </c>
      <c r="H34" s="74">
        <v>20575.093</v>
      </c>
      <c r="I34" s="74">
        <v>50429.4</v>
      </c>
      <c r="J34" s="74">
        <v>52368.508</v>
      </c>
      <c r="K34" s="74">
        <v>11200.436</v>
      </c>
      <c r="L34" s="74">
        <v>38521.232</v>
      </c>
    </row>
    <row r="35" spans="2:12" ht="12.75">
      <c r="B35" s="75" t="s">
        <v>146</v>
      </c>
      <c r="C35" s="76">
        <v>562894.1</v>
      </c>
      <c r="D35" s="76" t="s">
        <v>118</v>
      </c>
      <c r="E35" s="76">
        <v>9564.676</v>
      </c>
      <c r="F35" s="77" t="s">
        <v>118</v>
      </c>
      <c r="G35" s="76" t="s">
        <v>118</v>
      </c>
      <c r="H35" s="77">
        <v>2718.393</v>
      </c>
      <c r="I35" s="77">
        <v>3954.4</v>
      </c>
      <c r="J35" s="77">
        <v>13949.867</v>
      </c>
      <c r="K35" s="77">
        <v>627.549</v>
      </c>
      <c r="L35" s="77">
        <v>4192.403</v>
      </c>
    </row>
    <row r="36" spans="2:12" ht="12.75">
      <c r="B36" s="89" t="s">
        <v>147</v>
      </c>
      <c r="C36" s="79" t="s">
        <v>118</v>
      </c>
      <c r="D36" s="79" t="s">
        <v>118</v>
      </c>
      <c r="E36" s="79" t="s">
        <v>118</v>
      </c>
      <c r="F36" s="80" t="s">
        <v>118</v>
      </c>
      <c r="G36" s="79" t="s">
        <v>118</v>
      </c>
      <c r="H36" s="80" t="s">
        <v>118</v>
      </c>
      <c r="I36" s="80" t="s">
        <v>118</v>
      </c>
      <c r="J36" s="80" t="s">
        <v>118</v>
      </c>
      <c r="K36" s="80" t="s">
        <v>118</v>
      </c>
      <c r="L36" s="80" t="s">
        <v>118</v>
      </c>
    </row>
    <row r="37" spans="2:12" ht="12.75">
      <c r="B37" s="90" t="s">
        <v>99</v>
      </c>
      <c r="C37" s="82"/>
      <c r="D37" s="82"/>
      <c r="E37" s="82"/>
      <c r="F37" s="82"/>
      <c r="G37" s="82"/>
      <c r="H37" s="82"/>
      <c r="I37" s="82"/>
      <c r="J37" s="82"/>
      <c r="K37" s="82"/>
      <c r="L37" s="82"/>
    </row>
    <row r="38" spans="2:12" ht="21.75" customHeight="1">
      <c r="B38" s="142" t="s">
        <v>100</v>
      </c>
      <c r="C38" s="142"/>
      <c r="D38" s="142"/>
      <c r="E38" s="142"/>
      <c r="F38" s="142"/>
      <c r="G38" s="142"/>
      <c r="H38" s="142"/>
      <c r="I38" s="142"/>
      <c r="J38" s="142"/>
      <c r="K38" s="142"/>
      <c r="L38" s="142"/>
    </row>
    <row r="39" spans="2:12" ht="21.75" customHeight="1">
      <c r="B39" s="141" t="s">
        <v>148</v>
      </c>
      <c r="C39" s="141"/>
      <c r="D39" s="141"/>
      <c r="E39" s="141"/>
      <c r="F39" s="141"/>
      <c r="G39" s="141"/>
      <c r="H39" s="141"/>
      <c r="I39" s="141"/>
      <c r="J39" s="141"/>
      <c r="K39" s="141"/>
      <c r="L39" s="141"/>
    </row>
    <row r="40" spans="2:12" ht="15">
      <c r="B40" s="141" t="s">
        <v>149</v>
      </c>
      <c r="C40" s="141"/>
      <c r="D40" s="141"/>
      <c r="E40" s="141"/>
      <c r="F40" s="141"/>
      <c r="G40" s="141"/>
      <c r="H40" s="141"/>
      <c r="I40" s="141"/>
      <c r="J40" s="141"/>
      <c r="K40" s="141"/>
      <c r="L40" s="141"/>
    </row>
    <row r="41" spans="2:12" ht="10.5" customHeight="1">
      <c r="B41" s="141" t="s">
        <v>150</v>
      </c>
      <c r="C41" s="141"/>
      <c r="D41" s="141"/>
      <c r="E41" s="141"/>
      <c r="F41" s="141"/>
      <c r="G41" s="141"/>
      <c r="H41" s="141"/>
      <c r="I41" s="141"/>
      <c r="J41" s="141"/>
      <c r="K41" s="141"/>
      <c r="L41" s="141"/>
    </row>
    <row r="42" spans="2:12" ht="15">
      <c r="B42" s="141" t="s">
        <v>151</v>
      </c>
      <c r="C42" s="141"/>
      <c r="D42" s="141"/>
      <c r="E42" s="141"/>
      <c r="F42" s="141"/>
      <c r="G42" s="141"/>
      <c r="H42" s="141"/>
      <c r="I42" s="141"/>
      <c r="J42" s="141"/>
      <c r="K42" s="141"/>
      <c r="L42" s="141"/>
    </row>
    <row r="43" spans="2:12" ht="15">
      <c r="B43" s="141" t="s">
        <v>152</v>
      </c>
      <c r="C43" s="141"/>
      <c r="D43" s="141"/>
      <c r="E43" s="141"/>
      <c r="F43" s="141"/>
      <c r="G43" s="141"/>
      <c r="H43" s="141"/>
      <c r="I43" s="141"/>
      <c r="J43" s="141"/>
      <c r="K43" s="141"/>
      <c r="L43" s="141"/>
    </row>
    <row r="44" spans="2:12" ht="15">
      <c r="B44" s="141" t="s">
        <v>153</v>
      </c>
      <c r="C44" s="141"/>
      <c r="D44" s="141"/>
      <c r="E44" s="141"/>
      <c r="F44" s="141"/>
      <c r="G44" s="141"/>
      <c r="H44" s="141"/>
      <c r="I44" s="141"/>
      <c r="J44" s="141"/>
      <c r="K44" s="141"/>
      <c r="L44" s="141"/>
    </row>
    <row r="45" spans="2:12" ht="15">
      <c r="B45" s="141" t="s">
        <v>154</v>
      </c>
      <c r="C45" s="141"/>
      <c r="D45" s="141"/>
      <c r="E45" s="141"/>
      <c r="F45" s="141"/>
      <c r="G45" s="141"/>
      <c r="H45" s="141"/>
      <c r="I45" s="141"/>
      <c r="J45" s="141"/>
      <c r="K45" s="141"/>
      <c r="L45" s="141"/>
    </row>
    <row r="46" spans="2:12" ht="15">
      <c r="B46" s="141" t="s">
        <v>155</v>
      </c>
      <c r="C46" s="141"/>
      <c r="D46" s="141"/>
      <c r="E46" s="141"/>
      <c r="F46" s="141"/>
      <c r="G46" s="141"/>
      <c r="H46" s="141"/>
      <c r="I46" s="141"/>
      <c r="J46" s="141"/>
      <c r="K46" s="141"/>
      <c r="L46" s="141"/>
    </row>
    <row r="47" spans="2:12" ht="15">
      <c r="B47" s="141" t="s">
        <v>156</v>
      </c>
      <c r="C47" s="141"/>
      <c r="D47" s="141"/>
      <c r="E47" s="141"/>
      <c r="F47" s="141"/>
      <c r="G47" s="141"/>
      <c r="H47" s="141"/>
      <c r="I47" s="141"/>
      <c r="J47" s="141"/>
      <c r="K47" s="141"/>
      <c r="L47" s="141"/>
    </row>
    <row r="48" spans="2:12" ht="15">
      <c r="B48" s="140" t="s">
        <v>157</v>
      </c>
      <c r="C48" s="140"/>
      <c r="D48" s="140"/>
      <c r="E48" s="140"/>
      <c r="F48" s="140"/>
      <c r="G48" s="140"/>
      <c r="H48" s="140"/>
      <c r="I48" s="140"/>
      <c r="J48" s="140"/>
      <c r="K48" s="140"/>
      <c r="L48" s="140"/>
    </row>
    <row r="49" ht="23.25" customHeight="1">
      <c r="B49" s="2" t="s">
        <v>62</v>
      </c>
    </row>
  </sheetData>
  <mergeCells count="15">
    <mergeCell ref="B39:L39"/>
    <mergeCell ref="B4:B5"/>
    <mergeCell ref="C4:C5"/>
    <mergeCell ref="E4:F4"/>
    <mergeCell ref="G4:L4"/>
    <mergeCell ref="B38:L38"/>
    <mergeCell ref="B46:L46"/>
    <mergeCell ref="B47:L47"/>
    <mergeCell ref="B48:L48"/>
    <mergeCell ref="B40:L40"/>
    <mergeCell ref="B41:L41"/>
    <mergeCell ref="B42:L42"/>
    <mergeCell ref="B43:L43"/>
    <mergeCell ref="B44:L44"/>
    <mergeCell ref="B45:L4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sheetPr>
  <dimension ref="B2:L49"/>
  <sheetViews>
    <sheetView showGridLines="0" workbookViewId="0" topLeftCell="A1"/>
  </sheetViews>
  <sheetFormatPr defaultColWidth="9.140625" defaultRowHeight="15"/>
  <cols>
    <col min="1" max="1" width="9.140625" style="2" customWidth="1"/>
    <col min="2" max="2" width="5.7109375" style="2" customWidth="1"/>
    <col min="3" max="3" width="9.8515625" style="2" customWidth="1"/>
    <col min="4" max="4" width="9.421875" style="2" customWidth="1"/>
    <col min="5" max="6" width="8.8515625" style="2" customWidth="1"/>
    <col min="7" max="12" width="10.140625" style="2" customWidth="1"/>
    <col min="13" max="16384" width="9.140625" style="2" customWidth="1"/>
  </cols>
  <sheetData>
    <row r="2" spans="2:12" ht="15">
      <c r="B2" s="17" t="s">
        <v>306</v>
      </c>
      <c r="J2" s="92"/>
      <c r="K2" s="92"/>
      <c r="L2" s="92"/>
    </row>
    <row r="3" ht="6.75" customHeight="1"/>
    <row r="4" spans="2:12" ht="27.75" customHeight="1">
      <c r="B4" s="160"/>
      <c r="C4" s="162" t="s">
        <v>158</v>
      </c>
      <c r="D4" s="83" t="s">
        <v>104</v>
      </c>
      <c r="E4" s="162" t="s">
        <v>105</v>
      </c>
      <c r="F4" s="164"/>
      <c r="G4" s="165" t="s">
        <v>106</v>
      </c>
      <c r="H4" s="166"/>
      <c r="I4" s="166"/>
      <c r="J4" s="166"/>
      <c r="K4" s="166"/>
      <c r="L4" s="166"/>
    </row>
    <row r="5" spans="2:12" ht="49.5" customHeight="1">
      <c r="B5" s="161"/>
      <c r="C5" s="163"/>
      <c r="D5" s="84" t="s">
        <v>159</v>
      </c>
      <c r="E5" s="84" t="s">
        <v>160</v>
      </c>
      <c r="F5" s="59" t="s">
        <v>161</v>
      </c>
      <c r="G5" s="84" t="s">
        <v>162</v>
      </c>
      <c r="H5" s="59" t="s">
        <v>111</v>
      </c>
      <c r="I5" s="59" t="s">
        <v>163</v>
      </c>
      <c r="J5" s="59" t="s">
        <v>164</v>
      </c>
      <c r="K5" s="59" t="s">
        <v>165</v>
      </c>
      <c r="L5" s="58" t="s">
        <v>115</v>
      </c>
    </row>
    <row r="6" spans="2:12" ht="12.75">
      <c r="B6" s="60" t="s">
        <v>116</v>
      </c>
      <c r="C6" s="61">
        <v>5955386.67</v>
      </c>
      <c r="D6" s="61">
        <v>557860.4332471084</v>
      </c>
      <c r="E6" s="61">
        <v>108737.5438</v>
      </c>
      <c r="F6" s="63">
        <v>447338.039</v>
      </c>
      <c r="G6" s="61">
        <v>89095.87999999999</v>
      </c>
      <c r="H6" s="63">
        <v>64011.560000000005</v>
      </c>
      <c r="I6" s="63">
        <v>125171.73</v>
      </c>
      <c r="J6" s="63">
        <v>225183</v>
      </c>
      <c r="K6" s="94">
        <v>30240</v>
      </c>
      <c r="L6" s="94">
        <v>22274</v>
      </c>
    </row>
    <row r="7" spans="2:12" ht="12.75">
      <c r="B7" s="64" t="s">
        <v>117</v>
      </c>
      <c r="C7" s="65">
        <v>176404.6</v>
      </c>
      <c r="D7" s="65">
        <v>12295.945</v>
      </c>
      <c r="E7" s="65" t="s">
        <v>118</v>
      </c>
      <c r="F7" s="66" t="s">
        <v>118</v>
      </c>
      <c r="G7" s="65">
        <v>1443.699</v>
      </c>
      <c r="H7" s="66">
        <v>925.982</v>
      </c>
      <c r="I7" s="66">
        <v>3007</v>
      </c>
      <c r="J7" s="66">
        <v>4575.407</v>
      </c>
      <c r="K7" s="66">
        <v>1777.384</v>
      </c>
      <c r="L7" s="66">
        <v>566.458</v>
      </c>
    </row>
    <row r="8" spans="2:12" ht="12.75">
      <c r="B8" s="14" t="s">
        <v>119</v>
      </c>
      <c r="C8" s="67">
        <v>16553.6</v>
      </c>
      <c r="D8" s="67" t="s">
        <v>118</v>
      </c>
      <c r="E8" s="67">
        <v>301.474</v>
      </c>
      <c r="F8" s="68" t="s">
        <v>118</v>
      </c>
      <c r="G8" s="67" t="s">
        <v>118</v>
      </c>
      <c r="H8" s="68">
        <v>229.109</v>
      </c>
      <c r="I8" s="68">
        <v>239.9</v>
      </c>
      <c r="J8" s="68">
        <v>507.628</v>
      </c>
      <c r="K8" s="68">
        <v>33.777</v>
      </c>
      <c r="L8" s="68">
        <v>31.868</v>
      </c>
    </row>
    <row r="9" spans="2:12" ht="12.75">
      <c r="B9" s="14" t="s">
        <v>120</v>
      </c>
      <c r="C9" s="67">
        <v>82696.9</v>
      </c>
      <c r="D9" s="67">
        <v>5596.513605442173</v>
      </c>
      <c r="E9" s="67" t="s">
        <v>118</v>
      </c>
      <c r="F9" s="68" t="s">
        <v>118</v>
      </c>
      <c r="G9" s="67">
        <v>858.0825423192529</v>
      </c>
      <c r="H9" s="68">
        <v>450.01</v>
      </c>
      <c r="I9" s="68" t="s">
        <v>118</v>
      </c>
      <c r="J9" s="68">
        <v>2809.297</v>
      </c>
      <c r="K9" s="68">
        <v>275.244</v>
      </c>
      <c r="L9" s="68">
        <v>209.567</v>
      </c>
    </row>
    <row r="10" spans="2:12" ht="12.75">
      <c r="B10" s="14" t="s">
        <v>121</v>
      </c>
      <c r="C10" s="67">
        <v>114877.8</v>
      </c>
      <c r="D10" s="67" t="s">
        <v>118</v>
      </c>
      <c r="E10" s="67">
        <v>1460.509</v>
      </c>
      <c r="F10" s="68" t="s">
        <v>118</v>
      </c>
      <c r="G10" s="67" t="s">
        <v>118</v>
      </c>
      <c r="H10" s="68">
        <v>690.905</v>
      </c>
      <c r="I10" s="68">
        <v>1635.5</v>
      </c>
      <c r="J10" s="68">
        <v>7365.6</v>
      </c>
      <c r="K10" s="68">
        <v>190.118</v>
      </c>
      <c r="L10" s="68">
        <v>301.062</v>
      </c>
    </row>
    <row r="11" spans="2:12" ht="12.75">
      <c r="B11" s="14" t="s">
        <v>122</v>
      </c>
      <c r="C11" s="67">
        <v>1297866.2</v>
      </c>
      <c r="D11" s="67">
        <v>110452.844</v>
      </c>
      <c r="E11" s="67">
        <v>19496.772</v>
      </c>
      <c r="F11" s="68">
        <v>90956.072</v>
      </c>
      <c r="G11" s="67">
        <v>11698.171</v>
      </c>
      <c r="H11" s="68">
        <v>10447.373</v>
      </c>
      <c r="I11" s="68">
        <v>18134.4</v>
      </c>
      <c r="J11" s="68">
        <v>59728.367</v>
      </c>
      <c r="K11" s="68">
        <v>4210.084</v>
      </c>
      <c r="L11" s="68">
        <v>6234.372</v>
      </c>
    </row>
    <row r="12" spans="2:12" ht="12.75">
      <c r="B12" s="14" t="s">
        <v>123</v>
      </c>
      <c r="C12" s="67">
        <v>7246.9</v>
      </c>
      <c r="D12" s="67">
        <v>560.8407577365049</v>
      </c>
      <c r="E12" s="67">
        <v>93.09485766875872</v>
      </c>
      <c r="F12" s="68">
        <v>467.7459000677462</v>
      </c>
      <c r="G12" s="67" t="s">
        <v>118</v>
      </c>
      <c r="H12" s="68">
        <v>61.15</v>
      </c>
      <c r="I12" s="68">
        <v>84.8</v>
      </c>
      <c r="J12" s="68">
        <v>326.938</v>
      </c>
      <c r="K12" s="68" t="s">
        <v>118</v>
      </c>
      <c r="L12" s="68">
        <v>26.436</v>
      </c>
    </row>
    <row r="13" spans="2:12" ht="12.75">
      <c r="B13" s="14" t="s">
        <v>124</v>
      </c>
      <c r="C13" s="67">
        <v>81430.9</v>
      </c>
      <c r="D13" s="67">
        <v>6011.53</v>
      </c>
      <c r="E13" s="67">
        <v>2345.372</v>
      </c>
      <c r="F13" s="68">
        <v>3666.158</v>
      </c>
      <c r="G13" s="67" t="s">
        <v>118</v>
      </c>
      <c r="H13" s="68">
        <v>984.728</v>
      </c>
      <c r="I13" s="68">
        <v>1890.6999999999998</v>
      </c>
      <c r="J13" s="68">
        <v>806.571</v>
      </c>
      <c r="K13" s="68" t="s">
        <v>118</v>
      </c>
      <c r="L13" s="68">
        <v>221.23</v>
      </c>
    </row>
    <row r="14" spans="2:12" ht="12.75">
      <c r="B14" s="14" t="s">
        <v>125</v>
      </c>
      <c r="C14" s="67" t="s">
        <v>118</v>
      </c>
      <c r="D14" s="67" t="s">
        <v>118</v>
      </c>
      <c r="E14" s="67" t="s">
        <v>118</v>
      </c>
      <c r="F14" s="68" t="s">
        <v>118</v>
      </c>
      <c r="G14" s="67" t="s">
        <v>118</v>
      </c>
      <c r="H14" s="68" t="s">
        <v>118</v>
      </c>
      <c r="I14" s="68" t="s">
        <v>118</v>
      </c>
      <c r="J14" s="68" t="s">
        <v>118</v>
      </c>
      <c r="K14" s="68" t="s">
        <v>118</v>
      </c>
      <c r="L14" s="68" t="s">
        <v>118</v>
      </c>
    </row>
    <row r="15" spans="2:12" ht="12.75">
      <c r="B15" s="14" t="s">
        <v>126</v>
      </c>
      <c r="C15" s="67">
        <v>476509.2</v>
      </c>
      <c r="D15" s="67">
        <v>48573.919</v>
      </c>
      <c r="E15" s="67">
        <v>11837.682</v>
      </c>
      <c r="F15" s="68">
        <v>36736.237</v>
      </c>
      <c r="G15" s="67">
        <v>7576.188</v>
      </c>
      <c r="H15" s="68">
        <v>8061.82</v>
      </c>
      <c r="I15" s="68" t="s">
        <v>118</v>
      </c>
      <c r="J15" s="68">
        <v>12392.524</v>
      </c>
      <c r="K15" s="68">
        <v>2494.726</v>
      </c>
      <c r="L15" s="68">
        <v>1878.55</v>
      </c>
    </row>
    <row r="16" spans="2:12" ht="12.75">
      <c r="B16" s="14" t="s">
        <v>127</v>
      </c>
      <c r="C16" s="67">
        <v>871786.6</v>
      </c>
      <c r="D16" s="67" t="s">
        <v>118</v>
      </c>
      <c r="E16" s="67">
        <v>15307.168</v>
      </c>
      <c r="F16" s="68" t="s">
        <v>118</v>
      </c>
      <c r="G16" s="67">
        <v>20562.589</v>
      </c>
      <c r="H16" s="68">
        <v>8865.321</v>
      </c>
      <c r="I16" s="68">
        <v>24733.7</v>
      </c>
      <c r="J16" s="68">
        <v>36424.57</v>
      </c>
      <c r="K16" s="68" t="s">
        <v>118</v>
      </c>
      <c r="L16" s="68">
        <v>1848.789</v>
      </c>
    </row>
    <row r="17" spans="2:12" ht="12.75">
      <c r="B17" s="14" t="s">
        <v>128</v>
      </c>
      <c r="C17" s="67">
        <v>21474.3</v>
      </c>
      <c r="D17" s="67">
        <v>1784.8504471084066</v>
      </c>
      <c r="E17" s="67" t="s">
        <v>118</v>
      </c>
      <c r="F17" s="68" t="s">
        <v>118</v>
      </c>
      <c r="G17" s="67">
        <v>257.2710335763459</v>
      </c>
      <c r="H17" s="68">
        <v>680.42</v>
      </c>
      <c r="I17" s="68">
        <v>352</v>
      </c>
      <c r="J17" s="68">
        <v>359.055</v>
      </c>
      <c r="K17" s="68">
        <v>56.789490002826106</v>
      </c>
      <c r="L17" s="68">
        <v>79.343</v>
      </c>
    </row>
    <row r="18" spans="2:12" ht="12.75">
      <c r="B18" s="14" t="s">
        <v>129</v>
      </c>
      <c r="C18" s="67">
        <v>670215.8</v>
      </c>
      <c r="D18" s="67">
        <v>58674.744</v>
      </c>
      <c r="E18" s="67">
        <v>11900.913</v>
      </c>
      <c r="F18" s="68">
        <v>46773.831</v>
      </c>
      <c r="G18" s="67">
        <v>9235.271</v>
      </c>
      <c r="H18" s="68">
        <v>9154.453</v>
      </c>
      <c r="I18" s="68">
        <v>17117</v>
      </c>
      <c r="J18" s="68">
        <v>18477.625</v>
      </c>
      <c r="K18" s="68">
        <v>3253.778</v>
      </c>
      <c r="L18" s="68">
        <v>1436.526</v>
      </c>
    </row>
    <row r="19" spans="2:12" ht="12.75">
      <c r="B19" s="14" t="s">
        <v>130</v>
      </c>
      <c r="C19" s="67">
        <v>8789</v>
      </c>
      <c r="D19" s="67" t="s">
        <v>118</v>
      </c>
      <c r="E19" s="67" t="s">
        <v>118</v>
      </c>
      <c r="F19" s="68" t="s">
        <v>118</v>
      </c>
      <c r="G19" s="67" t="s">
        <v>118</v>
      </c>
      <c r="H19" s="68">
        <v>463.446</v>
      </c>
      <c r="I19" s="68">
        <v>453.9</v>
      </c>
      <c r="J19" s="68">
        <v>86.897</v>
      </c>
      <c r="K19" s="68">
        <v>41.377</v>
      </c>
      <c r="L19" s="68">
        <v>79.351</v>
      </c>
    </row>
    <row r="20" spans="2:12" ht="12.75">
      <c r="B20" s="14" t="s">
        <v>131</v>
      </c>
      <c r="C20" s="67">
        <v>7715.4</v>
      </c>
      <c r="D20" s="67">
        <v>729.5033159305776</v>
      </c>
      <c r="E20" s="67" t="s">
        <v>118</v>
      </c>
      <c r="F20" s="68" t="s">
        <v>118</v>
      </c>
      <c r="G20" s="67">
        <v>47.29928037251296</v>
      </c>
      <c r="H20" s="68">
        <v>52.943</v>
      </c>
      <c r="I20" s="68">
        <v>92.5</v>
      </c>
      <c r="J20" s="68">
        <v>501.129</v>
      </c>
      <c r="K20" s="68">
        <v>17.967</v>
      </c>
      <c r="L20" s="68">
        <v>17.59</v>
      </c>
    </row>
    <row r="21" spans="2:12" ht="12.75">
      <c r="B21" s="14" t="s">
        <v>132</v>
      </c>
      <c r="C21" s="67">
        <v>9407.8</v>
      </c>
      <c r="D21" s="67">
        <v>734.2026760889712</v>
      </c>
      <c r="E21" s="67">
        <v>73.035</v>
      </c>
      <c r="F21" s="68">
        <v>661.1674582947172</v>
      </c>
      <c r="G21" s="67">
        <v>207.78701343836929</v>
      </c>
      <c r="H21" s="68">
        <v>43.191</v>
      </c>
      <c r="I21" s="68">
        <v>97.3</v>
      </c>
      <c r="J21" s="68">
        <v>344.971</v>
      </c>
      <c r="K21" s="68" t="s">
        <v>118</v>
      </c>
      <c r="L21" s="68">
        <v>21.792</v>
      </c>
    </row>
    <row r="22" spans="2:12" ht="12.75">
      <c r="B22" s="14" t="s">
        <v>133</v>
      </c>
      <c r="C22" s="67">
        <v>17985.7</v>
      </c>
      <c r="D22" s="67" t="s">
        <v>118</v>
      </c>
      <c r="E22" s="67" t="s">
        <v>118</v>
      </c>
      <c r="F22" s="68" t="s">
        <v>118</v>
      </c>
      <c r="G22" s="67" t="s">
        <v>118</v>
      </c>
      <c r="H22" s="68">
        <v>128.187</v>
      </c>
      <c r="I22" s="68">
        <v>417</v>
      </c>
      <c r="J22" s="68" t="s">
        <v>118</v>
      </c>
      <c r="K22" s="68">
        <v>159.791</v>
      </c>
      <c r="L22" s="68" t="s">
        <v>118</v>
      </c>
    </row>
    <row r="23" spans="2:12" ht="12.75">
      <c r="B23" s="14" t="s">
        <v>134</v>
      </c>
      <c r="C23" s="67">
        <v>46157.6</v>
      </c>
      <c r="D23" s="67" t="s">
        <v>118</v>
      </c>
      <c r="E23" s="67">
        <v>304.466</v>
      </c>
      <c r="F23" s="68" t="s">
        <v>118</v>
      </c>
      <c r="G23" s="67" t="s">
        <v>118</v>
      </c>
      <c r="H23" s="68">
        <v>272.302</v>
      </c>
      <c r="I23" s="68">
        <v>448.70000000000005</v>
      </c>
      <c r="J23" s="68">
        <v>1772.987</v>
      </c>
      <c r="K23" s="68">
        <v>237.362</v>
      </c>
      <c r="L23" s="68">
        <v>56.933</v>
      </c>
    </row>
    <row r="24" spans="2:12" ht="12.75">
      <c r="B24" s="14" t="s">
        <v>135</v>
      </c>
      <c r="C24" s="67" t="s">
        <v>118</v>
      </c>
      <c r="D24" s="67" t="s">
        <v>118</v>
      </c>
      <c r="E24" s="67" t="s">
        <v>118</v>
      </c>
      <c r="F24" s="68" t="s">
        <v>118</v>
      </c>
      <c r="G24" s="67" t="s">
        <v>118</v>
      </c>
      <c r="H24" s="68" t="s">
        <v>118</v>
      </c>
      <c r="I24" s="68" t="s">
        <v>118</v>
      </c>
      <c r="J24" s="68" t="s">
        <v>118</v>
      </c>
      <c r="K24" s="68" t="s">
        <v>118</v>
      </c>
      <c r="L24" s="68" t="s">
        <v>118</v>
      </c>
    </row>
    <row r="25" spans="2:12" ht="12.75">
      <c r="B25" s="14" t="s">
        <v>136</v>
      </c>
      <c r="C25" s="67">
        <v>298021.2</v>
      </c>
      <c r="D25" s="67">
        <v>29272.192</v>
      </c>
      <c r="E25" s="67" t="s">
        <v>118</v>
      </c>
      <c r="F25" s="68" t="s">
        <v>118</v>
      </c>
      <c r="G25" s="67">
        <v>5367.355</v>
      </c>
      <c r="H25" s="68">
        <v>2079.595</v>
      </c>
      <c r="I25" s="68">
        <v>0</v>
      </c>
      <c r="J25" s="68">
        <v>12453.686</v>
      </c>
      <c r="K25" s="68">
        <v>2843.858</v>
      </c>
      <c r="L25" s="68">
        <v>1550.82</v>
      </c>
    </row>
    <row r="26" spans="2:12" ht="12.75">
      <c r="B26" s="14" t="s">
        <v>137</v>
      </c>
      <c r="C26" s="67">
        <v>151347.7</v>
      </c>
      <c r="D26" s="67">
        <v>18457.116</v>
      </c>
      <c r="E26" s="67">
        <v>4439.607</v>
      </c>
      <c r="F26" s="68">
        <v>14017.509</v>
      </c>
      <c r="G26" s="67">
        <v>2151.216</v>
      </c>
      <c r="H26" s="68">
        <v>3621.46</v>
      </c>
      <c r="I26" s="68">
        <v>3367.1</v>
      </c>
      <c r="J26" s="68">
        <v>7549.794</v>
      </c>
      <c r="K26" s="68">
        <v>1366.436</v>
      </c>
      <c r="L26" s="68">
        <v>401.102</v>
      </c>
    </row>
    <row r="27" spans="2:12" ht="12.75">
      <c r="B27" s="14" t="s">
        <v>138</v>
      </c>
      <c r="C27" s="67">
        <v>166137.8</v>
      </c>
      <c r="D27" s="67">
        <v>9.412299999999998</v>
      </c>
      <c r="E27" s="67">
        <v>1460.388</v>
      </c>
      <c r="F27" s="68">
        <v>7.951999999999999</v>
      </c>
      <c r="G27" s="67">
        <v>1.6939</v>
      </c>
      <c r="H27" s="68">
        <v>893.84</v>
      </c>
      <c r="I27" s="68">
        <v>999.5999999999999</v>
      </c>
      <c r="J27" s="68">
        <v>5137.622</v>
      </c>
      <c r="K27" s="68">
        <v>476.719</v>
      </c>
      <c r="L27" s="68">
        <v>210.694</v>
      </c>
    </row>
    <row r="28" spans="2:12" ht="12.75">
      <c r="B28" s="14" t="s">
        <v>139</v>
      </c>
      <c r="C28" s="67">
        <v>77865.9</v>
      </c>
      <c r="D28" s="67" t="s">
        <v>118</v>
      </c>
      <c r="E28" s="67">
        <v>2258.086</v>
      </c>
      <c r="F28" s="68" t="s">
        <v>118</v>
      </c>
      <c r="G28" s="67" t="s">
        <v>118</v>
      </c>
      <c r="H28" s="68">
        <v>1060.757</v>
      </c>
      <c r="I28" s="68">
        <v>2811.2000000000003</v>
      </c>
      <c r="J28" s="68">
        <v>1672.593</v>
      </c>
      <c r="K28" s="68">
        <v>700.146</v>
      </c>
      <c r="L28" s="68">
        <v>232.809</v>
      </c>
    </row>
    <row r="29" spans="2:12" ht="12.75">
      <c r="B29" s="14" t="s">
        <v>140</v>
      </c>
      <c r="C29" s="67">
        <v>46477.9</v>
      </c>
      <c r="D29" s="67" t="s">
        <v>118</v>
      </c>
      <c r="E29" s="67">
        <v>433.293</v>
      </c>
      <c r="F29" s="68" t="s">
        <v>118</v>
      </c>
      <c r="G29" s="67" t="s">
        <v>118</v>
      </c>
      <c r="H29" s="68">
        <v>344.4</v>
      </c>
      <c r="I29" s="68">
        <v>354.2</v>
      </c>
      <c r="J29" s="68">
        <v>1167.43</v>
      </c>
      <c r="K29" s="68">
        <v>179.207</v>
      </c>
      <c r="L29" s="68">
        <v>63.305</v>
      </c>
    </row>
    <row r="30" spans="2:12" ht="12.75">
      <c r="B30" s="14" t="s">
        <v>141</v>
      </c>
      <c r="C30" s="67">
        <v>17625.1</v>
      </c>
      <c r="D30" s="67" t="s">
        <v>118</v>
      </c>
      <c r="E30" s="67">
        <v>285.563</v>
      </c>
      <c r="F30" s="68" t="s">
        <v>118</v>
      </c>
      <c r="G30" s="67" t="s">
        <v>118</v>
      </c>
      <c r="H30" s="68">
        <v>245.523</v>
      </c>
      <c r="I30" s="68">
        <v>304.4</v>
      </c>
      <c r="J30" s="68">
        <v>271.182</v>
      </c>
      <c r="K30" s="68">
        <v>16.272</v>
      </c>
      <c r="L30" s="68">
        <v>41.914</v>
      </c>
    </row>
    <row r="31" spans="2:12" ht="12.75">
      <c r="B31" s="14" t="s">
        <v>142</v>
      </c>
      <c r="C31" s="67">
        <v>31469.7</v>
      </c>
      <c r="D31" s="67">
        <v>4821.06</v>
      </c>
      <c r="E31" s="67" t="s">
        <v>118</v>
      </c>
      <c r="F31" s="68" t="s">
        <v>118</v>
      </c>
      <c r="G31" s="67">
        <v>279.557</v>
      </c>
      <c r="H31" s="68">
        <v>123.129</v>
      </c>
      <c r="I31" s="68">
        <v>273.79999999999995</v>
      </c>
      <c r="J31" s="68">
        <v>1145.287</v>
      </c>
      <c r="K31" s="68">
        <v>128.35</v>
      </c>
      <c r="L31" s="68">
        <v>60.849</v>
      </c>
    </row>
    <row r="32" spans="2:12" ht="12.75">
      <c r="B32" s="14" t="s">
        <v>143</v>
      </c>
      <c r="C32" s="67">
        <v>84621</v>
      </c>
      <c r="D32" s="67">
        <v>8360.723</v>
      </c>
      <c r="E32" s="67" t="s">
        <v>118</v>
      </c>
      <c r="F32" s="68" t="s">
        <v>118</v>
      </c>
      <c r="G32" s="67">
        <v>2122.973</v>
      </c>
      <c r="H32" s="68">
        <v>410.591</v>
      </c>
      <c r="I32" s="68">
        <v>1454.6999999999998</v>
      </c>
      <c r="J32" s="68">
        <v>3923.074</v>
      </c>
      <c r="K32" s="68">
        <v>252.84</v>
      </c>
      <c r="L32" s="68">
        <v>196.469</v>
      </c>
    </row>
    <row r="33" spans="2:12" ht="12.75">
      <c r="B33" s="69" t="s">
        <v>144</v>
      </c>
      <c r="C33" s="70">
        <v>184834.3</v>
      </c>
      <c r="D33" s="70" t="s">
        <v>118</v>
      </c>
      <c r="E33" s="70" t="s">
        <v>118</v>
      </c>
      <c r="F33" s="71">
        <v>18181.228</v>
      </c>
      <c r="G33" s="70" t="s">
        <v>118</v>
      </c>
      <c r="H33" s="71">
        <v>1399.789</v>
      </c>
      <c r="I33" s="71">
        <v>0</v>
      </c>
      <c r="J33" s="71">
        <v>13216.986</v>
      </c>
      <c r="K33" s="71">
        <v>338.722</v>
      </c>
      <c r="L33" s="71">
        <v>624.24</v>
      </c>
    </row>
    <row r="34" spans="2:12" ht="12.75">
      <c r="B34" s="72" t="s">
        <v>145</v>
      </c>
      <c r="C34" s="73">
        <v>925087.8</v>
      </c>
      <c r="D34" s="73">
        <v>87384.63</v>
      </c>
      <c r="E34" s="73">
        <v>20607.405</v>
      </c>
      <c r="F34" s="74">
        <v>66777.225</v>
      </c>
      <c r="G34" s="73">
        <v>14325.033</v>
      </c>
      <c r="H34" s="74">
        <v>9980.747</v>
      </c>
      <c r="I34" s="74">
        <v>20042.800000000003</v>
      </c>
      <c r="J34" s="74">
        <v>32165.729</v>
      </c>
      <c r="K34" s="74">
        <v>5155.579</v>
      </c>
      <c r="L34" s="74">
        <v>5714.683</v>
      </c>
    </row>
    <row r="35" spans="2:12" ht="12.75">
      <c r="B35" s="95" t="s">
        <v>146</v>
      </c>
      <c r="C35" s="76">
        <v>181403.1</v>
      </c>
      <c r="D35" s="76" t="s">
        <v>118</v>
      </c>
      <c r="E35" s="76">
        <v>2296.099</v>
      </c>
      <c r="F35" s="77" t="s">
        <v>118</v>
      </c>
      <c r="G35" s="76" t="s">
        <v>118</v>
      </c>
      <c r="H35" s="77">
        <v>1107.715</v>
      </c>
      <c r="I35" s="77">
        <v>1658.6</v>
      </c>
      <c r="J35" s="77">
        <v>8266.554</v>
      </c>
      <c r="K35" s="77">
        <v>331.524</v>
      </c>
      <c r="L35" s="77">
        <v>376.111</v>
      </c>
    </row>
    <row r="36" spans="2:12" ht="12.75">
      <c r="B36" s="78" t="s">
        <v>147</v>
      </c>
      <c r="C36" s="79">
        <v>250679.2</v>
      </c>
      <c r="D36" s="79" t="s">
        <v>118</v>
      </c>
      <c r="E36" s="79" t="s">
        <v>118</v>
      </c>
      <c r="F36" s="80" t="s">
        <v>118</v>
      </c>
      <c r="G36" s="79" t="s">
        <v>118</v>
      </c>
      <c r="H36" s="80" t="s">
        <v>118</v>
      </c>
      <c r="I36" s="80" t="s">
        <v>118</v>
      </c>
      <c r="J36" s="80" t="s">
        <v>118</v>
      </c>
      <c r="K36" s="80" t="s">
        <v>118</v>
      </c>
      <c r="L36" s="80" t="s">
        <v>118</v>
      </c>
    </row>
    <row r="37" spans="2:12" ht="12.75">
      <c r="B37" s="81" t="s">
        <v>99</v>
      </c>
      <c r="C37" s="82"/>
      <c r="D37" s="82"/>
      <c r="E37" s="82"/>
      <c r="F37" s="82"/>
      <c r="G37" s="82"/>
      <c r="H37" s="82"/>
      <c r="I37" s="82"/>
      <c r="J37" s="82"/>
      <c r="K37" s="82"/>
      <c r="L37" s="82"/>
    </row>
    <row r="38" spans="2:12" ht="21.75" customHeight="1">
      <c r="B38" s="142" t="s">
        <v>100</v>
      </c>
      <c r="C38" s="142"/>
      <c r="D38" s="142"/>
      <c r="E38" s="142"/>
      <c r="F38" s="142"/>
      <c r="G38" s="142"/>
      <c r="H38" s="142"/>
      <c r="I38" s="142"/>
      <c r="J38" s="142"/>
      <c r="K38" s="142"/>
      <c r="L38" s="142"/>
    </row>
    <row r="39" spans="2:12" ht="21.75" customHeight="1">
      <c r="B39" s="141" t="s">
        <v>148</v>
      </c>
      <c r="C39" s="141"/>
      <c r="D39" s="141"/>
      <c r="E39" s="141"/>
      <c r="F39" s="141"/>
      <c r="G39" s="141"/>
      <c r="H39" s="141"/>
      <c r="I39" s="141"/>
      <c r="J39" s="141"/>
      <c r="K39" s="141"/>
      <c r="L39" s="141"/>
    </row>
    <row r="40" spans="2:12" ht="15">
      <c r="B40" s="141" t="s">
        <v>149</v>
      </c>
      <c r="C40" s="141"/>
      <c r="D40" s="141"/>
      <c r="E40" s="141"/>
      <c r="F40" s="141"/>
      <c r="G40" s="141"/>
      <c r="H40" s="141"/>
      <c r="I40" s="141"/>
      <c r="J40" s="141"/>
      <c r="K40" s="141"/>
      <c r="L40" s="141"/>
    </row>
    <row r="41" spans="2:12" ht="10.5" customHeight="1">
      <c r="B41" s="141" t="s">
        <v>150</v>
      </c>
      <c r="C41" s="141"/>
      <c r="D41" s="141"/>
      <c r="E41" s="141"/>
      <c r="F41" s="141"/>
      <c r="G41" s="141"/>
      <c r="H41" s="141"/>
      <c r="I41" s="141"/>
      <c r="J41" s="141"/>
      <c r="K41" s="141"/>
      <c r="L41" s="141"/>
    </row>
    <row r="42" spans="2:12" ht="15">
      <c r="B42" s="141" t="s">
        <v>151</v>
      </c>
      <c r="C42" s="141"/>
      <c r="D42" s="141"/>
      <c r="E42" s="141"/>
      <c r="F42" s="141"/>
      <c r="G42" s="141"/>
      <c r="H42" s="141"/>
      <c r="I42" s="141"/>
      <c r="J42" s="141"/>
      <c r="K42" s="141"/>
      <c r="L42" s="141"/>
    </row>
    <row r="43" spans="2:12" ht="15">
      <c r="B43" s="141" t="s">
        <v>152</v>
      </c>
      <c r="C43" s="141"/>
      <c r="D43" s="141"/>
      <c r="E43" s="141"/>
      <c r="F43" s="141"/>
      <c r="G43" s="141"/>
      <c r="H43" s="141"/>
      <c r="I43" s="141"/>
      <c r="J43" s="141"/>
      <c r="K43" s="141"/>
      <c r="L43" s="141"/>
    </row>
    <row r="44" spans="2:12" ht="15">
      <c r="B44" s="141" t="s">
        <v>153</v>
      </c>
      <c r="C44" s="141"/>
      <c r="D44" s="141"/>
      <c r="E44" s="141"/>
      <c r="F44" s="141"/>
      <c r="G44" s="141"/>
      <c r="H44" s="141"/>
      <c r="I44" s="141"/>
      <c r="J44" s="141"/>
      <c r="K44" s="141"/>
      <c r="L44" s="141"/>
    </row>
    <row r="45" spans="2:12" ht="15">
      <c r="B45" s="141" t="s">
        <v>154</v>
      </c>
      <c r="C45" s="141"/>
      <c r="D45" s="141"/>
      <c r="E45" s="141"/>
      <c r="F45" s="141"/>
      <c r="G45" s="141"/>
      <c r="H45" s="141"/>
      <c r="I45" s="141"/>
      <c r="J45" s="141"/>
      <c r="K45" s="141"/>
      <c r="L45" s="141"/>
    </row>
    <row r="46" spans="2:12" ht="15">
      <c r="B46" s="141" t="s">
        <v>155</v>
      </c>
      <c r="C46" s="141"/>
      <c r="D46" s="141"/>
      <c r="E46" s="141"/>
      <c r="F46" s="141"/>
      <c r="G46" s="141"/>
      <c r="H46" s="141"/>
      <c r="I46" s="141"/>
      <c r="J46" s="141"/>
      <c r="K46" s="141"/>
      <c r="L46" s="141"/>
    </row>
    <row r="47" spans="2:12" ht="15">
      <c r="B47" s="141" t="s">
        <v>156</v>
      </c>
      <c r="C47" s="141"/>
      <c r="D47" s="141"/>
      <c r="E47" s="141"/>
      <c r="F47" s="141"/>
      <c r="G47" s="141"/>
      <c r="H47" s="141"/>
      <c r="I47" s="141"/>
      <c r="J47" s="141"/>
      <c r="K47" s="141"/>
      <c r="L47" s="141"/>
    </row>
    <row r="48" spans="2:12" ht="15">
      <c r="B48" s="140" t="s">
        <v>157</v>
      </c>
      <c r="C48" s="140"/>
      <c r="D48" s="140"/>
      <c r="E48" s="140"/>
      <c r="F48" s="140"/>
      <c r="G48" s="140"/>
      <c r="H48" s="140"/>
      <c r="I48" s="140"/>
      <c r="J48" s="140"/>
      <c r="K48" s="140"/>
      <c r="L48" s="140"/>
    </row>
    <row r="49" ht="23.25" customHeight="1">
      <c r="B49" s="2" t="s">
        <v>62</v>
      </c>
    </row>
  </sheetData>
  <mergeCells count="15">
    <mergeCell ref="B39:L39"/>
    <mergeCell ref="B4:B5"/>
    <mergeCell ref="C4:C5"/>
    <mergeCell ref="E4:F4"/>
    <mergeCell ref="G4:L4"/>
    <mergeCell ref="B38:L38"/>
    <mergeCell ref="B46:L46"/>
    <mergeCell ref="B47:L47"/>
    <mergeCell ref="B48:L48"/>
    <mergeCell ref="B40:L40"/>
    <mergeCell ref="B41:L41"/>
    <mergeCell ref="B42:L42"/>
    <mergeCell ref="B43:L43"/>
    <mergeCell ref="B44:L44"/>
    <mergeCell ref="B45:L4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87"/>
  <sheetViews>
    <sheetView showGridLines="0" workbookViewId="0" topLeftCell="A1">
      <selection activeCell="D10" sqref="D10:E10"/>
    </sheetView>
  </sheetViews>
  <sheetFormatPr defaultColWidth="9.140625" defaultRowHeight="15"/>
  <cols>
    <col min="1" max="16384" width="9.140625" style="97" customWidth="1"/>
  </cols>
  <sheetData>
    <row r="1" spans="1:5" ht="28.5" customHeight="1">
      <c r="A1" s="169" t="s">
        <v>166</v>
      </c>
      <c r="B1" s="169"/>
      <c r="C1" s="169"/>
      <c r="D1" s="169" t="s">
        <v>167</v>
      </c>
      <c r="E1" s="169"/>
    </row>
    <row r="3" spans="1:5" ht="15">
      <c r="A3" s="96" t="s">
        <v>168</v>
      </c>
      <c r="B3" s="98">
        <v>41600.12008101852</v>
      </c>
      <c r="D3" s="96" t="s">
        <v>168</v>
      </c>
      <c r="E3" s="98">
        <v>41600.51400462963</v>
      </c>
    </row>
    <row r="4" spans="1:5" ht="15">
      <c r="A4" s="96" t="s">
        <v>169</v>
      </c>
      <c r="B4" s="98">
        <v>41605.499458148144</v>
      </c>
      <c r="D4" s="96" t="s">
        <v>169</v>
      </c>
      <c r="E4" s="98">
        <v>41605.504787812504</v>
      </c>
    </row>
    <row r="5" spans="1:5" ht="15">
      <c r="A5" s="96" t="s">
        <v>170</v>
      </c>
      <c r="B5" s="96" t="s">
        <v>171</v>
      </c>
      <c r="D5" s="96" t="s">
        <v>170</v>
      </c>
      <c r="E5" s="96" t="s">
        <v>171</v>
      </c>
    </row>
    <row r="7" spans="1:2" ht="15">
      <c r="A7" s="96" t="s">
        <v>172</v>
      </c>
      <c r="B7" s="96" t="s">
        <v>173</v>
      </c>
    </row>
    <row r="8" spans="1:2" ht="15">
      <c r="A8" s="96" t="s">
        <v>176</v>
      </c>
      <c r="B8" s="96" t="s">
        <v>177</v>
      </c>
    </row>
    <row r="10" spans="1:5" ht="22.5" customHeight="1">
      <c r="A10" s="99" t="s">
        <v>180</v>
      </c>
      <c r="B10" s="167" t="s">
        <v>182</v>
      </c>
      <c r="C10" s="168"/>
      <c r="D10" s="167" t="s">
        <v>350</v>
      </c>
      <c r="E10" s="168"/>
    </row>
    <row r="11" spans="1:5" ht="33.75">
      <c r="A11" s="99" t="s">
        <v>184</v>
      </c>
      <c r="B11" s="122" t="s">
        <v>185</v>
      </c>
      <c r="C11" s="122" t="s">
        <v>186</v>
      </c>
      <c r="D11" s="122" t="s">
        <v>188</v>
      </c>
      <c r="E11" s="122" t="s">
        <v>189</v>
      </c>
    </row>
    <row r="12" spans="1:6" s="2" customFormat="1" ht="11.25" customHeight="1">
      <c r="A12" s="119" t="s">
        <v>314</v>
      </c>
      <c r="B12" s="120">
        <v>73.64</v>
      </c>
      <c r="C12" s="120">
        <v>91.34</v>
      </c>
      <c r="D12" s="121">
        <v>54.74583620150101</v>
      </c>
      <c r="E12" s="121">
        <v>63.93738863419518</v>
      </c>
      <c r="F12" s="118"/>
    </row>
    <row r="13" spans="1:8" s="2" customFormat="1" ht="11.25" customHeight="1">
      <c r="A13" s="119" t="s">
        <v>315</v>
      </c>
      <c r="B13" s="120">
        <v>77.74</v>
      </c>
      <c r="C13" s="120">
        <v>90.14</v>
      </c>
      <c r="D13" s="121">
        <v>59.37558568766187</v>
      </c>
      <c r="E13" s="121">
        <v>68.21437705286424</v>
      </c>
      <c r="F13" s="118"/>
      <c r="H13" s="105" t="s">
        <v>307</v>
      </c>
    </row>
    <row r="14" spans="1:6" s="2" customFormat="1" ht="11.25" customHeight="1">
      <c r="A14" s="119" t="s">
        <v>316</v>
      </c>
      <c r="B14" s="120">
        <v>92.87</v>
      </c>
      <c r="C14" s="120">
        <v>102.64</v>
      </c>
      <c r="D14" s="121">
        <v>69.86669118086934</v>
      </c>
      <c r="E14" s="121">
        <v>81.57821793221676</v>
      </c>
      <c r="F14" s="118"/>
    </row>
    <row r="15" spans="1:6" s="2" customFormat="1" ht="11.25" customHeight="1">
      <c r="A15" s="119" t="s">
        <v>317</v>
      </c>
      <c r="B15" s="120">
        <v>98.97</v>
      </c>
      <c r="C15" s="120">
        <v>102.53</v>
      </c>
      <c r="D15" s="121">
        <v>82.95313854320392</v>
      </c>
      <c r="E15" s="121">
        <v>91.78771906471141</v>
      </c>
      <c r="F15" s="118"/>
    </row>
    <row r="16" spans="1:6" s="2" customFormat="1" ht="11.25" customHeight="1">
      <c r="A16" s="119" t="s">
        <v>318</v>
      </c>
      <c r="B16" s="120">
        <v>106.88</v>
      </c>
      <c r="C16" s="120">
        <v>106.36</v>
      </c>
      <c r="D16" s="121">
        <v>99.30659500951657</v>
      </c>
      <c r="E16" s="121">
        <v>103.9978660142485</v>
      </c>
      <c r="F16" s="118"/>
    </row>
    <row r="17" spans="1:6" s="2" customFormat="1" ht="11.25" customHeight="1">
      <c r="A17" s="119" t="s">
        <v>319</v>
      </c>
      <c r="B17" s="120">
        <v>116.8</v>
      </c>
      <c r="C17" s="120">
        <v>109.39</v>
      </c>
      <c r="D17" s="121">
        <v>122.39174435123637</v>
      </c>
      <c r="E17" s="121">
        <v>123.3120193116217</v>
      </c>
      <c r="F17" s="118"/>
    </row>
    <row r="18" spans="1:5" s="2" customFormat="1" ht="11.25" customHeight="1">
      <c r="A18" s="119" t="s">
        <v>320</v>
      </c>
      <c r="B18" s="120">
        <v>128.35</v>
      </c>
      <c r="C18" s="120">
        <v>112.18</v>
      </c>
      <c r="D18" s="121">
        <v>186.7401292201861</v>
      </c>
      <c r="E18" s="121">
        <v>151.98181283805516</v>
      </c>
    </row>
    <row r="19" spans="1:5" s="2" customFormat="1" ht="11.25" customHeight="1">
      <c r="A19" s="119" t="s">
        <v>321</v>
      </c>
      <c r="B19" s="120">
        <v>133.52</v>
      </c>
      <c r="C19" s="120">
        <v>110.18</v>
      </c>
      <c r="D19" s="121">
        <v>202.87880834705652</v>
      </c>
      <c r="E19" s="121">
        <v>164.7578186374145</v>
      </c>
    </row>
    <row r="20" spans="1:5" s="2" customFormat="1" ht="11.25" customHeight="1">
      <c r="A20" s="119" t="s">
        <v>322</v>
      </c>
      <c r="B20" s="120">
        <v>124.72</v>
      </c>
      <c r="C20" s="120">
        <v>106.74</v>
      </c>
      <c r="D20" s="121">
        <v>117.84211043221529</v>
      </c>
      <c r="E20" s="121">
        <v>127.44757152847816</v>
      </c>
    </row>
    <row r="21" spans="1:6" s="2" customFormat="1" ht="11.25" customHeight="1">
      <c r="A21" s="119" t="s">
        <v>323</v>
      </c>
      <c r="B21" s="120">
        <v>111.18</v>
      </c>
      <c r="C21" s="120">
        <v>107.75</v>
      </c>
      <c r="D21" s="121">
        <v>84.44945837346299</v>
      </c>
      <c r="E21" s="121">
        <v>97.6282628639516</v>
      </c>
      <c r="F21" s="118"/>
    </row>
    <row r="22" spans="1:6" s="2" customFormat="1" ht="11.25" customHeight="1">
      <c r="A22" s="119" t="s">
        <v>324</v>
      </c>
      <c r="B22" s="120">
        <v>88.63</v>
      </c>
      <c r="C22" s="120">
        <v>101.04</v>
      </c>
      <c r="D22" s="121">
        <v>57.75479522496345</v>
      </c>
      <c r="E22" s="121">
        <v>69.79629630849917</v>
      </c>
      <c r="F22" s="118"/>
    </row>
    <row r="23" spans="1:6" s="2" customFormat="1" ht="11.25" customHeight="1">
      <c r="A23" s="119" t="s">
        <v>325</v>
      </c>
      <c r="B23" s="120">
        <v>89.85</v>
      </c>
      <c r="C23" s="120">
        <v>112.19</v>
      </c>
      <c r="D23" s="121">
        <v>57.824044774197326</v>
      </c>
      <c r="E23" s="121">
        <v>68.22976826857163</v>
      </c>
      <c r="F23" s="118"/>
    </row>
    <row r="24" spans="1:6" s="2" customFormat="1" ht="11.25" customHeight="1">
      <c r="A24" s="119" t="s">
        <v>326</v>
      </c>
      <c r="B24" s="120">
        <v>78.3</v>
      </c>
      <c r="C24" s="120">
        <v>94.53</v>
      </c>
      <c r="D24" s="121">
        <v>54.441085215060994</v>
      </c>
      <c r="E24" s="121">
        <v>65.43038564898546</v>
      </c>
      <c r="F24" s="118"/>
    </row>
    <row r="25" spans="1:6" s="2" customFormat="1" ht="11.25" customHeight="1">
      <c r="A25" s="119" t="s">
        <v>327</v>
      </c>
      <c r="B25" s="120">
        <v>83.63</v>
      </c>
      <c r="C25" s="120">
        <v>94.6</v>
      </c>
      <c r="D25" s="121">
        <v>62.33209268065455</v>
      </c>
      <c r="E25" s="121">
        <v>74.36921689339277</v>
      </c>
      <c r="F25" s="118"/>
    </row>
    <row r="26" spans="1:6" s="2" customFormat="1" ht="11.25" customHeight="1">
      <c r="A26" s="119" t="s">
        <v>328</v>
      </c>
      <c r="B26" s="120">
        <v>95.79</v>
      </c>
      <c r="C26" s="120">
        <v>102.48</v>
      </c>
      <c r="D26" s="121">
        <v>73.49582964737893</v>
      </c>
      <c r="E26" s="121">
        <v>86.54706562713288</v>
      </c>
      <c r="F26" s="118"/>
    </row>
    <row r="27" spans="1:6" s="2" customFormat="1" ht="11.25" customHeight="1">
      <c r="A27" s="119" t="s">
        <v>329</v>
      </c>
      <c r="B27" s="120">
        <v>102.68</v>
      </c>
      <c r="C27" s="120">
        <v>103.41</v>
      </c>
      <c r="D27" s="121">
        <v>73.43183142773742</v>
      </c>
      <c r="E27" s="121">
        <v>85.22226781134871</v>
      </c>
      <c r="F27" s="116"/>
    </row>
    <row r="28" spans="1:6" s="2" customFormat="1" ht="11.25" customHeight="1">
      <c r="A28" s="119" t="s">
        <v>330</v>
      </c>
      <c r="B28" s="120">
        <v>112.85</v>
      </c>
      <c r="C28" s="120">
        <v>108.94</v>
      </c>
      <c r="D28" s="121">
        <v>104.47733309276843</v>
      </c>
      <c r="E28" s="121">
        <v>111.34285413464715</v>
      </c>
      <c r="F28" s="118"/>
    </row>
    <row r="29" spans="1:6" s="2" customFormat="1" ht="11.25" customHeight="1">
      <c r="A29" s="119" t="s">
        <v>331</v>
      </c>
      <c r="B29" s="120">
        <v>117.43</v>
      </c>
      <c r="C29" s="120">
        <v>108.03</v>
      </c>
      <c r="D29" s="121">
        <v>118.07527314931023</v>
      </c>
      <c r="E29" s="121">
        <v>121.91432034821639</v>
      </c>
      <c r="F29" s="118"/>
    </row>
    <row r="30" spans="1:6" s="2" customFormat="1" ht="11.25" customHeight="1">
      <c r="A30" s="119" t="s">
        <v>332</v>
      </c>
      <c r="B30" s="120">
        <v>131.36</v>
      </c>
      <c r="C30" s="120">
        <v>113.66</v>
      </c>
      <c r="D30" s="121">
        <v>183.64757900587378</v>
      </c>
      <c r="E30" s="121">
        <v>151.10045030408102</v>
      </c>
      <c r="F30" s="118"/>
    </row>
    <row r="31" spans="1:6" s="2" customFormat="1" ht="11.25" customHeight="1">
      <c r="A31" s="119" t="s">
        <v>333</v>
      </c>
      <c r="B31" s="120">
        <v>135.75</v>
      </c>
      <c r="C31" s="120">
        <v>110.73</v>
      </c>
      <c r="D31" s="121">
        <v>196.68562439304475</v>
      </c>
      <c r="E31" s="121">
        <v>161.65797689017535</v>
      </c>
      <c r="F31" s="118"/>
    </row>
    <row r="32" spans="1:6" s="2" customFormat="1" ht="11.25" customHeight="1">
      <c r="A32" s="119" t="s">
        <v>334</v>
      </c>
      <c r="B32" s="120">
        <v>124.03</v>
      </c>
      <c r="C32" s="120">
        <v>105.88</v>
      </c>
      <c r="D32" s="121">
        <v>112.29063239246173</v>
      </c>
      <c r="E32" s="121">
        <v>123.85750607976715</v>
      </c>
      <c r="F32" s="118"/>
    </row>
    <row r="33" spans="1:6" s="2" customFormat="1" ht="11.25" customHeight="1">
      <c r="A33" s="119" t="s">
        <v>335</v>
      </c>
      <c r="B33" s="120">
        <v>110.5</v>
      </c>
      <c r="C33" s="120">
        <v>106.83</v>
      </c>
      <c r="D33" s="121">
        <v>80.89346067689209</v>
      </c>
      <c r="E33" s="121">
        <v>95.85527018829235</v>
      </c>
      <c r="F33" s="118"/>
    </row>
    <row r="34" spans="1:6" s="2" customFormat="1" ht="11.25" customHeight="1">
      <c r="A34" s="119" t="s">
        <v>336</v>
      </c>
      <c r="B34" s="120">
        <v>86.6</v>
      </c>
      <c r="C34" s="120">
        <v>98.23</v>
      </c>
      <c r="D34" s="121">
        <v>52.32008767920136</v>
      </c>
      <c r="E34" s="121">
        <v>64.78475590827328</v>
      </c>
      <c r="F34" s="118"/>
    </row>
    <row r="35" spans="1:9" s="2" customFormat="1" ht="11.25" customHeight="1">
      <c r="A35" s="119" t="s">
        <v>337</v>
      </c>
      <c r="B35" s="120">
        <v>86.9</v>
      </c>
      <c r="C35" s="120">
        <v>109.78</v>
      </c>
      <c r="D35" s="121">
        <v>54.52369889841532</v>
      </c>
      <c r="E35" s="121">
        <v>65.33841371340478</v>
      </c>
      <c r="F35" s="118"/>
      <c r="I35" s="97" t="s">
        <v>220</v>
      </c>
    </row>
    <row r="36" spans="1:5" s="2" customFormat="1" ht="12.75">
      <c r="A36" s="119" t="s">
        <v>338</v>
      </c>
      <c r="B36" s="120">
        <v>73.11</v>
      </c>
      <c r="C36" s="120">
        <v>89.7</v>
      </c>
      <c r="D36" s="121">
        <v>52.064729052423594</v>
      </c>
      <c r="E36" s="121">
        <v>61.63304442730983</v>
      </c>
    </row>
    <row r="37" spans="1:5" s="2" customFormat="1" ht="12.75">
      <c r="A37" s="119" t="s">
        <v>339</v>
      </c>
      <c r="B37" s="120">
        <v>75.84</v>
      </c>
      <c r="C37" s="120">
        <v>88.1</v>
      </c>
      <c r="D37" s="121">
        <v>56.77158788143275</v>
      </c>
      <c r="E37" s="121">
        <v>66.46422763302155</v>
      </c>
    </row>
    <row r="38" spans="1:5" s="2" customFormat="1" ht="12.75">
      <c r="A38" s="119" t="s">
        <v>340</v>
      </c>
      <c r="B38" s="120">
        <v>88.33</v>
      </c>
      <c r="C38" s="120">
        <v>97.67</v>
      </c>
      <c r="D38" s="121">
        <v>62.68306705520508</v>
      </c>
      <c r="E38" s="121">
        <v>73.83850656841504</v>
      </c>
    </row>
    <row r="39" spans="1:5" s="2" customFormat="1" ht="12.75">
      <c r="A39" s="119" t="s">
        <v>341</v>
      </c>
      <c r="B39" s="120">
        <v>94.36</v>
      </c>
      <c r="C39" s="120">
        <v>99.69</v>
      </c>
      <c r="D39" s="121">
        <v>78.50373343167286</v>
      </c>
      <c r="E39" s="121">
        <v>86.76386886396467</v>
      </c>
    </row>
    <row r="40" spans="1:5" s="2" customFormat="1" ht="12.75">
      <c r="A40" s="119" t="s">
        <v>342</v>
      </c>
      <c r="B40" s="120">
        <v>101.64</v>
      </c>
      <c r="C40" s="120">
        <v>101.91</v>
      </c>
      <c r="D40" s="121">
        <v>98.74540229459932</v>
      </c>
      <c r="E40" s="121">
        <v>103.17398999947471</v>
      </c>
    </row>
    <row r="41" spans="1:5" s="2" customFormat="1" ht="12.75">
      <c r="A41" s="119" t="s">
        <v>343</v>
      </c>
      <c r="B41" s="120">
        <v>107.85</v>
      </c>
      <c r="C41" s="120">
        <v>100.63</v>
      </c>
      <c r="D41" s="121">
        <v>116.69319105791116</v>
      </c>
      <c r="E41" s="121">
        <v>116.92233938193672</v>
      </c>
    </row>
    <row r="42" spans="1:5" s="2" customFormat="1" ht="12.75">
      <c r="A42" s="119" t="s">
        <v>344</v>
      </c>
      <c r="B42" s="120">
        <v>123.78</v>
      </c>
      <c r="C42" s="120">
        <v>108.02</v>
      </c>
      <c r="D42" s="121">
        <v>182.58279759145375</v>
      </c>
      <c r="E42" s="121">
        <v>147.42447832306456</v>
      </c>
    </row>
    <row r="43" spans="1:5" s="2" customFormat="1" ht="12.75">
      <c r="A43" s="119" t="s">
        <v>345</v>
      </c>
      <c r="B43" s="120">
        <v>128.65</v>
      </c>
      <c r="C43" s="120">
        <v>105.3</v>
      </c>
      <c r="D43" s="121">
        <v>200.6230596447276</v>
      </c>
      <c r="E43" s="121">
        <v>160.81693709071308</v>
      </c>
    </row>
    <row r="44" spans="1:5" s="2" customFormat="1" ht="12.75">
      <c r="A44" s="119" t="s">
        <v>346</v>
      </c>
      <c r="B44" s="120">
        <v>113.51</v>
      </c>
      <c r="C44" s="120">
        <v>99.49</v>
      </c>
      <c r="D44" s="121">
        <v>111.65464462566894</v>
      </c>
      <c r="E44" s="121">
        <v>119.99789912435676</v>
      </c>
    </row>
    <row r="45" spans="1:5" s="2" customFormat="1" ht="12.75">
      <c r="A45" s="119" t="s">
        <v>347</v>
      </c>
      <c r="B45" s="120">
        <v>102.27</v>
      </c>
      <c r="C45" s="120">
        <v>101.22</v>
      </c>
      <c r="D45" s="121">
        <v>79.60905674575136</v>
      </c>
      <c r="E45" s="121">
        <v>93.7522972190951</v>
      </c>
    </row>
    <row r="46" spans="1:5" s="2" customFormat="1" ht="12.75">
      <c r="A46" s="119" t="s">
        <v>348</v>
      </c>
      <c r="B46" s="120">
        <v>80.3</v>
      </c>
      <c r="C46" s="120">
        <v>93.13</v>
      </c>
      <c r="D46" s="121">
        <v>50.52308048166437</v>
      </c>
      <c r="E46" s="121">
        <v>62.41697457673302</v>
      </c>
    </row>
    <row r="47" spans="1:5" s="2" customFormat="1" ht="12.75">
      <c r="A47" s="119" t="s">
        <v>349</v>
      </c>
      <c r="B47" s="120">
        <v>82.83</v>
      </c>
      <c r="C47" s="120">
        <v>105.73</v>
      </c>
      <c r="D47" s="121">
        <v>54.336423602229274</v>
      </c>
      <c r="E47" s="121">
        <v>65.2467899475302</v>
      </c>
    </row>
    <row r="48" spans="1:5" ht="15">
      <c r="A48" s="99" t="s">
        <v>191</v>
      </c>
      <c r="B48" s="104">
        <v>69.98</v>
      </c>
      <c r="C48" s="104">
        <v>86.57</v>
      </c>
      <c r="D48" s="106">
        <v>52.455213623639665</v>
      </c>
      <c r="E48" s="106">
        <v>60.6048169630033</v>
      </c>
    </row>
    <row r="49" spans="1:5" ht="15">
      <c r="A49" s="99" t="s">
        <v>192</v>
      </c>
      <c r="B49" s="104">
        <v>75.97</v>
      </c>
      <c r="C49" s="104">
        <v>86.26</v>
      </c>
      <c r="D49" s="106">
        <v>58.85964188604549</v>
      </c>
      <c r="E49" s="106">
        <v>67.12248362351029</v>
      </c>
    </row>
    <row r="50" spans="1:5" ht="15">
      <c r="A50" s="99" t="s">
        <v>193</v>
      </c>
      <c r="B50" s="104">
        <v>88.61</v>
      </c>
      <c r="C50" s="104">
        <v>97.4</v>
      </c>
      <c r="D50" s="106">
        <v>66.75307307178315</v>
      </c>
      <c r="E50" s="106">
        <v>78.34701500242683</v>
      </c>
    </row>
    <row r="51" spans="1:5" ht="15">
      <c r="A51" s="99" t="s">
        <v>194</v>
      </c>
      <c r="B51" s="104">
        <v>94.64</v>
      </c>
      <c r="C51" s="104">
        <v>98.88</v>
      </c>
      <c r="D51" s="106">
        <v>79.1480831348916</v>
      </c>
      <c r="E51" s="106">
        <v>88.00464751424512</v>
      </c>
    </row>
    <row r="52" spans="1:5" ht="15">
      <c r="A52" s="99" t="s">
        <v>195</v>
      </c>
      <c r="B52" s="104">
        <v>104.17</v>
      </c>
      <c r="C52" s="104">
        <v>103.02</v>
      </c>
      <c r="D52" s="106">
        <v>102.61025385281788</v>
      </c>
      <c r="E52" s="106">
        <v>105.82774629679366</v>
      </c>
    </row>
    <row r="53" spans="1:5" ht="15">
      <c r="A53" s="99" t="s">
        <v>196</v>
      </c>
      <c r="B53" s="104">
        <v>112.63</v>
      </c>
      <c r="C53" s="104">
        <v>103.06</v>
      </c>
      <c r="D53" s="106">
        <v>121.71812913192556</v>
      </c>
      <c r="E53" s="106">
        <v>120.66210798604654</v>
      </c>
    </row>
    <row r="54" spans="1:5" ht="15">
      <c r="A54" s="99" t="s">
        <v>197</v>
      </c>
      <c r="B54" s="104">
        <v>127.59</v>
      </c>
      <c r="C54" s="104">
        <v>110.03</v>
      </c>
      <c r="D54" s="106">
        <v>194.30775140706155</v>
      </c>
      <c r="E54" s="106">
        <v>154.18925711080783</v>
      </c>
    </row>
    <row r="55" spans="1:5" ht="15">
      <c r="A55" s="99" t="s">
        <v>198</v>
      </c>
      <c r="B55" s="104">
        <v>132.37</v>
      </c>
      <c r="C55" s="104">
        <v>107.87</v>
      </c>
      <c r="D55" s="106">
        <v>211.29019335512172</v>
      </c>
      <c r="E55" s="106">
        <v>167.69746455739542</v>
      </c>
    </row>
    <row r="56" spans="1:5" ht="15">
      <c r="A56" s="99" t="s">
        <v>199</v>
      </c>
      <c r="B56" s="104">
        <v>119.53</v>
      </c>
      <c r="C56" s="104">
        <v>103.49</v>
      </c>
      <c r="D56" s="106">
        <v>118.10494050039384</v>
      </c>
      <c r="E56" s="106">
        <v>125.9164442665011</v>
      </c>
    </row>
    <row r="57" spans="1:5" ht="15">
      <c r="A57" s="99" t="s">
        <v>200</v>
      </c>
      <c r="B57" s="104">
        <v>107.15</v>
      </c>
      <c r="C57" s="104">
        <v>104.01</v>
      </c>
      <c r="D57" s="106">
        <v>85.04334248547002</v>
      </c>
      <c r="E57" s="106">
        <v>99.78584485434412</v>
      </c>
    </row>
    <row r="58" spans="1:5" ht="15">
      <c r="A58" s="99" t="s">
        <v>201</v>
      </c>
      <c r="B58" s="104">
        <v>83.58</v>
      </c>
      <c r="C58" s="104">
        <v>94.74</v>
      </c>
      <c r="D58" s="106">
        <v>54.39360117620945</v>
      </c>
      <c r="E58" s="106">
        <v>67.29067300428176</v>
      </c>
    </row>
    <row r="59" spans="1:5" ht="15">
      <c r="A59" s="99" t="s">
        <v>202</v>
      </c>
      <c r="B59" s="104">
        <v>83.79</v>
      </c>
      <c r="C59" s="104">
        <v>104.67</v>
      </c>
      <c r="D59" s="106">
        <v>55.315776374640016</v>
      </c>
      <c r="E59" s="106">
        <v>64.55149882064404</v>
      </c>
    </row>
    <row r="60" spans="1:5" ht="15">
      <c r="A60" s="99" t="s">
        <v>203</v>
      </c>
      <c r="B60" s="104">
        <v>74.67</v>
      </c>
      <c r="C60" s="104">
        <v>89.69</v>
      </c>
      <c r="D60" s="106">
        <v>55.38370415971815</v>
      </c>
      <c r="E60" s="106">
        <v>64.54927083662437</v>
      </c>
    </row>
    <row r="61" spans="1:5" ht="15">
      <c r="A61" s="99" t="s">
        <v>204</v>
      </c>
      <c r="B61" s="104">
        <v>78.73</v>
      </c>
      <c r="C61" s="104">
        <v>88.04</v>
      </c>
      <c r="D61" s="106">
        <v>59.44490835640154</v>
      </c>
      <c r="E61" s="106">
        <v>68.40423603278565</v>
      </c>
    </row>
    <row r="62" spans="1:5" ht="15">
      <c r="A62" s="99" t="s">
        <v>205</v>
      </c>
      <c r="B62" s="104">
        <v>92.25</v>
      </c>
      <c r="C62" s="104">
        <v>98.6</v>
      </c>
      <c r="D62" s="106">
        <v>69.40282027631365</v>
      </c>
      <c r="E62" s="106">
        <v>81.41683334331552</v>
      </c>
    </row>
    <row r="63" spans="1:5" ht="15">
      <c r="A63" s="99" t="s">
        <v>206</v>
      </c>
      <c r="B63" s="104">
        <v>99.47</v>
      </c>
      <c r="C63" s="104">
        <v>100.66</v>
      </c>
      <c r="D63" s="106">
        <v>87.17776197249889</v>
      </c>
      <c r="E63" s="106">
        <v>94.300592757603</v>
      </c>
    </row>
    <row r="64" spans="1:5" ht="15">
      <c r="A64" s="99" t="s">
        <v>207</v>
      </c>
      <c r="B64" s="104">
        <v>110.81</v>
      </c>
      <c r="C64" s="104">
        <v>104.1</v>
      </c>
      <c r="D64" s="106">
        <v>98.2444775080012</v>
      </c>
      <c r="E64" s="106">
        <v>105.78713807822773</v>
      </c>
    </row>
    <row r="65" spans="1:5" ht="15">
      <c r="A65" s="99" t="s">
        <v>208</v>
      </c>
      <c r="B65" s="104">
        <v>121.32</v>
      </c>
      <c r="C65" s="104">
        <v>106.28</v>
      </c>
      <c r="D65" s="106">
        <v>135.05437967657508</v>
      </c>
      <c r="E65" s="106">
        <v>131.09129211912452</v>
      </c>
    </row>
    <row r="66" spans="1:5" ht="15">
      <c r="A66" s="99" t="s">
        <v>209</v>
      </c>
      <c r="B66" s="104">
        <v>137.18</v>
      </c>
      <c r="C66" s="104">
        <v>112.14</v>
      </c>
      <c r="D66" s="106">
        <v>198.94923455678156</v>
      </c>
      <c r="E66" s="106">
        <v>163.52878108529328</v>
      </c>
    </row>
    <row r="67" spans="1:5" ht="15">
      <c r="A67" s="99" t="s">
        <v>210</v>
      </c>
      <c r="B67" s="104">
        <v>138.53</v>
      </c>
      <c r="C67" s="104">
        <v>110.38</v>
      </c>
      <c r="D67" s="106">
        <v>215.39602051534766</v>
      </c>
      <c r="E67" s="106">
        <v>172.72982867809256</v>
      </c>
    </row>
    <row r="68" spans="1:5" ht="15">
      <c r="A68" s="99" t="s">
        <v>211</v>
      </c>
      <c r="B68" s="104">
        <v>126.71</v>
      </c>
      <c r="C68" s="104">
        <v>105.1</v>
      </c>
      <c r="D68" s="106">
        <v>125.66245183671454</v>
      </c>
      <c r="E68" s="106">
        <v>133.0284366153623</v>
      </c>
    </row>
    <row r="69" spans="1:5" ht="15">
      <c r="A69" s="99" t="s">
        <v>212</v>
      </c>
      <c r="B69" s="104">
        <v>113.77</v>
      </c>
      <c r="C69" s="104">
        <v>104.57</v>
      </c>
      <c r="D69" s="106">
        <v>88.7143059188505</v>
      </c>
      <c r="E69" s="106">
        <v>103.78873157393728</v>
      </c>
    </row>
    <row r="70" spans="1:5" ht="15">
      <c r="A70" s="99" t="s">
        <v>213</v>
      </c>
      <c r="B70" s="104">
        <v>88.4</v>
      </c>
      <c r="C70" s="104">
        <v>96.89</v>
      </c>
      <c r="D70" s="106">
        <v>55.8657693697937</v>
      </c>
      <c r="E70" s="106">
        <v>69.06515654111215</v>
      </c>
    </row>
    <row r="71" spans="1:5" ht="15">
      <c r="A71" s="99" t="s">
        <v>214</v>
      </c>
      <c r="B71" s="104">
        <v>88.31</v>
      </c>
      <c r="C71" s="104">
        <v>109.53</v>
      </c>
      <c r="D71" s="106">
        <v>57.362443909658346</v>
      </c>
      <c r="E71" s="106">
        <v>67.67145208871699</v>
      </c>
    </row>
    <row r="72" spans="1:5" ht="15">
      <c r="A72" s="99" t="s">
        <v>215</v>
      </c>
      <c r="B72" s="104">
        <v>76.93</v>
      </c>
      <c r="C72" s="104">
        <v>90.91</v>
      </c>
      <c r="D72" s="106">
        <v>58.263461070245505</v>
      </c>
      <c r="E72" s="106">
        <v>66.86524360959474</v>
      </c>
    </row>
    <row r="73" spans="1:5" ht="15">
      <c r="A73" s="99" t="s">
        <v>216</v>
      </c>
      <c r="B73" s="104">
        <v>78.96</v>
      </c>
      <c r="C73" s="104">
        <v>88.4</v>
      </c>
      <c r="D73" s="106">
        <v>61.94939300372661</v>
      </c>
      <c r="E73" s="106">
        <v>70.04536226443338</v>
      </c>
    </row>
    <row r="74" spans="1:5" ht="15">
      <c r="A74" s="99" t="s">
        <v>217</v>
      </c>
      <c r="B74" s="104">
        <v>94.19</v>
      </c>
      <c r="C74" s="104">
        <v>101.89</v>
      </c>
      <c r="D74" s="106">
        <v>72.39270951993781</v>
      </c>
      <c r="E74" s="106">
        <v>82.09670682078558</v>
      </c>
    </row>
    <row r="75" spans="1:5" ht="15">
      <c r="A75" s="99" t="s">
        <v>218</v>
      </c>
      <c r="B75" s="104">
        <v>101.33</v>
      </c>
      <c r="C75" s="104">
        <v>98.69</v>
      </c>
      <c r="D75" s="106">
        <v>87.35458289436112</v>
      </c>
      <c r="E75" s="106">
        <v>94.48482739956017</v>
      </c>
    </row>
    <row r="76" spans="1:5" ht="15">
      <c r="A76" s="99" t="s">
        <v>219</v>
      </c>
      <c r="B76" s="104">
        <v>110.72</v>
      </c>
      <c r="C76" s="104">
        <v>104.18</v>
      </c>
      <c r="D76" s="106">
        <v>104.47767758934336</v>
      </c>
      <c r="E76" s="106">
        <v>107.71597106119893</v>
      </c>
    </row>
    <row r="77" spans="1:5" ht="15">
      <c r="A77" s="99" t="s">
        <v>221</v>
      </c>
      <c r="B77" s="104">
        <v>120.52</v>
      </c>
      <c r="C77" s="104">
        <v>105.94</v>
      </c>
      <c r="D77" s="106">
        <v>132.15702023026478</v>
      </c>
      <c r="E77" s="106">
        <v>128.19115930692018</v>
      </c>
    </row>
    <row r="78" spans="1:5" ht="15">
      <c r="A78" s="99" t="s">
        <v>222</v>
      </c>
      <c r="B78" s="104">
        <v>134.42</v>
      </c>
      <c r="C78" s="104">
        <v>110.45</v>
      </c>
      <c r="D78" s="106">
        <v>200.38462241244716</v>
      </c>
      <c r="E78" s="106">
        <v>159.39875728980087</v>
      </c>
    </row>
    <row r="79" spans="1:5" ht="15">
      <c r="A79" s="99" t="s">
        <v>223</v>
      </c>
      <c r="B79" s="104">
        <v>140.25</v>
      </c>
      <c r="C79" s="104">
        <v>111</v>
      </c>
      <c r="D79" s="106">
        <v>222.09539732732222</v>
      </c>
      <c r="E79" s="106">
        <v>170.4032287989728</v>
      </c>
    </row>
    <row r="80" spans="1:5" ht="15">
      <c r="A80" s="99" t="s">
        <v>224</v>
      </c>
      <c r="B80" s="104">
        <v>127.21</v>
      </c>
      <c r="C80" s="104">
        <v>103.53</v>
      </c>
      <c r="D80" s="106">
        <v>129.00907843645234</v>
      </c>
      <c r="E80" s="106">
        <v>132.21233135569983</v>
      </c>
    </row>
    <row r="81" spans="1:5" ht="15">
      <c r="A81" s="99" t="s">
        <v>225</v>
      </c>
      <c r="B81" s="104">
        <v>111.59</v>
      </c>
      <c r="C81" s="104">
        <v>103.13</v>
      </c>
      <c r="D81" s="106">
        <v>87.92820091937759</v>
      </c>
      <c r="E81" s="106">
        <v>101.0108931821969</v>
      </c>
    </row>
    <row r="82" spans="1:5" ht="15">
      <c r="A82" s="99" t="s">
        <v>226</v>
      </c>
      <c r="B82" s="104">
        <v>88.22</v>
      </c>
      <c r="C82" s="104">
        <v>96.96</v>
      </c>
      <c r="D82" s="106">
        <v>60.39980825105845</v>
      </c>
      <c r="E82" s="106">
        <v>71.17462918165623</v>
      </c>
    </row>
    <row r="83" spans="1:5" ht="15">
      <c r="A83" s="99" t="s">
        <v>227</v>
      </c>
      <c r="B83" s="104">
        <v>87.84</v>
      </c>
      <c r="C83" s="104">
        <v>106.85</v>
      </c>
      <c r="D83" s="106">
        <v>60.99538235634372</v>
      </c>
      <c r="E83" s="106">
        <v>68.97771760895044</v>
      </c>
    </row>
    <row r="84" spans="1:5" ht="15">
      <c r="A84" s="99" t="s">
        <v>228</v>
      </c>
      <c r="B84" s="104">
        <v>76.49</v>
      </c>
      <c r="C84" s="104">
        <v>88.62</v>
      </c>
      <c r="D84" s="106">
        <v>56.387651444432585</v>
      </c>
      <c r="E84" s="106">
        <v>64.55484306241999</v>
      </c>
    </row>
    <row r="86" ht="15">
      <c r="A86" s="96" t="s">
        <v>237</v>
      </c>
    </row>
    <row r="87" ht="15">
      <c r="A87" s="96" t="s">
        <v>118</v>
      </c>
    </row>
  </sheetData>
  <mergeCells count="4">
    <mergeCell ref="B10:C10"/>
    <mergeCell ref="D10:E10"/>
    <mergeCell ref="A1:C1"/>
    <mergeCell ref="D1:E1"/>
  </mergeCell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DIMITRAKOPOULOU Krista (ESTAT)</dc:creator>
  <cp:keywords/>
  <dc:description/>
  <cp:lastModifiedBy>DIMITRAKOPOULOU Krista (ESTAT)</cp:lastModifiedBy>
  <dcterms:created xsi:type="dcterms:W3CDTF">2013-05-24T12:41:30Z</dcterms:created>
  <dcterms:modified xsi:type="dcterms:W3CDTF">2013-12-03T13:18:50Z</dcterms:modified>
  <cp:category/>
  <cp:version/>
  <cp:contentType/>
  <cp:contentStatus/>
</cp:coreProperties>
</file>