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0" yWindow="0" windowWidth="16392" windowHeight="5832" tabRatio="837" firstSheet="5" activeTab="10"/>
  </bookViews>
  <sheets>
    <sheet name="Figure 1" sheetId="40" r:id="rId1"/>
    <sheet name="Figure 2" sheetId="41" r:id="rId2"/>
    <sheet name="Table 1" sheetId="55" r:id="rId3"/>
    <sheet name="Figure 3" sheetId="51" r:id="rId4"/>
    <sheet name="Table 2" sheetId="56" r:id="rId5"/>
    <sheet name="Table 3" sheetId="44" r:id="rId6"/>
    <sheet name="Figure 4" sheetId="52" r:id="rId7"/>
    <sheet name="Figure 5" sheetId="47" r:id="rId8"/>
    <sheet name="Figure 6" sheetId="57" r:id="rId9"/>
    <sheet name="Table 4" sheetId="46" r:id="rId10"/>
    <sheet name="Table 5" sheetId="48" r:id="rId11"/>
    <sheet name="Figure 7" sheetId="49" r:id="rId12"/>
  </sheets>
  <definedNames/>
  <calcPr calcId="145621"/>
</workbook>
</file>

<file path=xl/sharedStrings.xml><?xml version="1.0" encoding="utf-8"?>
<sst xmlns="http://schemas.openxmlformats.org/spreadsheetml/2006/main" count="519" uniqueCount="239">
  <si>
    <t>China</t>
  </si>
  <si>
    <t>Japan</t>
  </si>
  <si>
    <t>India</t>
  </si>
  <si>
    <t>Indonesia</t>
  </si>
  <si>
    <t>Brazil</t>
  </si>
  <si>
    <t>Russia</t>
  </si>
  <si>
    <t>United States</t>
  </si>
  <si>
    <t>Turkey</t>
  </si>
  <si>
    <t>Argentina</t>
  </si>
  <si>
    <t>Australia</t>
  </si>
  <si>
    <t>Canada</t>
  </si>
  <si>
    <t>Mexico</t>
  </si>
  <si>
    <t>Saudi Arabia</t>
  </si>
  <si>
    <t>South Africa</t>
  </si>
  <si>
    <t>South Korea</t>
  </si>
  <si>
    <t>(%)</t>
  </si>
  <si>
    <t>:</t>
  </si>
  <si>
    <t>(million tonnes)</t>
  </si>
  <si>
    <t>(kg per inhabitant)</t>
  </si>
  <si>
    <t>Roundwood</t>
  </si>
  <si>
    <t>Sawnwood</t>
  </si>
  <si>
    <t>Total catches</t>
  </si>
  <si>
    <t>Aquaculture production</t>
  </si>
  <si>
    <t>Pig
meat</t>
  </si>
  <si>
    <t>EU-28</t>
  </si>
  <si>
    <t>Maize</t>
  </si>
  <si>
    <t>Wheat</t>
  </si>
  <si>
    <t>Rice</t>
  </si>
  <si>
    <t>Sugar cane</t>
  </si>
  <si>
    <t>Apples</t>
  </si>
  <si>
    <t>Grapes</t>
  </si>
  <si>
    <t>Oranges</t>
  </si>
  <si>
    <t>Watermelons</t>
  </si>
  <si>
    <t>Bananas</t>
  </si>
  <si>
    <t>Poultry
meat</t>
  </si>
  <si>
    <t>Sheep and
goat meat</t>
  </si>
  <si>
    <t>Milk 
production</t>
  </si>
  <si>
    <t>Public</t>
  </si>
  <si>
    <t>Private</t>
  </si>
  <si>
    <t>Men</t>
  </si>
  <si>
    <t>Women</t>
  </si>
  <si>
    <t>Total meat production</t>
  </si>
  <si>
    <t>of which:</t>
  </si>
  <si>
    <t>Milk</t>
  </si>
  <si>
    <t>Meat</t>
  </si>
  <si>
    <t>http://appsso.eurostat.ec.europa.eu/nui/show.do?query=BOOKMARK_DS-096393_QID_-AA9D0B_UID_-3F171EB0&amp;layout=TIME,C,X,0;INDIC_FO,L,Y,0;UNIT,L,Z,0;GEO,L,Z,1;INDICATORS,C,Z,2;&amp;zSelection=DS-096393INDICATORS,OBS_FLAG;DS-096393UNIT,THS_HA;DS-096393GEO,EU28;&amp;rankName1=UNIT_1_2_-1_2&amp;rankName2=INDICATORS_1_2_-1_2&amp;rankName3=GEO_1_2_0_1&amp;rankName4=TIME_1_0_0_0&amp;rankName5=INDIC-F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</si>
  <si>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-056132_QID_-6C1E1B5_UID_-3F171EB0&amp;layout=TIME,C,X,0;GEO,L,Y,0;SPECIES,L,Z,0;FISHREG,L,Z,1;AQUAENV,L,Z,2;UNIT,L,Z,3;INDICATORS,C,Z,4;&amp;zSelection=DS-056132SPECIES,F00;DS-056132AQUAENV,TOTAL;DS-056132UNIT,TLW;DS-056132FISHREG,0;DS-056132INDICATORS,OBS_FLAG;&amp;rankName1=FISHREG_1_2_-1_2&amp;rankName2=UNIT_1_2_-1_2&amp;rankName3=INDICATORS_1_2_-1_2&amp;rankName4=SPECIES_1_2_-1_2&amp;rankName5=AQUAENV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</si>
  <si>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-247435_QID_3715ABAC_UID_-3F171EB0&amp;layout=TIME,C,X,0;GEO,L,Y,0;AQUAMETH,L,Z,0;AQUAENV,L,Z,1;SPECIES,L,Z,2;FISHREG,L,Z,3;UNIT,L,Z,4;INDICATORS,C,Z,5;&amp;zSelection=DS-247435SPECIES,F00;DS-247435UNIT,TLW;DS-247435AQUAMETH,TOTAL;DS-247435FISHREG,0;DS-247435AQUAENV,TOTAL;DS-247435INDICATORS,OBS_FLAG;&amp;rankName1=FISHREG_1_2_-1_2&amp;rankName2=UNIT_1_2_-1_2&amp;rankName3=AQUAMETH_1_2_-1_2&amp;rankName4=INDICATORS_1_2_-1_2&amp;rankName5=SPECIES_1_2_-1_2&amp;rankName6=AQUAENV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</si>
  <si>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-063289_QID_-19DDFF7E_UID_-3F171EB0&amp;layout=TIME,C,X,0;GEO,L,Y,0;SPECIES,L,Z,0;FISHREG,L,Z,1;UNIT,L,Z,2;INDICATORS,C,Z,3;&amp;zSelection=DS-063289UNIT,TLW;DS-063289SPECIES,F00;DS-063289INDICATORS,OBS_FLAG;DS-063289FISHREG,0;&amp;rankName1=TIME_1_0_0_0&amp;rankName2=FISHREG_1_2_-1_2&amp;rankName3=UNIT_1_2_-1_2&amp;rankName4=GEO_1_2_0_1&amp;rankName5=INDICATORS_1_2_-1_2&amp;rankName6=SPECIES_1_2_-1_2&amp;ppcRK=FIRST&amp;ppcSO=ASC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</si>
  <si>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-056132_QID_5B5A9DC4_UID_-3F171EB0&amp;layout=TIME,C,X,0;GEO,L,Y,0;SPECIES,L,Z,0;FISHREG,L,Z,1;AQUAENV,L,Z,2;UNIT,L,Z,3;INDICATORS,C,Z,4;&amp;zSelection=DS-056132SPECIES,F00;DS-056132AQUAENV,TOTAL;DS-056132UNIT,TLW;DS-056132FISHREG,0;DS-056132INDICATORS,OBS_FLAG;&amp;rankName1=FISHREG_1_2_-1_2&amp;rankName2=UNIT_1_2_-1_2&amp;rankName3=INDICATORS_1_2_-1_2&amp;rankName4=SPECIES_1_2_-1_2&amp;rankName5=AQUAENV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</si>
  <si>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-226957_QID_-32EF8931_UID_-3F171EB0&amp;layout=TIME,C,X,0;GEO,L,Y,0;LEGTYPE,L,Z,0;AGRAREA,L,Z,1;INDIC_EF,L,Z,2;INDICATORS,C,Z,3;&amp;zSelection=DS-226957INDIC_EF,HOLD_HOLD;DS-226957AGRAREA,TOTAL;DS-226957INDICATORS,OBS_FLAG;DS-226957LEGTYPE,TOTAL;&amp;rankName1=INDIC-EF_1_2_-1_2&amp;rankName2=LEGTYPE_1_2_-1_2&amp;rankName3=INDICATORS_1_2_-1_2&amp;rankName4=AGRAREA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</si>
  <si>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-055018_QID_773FD72B_UID_-3F171EB0&amp;layout=TIME,C,X,0;GEO,L,Y,0;AGRAREA,L,Z,0;UNIT,L,Z,1;VARIABLE,L,Z,2;INDICATORS,C,Z,3;&amp;zSelection=DS-055018UNIT,HA;DS-055018VARIABLE,AGRAREA;DS-055018AGRAREA,TOTAL;DS-055018INDICATORS,OBS_FLAG;&amp;rankName1=UNIT_1_2_-1_2&amp;rankName2=VARIABLE_1_2_-1_2&amp;rankName3=INDICATORS_1_2_-1_2&amp;rankName4=AGRAREA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</si>
  <si>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-056118_QID_-7BAF9300_UID_-3F171EB0&amp;layout=TIME,C,X,0;MEAT,L,Y,0;GEO,L,Y,1;MEATITEM,L,Z,0;UNIT,L,Z,1;INDICATORS,C,Z,2;&amp;zSelection=DS-056118MEATITEM,SL;DS-056118UNIT,THS_T;DS-056118INDICATORS,OBS_FLAG;&amp;rankName1=UNIT_1_2_-1_2&amp;rankName2=MEATITEM_1_2_-1_2&amp;rankName3=INDICATORS_1_2_-1_2&amp;rankName4=TIME_1_0_0_0&amp;rankName5=MEAT_1_2_0_1&amp;rankName6=GEO_1_2_1_1&amp;sortC=ASC_-1_FIRST&amp;rStp=&amp;cStp=&amp;rDCh=&amp;cDCh=&amp;rDM=true&amp;cDM=true&amp;footnes=false&amp;empty=false&amp;wai=false&amp;time_mode=ROLLING&amp;time_most_recent=true&amp;lang=EN&amp;cfo=%23%23%23%2C%23%23%23.%23%23%23</t>
  </si>
  <si>
    <t>Bookmarks</t>
  </si>
  <si>
    <t>(thousand m³)</t>
  </si>
  <si>
    <t>(thousand tonnes)</t>
  </si>
  <si>
    <t>EU-28 (¹)</t>
  </si>
  <si>
    <t>http://www.fao.org/forest-resources-assessment/current-assessment/country-reports/en/</t>
  </si>
  <si>
    <t>http://www.fao.org/3/a-az156e.pdf</t>
  </si>
  <si>
    <t>Last update</t>
  </si>
  <si>
    <t>Extracted on</t>
  </si>
  <si>
    <t>Source of data</t>
  </si>
  <si>
    <t>Eurostat</t>
  </si>
  <si>
    <t>GEO/TIME</t>
  </si>
  <si>
    <t>Austria</t>
  </si>
  <si>
    <t>Belgium</t>
  </si>
  <si>
    <t>Bulgaria</t>
  </si>
  <si>
    <t>Cyprus</t>
  </si>
  <si>
    <t>Czech Republic</t>
  </si>
  <si>
    <t>Denmark</t>
  </si>
  <si>
    <t>Estonia</t>
  </si>
  <si>
    <t>Greece</t>
  </si>
  <si>
    <t>Spain</t>
  </si>
  <si>
    <t>Finland</t>
  </si>
  <si>
    <t>France</t>
  </si>
  <si>
    <t>Hungary</t>
  </si>
  <si>
    <t>Ireland</t>
  </si>
  <si>
    <t>Italy</t>
  </si>
  <si>
    <t>Lithuania</t>
  </si>
  <si>
    <t>Luxembourg</t>
  </si>
  <si>
    <t>Latvia</t>
  </si>
  <si>
    <t>Malta</t>
  </si>
  <si>
    <t>Netherlands</t>
  </si>
  <si>
    <t>Poland</t>
  </si>
  <si>
    <t>Portugal</t>
  </si>
  <si>
    <t>Romania</t>
  </si>
  <si>
    <t>Sweden</t>
  </si>
  <si>
    <t>Slovenia</t>
  </si>
  <si>
    <t>Slovakia</t>
  </si>
  <si>
    <t>United Kingdom</t>
  </si>
  <si>
    <t>http://appsso.eurostat.ec.europa.eu/nui/show.do?query=BOOKMARK_DS-055018_QID_-560BA4C0_UID_-3F171EB0&amp;layout=TIME,C,X,0;GEO,L,Y,0;AGRAREA,L,Z,0;UNIT,L,Z,1;VARIABLE,L,Z,2;INDICATORS,C,Z,3;&amp;zSelection=DS-055018UNIT,HA;DS-055018VARIABLE,TOTAREA;DS-055018AGRAREA,TOTAL;DS-055018INDICATORS,OBS_FLAG;&amp;rankName1=UNIT_1_2_-1_2&amp;rankName2=VARIABLE_1_2_-1_2&amp;rankName3=INDICATORS_1_2_-1_2&amp;rankName4=AGRAREA_1_2_-1_2&amp;rankName5=TIME_1_0_0_0&amp;rankName6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</si>
  <si>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-226957_QID_60ABB4AC_UID_-3F171EB0&amp;layout=TIME,C,X,0;GEO,L,Y,0;LEGTYPE,L,Z,0;AGRAREA,L,Z,1;INDIC_EF,L,Z,2;INDICATORS,C,Z,3;&amp;zSelection=DS-226957INDIC_EF,AGRAREA_HA;DS-226957AGRAREA,TOTAL;DS-226957INDICATORS,OBS_FLAG;DS-226957LEGTYPE,TOTAL;&amp;rankName1=INDIC-EF_1_2_-1_2&amp;rankName2=LEGTYPE_1_2_-1_2&amp;rankName3=INDICATORS_1_2_-1_2&amp;rankName4=AGRAREA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</si>
  <si>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Croatia</t>
  </si>
  <si>
    <t>Republic of Korea</t>
  </si>
  <si>
    <t>Russian Federation</t>
  </si>
  <si>
    <t>United States of America</t>
  </si>
  <si>
    <t>http://faostat3.fao.org/download/R/RL/E</t>
  </si>
  <si>
    <t>Figure 1: Agricultural area as share of land area, 2003 and 2013</t>
  </si>
  <si>
    <t>total</t>
  </si>
  <si>
    <t>http://appsso.eurostat.ec.europa.eu/nui/show.do?query=BOOKMARK_DS-053316_QID_49DDA495_UID_-3F171EB0&amp;layout=TIME,C,X,0;GEO,L,Y,0;SEX,L,Z,0;INDIC_EM,L,Z,1;INDICATORS,C,Z,2;&amp;zSelection=DS-053316INDICATORS,OBS_FLAG;DS-053316SEX,F;DS-053316INDIC_EM,AGRI_RT;&amp;rankName1=INDICATORS_1_2_-1_2&amp;rankName2=SEX_1_2_-1_2&amp;rankName3=INDIC-EM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</si>
  <si>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Bookmark ESTAT</t>
  </si>
  <si>
    <t>http://www.ilo.org/ilostat/faces/help_home/data_by_subject/subject-details/indicator-details-by-subject?subject=EMP&amp;indicator=EMP_TEMP_SEX_ECO_NB&amp;datasetCode=YI&amp;collectionCode=YI&amp;_afrLoop=774352667708916#%40%3Findicator%3DEMP_TEMP_SEX_ECO_NB%26subject%3DEMP%26_afrLoop%3D774352667708916%26datasetCode%3DYI%26collectionCode%3DYI%26_adf.ctrl-state%3Drs9m1tl7m_190</t>
  </si>
  <si>
    <t>employment in Agriculture ILO (employment by sex and economic activity)</t>
  </si>
  <si>
    <t>Potatoes</t>
  </si>
  <si>
    <t>Aggregate, may include official, semi-official, estimated or calculated data</t>
  </si>
  <si>
    <t>http://appsso.eurostat.ec.europa.eu/nui/show.do?query=BOOKMARK_DS-600869_QID_-60A291EA_UID_-3F171EB0&amp;layout=CROPS,L,X,0;TIME,C,X,1;GEO,L,Y,0;STRUCPRO,L,Z,0;INDICATORS,C,Z,1;&amp;zSelection=DS-600869INDICATORS,OBS_FLAG;DS-600869STRUCPRO,AR;&amp;rankName1=INDICATORS_1_2_-1_2&amp;rankName2=STRUCPRO_1_2_-1_2&amp;rankName3=CROPS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</si>
  <si>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Crop statistics (from 2000 onwards) [apro_acs_a]</t>
  </si>
  <si>
    <t>STRUCPRO</t>
  </si>
  <si>
    <t>CROPS</t>
  </si>
  <si>
    <t>2004</t>
  </si>
  <si>
    <t>2014</t>
  </si>
  <si>
    <t>European Union (28 countries)</t>
  </si>
  <si>
    <t>Harvested production (1000 t)</t>
  </si>
  <si>
    <t>http://faostat3.fao.org/download/Q/QC/E</t>
  </si>
  <si>
    <t>Bookmark FAOSTAT</t>
  </si>
  <si>
    <t>Population (1000)</t>
  </si>
  <si>
    <t>Cereals (Tonnes)</t>
  </si>
  <si>
    <t>http://appsso.eurostat.ec.europa.eu/nui/show.do?query=BOOKMARK_DS-600869_QID_3066345E_UID_-3F171EB0&amp;layout=TIME,C,X,0;GEO,L,Y,0;CROPS,L,Z,0;STRUCPRO,L,Z,1;INDICATORS,C,Z,2;&amp;zSelection=DS-600869CROPS,C0000;DS-600869INDICATORS,OBS_FLAG;DS-600869STRUCPRO,PR;&amp;rankName1=INDICATORS_1_2_-1_2&amp;rankName2=CROPS_1_2_-1_2&amp;rankName3=STRUCPRO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</si>
  <si>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Cereals for the production of grain (including seed)</t>
  </si>
  <si>
    <t>Special value:</t>
  </si>
  <si>
    <t>not available</t>
  </si>
  <si>
    <t>Table 2: Production of selected fruits, 2013</t>
  </si>
  <si>
    <t>http://appsso.eurostat.ec.europa.eu/nui/show.do?query=BOOKMARK_DS-600869_QID_B90C780_UID_-3F171EB0&amp;layout=CROPS,L,X,0;GEO,L,Y,0;STRUCPRO,L,Z,0;TIME,C,Z,1;INDICATORS,C,Z,2;&amp;zSelection=DS-600869INDICATORS,OBS_FLAG;DS-600869TIME,2014;DS-600869STRUCPRO,PR;&amp;rankName1=INDICATORS_1_2_-1_2&amp;rankName2=STRUCPRO_1_2_-1_2&amp;rankName3=TIME_1_0_1_0&amp;rankName4=CROPS_1_2_0_0&amp;rankName5=GEO_1_2_0_1&amp;rStp=&amp;cStp=&amp;rDCh=&amp;cDCh=&amp;rDM=true&amp;cDM=true&amp;footnes=false&amp;empty=false&amp;wai=false&amp;time_mode=NONE&amp;time_most_recent=false&amp;lang=EN&amp;cfo=%23%23%23%2C%23%23%23.%23%23%23</t>
  </si>
  <si>
    <t>http://faostat3.fao.org/download/Q/QL/E</t>
  </si>
  <si>
    <t>http://appsso.eurostat.ec.europa.eu/nui/show.do?query=BOOKMARK_DS-056118_QID_-27818641_UID_-3F171EB0&amp;layout=MEAT,L,X,0;TIME,C,X,1;GEO,L,Y,0;MEATITEM,L,Z,0;UNIT,L,Z,1;INDICATORS,C,Z,2;&amp;zSelection=DS-056118MEATITEM,SL;DS-056118UNIT,THS_T;DS-056118INDICATORS,OBS_FLAG;&amp;rankName1=UNIT_1_2_-1_2&amp;rankName2=MEATITEM_1_2_-1_2&amp;rankName3=INDICATORS_1_2_-1_2&amp;rankName4=MEAT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</si>
  <si>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-052668_QID_-3153EB76_UID_-3F171EB0&amp;layout=MILKITEM,L,X,0;TIME,C,X,1;GEO,L,Y,0;PRODMILK,L,Z,0;INDICATORS,C,Z,1;&amp;zSelection=DS-052668INDICATORS,OBS_FLAG;DS-052668PRODMILK,MF000;&amp;rankName1=INDICATORS_1_2_-1_2&amp;rankName2=PRODMILK_1_2_-1_2&amp;rankName3=MILKITEM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</si>
  <si>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-089838_QID_CFD5E14_UID_-3F171EB0&amp;layout=MEAT,L,X,0;TIME,C,X,1;GEO,L,Y,0;MEATITEM,L,Z,0;UNIT,L,Z,1;INDICATORS,C,Z,2;&amp;zSelection=DS-089838UNIT,THS_T;DS-089838MEATITEM,SLD;DS-089838INDICATORS,OBS_FLAG;&amp;rankName1=UNIT_1_2_-1_2&amp;rankName2=MEATITEM_1_2_-1_2&amp;rankName3=INDICATORS_1_2_-1_2&amp;rankName4=MEAT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</si>
  <si>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-115325_QID_6AD3A2A8_UID_-3F171EB0&amp;layout=LANDUSE,L,X,0;TIME,C,X,1;GEO,L,Y,0;UNIT,L,Z,0;INDICATORS,C,Z,1;&amp;zSelection=DS-115325INDICATORS,OBS_FLAG;DS-115325UNIT,KM2;&amp;rankName1=UNIT_1_2_-1_2&amp;rankName2=INDICATORS_1_2_-1_2&amp;rankName3=LANDUSE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</si>
  <si>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Germany</t>
  </si>
  <si>
    <t>(¹) Excluding French overseas regions in 2003.</t>
  </si>
  <si>
    <t>forest area</t>
  </si>
  <si>
    <t>public</t>
  </si>
  <si>
    <t>private</t>
  </si>
  <si>
    <t>other</t>
  </si>
  <si>
    <t>http://www.fao.org/3/a-az172e.pdf</t>
  </si>
  <si>
    <t>http://www.fao.org/3/a-az181e.pdf</t>
  </si>
  <si>
    <t>http://www.fao.org/3/a-az238e.pdf</t>
  </si>
  <si>
    <t>http://www.fao.org/3/a-az239e.pdf</t>
  </si>
  <si>
    <t>http://www.fao.org/3/a-az247e.pdf</t>
  </si>
  <si>
    <t>http://www.fao.org/3/a-az312e.pdf</t>
  </si>
  <si>
    <t>http://www.fao.org/3/a-az275s.pdf</t>
  </si>
  <si>
    <t>http://www.fao.org/3/a-az316e.pdf</t>
  </si>
  <si>
    <t>http://www.fao.org/3/a-az328e.pdf</t>
  </si>
  <si>
    <t>http://www.fao.org/3/a-az338e.pdf</t>
  </si>
  <si>
    <t>http://www.fao.org/3/a-az358e.pdf</t>
  </si>
  <si>
    <t>http://www.fao.org/3/a-az367e.pdf</t>
  </si>
  <si>
    <t>http://www.fao.org/3/a-az186e.pdf</t>
  </si>
  <si>
    <t>http://www.fao.org/3/a-az157e.pdf</t>
  </si>
  <si>
    <t>http://www.fao.org/3/a-az164f.pdf</t>
  </si>
  <si>
    <t>http://www.fao.org/3/a-az175e.pdf</t>
  </si>
  <si>
    <t>http://www.fao.org/3/a-az195e.pdf</t>
  </si>
  <si>
    <t>http://www.fao.org/3/a-az196e.pdf</t>
  </si>
  <si>
    <t>http://www.fao.org/3/a-az193e.pdf</t>
  </si>
  <si>
    <t>http://www.fao.org/3/a-az199e.pdf</t>
  </si>
  <si>
    <t>http://www.fao.org/3/a-az208e.pdf</t>
  </si>
  <si>
    <t>http://www.fao.org/3/a-az213e.pdf</t>
  </si>
  <si>
    <t>http://www.fao.org/3/a-az214f.pdf</t>
  </si>
  <si>
    <t>http://www.fao.org/3/a-az220e.pdf</t>
  </si>
  <si>
    <t>http://www.fao.org/3/a-az236e.pdf</t>
  </si>
  <si>
    <t>http://www.fao.org/3/a-az223e.pdf</t>
  </si>
  <si>
    <t>http://www.fao.org/3/a-az242e.pdf</t>
  </si>
  <si>
    <t>http://www.fao.org/3/a-az245e.pdf</t>
  </si>
  <si>
    <t>http://www.fao.org/3/a-az256e.pdf</t>
  </si>
  <si>
    <t>http://www.fao.org/3/a-az262e.pdf</t>
  </si>
  <si>
    <t>http://www.fao.org/3/a-az263f.pdf</t>
  </si>
  <si>
    <t>http://www.fao.org/3/a-az269e.pdf</t>
  </si>
  <si>
    <t>http://www.fao.org/3/a-az287e.pdf</t>
  </si>
  <si>
    <t>http://www.fao.org/3/a-az308e.pdf</t>
  </si>
  <si>
    <t>http://www.fao.org/3/a-az309e.pdf</t>
  </si>
  <si>
    <t>http://www.fao.org/3/a-az315e.pdf</t>
  </si>
  <si>
    <t>http://www.fao.org/3/a-az334e.pdf</t>
  </si>
  <si>
    <t>http://www.fao.org/3/a-az335e.pdf</t>
  </si>
  <si>
    <t>http://www.fao.org/3/a-az340s.pdf</t>
  </si>
  <si>
    <t>http://www.fao.org/3/a-az346e.pdf</t>
  </si>
  <si>
    <t>http://www.fao.org/3/a-az365e.pdf</t>
  </si>
  <si>
    <t>All country reports:</t>
  </si>
  <si>
    <t>(table 18 a) year 2010</t>
  </si>
  <si>
    <t>%public</t>
  </si>
  <si>
    <t>%private</t>
  </si>
  <si>
    <t>%other</t>
  </si>
  <si>
    <t>http://appsso.eurostat.ec.europa.eu/nui/show.do?query=BOOKMARK_DS-545542_QID_-44EC83AB_UID_-3F171EB0&amp;layout=TIME,C,X,0;GEO,L,Y,0;SPECIES,L,Z,0;FISHREG,L,Z,1;AQUAENV,L,Z,2;UNIT,L,Z,3;INDICATORS,C,Z,4;&amp;zSelection=DS-545542AQUAENV,TOTAL;DS-545542FISHREG,0;DS-545542UNIT,TLW;DS-545542SPECIES,F00;DS-545542INDICATORS,OBS_FLAG;&amp;rankName1=FISHREG_1_2_-1_2&amp;rankName2=UNIT_1_2_-1_2&amp;rankName3=INDICATORS_1_2_-1_2&amp;rankName4=SPECIES_1_2_-1_2&amp;rankName5=AQUAENV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</si>
  <si>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-545329_QID_A7FD188_UID_-3F171EB0&amp;layout=TIME,C,X,0;GEO,L,Y,0;SPECIES,L,Z,0;FISHREG,L,Z,1;UNIT,L,Z,2;INDICATORS,C,Z,3;&amp;zSelection=DS-545329FISHREG,0;DS-545329INDICATORS,OBS_FLAG;DS-545329SPECIES,F00;DS-545329UNIT,TLW;&amp;rankName1=FISHREG_1_2_-1_2&amp;rankName2=UNIT_1_2_-1_2&amp;rankName3=INDICATORS_1_2_-1_2&amp;rankName4=SPECIES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</si>
  <si>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World</t>
  </si>
  <si>
    <t>Figure 6: Public and private ownership of forests, 2010</t>
  </si>
  <si>
    <t>http://www.fao.org/3/a-az153s.pdf</t>
  </si>
  <si>
    <t>Table 4: Production of roundwood and sawnwood, 2004 and 2014</t>
  </si>
  <si>
    <t>Figure 7: Production (fish catch and aquaculture) per inhabitant, 2004 and 2014</t>
  </si>
  <si>
    <t>Bookmark</t>
  </si>
  <si>
    <t>Figure 2: Share of economically active population in agriculture, by sex, 2014</t>
  </si>
  <si>
    <t>India (¹)</t>
  </si>
  <si>
    <t>Note: ranked on 'Women'.</t>
  </si>
  <si>
    <t>(¹) 'Other' includes forest areas where ownership is unknown, unclear or disputed.</t>
  </si>
  <si>
    <t>Other (¹)</t>
  </si>
  <si>
    <t>(¹) India: 2010 data. China: 2011 data.</t>
  </si>
  <si>
    <t>(²) Geographical coverage: urban areas only.</t>
  </si>
  <si>
    <t>China (¹)</t>
  </si>
  <si>
    <t>Argentina (²)</t>
  </si>
  <si>
    <t>Bovine
meat</t>
  </si>
  <si>
    <t>see table 5:</t>
  </si>
  <si>
    <t>http://www.fao.org/ag/agp/agpc/doc/counprof/southafrica/southafrica.htm</t>
  </si>
  <si>
    <t>(¹) Maize: 2003 data, excluding Denmark and Sweden.</t>
  </si>
  <si>
    <t>Note: Saudi Arabia and South Africa not included due to lack of comparable land use data.</t>
  </si>
  <si>
    <r>
      <t>Source:</t>
    </r>
    <r>
      <rPr>
        <sz val="9"/>
        <rFont val="Arial"/>
        <family val="2"/>
      </rPr>
      <t xml:space="preserve"> Eurostat (online data code: lfsi_grt_a) and  ILOSTAT</t>
    </r>
  </si>
  <si>
    <t>Table 1: Production of selected crops, 2004 and 2014</t>
  </si>
  <si>
    <t>Figure 3: Production of cereals, 2004 and 2014</t>
  </si>
  <si>
    <t>Note: may include official, semi-official, estimated or calculated data.</t>
  </si>
  <si>
    <t>Table 3: Meat and milk production, 2013</t>
  </si>
  <si>
    <t>Note: may include official, semi-official, unofficial, estimated or calculated data.</t>
  </si>
  <si>
    <t>(¹) 2013: including 2012 data for Italy concerning rice.</t>
  </si>
  <si>
    <t>Peaches
&amp; nectarines</t>
  </si>
  <si>
    <t>Figure 5: Forest as a share of land area, 2003 and 2013</t>
  </si>
  <si>
    <t>(¹) Data for 2003 and 2013 not available; 2005 and 2015 data instead. Excluding French overseas regions.</t>
  </si>
  <si>
    <t>EU-28 (¹)</t>
  </si>
  <si>
    <t>http://appsso.eurostat.ec.europa.eu/nui/show.do?query=BOOKMARK_DS-060557_QID_6ADBC2BB_UID_-3F171EB0&amp;layout=TIME,C,X,0;GEO,L,Y,0;TREESPEC,L,Z,0;PROD_WD,C,Z,1;INDIC_FO,L,Z,2;UNIT,L,Z,3;INDICATORS,C,Z,4;&amp;zSelection=DS-060557INDICATORS,OBS_FLAG;DS-060557INDIC_FO,PROD;DS-060557UNIT,THS_M3;DS-060557TREESPEC,TOTAL;DS-060557PROD_WD,SAWN;&amp;rankName1=UNIT_1_2_-1_2&amp;rankName2=INDICATORS_1_2_-1_2&amp;rankName3=INDIC-FO_1_2_-1_2&amp;rankName4=PROD-WD_1_2_-1_2&amp;rankName5=TREESPEC_1_2_-1_2&amp;rankName6=TIME_1_0_0_0&amp;rankName7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</si>
  <si>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-060541_QID_33AAB954_UID_-3F171EB0&amp;layout=TIME,C,X,0;GEO,L,Y,0;UNIT,L,Z,0;PROD_WD,C,Z,1;INDIC_FO,L,Z,2;INDICATORS,C,Z,3;&amp;zSelection=DS-060541INDICATORS,OBS_FLAG;DS-060541PROD_WD,RND;DS-060541UNIT,THS_M3;DS-060541INDIC_FO,PROD;&amp;rankName1=UNIT_1_2_-1_2&amp;rankName2=INDICATORS_1_2_-1_2&amp;rankName3=INDIC-FO_1_2_-1_2&amp;rankName4=PROD-WD_1_2_-1_2&amp;rankName5=TIME_1_0_0_0&amp;rankName6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</si>
  <si>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Figure 4: Meat and milk production per inhabitant, 2013</t>
  </si>
  <si>
    <t>Note: may include official, semi-official, estimates or calculated data.</t>
  </si>
  <si>
    <t>Table 5: Fish catches and aquaculture production, 2004 and 2014</t>
  </si>
  <si>
    <t>(% of the specified population)</t>
  </si>
  <si>
    <t>world</t>
  </si>
  <si>
    <t>World (²)</t>
  </si>
  <si>
    <t>(²) Estimate based on sum of the available data.</t>
  </si>
  <si>
    <t>Bookmark FAO</t>
  </si>
  <si>
    <t>Bookmarks Eurostat</t>
  </si>
  <si>
    <t>(% of forest area)</t>
  </si>
  <si>
    <t>Note: may include official, semi-official, estimated or calculated data. Only values over 50 000 thousand tonnes are displayed.</t>
  </si>
  <si>
    <t>Note: ranked on 'Milk'. May include official, semi-official, unofficial, estimated or calculated data.</t>
  </si>
  <si>
    <t>Note: estimates for 2003 and 2013 for the non-EU G20 members.</t>
  </si>
  <si>
    <t>Note: ranked on 'Public'.</t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</si>
  <si>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Food and Agriculture Organization of the United Nations (FAOSTAT: Inputs)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</si>
  <si>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code: apro_acs_a) and the Food and Agriculture Organization of the United Nations (FAOSTAT: Production)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</si>
  <si>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codes: apro_acs_a and demo_gind), the Food and Agriculture Organization of the United Nations (FAOSTAT: Production) and United Nations, Department of Economic and Social Affairs, Population Division (2015). World Population Prospects: The 2015 Revision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</si>
  <si>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codes: apro_mt_pann, apro_mt_sloth and apro_mk_pobta) and the Food and Agriculture Organization of the United Nations (FAOSTAT: Production)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</si>
  <si>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code: apro_mt_pann, apro_mt_sloth, apro_mk_pobta, demo_gind), the Food and Agriculture Organization of the United Nations (FAOSTAT: Production) and  United Nations, Department of Economic and Social Affairs, Population Division (2015). World Population Prospects: The 2015 Revision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</si>
  <si>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the Food and Agriculture Organization of the United Nations (Global Forest Resources Assessment Country Reports, 2015)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</si>
  <si>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codes: for_basic and for_swpan) and the Food and Agriculture Organization of the United Nations (FAOSTAT: Forestry)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</si>
  <si>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codes: tag00076, fish_ca_main_h and fish_aq_q) and the Food and Agriculture Organization of the United Nations (FishStatJ)</t>
    </r>
  </si>
  <si>
    <t>(¹) Aquaculture (2013 data): Ireland, France and Romania are estimated; Malta and Portugal are provisional; the Netherlands are forecasted.</t>
  </si>
  <si>
    <t>(¹) Data for 2013 instead of 2014. Aquaculture: Ireland, France and Romania are estimated; Malta and Portugal are provisional; the Netherlands are forecasted.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</si>
</sst>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#,##0_i"/>
    <numFmt numFmtId="167" formatCode="dd\.mm\.yy"/>
    <numFmt numFmtId="168" formatCode="#\ ###\ ###\ ##0;\-#\ ###\ ###\ ##0;0"/>
  </numFmts>
  <fonts count="43">
    <font>
      <sz val="9"/>
      <name val="Arial"/>
      <family val="2"/>
    </font>
    <font>
      <sz val="10"/>
      <name val="Arial"/>
      <family val="2"/>
    </font>
    <font>
      <sz val="8"/>
      <name val="Myriad Pro"/>
      <family val="2"/>
    </font>
    <font>
      <sz val="7"/>
      <name val="Myriad Pro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Frutiger 45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u val="single"/>
      <sz val="9"/>
      <color theme="10"/>
      <name val="Arial"/>
      <family val="2"/>
    </font>
    <font>
      <sz val="10"/>
      <color theme="1"/>
      <name val="Calibri"/>
      <family val="2"/>
      <scheme val="minor"/>
    </font>
    <font>
      <sz val="9"/>
      <color theme="2" tint="-0.09996999800205231"/>
      <name val="Arial"/>
      <family val="2"/>
    </font>
    <font>
      <sz val="9"/>
      <color theme="2" tint="-0.7499799728393555"/>
      <name val="Arial"/>
      <family val="2"/>
    </font>
    <font>
      <b/>
      <sz val="11"/>
      <name val="Arial"/>
      <family val="2"/>
    </font>
    <font>
      <sz val="9"/>
      <color theme="2" tint="-0.4999699890613556"/>
      <name val="Arial"/>
      <family val="2"/>
    </font>
    <font>
      <sz val="9"/>
      <color theme="0"/>
      <name val="Arial"/>
      <family val="2"/>
    </font>
    <font>
      <sz val="10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8"/>
      <color theme="4"/>
      <name val="Arial"/>
      <family val="2"/>
    </font>
    <font>
      <b/>
      <sz val="10"/>
      <name val="Arial"/>
      <family val="2"/>
    </font>
    <font>
      <b/>
      <sz val="8"/>
      <color theme="5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10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24" fillId="21" borderId="3" applyNumberFormat="0" applyAlignment="0" applyProtection="0"/>
    <xf numFmtId="0" fontId="5" fillId="22" borderId="4" applyNumberFormat="0" applyFont="0" applyAlignment="0" applyProtection="0"/>
    <xf numFmtId="0" fontId="11" fillId="7" borderId="1" applyNumberFormat="0" applyAlignment="0" applyProtection="0"/>
    <xf numFmtId="0" fontId="1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0" fillId="0" borderId="2" applyNumberFormat="0" applyFill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" fillId="0" borderId="0">
      <alignment/>
      <protection/>
    </xf>
    <xf numFmtId="0" fontId="2" fillId="22" borderId="4" applyNumberFormat="0" applyFont="0" applyAlignment="0" applyProtection="0"/>
    <xf numFmtId="0" fontId="16" fillId="20" borderId="8" applyNumberFormat="0" applyAlignment="0" applyProtection="0"/>
    <xf numFmtId="0" fontId="15" fillId="4" borderId="0" applyNumberFormat="0" applyBorder="0" applyAlignment="0" applyProtection="0"/>
    <xf numFmtId="0" fontId="16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21" borderId="3" applyNumberFormat="0" applyAlignment="0" applyProtection="0"/>
    <xf numFmtId="0" fontId="8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1" fillId="0" borderId="0" applyNumberFormat="0" applyFill="0" applyBorder="0" applyProtection="0">
      <alignment/>
    </xf>
  </cellStyleXfs>
  <cellXfs count="196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0" xfId="0" applyNumberFormat="1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vertical="center"/>
    </xf>
    <xf numFmtId="0" fontId="25" fillId="25" borderId="13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>
      <alignment horizontal="left" vertical="center"/>
    </xf>
    <xf numFmtId="0" fontId="25" fillId="0" borderId="15" xfId="0" applyNumberFormat="1" applyFont="1" applyFill="1" applyBorder="1" applyAlignment="1">
      <alignment horizontal="left" vertical="center"/>
    </xf>
    <xf numFmtId="0" fontId="25" fillId="0" borderId="12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5" fillId="0" borderId="16" xfId="0" applyNumberFormat="1" applyFont="1" applyFill="1" applyBorder="1" applyAlignment="1">
      <alignment horizontal="left" vertical="center"/>
    </xf>
    <xf numFmtId="0" fontId="25" fillId="24" borderId="1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5" fontId="0" fillId="26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 quotePrefix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99" applyNumberFormat="1" applyFont="1" applyFill="1" applyBorder="1" applyAlignment="1">
      <alignment/>
      <protection/>
    </xf>
    <xf numFmtId="0" fontId="0" fillId="0" borderId="0" xfId="99" applyFont="1">
      <alignment/>
      <protection/>
    </xf>
    <xf numFmtId="167" fontId="0" fillId="0" borderId="0" xfId="99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29" fillId="0" borderId="0" xfId="0" applyFont="1" applyAlignment="1">
      <alignment wrapText="1"/>
    </xf>
    <xf numFmtId="166" fontId="0" fillId="0" borderId="0" xfId="0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1" fontId="0" fillId="0" borderId="0" xfId="0" applyNumberFormat="1" applyFont="1" applyFill="1" applyAlignment="1">
      <alignment horizontal="right" vertical="center"/>
    </xf>
    <xf numFmtId="166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26" borderId="17" xfId="99" applyNumberFormat="1" applyFont="1" applyFill="1" applyBorder="1" applyAlignment="1">
      <alignment/>
      <protection/>
    </xf>
    <xf numFmtId="0" fontId="26" fillId="0" borderId="0" xfId="0" applyFont="1" applyFill="1" applyAlignment="1">
      <alignment vertical="center"/>
    </xf>
    <xf numFmtId="0" fontId="31" fillId="0" borderId="0" xfId="101" applyFill="1" applyAlignment="1">
      <alignment vertical="center"/>
    </xf>
    <xf numFmtId="0" fontId="32" fillId="0" borderId="0" xfId="0" applyFont="1" applyAlignment="1">
      <alignment wrapText="1"/>
    </xf>
    <xf numFmtId="0" fontId="0" fillId="0" borderId="0" xfId="0" applyAlignment="1">
      <alignment/>
    </xf>
    <xf numFmtId="3" fontId="32" fillId="0" borderId="0" xfId="0" applyNumberFormat="1" applyFont="1" applyAlignment="1">
      <alignment wrapText="1"/>
    </xf>
    <xf numFmtId="0" fontId="25" fillId="24" borderId="18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indent="2"/>
    </xf>
    <xf numFmtId="168" fontId="29" fillId="0" borderId="0" xfId="0" applyNumberFormat="1" applyFont="1" applyAlignment="1">
      <alignment horizontal="right"/>
    </xf>
    <xf numFmtId="0" fontId="25" fillId="24" borderId="10" xfId="0" applyFont="1" applyFill="1" applyBorder="1" applyAlignment="1">
      <alignment horizontal="center" vertical="top" wrapText="1"/>
    </xf>
    <xf numFmtId="0" fontId="31" fillId="0" borderId="0" xfId="101" applyFont="1" applyFill="1" applyAlignment="1">
      <alignment vertical="center"/>
    </xf>
    <xf numFmtId="4" fontId="0" fillId="26" borderId="17" xfId="99" applyNumberFormat="1" applyFont="1" applyFill="1" applyBorder="1" applyAlignment="1">
      <alignment/>
      <protection/>
    </xf>
    <xf numFmtId="3" fontId="29" fillId="0" borderId="0" xfId="0" applyNumberFormat="1" applyFont="1" applyAlignment="1">
      <alignment wrapText="1"/>
    </xf>
    <xf numFmtId="3" fontId="25" fillId="0" borderId="14" xfId="0" applyNumberFormat="1" applyFont="1" applyFill="1" applyBorder="1" applyAlignment="1">
      <alignment horizontal="left" vertical="center"/>
    </xf>
    <xf numFmtId="3" fontId="25" fillId="0" borderId="15" xfId="0" applyNumberFormat="1" applyFont="1" applyFill="1" applyBorder="1" applyAlignment="1">
      <alignment horizontal="left" vertical="center"/>
    </xf>
    <xf numFmtId="3" fontId="25" fillId="0" borderId="0" xfId="0" applyNumberFormat="1" applyFont="1" applyFill="1" applyBorder="1" applyAlignment="1">
      <alignment horizontal="left" vertical="center"/>
    </xf>
    <xf numFmtId="3" fontId="25" fillId="0" borderId="12" xfId="0" applyNumberFormat="1" applyFont="1" applyFill="1" applyBorder="1" applyAlignment="1">
      <alignment horizontal="left" vertical="center"/>
    </xf>
    <xf numFmtId="3" fontId="25" fillId="0" borderId="16" xfId="0" applyNumberFormat="1" applyFont="1" applyFill="1" applyBorder="1" applyAlignment="1">
      <alignment horizontal="left" vertical="center"/>
    </xf>
    <xf numFmtId="0" fontId="33" fillId="0" borderId="0" xfId="0" applyFont="1" applyFill="1" applyAlignment="1">
      <alignment vertical="center"/>
    </xf>
    <xf numFmtId="165" fontId="33" fillId="0" borderId="0" xfId="0" applyNumberFormat="1" applyFont="1" applyFill="1" applyAlignment="1">
      <alignment vertical="center"/>
    </xf>
    <xf numFmtId="164" fontId="31" fillId="0" borderId="0" xfId="101" applyNumberFormat="1" applyFill="1" applyAlignment="1">
      <alignment vertical="center"/>
    </xf>
    <xf numFmtId="1" fontId="0" fillId="0" borderId="0" xfId="0" applyNumberFormat="1" applyFont="1" applyFill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25" fillId="24" borderId="1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5" fillId="24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5" fillId="24" borderId="18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1" fillId="0" borderId="0" xfId="101" applyFont="1" applyAlignment="1">
      <alignment/>
    </xf>
    <xf numFmtId="164" fontId="0" fillId="0" borderId="0" xfId="0" applyNumberFormat="1" applyFont="1" applyFill="1" applyAlignment="1">
      <alignment horizontal="right" vertical="center"/>
    </xf>
    <xf numFmtId="164" fontId="0" fillId="26" borderId="0" xfId="0" applyNumberFormat="1" applyFont="1" applyFill="1" applyAlignment="1">
      <alignment vertical="center"/>
    </xf>
    <xf numFmtId="0" fontId="31" fillId="0" borderId="0" xfId="101" applyAlignment="1">
      <alignment vertical="center"/>
    </xf>
    <xf numFmtId="166" fontId="0" fillId="0" borderId="19" xfId="0" applyNumberFormat="1" applyFont="1" applyFill="1" applyBorder="1" applyAlignment="1">
      <alignment horizontal="right" vertical="center" indent="2"/>
    </xf>
    <xf numFmtId="166" fontId="0" fillId="0" borderId="20" xfId="0" applyNumberFormat="1" applyFont="1" applyFill="1" applyBorder="1" applyAlignment="1">
      <alignment horizontal="right" vertical="center" indent="2"/>
    </xf>
    <xf numFmtId="166" fontId="0" fillId="0" borderId="21" xfId="0" applyNumberFormat="1" applyFont="1" applyFill="1" applyBorder="1" applyAlignment="1">
      <alignment horizontal="right" vertical="center" indent="2"/>
    </xf>
    <xf numFmtId="166" fontId="26" fillId="0" borderId="22" xfId="0" applyNumberFormat="1" applyFont="1" applyFill="1" applyBorder="1" applyAlignment="1">
      <alignment horizontal="right" vertical="center" indent="2"/>
    </xf>
    <xf numFmtId="166" fontId="26" fillId="0" borderId="14" xfId="0" applyNumberFormat="1" applyFont="1" applyFill="1" applyBorder="1" applyAlignment="1">
      <alignment horizontal="right" vertical="center" indent="2"/>
    </xf>
    <xf numFmtId="166" fontId="26" fillId="0" borderId="15" xfId="0" applyNumberFormat="1" applyFont="1" applyFill="1" applyBorder="1" applyAlignment="1">
      <alignment horizontal="right" vertical="center" indent="2"/>
    </xf>
    <xf numFmtId="166" fontId="26" fillId="0" borderId="12" xfId="0" applyNumberFormat="1" applyFont="1" applyFill="1" applyBorder="1" applyAlignment="1">
      <alignment horizontal="right" vertical="center" indent="2"/>
    </xf>
    <xf numFmtId="166" fontId="26" fillId="0" borderId="23" xfId="0" applyNumberFormat="1" applyFont="1" applyFill="1" applyBorder="1" applyAlignment="1">
      <alignment horizontal="right" vertical="center" indent="2"/>
    </xf>
    <xf numFmtId="166" fontId="26" fillId="0" borderId="16" xfId="0" applyNumberFormat="1" applyFont="1" applyFill="1" applyBorder="1" applyAlignment="1">
      <alignment horizontal="right" vertical="center" indent="2"/>
    </xf>
    <xf numFmtId="166" fontId="26" fillId="0" borderId="14" xfId="0" applyNumberFormat="1" applyFont="1" applyFill="1" applyBorder="1" applyAlignment="1">
      <alignment horizontal="right" vertical="center" indent="1"/>
    </xf>
    <xf numFmtId="166" fontId="26" fillId="0" borderId="15" xfId="0" applyNumberFormat="1" applyFont="1" applyFill="1" applyBorder="1" applyAlignment="1">
      <alignment horizontal="right" vertical="center" indent="1"/>
    </xf>
    <xf numFmtId="166" fontId="26" fillId="0" borderId="12" xfId="0" applyNumberFormat="1" applyFont="1" applyFill="1" applyBorder="1" applyAlignment="1">
      <alignment horizontal="right" vertical="center" indent="1"/>
    </xf>
    <xf numFmtId="166" fontId="26" fillId="0" borderId="16" xfId="0" applyNumberFormat="1" applyFont="1" applyFill="1" applyBorder="1" applyAlignment="1">
      <alignment horizontal="right" vertical="center" indent="1"/>
    </xf>
    <xf numFmtId="166" fontId="26" fillId="0" borderId="22" xfId="0" applyNumberFormat="1" applyFont="1" applyFill="1" applyBorder="1" applyAlignment="1">
      <alignment horizontal="right" vertical="center" indent="1"/>
    </xf>
    <xf numFmtId="166" fontId="26" fillId="0" borderId="23" xfId="0" applyNumberFormat="1" applyFont="1" applyFill="1" applyBorder="1" applyAlignment="1">
      <alignment horizontal="right" vertical="center" indent="1"/>
    </xf>
    <xf numFmtId="0" fontId="25" fillId="25" borderId="24" xfId="0" applyNumberFormat="1" applyFont="1" applyFill="1" applyBorder="1" applyAlignment="1">
      <alignment vertical="center"/>
    </xf>
    <xf numFmtId="166" fontId="26" fillId="25" borderId="25" xfId="0" applyNumberFormat="1" applyFont="1" applyFill="1" applyBorder="1" applyAlignment="1">
      <alignment horizontal="right" vertical="center" indent="1"/>
    </xf>
    <xf numFmtId="166" fontId="26" fillId="25" borderId="24" xfId="0" applyNumberFormat="1" applyFont="1" applyFill="1" applyBorder="1" applyAlignment="1">
      <alignment horizontal="right" vertical="center" indent="1"/>
    </xf>
    <xf numFmtId="166" fontId="26" fillId="25" borderId="25" xfId="0" applyNumberFormat="1" applyFont="1" applyFill="1" applyBorder="1" applyAlignment="1">
      <alignment horizontal="right" vertical="center" indent="2"/>
    </xf>
    <xf numFmtId="166" fontId="26" fillId="25" borderId="24" xfId="0" applyNumberFormat="1" applyFont="1" applyFill="1" applyBorder="1" applyAlignment="1">
      <alignment horizontal="right" vertical="center" indent="2"/>
    </xf>
    <xf numFmtId="0" fontId="25" fillId="25" borderId="16" xfId="0" applyNumberFormat="1" applyFont="1" applyFill="1" applyBorder="1" applyAlignment="1">
      <alignment horizontal="left" vertical="center"/>
    </xf>
    <xf numFmtId="166" fontId="26" fillId="25" borderId="23" xfId="0" applyNumberFormat="1" applyFont="1" applyFill="1" applyBorder="1" applyAlignment="1">
      <alignment horizontal="right" vertical="center" indent="1"/>
    </xf>
    <xf numFmtId="166" fontId="26" fillId="25" borderId="16" xfId="0" applyNumberFormat="1" applyFont="1" applyFill="1" applyBorder="1" applyAlignment="1">
      <alignment horizontal="right" vertical="center" indent="1"/>
    </xf>
    <xf numFmtId="166" fontId="26" fillId="25" borderId="23" xfId="0" applyNumberFormat="1" applyFont="1" applyFill="1" applyBorder="1" applyAlignment="1">
      <alignment horizontal="right" vertical="center" indent="2"/>
    </xf>
    <xf numFmtId="166" fontId="26" fillId="25" borderId="16" xfId="0" applyNumberFormat="1" applyFont="1" applyFill="1" applyBorder="1" applyAlignment="1">
      <alignment horizontal="right" vertical="center" indent="2"/>
    </xf>
    <xf numFmtId="0" fontId="26" fillId="0" borderId="0" xfId="0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horizontal="right" vertical="center" indent="2"/>
    </xf>
    <xf numFmtId="3" fontId="0" fillId="0" borderId="15" xfId="0" applyNumberFormat="1" applyFont="1" applyFill="1" applyBorder="1" applyAlignment="1">
      <alignment horizontal="right" vertical="center" indent="2"/>
    </xf>
    <xf numFmtId="3" fontId="0" fillId="0" borderId="0" xfId="0" applyNumberFormat="1" applyFont="1" applyFill="1" applyBorder="1" applyAlignment="1">
      <alignment horizontal="right" vertical="center" indent="2"/>
    </xf>
    <xf numFmtId="164" fontId="0" fillId="0" borderId="0" xfId="0" applyNumberFormat="1" applyFont="1" applyFill="1" applyBorder="1" applyAlignment="1">
      <alignment horizontal="right" vertical="center" indent="2"/>
    </xf>
    <xf numFmtId="164" fontId="0" fillId="0" borderId="15" xfId="0" applyNumberFormat="1" applyFont="1" applyFill="1" applyBorder="1" applyAlignment="1">
      <alignment horizontal="right" vertical="center" indent="2"/>
    </xf>
    <xf numFmtId="3" fontId="0" fillId="0" borderId="12" xfId="0" applyNumberFormat="1" applyFont="1" applyFill="1" applyBorder="1" applyAlignment="1">
      <alignment horizontal="right" vertical="center" indent="2"/>
    </xf>
    <xf numFmtId="3" fontId="0" fillId="0" borderId="16" xfId="0" applyNumberFormat="1" applyFont="1" applyFill="1" applyBorder="1" applyAlignment="1">
      <alignment horizontal="right" vertical="center" indent="2"/>
    </xf>
    <xf numFmtId="166" fontId="0" fillId="0" borderId="14" xfId="0" applyNumberFormat="1" applyFont="1" applyFill="1" applyBorder="1" applyAlignment="1">
      <alignment horizontal="right" vertical="center" indent="2"/>
    </xf>
    <xf numFmtId="166" fontId="0" fillId="0" borderId="15" xfId="0" applyNumberFormat="1" applyFont="1" applyFill="1" applyBorder="1" applyAlignment="1">
      <alignment horizontal="right" vertical="center" indent="2"/>
    </xf>
    <xf numFmtId="166" fontId="0" fillId="0" borderId="16" xfId="0" applyNumberFormat="1" applyFont="1" applyFill="1" applyBorder="1" applyAlignment="1">
      <alignment horizontal="right" vertical="center" indent="2"/>
    </xf>
    <xf numFmtId="166" fontId="0" fillId="0" borderId="14" xfId="0" applyNumberFormat="1" applyFont="1" applyFill="1" applyBorder="1" applyAlignment="1">
      <alignment horizontal="right" vertical="center" indent="3"/>
    </xf>
    <xf numFmtId="166" fontId="0" fillId="0" borderId="15" xfId="0" applyNumberFormat="1" applyFont="1" applyFill="1" applyBorder="1" applyAlignment="1">
      <alignment horizontal="right" vertical="center" indent="3"/>
    </xf>
    <xf numFmtId="166" fontId="0" fillId="0" borderId="16" xfId="0" applyNumberFormat="1" applyFont="1" applyFill="1" applyBorder="1" applyAlignment="1">
      <alignment horizontal="right" vertical="center" indent="3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1" fontId="27" fillId="0" borderId="0" xfId="0" applyNumberFormat="1" applyFont="1" applyFill="1" applyAlignment="1">
      <alignment vertical="center"/>
    </xf>
    <xf numFmtId="3" fontId="25" fillId="25" borderId="24" xfId="0" applyNumberFormat="1" applyFont="1" applyFill="1" applyBorder="1" applyAlignment="1">
      <alignment horizontal="left" vertical="center"/>
    </xf>
    <xf numFmtId="3" fontId="0" fillId="25" borderId="24" xfId="0" applyNumberFormat="1" applyFont="1" applyFill="1" applyBorder="1" applyAlignment="1">
      <alignment horizontal="right" vertical="center" indent="2"/>
    </xf>
    <xf numFmtId="3" fontId="25" fillId="25" borderId="16" xfId="0" applyNumberFormat="1" applyFont="1" applyFill="1" applyBorder="1" applyAlignment="1">
      <alignment horizontal="left" vertical="center"/>
    </xf>
    <xf numFmtId="3" fontId="0" fillId="25" borderId="16" xfId="0" applyNumberFormat="1" applyFont="1" applyFill="1" applyBorder="1" applyAlignment="1">
      <alignment horizontal="right" vertical="center" indent="2"/>
    </xf>
    <xf numFmtId="165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5" fillId="24" borderId="26" xfId="0" applyNumberFormat="1" applyFont="1" applyFill="1" applyBorder="1" applyAlignment="1">
      <alignment horizontal="center" vertical="center"/>
    </xf>
    <xf numFmtId="0" fontId="25" fillId="24" borderId="12" xfId="0" applyNumberFormat="1" applyFont="1" applyFill="1" applyBorder="1" applyAlignment="1">
      <alignment horizontal="center" vertical="center"/>
    </xf>
    <xf numFmtId="0" fontId="25" fillId="25" borderId="16" xfId="0" applyNumberFormat="1" applyFont="1" applyFill="1" applyBorder="1" applyAlignment="1">
      <alignment vertical="center"/>
    </xf>
    <xf numFmtId="165" fontId="36" fillId="0" borderId="0" xfId="0" applyNumberFormat="1" applyFont="1" applyFill="1" applyAlignment="1">
      <alignment vertical="center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5" borderId="24" xfId="0" applyNumberFormat="1" applyFont="1" applyFill="1" applyBorder="1" applyAlignment="1">
      <alignment horizontal="left" vertical="center"/>
    </xf>
    <xf numFmtId="166" fontId="0" fillId="25" borderId="27" xfId="0" applyNumberFormat="1" applyFont="1" applyFill="1" applyBorder="1" applyAlignment="1">
      <alignment horizontal="right" vertical="center" indent="2"/>
    </xf>
    <xf numFmtId="166" fontId="0" fillId="25" borderId="24" xfId="0" applyNumberFormat="1" applyFont="1" applyFill="1" applyBorder="1" applyAlignment="1">
      <alignment horizontal="right" vertical="center" indent="2"/>
    </xf>
    <xf numFmtId="166" fontId="0" fillId="25" borderId="24" xfId="0" applyNumberFormat="1" applyFont="1" applyFill="1" applyBorder="1" applyAlignment="1">
      <alignment horizontal="right" vertical="center" indent="3"/>
    </xf>
    <xf numFmtId="166" fontId="0" fillId="25" borderId="21" xfId="0" applyNumberFormat="1" applyFont="1" applyFill="1" applyBorder="1" applyAlignment="1">
      <alignment horizontal="right" vertical="center" indent="2"/>
    </xf>
    <xf numFmtId="166" fontId="0" fillId="25" borderId="16" xfId="0" applyNumberFormat="1" applyFont="1" applyFill="1" applyBorder="1" applyAlignment="1">
      <alignment horizontal="right" vertical="center" indent="2"/>
    </xf>
    <xf numFmtId="166" fontId="0" fillId="25" borderId="16" xfId="0" applyNumberFormat="1" applyFont="1" applyFill="1" applyBorder="1" applyAlignment="1">
      <alignment horizontal="right" vertical="center" indent="3"/>
    </xf>
    <xf numFmtId="0" fontId="26" fillId="0" borderId="0" xfId="0" applyFont="1" applyFill="1" applyBorder="1" applyAlignment="1">
      <alignment vertical="center" wrapText="1"/>
    </xf>
    <xf numFmtId="166" fontId="0" fillId="25" borderId="28" xfId="0" applyNumberFormat="1" applyFont="1" applyFill="1" applyBorder="1" applyAlignment="1">
      <alignment horizontal="right" vertical="center" indent="2"/>
    </xf>
    <xf numFmtId="166" fontId="0" fillId="0" borderId="29" xfId="0" applyNumberFormat="1" applyFont="1" applyFill="1" applyBorder="1" applyAlignment="1">
      <alignment horizontal="right" vertical="center" indent="2"/>
    </xf>
    <xf numFmtId="166" fontId="0" fillId="0" borderId="30" xfId="0" applyNumberFormat="1" applyFont="1" applyFill="1" applyBorder="1" applyAlignment="1">
      <alignment horizontal="right" vertical="center" indent="2"/>
    </xf>
    <xf numFmtId="166" fontId="0" fillId="0" borderId="22" xfId="0" applyNumberFormat="1" applyFont="1" applyFill="1" applyBorder="1" applyAlignment="1">
      <alignment horizontal="right" vertical="center" indent="2"/>
    </xf>
    <xf numFmtId="166" fontId="0" fillId="0" borderId="23" xfId="0" applyNumberFormat="1" applyFont="1" applyFill="1" applyBorder="1" applyAlignment="1">
      <alignment horizontal="right" vertical="center" indent="2"/>
    </xf>
    <xf numFmtId="0" fontId="37" fillId="0" borderId="0" xfId="0" applyFont="1" applyFill="1" applyAlignment="1">
      <alignment vertical="center"/>
    </xf>
    <xf numFmtId="0" fontId="37" fillId="0" borderId="0" xfId="0" applyNumberFormat="1" applyFont="1" applyFill="1" applyBorder="1" applyAlignment="1">
      <alignment vertical="center"/>
    </xf>
    <xf numFmtId="165" fontId="37" fillId="0" borderId="0" xfId="0" applyNumberFormat="1" applyFont="1" applyFill="1" applyAlignment="1">
      <alignment vertical="center"/>
    </xf>
    <xf numFmtId="0" fontId="25" fillId="0" borderId="0" xfId="0" applyFont="1" applyAlignment="1">
      <alignment/>
    </xf>
    <xf numFmtId="0" fontId="0" fillId="0" borderId="0" xfId="101" applyFont="1" applyFill="1" applyAlignment="1">
      <alignment vertical="center"/>
    </xf>
    <xf numFmtId="0" fontId="37" fillId="26" borderId="0" xfId="0" applyFont="1" applyFill="1" applyAlignment="1">
      <alignment vertical="center"/>
    </xf>
    <xf numFmtId="2" fontId="37" fillId="26" borderId="0" xfId="0" applyNumberFormat="1" applyFont="1" applyFill="1" applyAlignment="1">
      <alignment vertical="center"/>
    </xf>
    <xf numFmtId="165" fontId="37" fillId="26" borderId="0" xfId="0" applyNumberFormat="1" applyFont="1" applyFill="1" applyAlignment="1">
      <alignment vertical="center"/>
    </xf>
    <xf numFmtId="164" fontId="37" fillId="26" borderId="0" xfId="0" applyNumberFormat="1" applyFont="1" applyFill="1" applyAlignment="1">
      <alignment vertical="center"/>
    </xf>
    <xf numFmtId="1" fontId="37" fillId="26" borderId="0" xfId="0" applyNumberFormat="1" applyFont="1" applyFill="1" applyAlignment="1">
      <alignment vertical="center"/>
    </xf>
    <xf numFmtId="165" fontId="37" fillId="26" borderId="0" xfId="0" applyNumberFormat="1" applyFont="1" applyFill="1" applyBorder="1" applyAlignment="1">
      <alignment vertical="center"/>
    </xf>
    <xf numFmtId="0" fontId="37" fillId="26" borderId="0" xfId="0" applyNumberFormat="1" applyFont="1" applyFill="1" applyBorder="1" applyAlignment="1">
      <alignment vertical="center"/>
    </xf>
    <xf numFmtId="3" fontId="37" fillId="26" borderId="0" xfId="0" applyNumberFormat="1" applyFont="1" applyFill="1" applyBorder="1" applyAlignment="1">
      <alignment vertical="center"/>
    </xf>
    <xf numFmtId="3" fontId="38" fillId="26" borderId="0" xfId="0" applyNumberFormat="1" applyFont="1" applyFill="1" applyAlignment="1">
      <alignment wrapText="1"/>
    </xf>
    <xf numFmtId="0" fontId="38" fillId="26" borderId="0" xfId="0" applyFont="1" applyFill="1" applyAlignment="1">
      <alignment wrapText="1"/>
    </xf>
    <xf numFmtId="0" fontId="37" fillId="26" borderId="0" xfId="0" applyFont="1" applyFill="1" applyAlignment="1">
      <alignment vertical="center"/>
    </xf>
    <xf numFmtId="3" fontId="37" fillId="26" borderId="0" xfId="0" applyNumberFormat="1" applyFont="1" applyFill="1" applyAlignment="1">
      <alignment horizontal="right" vertical="center"/>
    </xf>
    <xf numFmtId="0" fontId="37" fillId="26" borderId="0" xfId="0" applyFont="1" applyFill="1" applyAlignment="1">
      <alignment horizontal="right" vertical="center"/>
    </xf>
    <xf numFmtId="164" fontId="0" fillId="25" borderId="25" xfId="0" applyNumberFormat="1" applyFont="1" applyFill="1" applyBorder="1" applyAlignment="1">
      <alignment horizontal="right" vertical="center" indent="1"/>
    </xf>
    <xf numFmtId="164" fontId="0" fillId="25" borderId="24" xfId="0" applyNumberFormat="1" applyFont="1" applyFill="1" applyBorder="1" applyAlignment="1">
      <alignment horizontal="right" vertical="center" indent="1"/>
    </xf>
    <xf numFmtId="164" fontId="0" fillId="25" borderId="23" xfId="0" applyNumberFormat="1" applyFont="1" applyFill="1" applyBorder="1" applyAlignment="1">
      <alignment horizontal="right" vertical="center" indent="1"/>
    </xf>
    <xf numFmtId="164" fontId="0" fillId="25" borderId="16" xfId="0" applyNumberFormat="1" applyFont="1" applyFill="1" applyBorder="1" applyAlignment="1">
      <alignment horizontal="right" vertical="center" indent="1"/>
    </xf>
    <xf numFmtId="164" fontId="0" fillId="0" borderId="22" xfId="0" applyNumberFormat="1" applyFont="1" applyFill="1" applyBorder="1" applyAlignment="1">
      <alignment horizontal="right" vertical="center" indent="1"/>
    </xf>
    <xf numFmtId="164" fontId="0" fillId="0" borderId="14" xfId="0" applyNumberFormat="1" applyFont="1" applyFill="1" applyBorder="1" applyAlignment="1">
      <alignment horizontal="right" vertical="center" indent="1"/>
    </xf>
    <xf numFmtId="164" fontId="0" fillId="0" borderId="30" xfId="0" applyNumberFormat="1" applyFont="1" applyFill="1" applyBorder="1" applyAlignment="1">
      <alignment horizontal="right" vertical="center" indent="1"/>
    </xf>
    <xf numFmtId="164" fontId="0" fillId="0" borderId="15" xfId="0" applyNumberFormat="1" applyFont="1" applyFill="1" applyBorder="1" applyAlignment="1">
      <alignment horizontal="right" vertical="center" indent="1"/>
    </xf>
    <xf numFmtId="164" fontId="26" fillId="0" borderId="30" xfId="0" applyNumberFormat="1" applyFont="1" applyFill="1" applyBorder="1" applyAlignment="1">
      <alignment horizontal="right" vertical="center" indent="1"/>
    </xf>
    <xf numFmtId="164" fontId="0" fillId="0" borderId="23" xfId="0" applyNumberFormat="1" applyFont="1" applyFill="1" applyBorder="1" applyAlignment="1">
      <alignment horizontal="right" vertical="center" indent="1"/>
    </xf>
    <xf numFmtId="164" fontId="0" fillId="0" borderId="16" xfId="0" applyNumberFormat="1" applyFont="1" applyFill="1" applyBorder="1" applyAlignment="1">
      <alignment horizontal="right" vertical="center" indent="1"/>
    </xf>
    <xf numFmtId="0" fontId="25" fillId="24" borderId="25" xfId="0" applyFont="1" applyFill="1" applyBorder="1" applyAlignment="1">
      <alignment horizontal="center" wrapText="1"/>
    </xf>
    <xf numFmtId="0" fontId="25" fillId="24" borderId="24" xfId="0" applyFont="1" applyFill="1" applyBorder="1" applyAlignment="1">
      <alignment horizontal="center" wrapText="1"/>
    </xf>
    <xf numFmtId="0" fontId="25" fillId="24" borderId="3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5" fillId="24" borderId="32" xfId="0" applyFont="1" applyFill="1" applyBorder="1" applyAlignment="1">
      <alignment horizontal="center" vertical="center" wrapText="1"/>
    </xf>
    <xf numFmtId="0" fontId="25" fillId="24" borderId="29" xfId="0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center" vertical="center" wrapText="1"/>
    </xf>
    <xf numFmtId="0" fontId="25" fillId="24" borderId="33" xfId="0" applyFont="1" applyFill="1" applyBorder="1" applyAlignment="1">
      <alignment horizontal="center" vertical="center" wrapText="1"/>
    </xf>
    <xf numFmtId="0" fontId="25" fillId="24" borderId="27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25" xfId="0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</cellXfs>
  <cellStyles count="8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 % - Accent1" xfId="44"/>
    <cellStyle name="60 % - Accent2" xfId="45"/>
    <cellStyle name="60 % - Accent3" xfId="46"/>
    <cellStyle name="60 % - Accent4" xfId="47"/>
    <cellStyle name="60 % - Accent5" xfId="48"/>
    <cellStyle name="60 % - Accent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vertissement" xfId="62"/>
    <cellStyle name="Bad" xfId="63"/>
    <cellStyle name="Calcul" xfId="64"/>
    <cellStyle name="Calculation" xfId="65"/>
    <cellStyle name="Cellule liée" xfId="66"/>
    <cellStyle name="Check Cell" xfId="67"/>
    <cellStyle name="Commentaire" xfId="68"/>
    <cellStyle name="Entrée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Lien hypertexte" xfId="78"/>
    <cellStyle name="Lien hypertexte 2" xfId="79"/>
    <cellStyle name="Linked Cell" xfId="80"/>
    <cellStyle name="Neutral" xfId="81"/>
    <cellStyle name="Neutre" xfId="82"/>
    <cellStyle name="Normal 2" xfId="83"/>
    <cellStyle name="Note" xfId="84"/>
    <cellStyle name="Output" xfId="85"/>
    <cellStyle name="Satisfaisant" xfId="86"/>
    <cellStyle name="Sortie" xfId="87"/>
    <cellStyle name="Style 1" xfId="88"/>
    <cellStyle name="Texte explicatif" xfId="89"/>
    <cellStyle name="Title" xfId="90"/>
    <cellStyle name="Titre" xfId="91"/>
    <cellStyle name="Titre 1" xfId="92"/>
    <cellStyle name="Titre 2" xfId="93"/>
    <cellStyle name="Titre 3" xfId="94"/>
    <cellStyle name="Titre 4" xfId="95"/>
    <cellStyle name="Total" xfId="96"/>
    <cellStyle name="Vérification" xfId="97"/>
    <cellStyle name="Warning Text" xfId="98"/>
    <cellStyle name="Normal 3" xfId="99"/>
    <cellStyle name="Normal 6" xfId="100"/>
    <cellStyle name="Hyperlink" xfId="101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5F28C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"/>
          <c:y val="0.03075"/>
          <c:w val="0.94475"/>
          <c:h val="0.6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1'!$C$65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28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29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0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1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2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3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4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5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1'!$B$66:$B$81</c:f>
              <c:strCache/>
            </c:strRef>
          </c:cat>
          <c:val>
            <c:numRef>
              <c:f>'Figure 1'!$C$66:$C$81</c:f>
              <c:numCache/>
            </c:numRef>
          </c:val>
        </c:ser>
        <c:ser>
          <c:idx val="1"/>
          <c:order val="1"/>
          <c:tx>
            <c:strRef>
              <c:f>'Figure 1'!$D$65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1'!$B$66:$B$81</c:f>
              <c:strCache/>
            </c:strRef>
          </c:cat>
          <c:val>
            <c:numRef>
              <c:f>'Figure 1'!$D$66:$D$81</c:f>
              <c:numCache/>
            </c:numRef>
          </c:val>
        </c:ser>
        <c:gapWidth val="82"/>
        <c:axId val="12845556"/>
        <c:axId val="48501141"/>
      </c:barChart>
      <c:catAx>
        <c:axId val="1284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01141"/>
        <c:crosses val="autoZero"/>
        <c:auto val="1"/>
        <c:lblOffset val="100"/>
        <c:tickLblSkip val="1"/>
        <c:noMultiLvlLbl val="0"/>
      </c:catAx>
      <c:valAx>
        <c:axId val="48501141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284555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"/>
          <c:y val="0.02375"/>
          <c:w val="0.94525"/>
          <c:h val="0.6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2'!$C$61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8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2'!$B$62:$B$78</c:f>
              <c:strCache/>
            </c:strRef>
          </c:cat>
          <c:val>
            <c:numRef>
              <c:f>'Figure 2'!$C$62:$C$78</c:f>
              <c:numCache/>
            </c:numRef>
          </c:val>
        </c:ser>
        <c:ser>
          <c:idx val="1"/>
          <c:order val="1"/>
          <c:tx>
            <c:strRef>
              <c:f>'Figure 2'!$D$61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2'!$B$62:$B$78</c:f>
              <c:strCache/>
            </c:strRef>
          </c:cat>
          <c:val>
            <c:numRef>
              <c:f>'Figure 2'!$D$62:$D$78</c:f>
              <c:numCache/>
            </c:numRef>
          </c:val>
        </c:ser>
        <c:gapWidth val="82"/>
        <c:axId val="33857086"/>
        <c:axId val="36278319"/>
      </c:barChart>
      <c:catAx>
        <c:axId val="3385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78319"/>
        <c:crosses val="autoZero"/>
        <c:auto val="1"/>
        <c:lblOffset val="100"/>
        <c:tickLblSkip val="1"/>
        <c:noMultiLvlLbl val="0"/>
      </c:catAx>
      <c:valAx>
        <c:axId val="36278319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3857086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"/>
          <c:y val="0.0385"/>
          <c:w val="0.9375"/>
          <c:h val="0.5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3'!$C$64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3'!$B$65:$B$82</c:f>
              <c:strCache/>
            </c:strRef>
          </c:cat>
          <c:val>
            <c:numRef>
              <c:f>'Figure 3'!$C$65:$C$82</c:f>
              <c:numCache/>
            </c:numRef>
          </c:val>
        </c:ser>
        <c:ser>
          <c:idx val="1"/>
          <c:order val="1"/>
          <c:tx>
            <c:strRef>
              <c:f>'Figure 3'!$D$64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3'!$B$65:$B$82</c:f>
              <c:strCache/>
            </c:strRef>
          </c:cat>
          <c:val>
            <c:numRef>
              <c:f>'Figure 3'!$D$65:$D$82</c:f>
              <c:numCache/>
            </c:numRef>
          </c:val>
        </c:ser>
        <c:gapWidth val="82"/>
        <c:axId val="58069416"/>
        <c:axId val="52862697"/>
      </c:barChart>
      <c:catAx>
        <c:axId val="5806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62697"/>
        <c:crosses val="autoZero"/>
        <c:auto val="1"/>
        <c:lblOffset val="100"/>
        <c:tickLblSkip val="1"/>
        <c:noMultiLvlLbl val="0"/>
      </c:catAx>
      <c:valAx>
        <c:axId val="52862697"/>
        <c:scaling>
          <c:orientation val="minMax"/>
          <c:max val="17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8069416"/>
        <c:crosses val="autoZero"/>
        <c:crossBetween val="between"/>
        <c:dispUnits/>
        <c:majorUnit val="25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5"/>
          <c:y val="0.034"/>
          <c:w val="0.935"/>
          <c:h val="0.6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4'!$D$56</c:f>
              <c:strCache>
                <c:ptCount val="1"/>
                <c:pt idx="0">
                  <c:v>Meat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28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29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0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1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2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3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4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5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4'!$C$57:$C$74</c:f>
              <c:strCache/>
            </c:strRef>
          </c:cat>
          <c:val>
            <c:numRef>
              <c:f>'Figure 4'!$D$57:$D$74</c:f>
              <c:numCache/>
            </c:numRef>
          </c:val>
        </c:ser>
        <c:ser>
          <c:idx val="1"/>
          <c:order val="1"/>
          <c:tx>
            <c:strRef>
              <c:f>'Figure 4'!$E$56</c:f>
              <c:strCache>
                <c:ptCount val="1"/>
                <c:pt idx="0">
                  <c:v>Milk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4'!$C$57:$C$74</c:f>
              <c:strCache/>
            </c:strRef>
          </c:cat>
          <c:val>
            <c:numRef>
              <c:f>'Figure 4'!$E$57:$E$74</c:f>
              <c:numCache/>
            </c:numRef>
          </c:val>
        </c:ser>
        <c:gapWidth val="82"/>
        <c:axId val="6002226"/>
        <c:axId val="54020035"/>
      </c:barChart>
      <c:catAx>
        <c:axId val="6002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20035"/>
        <c:crosses val="autoZero"/>
        <c:auto val="1"/>
        <c:lblOffset val="100"/>
        <c:tickLblSkip val="1"/>
        <c:noMultiLvlLbl val="0"/>
      </c:catAx>
      <c:valAx>
        <c:axId val="540200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600222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23"/>
          <c:w val="0.946"/>
          <c:h val="0.6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5'!$D$62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28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29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0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1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2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3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4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5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Lbls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chemeClr val="accent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5'!$C$63:$C$79</c:f>
              <c:strCache/>
            </c:strRef>
          </c:cat>
          <c:val>
            <c:numRef>
              <c:f>'Figure 5'!$D$63:$D$79</c:f>
              <c:numCache/>
            </c:numRef>
          </c:val>
        </c:ser>
        <c:ser>
          <c:idx val="1"/>
          <c:order val="1"/>
          <c:tx>
            <c:strRef>
              <c:f>'Figure 5'!$E$62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6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chemeClr val="accent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5'!$C$63:$C$79</c:f>
              <c:strCache/>
            </c:strRef>
          </c:cat>
          <c:val>
            <c:numRef>
              <c:f>'Figure 5'!$E$63:$E$79</c:f>
              <c:numCache/>
            </c:numRef>
          </c:val>
        </c:ser>
        <c:gapWidth val="82"/>
        <c:axId val="16418268"/>
        <c:axId val="13546685"/>
      </c:barChart>
      <c:catAx>
        <c:axId val="1641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46685"/>
        <c:crosses val="autoZero"/>
        <c:auto val="1"/>
        <c:lblOffset val="100"/>
        <c:tickLblSkip val="1"/>
        <c:noMultiLvlLbl val="0"/>
      </c:catAx>
      <c:valAx>
        <c:axId val="13546685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6418268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7"/>
          <c:w val="0.9445"/>
          <c:h val="0.66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6'!$C$62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28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29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0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1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2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3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4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5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6'!$B$63:$B$79</c:f>
              <c:strCache/>
            </c:strRef>
          </c:cat>
          <c:val>
            <c:numRef>
              <c:f>'Figure 6'!$C$63:$C$79</c:f>
              <c:numCache/>
            </c:numRef>
          </c:val>
        </c:ser>
        <c:ser>
          <c:idx val="1"/>
          <c:order val="1"/>
          <c:tx>
            <c:strRef>
              <c:f>'Figure 6'!$D$62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6'!$B$63:$B$79</c:f>
              <c:strCache/>
            </c:strRef>
          </c:cat>
          <c:val>
            <c:numRef>
              <c:f>'Figure 6'!$D$63:$D$79</c:f>
              <c:numCache/>
            </c:numRef>
          </c:val>
        </c:ser>
        <c:ser>
          <c:idx val="2"/>
          <c:order val="2"/>
          <c:tx>
            <c:strRef>
              <c:f>'Figure 6'!$E$62</c:f>
              <c:strCache>
                <c:ptCount val="1"/>
                <c:pt idx="0">
                  <c:v>Other (¹)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6'!$B$63:$B$79</c:f>
              <c:strCache/>
            </c:strRef>
          </c:cat>
          <c:val>
            <c:numRef>
              <c:f>'Figure 6'!$E$63:$E$79</c:f>
              <c:numCache/>
            </c:numRef>
          </c:val>
        </c:ser>
        <c:overlap val="100"/>
        <c:gapWidth val="82"/>
        <c:axId val="54811302"/>
        <c:axId val="23539671"/>
      </c:barChart>
      <c:catAx>
        <c:axId val="5481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39671"/>
        <c:crosses val="autoZero"/>
        <c:auto val="1"/>
        <c:lblOffset val="100"/>
        <c:noMultiLvlLbl val="0"/>
      </c:catAx>
      <c:valAx>
        <c:axId val="2353967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481130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25"/>
          <c:y val="0.029"/>
          <c:w val="0.954"/>
          <c:h val="0.6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7'!$D$63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28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29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0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1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2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3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4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5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7'!$C$64:$C$80</c:f>
              <c:strCache/>
            </c:strRef>
          </c:cat>
          <c:val>
            <c:numRef>
              <c:f>'Figure 7'!$D$64:$D$80</c:f>
              <c:numCache/>
            </c:numRef>
          </c:val>
        </c:ser>
        <c:ser>
          <c:idx val="1"/>
          <c:order val="1"/>
          <c:tx>
            <c:strRef>
              <c:f>'Figure 7'!$E$63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7'!$C$64:$C$80</c:f>
              <c:strCache/>
            </c:strRef>
          </c:cat>
          <c:val>
            <c:numRef>
              <c:f>'Figure 7'!$E$64:$E$80</c:f>
              <c:numCache/>
            </c:numRef>
          </c:val>
        </c:ser>
        <c:gapWidth val="82"/>
        <c:axId val="10530448"/>
        <c:axId val="27665169"/>
      </c:barChart>
      <c:catAx>
        <c:axId val="10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65169"/>
        <c:crosses val="autoZero"/>
        <c:auto val="1"/>
        <c:lblOffset val="100"/>
        <c:tickLblSkip val="1"/>
        <c:noMultiLvlLbl val="0"/>
      </c:catAx>
      <c:valAx>
        <c:axId val="27665169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0530448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600075</xdr:colOff>
      <xdr:row>3</xdr:row>
      <xdr:rowOff>104775</xdr:rowOff>
    </xdr:from>
    <xdr:to>
      <xdr:col>13</xdr:col>
      <xdr:colOff>19050</xdr:colOff>
      <xdr:row>27</xdr:row>
      <xdr:rowOff>76200</xdr:rowOff>
    </xdr:to>
    <xdr:graphicFrame macro="">
      <xdr:nvGraphicFramePr>
        <xdr:cNvPr id="55331" name="Chart 1"/>
        <xdr:cNvGraphicFramePr/>
      </xdr:nvGraphicFramePr>
      <xdr:xfrm>
        <a:off x="600075" y="600075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590550</xdr:colOff>
      <xdr:row>3</xdr:row>
      <xdr:rowOff>85725</xdr:rowOff>
    </xdr:from>
    <xdr:to>
      <xdr:col>13</xdr:col>
      <xdr:colOff>285750</xdr:colOff>
      <xdr:row>27</xdr:row>
      <xdr:rowOff>57150</xdr:rowOff>
    </xdr:to>
    <xdr:graphicFrame macro="">
      <xdr:nvGraphicFramePr>
        <xdr:cNvPr id="56355" name="Chart 1"/>
        <xdr:cNvGraphicFramePr/>
      </xdr:nvGraphicFramePr>
      <xdr:xfrm>
        <a:off x="590550" y="581025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133350</xdr:rowOff>
    </xdr:from>
    <xdr:to>
      <xdr:col>11</xdr:col>
      <xdr:colOff>447675</xdr:colOff>
      <xdr:row>27</xdr:row>
      <xdr:rowOff>85725</xdr:rowOff>
    </xdr:to>
    <xdr:graphicFrame macro="">
      <xdr:nvGraphicFramePr>
        <xdr:cNvPr id="60451" name="Chart 1"/>
        <xdr:cNvGraphicFramePr/>
      </xdr:nvGraphicFramePr>
      <xdr:xfrm>
        <a:off x="609600" y="628650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552450</xdr:colOff>
      <xdr:row>3</xdr:row>
      <xdr:rowOff>57150</xdr:rowOff>
    </xdr:from>
    <xdr:to>
      <xdr:col>13</xdr:col>
      <xdr:colOff>123825</xdr:colOff>
      <xdr:row>27</xdr:row>
      <xdr:rowOff>38100</xdr:rowOff>
    </xdr:to>
    <xdr:graphicFrame macro="">
      <xdr:nvGraphicFramePr>
        <xdr:cNvPr id="61475" name="Chart 1"/>
        <xdr:cNvGraphicFramePr/>
      </xdr:nvGraphicFramePr>
      <xdr:xfrm>
        <a:off x="552450" y="552450"/>
        <a:ext cx="7620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571500</xdr:colOff>
      <xdr:row>3</xdr:row>
      <xdr:rowOff>133350</xdr:rowOff>
    </xdr:from>
    <xdr:to>
      <xdr:col>13</xdr:col>
      <xdr:colOff>238125</xdr:colOff>
      <xdr:row>27</xdr:row>
      <xdr:rowOff>104775</xdr:rowOff>
    </xdr:to>
    <xdr:graphicFrame macro="">
      <xdr:nvGraphicFramePr>
        <xdr:cNvPr id="58404" name="Chart 1"/>
        <xdr:cNvGraphicFramePr/>
      </xdr:nvGraphicFramePr>
      <xdr:xfrm>
        <a:off x="571500" y="628650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600075</xdr:colOff>
      <xdr:row>3</xdr:row>
      <xdr:rowOff>66675</xdr:rowOff>
    </xdr:from>
    <xdr:to>
      <xdr:col>13</xdr:col>
      <xdr:colOff>295275</xdr:colOff>
      <xdr:row>27</xdr:row>
      <xdr:rowOff>38100</xdr:rowOff>
    </xdr:to>
    <xdr:graphicFrame macro="">
      <xdr:nvGraphicFramePr>
        <xdr:cNvPr id="2" name="Chart 1"/>
        <xdr:cNvGraphicFramePr/>
      </xdr:nvGraphicFramePr>
      <xdr:xfrm>
        <a:off x="600075" y="561975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3</xdr:row>
      <xdr:rowOff>85725</xdr:rowOff>
    </xdr:from>
    <xdr:to>
      <xdr:col>13</xdr:col>
      <xdr:colOff>314325</xdr:colOff>
      <xdr:row>27</xdr:row>
      <xdr:rowOff>66675</xdr:rowOff>
    </xdr:to>
    <xdr:graphicFrame macro="">
      <xdr:nvGraphicFramePr>
        <xdr:cNvPr id="59427" name="Chart 1"/>
        <xdr:cNvGraphicFramePr/>
      </xdr:nvGraphicFramePr>
      <xdr:xfrm>
        <a:off x="619125" y="581025"/>
        <a:ext cx="7620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aostat3.fao.org/download/R/RL/E" TargetMode="External" /><Relationship Id="rId2" Type="http://schemas.openxmlformats.org/officeDocument/2006/relationships/hyperlink" Target="http://www.fao.org/ag/agp/agpc/doc/counprof/southafrica/southafrica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aostat3.fao.org/download/Q/QC/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aostat3.fao.org/download/Q/QC/E" TargetMode="Externa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aostat3.fao.org/download/Q/QC/E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aostat3.fao.org/download/Q/QL/E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aostat3.fao.org/download/R/RL/E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fao.org/3/a-az172e.pdf" TargetMode="External" /><Relationship Id="rId2" Type="http://schemas.openxmlformats.org/officeDocument/2006/relationships/hyperlink" Target="http://www.fao.org/3/a-az316e.pdf" TargetMode="External" /><Relationship Id="rId3" Type="http://schemas.openxmlformats.org/officeDocument/2006/relationships/hyperlink" Target="http://www.fao.org/3/a-az156e.pdf" TargetMode="External" /><Relationship Id="rId4" Type="http://schemas.openxmlformats.org/officeDocument/2006/relationships/hyperlink" Target="http://www.fao.org/forest-resources-assessment/current-assessment/country-reports/en/" TargetMode="External" /><Relationship Id="rId5" Type="http://schemas.openxmlformats.org/officeDocument/2006/relationships/hyperlink" Target="http://www.fao.org/3/a-az275s.pdf" TargetMode="External" /><Relationship Id="rId6" Type="http://schemas.openxmlformats.org/officeDocument/2006/relationships/drawing" Target="../drawings/drawing6.xml" /><Relationship Id="rId7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2"/>
  <sheetViews>
    <sheetView showGridLines="0" workbookViewId="0" topLeftCell="A1">
      <selection activeCell="B29" sqref="B29:I30"/>
    </sheetView>
  </sheetViews>
  <sheetFormatPr defaultColWidth="9.140625" defaultRowHeight="12"/>
  <cols>
    <col min="1" max="1" width="9.140625" style="20" customWidth="1"/>
    <col min="2" max="2" width="10.7109375" style="20" customWidth="1"/>
    <col min="3" max="4" width="9.140625" style="20" customWidth="1"/>
    <col min="5" max="5" width="11.7109375" style="20" customWidth="1"/>
    <col min="6" max="6" width="9.140625" style="25" customWidth="1"/>
    <col min="7" max="19" width="9.140625" style="20" customWidth="1"/>
    <col min="20" max="16384" width="9.140625" style="20" customWidth="1"/>
  </cols>
  <sheetData>
    <row r="1" ht="12"/>
    <row r="2" spans="1:2" ht="15">
      <c r="A2" s="24"/>
      <c r="B2" s="77" t="s">
        <v>97</v>
      </c>
    </row>
    <row r="3" ht="12">
      <c r="B3" s="26" t="s">
        <v>15</v>
      </c>
    </row>
    <row r="4" ht="12">
      <c r="C4" s="18"/>
    </row>
    <row r="5" ht="12"/>
    <row r="6" spans="1:6" ht="12">
      <c r="A6" s="18"/>
      <c r="B6" s="18"/>
      <c r="F6" s="20"/>
    </row>
    <row r="7" spans="1:6" ht="12">
      <c r="A7" s="18"/>
      <c r="B7" s="18"/>
      <c r="F7" s="20"/>
    </row>
    <row r="8" spans="1:6" ht="12">
      <c r="A8" s="18"/>
      <c r="B8" s="18"/>
      <c r="C8" s="27"/>
      <c r="D8" s="25"/>
      <c r="F8" s="20"/>
    </row>
    <row r="9" spans="1:6" ht="12">
      <c r="A9" s="18"/>
      <c r="B9" s="18"/>
      <c r="C9" s="27"/>
      <c r="D9" s="25"/>
      <c r="F9" s="20"/>
    </row>
    <row r="10" spans="1:6" ht="12">
      <c r="A10" s="18"/>
      <c r="B10" s="18"/>
      <c r="C10" s="18"/>
      <c r="D10" s="22"/>
      <c r="E10" s="22"/>
      <c r="F10" s="20"/>
    </row>
    <row r="11" spans="1:6" ht="12">
      <c r="A11" s="18"/>
      <c r="B11" s="18"/>
      <c r="F11" s="22"/>
    </row>
    <row r="12" spans="2:17" ht="12">
      <c r="B12" s="22"/>
      <c r="F12" s="22"/>
      <c r="I12" s="19"/>
      <c r="J12" s="19"/>
      <c r="K12" s="19"/>
      <c r="L12" s="19"/>
      <c r="M12" s="19"/>
      <c r="N12" s="19"/>
      <c r="O12" s="19"/>
      <c r="P12" s="19"/>
      <c r="Q12" s="19"/>
    </row>
    <row r="13" spans="2:17" ht="12">
      <c r="B13" s="22"/>
      <c r="F13" s="20"/>
      <c r="I13" s="19"/>
      <c r="J13" s="19"/>
      <c r="K13" s="19"/>
      <c r="L13" s="19"/>
      <c r="M13" s="19"/>
      <c r="N13" s="19"/>
      <c r="O13" s="19"/>
      <c r="P13" s="19"/>
      <c r="Q13" s="19"/>
    </row>
    <row r="14" spans="2:17" ht="12">
      <c r="B14" s="22"/>
      <c r="F14" s="20"/>
      <c r="G14" s="39"/>
      <c r="H14" s="28"/>
      <c r="I14" s="22"/>
      <c r="J14" s="19"/>
      <c r="K14" s="19"/>
      <c r="L14" s="19"/>
      <c r="M14" s="19"/>
      <c r="N14" s="19"/>
      <c r="O14" s="19"/>
      <c r="P14" s="19"/>
      <c r="Q14" s="19"/>
    </row>
    <row r="15" spans="2:17" ht="12">
      <c r="B15" s="22"/>
      <c r="F15" s="20"/>
      <c r="G15" s="39"/>
      <c r="H15" s="28"/>
      <c r="I15" s="22"/>
      <c r="J15" s="19"/>
      <c r="K15" s="19"/>
      <c r="L15" s="19"/>
      <c r="M15" s="19"/>
      <c r="N15" s="19"/>
      <c r="O15" s="19"/>
      <c r="P15" s="19"/>
      <c r="Q15" s="19"/>
    </row>
    <row r="16" spans="2:17" ht="12">
      <c r="B16" s="22"/>
      <c r="F16" s="20"/>
      <c r="G16" s="39"/>
      <c r="H16" s="28"/>
      <c r="I16" s="22"/>
      <c r="J16" s="19"/>
      <c r="K16" s="19"/>
      <c r="L16" s="19"/>
      <c r="M16" s="19"/>
      <c r="N16" s="19"/>
      <c r="O16" s="19"/>
      <c r="P16" s="19"/>
      <c r="Q16" s="19"/>
    </row>
    <row r="17" spans="2:17" ht="12">
      <c r="B17" s="22"/>
      <c r="F17" s="20"/>
      <c r="G17" s="39"/>
      <c r="H17" s="28"/>
      <c r="I17" s="22"/>
      <c r="J17" s="19"/>
      <c r="K17" s="19"/>
      <c r="L17" s="19"/>
      <c r="M17" s="19"/>
      <c r="N17" s="19"/>
      <c r="O17" s="19"/>
      <c r="P17" s="19"/>
      <c r="Q17" s="19"/>
    </row>
    <row r="18" spans="2:17" ht="12">
      <c r="B18" s="22"/>
      <c r="F18" s="20"/>
      <c r="G18" s="39"/>
      <c r="H18" s="28"/>
      <c r="I18" s="22"/>
      <c r="J18" s="19"/>
      <c r="K18" s="19"/>
      <c r="L18" s="19"/>
      <c r="M18" s="19"/>
      <c r="N18" s="19"/>
      <c r="O18" s="19"/>
      <c r="P18" s="19"/>
      <c r="Q18" s="19"/>
    </row>
    <row r="19" spans="2:17" ht="12">
      <c r="B19" s="22"/>
      <c r="F19" s="20"/>
      <c r="G19" s="39"/>
      <c r="H19" s="28"/>
      <c r="I19" s="22"/>
      <c r="J19" s="19"/>
      <c r="K19" s="19"/>
      <c r="L19" s="19"/>
      <c r="M19" s="19"/>
      <c r="N19" s="19"/>
      <c r="O19" s="19"/>
      <c r="P19" s="19"/>
      <c r="Q19" s="19"/>
    </row>
    <row r="20" spans="2:17" ht="12">
      <c r="B20" s="22"/>
      <c r="F20" s="20"/>
      <c r="G20" s="39"/>
      <c r="H20" s="28"/>
      <c r="I20" s="22"/>
      <c r="J20" s="19"/>
      <c r="K20" s="19"/>
      <c r="L20" s="19"/>
      <c r="M20" s="19"/>
      <c r="N20" s="19"/>
      <c r="O20" s="19"/>
      <c r="P20" s="19"/>
      <c r="Q20" s="19"/>
    </row>
    <row r="21" spans="2:17" ht="12">
      <c r="B21" s="22"/>
      <c r="F21" s="20"/>
      <c r="G21" s="39"/>
      <c r="H21" s="28"/>
      <c r="I21" s="22"/>
      <c r="J21" s="19"/>
      <c r="K21" s="19"/>
      <c r="L21" s="19"/>
      <c r="M21" s="19"/>
      <c r="N21" s="19"/>
      <c r="O21" s="19"/>
      <c r="P21" s="19"/>
      <c r="Q21" s="19"/>
    </row>
    <row r="22" spans="2:17" ht="12">
      <c r="B22" s="22"/>
      <c r="F22" s="20"/>
      <c r="G22" s="39"/>
      <c r="H22" s="28"/>
      <c r="I22" s="22"/>
      <c r="J22" s="19"/>
      <c r="K22" s="19"/>
      <c r="L22" s="19"/>
      <c r="M22" s="19"/>
      <c r="N22" s="19"/>
      <c r="O22" s="19"/>
      <c r="P22" s="19"/>
      <c r="Q22" s="19"/>
    </row>
    <row r="23" spans="2:17" ht="12">
      <c r="B23" s="22"/>
      <c r="F23" s="20"/>
      <c r="G23" s="39"/>
      <c r="H23" s="28"/>
      <c r="I23" s="22"/>
      <c r="J23" s="19"/>
      <c r="K23" s="19"/>
      <c r="L23" s="19"/>
      <c r="M23" s="19"/>
      <c r="N23" s="19"/>
      <c r="O23" s="19"/>
      <c r="P23" s="19"/>
      <c r="Q23" s="19"/>
    </row>
    <row r="24" spans="2:17" ht="12">
      <c r="B24" s="22"/>
      <c r="F24" s="20"/>
      <c r="G24" s="39"/>
      <c r="H24" s="28"/>
      <c r="I24" s="22"/>
      <c r="J24" s="19"/>
      <c r="K24" s="19"/>
      <c r="L24" s="19"/>
      <c r="M24" s="19"/>
      <c r="N24" s="19"/>
      <c r="O24" s="19"/>
      <c r="P24" s="19"/>
      <c r="Q24" s="19"/>
    </row>
    <row r="25" spans="2:17" ht="12">
      <c r="B25" s="22"/>
      <c r="F25" s="20"/>
      <c r="G25" s="39"/>
      <c r="H25" s="28"/>
      <c r="I25" s="22"/>
      <c r="J25" s="19"/>
      <c r="K25" s="19"/>
      <c r="L25" s="19"/>
      <c r="M25" s="19"/>
      <c r="N25" s="19"/>
      <c r="O25" s="19"/>
      <c r="P25" s="19"/>
      <c r="Q25" s="19"/>
    </row>
    <row r="26" spans="6:17" ht="12">
      <c r="F26" s="20"/>
      <c r="G26" s="39"/>
      <c r="H26" s="28"/>
      <c r="I26" s="22"/>
      <c r="J26" s="19"/>
      <c r="K26" s="19"/>
      <c r="L26" s="19"/>
      <c r="M26" s="19"/>
      <c r="N26" s="19"/>
      <c r="O26" s="19"/>
      <c r="P26" s="19"/>
      <c r="Q26" s="19"/>
    </row>
    <row r="27" spans="6:17" ht="12">
      <c r="F27" s="20"/>
      <c r="G27" s="39"/>
      <c r="H27" s="28"/>
      <c r="I27" s="22"/>
      <c r="J27" s="19"/>
      <c r="K27" s="19"/>
      <c r="L27" s="19"/>
      <c r="M27" s="19"/>
      <c r="N27" s="19"/>
      <c r="O27" s="19"/>
      <c r="P27" s="19"/>
      <c r="Q27" s="19"/>
    </row>
    <row r="28" spans="6:17" ht="12">
      <c r="F28" s="29"/>
      <c r="G28" s="39"/>
      <c r="H28" s="28"/>
      <c r="I28" s="22"/>
      <c r="J28" s="19"/>
      <c r="K28" s="19"/>
      <c r="L28" s="19"/>
      <c r="M28" s="19"/>
      <c r="N28" s="19"/>
      <c r="O28" s="19"/>
      <c r="P28" s="19"/>
      <c r="Q28" s="19"/>
    </row>
    <row r="29" spans="2:17" ht="12">
      <c r="B29" s="20" t="s">
        <v>201</v>
      </c>
      <c r="C29" s="18"/>
      <c r="D29" s="22"/>
      <c r="E29" s="22"/>
      <c r="F29" s="20"/>
      <c r="I29" s="19"/>
      <c r="J29" s="19"/>
      <c r="K29" s="19"/>
      <c r="L29" s="19"/>
      <c r="M29" s="19"/>
      <c r="N29" s="19"/>
      <c r="O29" s="19"/>
      <c r="P29" s="19"/>
      <c r="Q29" s="19"/>
    </row>
    <row r="30" spans="2:17" ht="12">
      <c r="B30" s="20" t="s">
        <v>129</v>
      </c>
      <c r="F30" s="20"/>
      <c r="I30" s="19"/>
      <c r="J30" s="19"/>
      <c r="K30" s="19"/>
      <c r="L30" s="19"/>
      <c r="M30" s="19"/>
      <c r="N30" s="19"/>
      <c r="O30" s="19"/>
      <c r="P30" s="19"/>
      <c r="Q30" s="19"/>
    </row>
    <row r="31" spans="2:17" ht="12">
      <c r="B31" s="20" t="s">
        <v>229</v>
      </c>
      <c r="D31" s="30"/>
      <c r="F31" s="20"/>
      <c r="I31" s="19"/>
      <c r="J31" s="19"/>
      <c r="K31" s="19"/>
      <c r="L31" s="19"/>
      <c r="M31" s="19"/>
      <c r="N31" s="19"/>
      <c r="O31" s="19"/>
      <c r="P31" s="19"/>
      <c r="Q31" s="19"/>
    </row>
    <row r="32" spans="4:17" ht="12">
      <c r="D32" s="30"/>
      <c r="F32" s="20"/>
      <c r="I32" s="19"/>
      <c r="J32" s="19"/>
      <c r="K32" s="19"/>
      <c r="L32" s="19"/>
      <c r="M32" s="19"/>
      <c r="N32" s="19"/>
      <c r="O32" s="19"/>
      <c r="P32" s="19"/>
      <c r="Q32" s="19"/>
    </row>
    <row r="33" spans="4:17" ht="12">
      <c r="D33" s="30"/>
      <c r="F33" s="20"/>
      <c r="I33" s="19"/>
      <c r="J33" s="19"/>
      <c r="K33" s="19"/>
      <c r="L33" s="19"/>
      <c r="M33" s="19"/>
      <c r="N33" s="19"/>
      <c r="O33" s="19"/>
      <c r="P33" s="19"/>
      <c r="Q33" s="19"/>
    </row>
    <row r="34" spans="4:17" ht="12">
      <c r="D34" s="30"/>
      <c r="F34" s="20"/>
      <c r="I34" s="19"/>
      <c r="J34" s="19"/>
      <c r="K34" s="19"/>
      <c r="L34" s="19"/>
      <c r="M34" s="19"/>
      <c r="N34" s="19"/>
      <c r="O34" s="19"/>
      <c r="P34" s="19"/>
      <c r="Q34" s="19"/>
    </row>
    <row r="35" spans="4:17" ht="12">
      <c r="D35" s="30"/>
      <c r="F35" s="20"/>
      <c r="I35" s="19"/>
      <c r="J35" s="19"/>
      <c r="K35" s="19"/>
      <c r="L35" s="19"/>
      <c r="M35" s="19"/>
      <c r="N35" s="19"/>
      <c r="O35" s="19"/>
      <c r="P35" s="19"/>
      <c r="Q35" s="19"/>
    </row>
    <row r="36" spans="4:17" ht="12">
      <c r="D36" s="30"/>
      <c r="F36" s="20"/>
      <c r="I36" s="19"/>
      <c r="J36" s="19"/>
      <c r="K36" s="19"/>
      <c r="L36" s="19"/>
      <c r="M36" s="19"/>
      <c r="N36" s="19"/>
      <c r="O36" s="19"/>
      <c r="P36" s="19"/>
      <c r="Q36" s="19"/>
    </row>
    <row r="37" spans="4:17" ht="12">
      <c r="D37" s="30"/>
      <c r="F37" s="20"/>
      <c r="I37" s="19"/>
      <c r="J37" s="19"/>
      <c r="K37" s="19"/>
      <c r="L37" s="19"/>
      <c r="M37" s="19"/>
      <c r="N37" s="19"/>
      <c r="O37" s="19"/>
      <c r="P37" s="19"/>
      <c r="Q37" s="19"/>
    </row>
    <row r="38" spans="4:17" ht="12">
      <c r="D38" s="30"/>
      <c r="F38" s="20"/>
      <c r="I38" s="19"/>
      <c r="J38" s="19"/>
      <c r="K38" s="19"/>
      <c r="L38" s="19"/>
      <c r="M38" s="19"/>
      <c r="N38" s="19"/>
      <c r="O38" s="19"/>
      <c r="P38" s="19"/>
      <c r="Q38" s="19"/>
    </row>
    <row r="39" spans="4:17" ht="12">
      <c r="D39" s="30"/>
      <c r="F39" s="20"/>
      <c r="I39" s="19"/>
      <c r="J39" s="19"/>
      <c r="K39" s="19"/>
      <c r="L39" s="19"/>
      <c r="M39" s="19"/>
      <c r="N39" s="19"/>
      <c r="O39" s="19"/>
      <c r="P39" s="19"/>
      <c r="Q39" s="19"/>
    </row>
    <row r="40" spans="4:17" ht="12">
      <c r="D40" s="30"/>
      <c r="F40" s="20"/>
      <c r="I40" s="19"/>
      <c r="J40" s="19"/>
      <c r="K40" s="19"/>
      <c r="L40" s="19"/>
      <c r="M40" s="19"/>
      <c r="N40" s="19"/>
      <c r="O40" s="19"/>
      <c r="P40" s="19"/>
      <c r="Q40" s="19"/>
    </row>
    <row r="41" spans="4:17" ht="12">
      <c r="D41" s="30"/>
      <c r="F41" s="20"/>
      <c r="I41" s="19"/>
      <c r="J41" s="19"/>
      <c r="K41" s="19"/>
      <c r="L41" s="19"/>
      <c r="M41" s="19"/>
      <c r="N41" s="19"/>
      <c r="O41" s="19"/>
      <c r="P41" s="19"/>
      <c r="Q41" s="19"/>
    </row>
    <row r="42" spans="4:17" ht="12">
      <c r="D42" s="30"/>
      <c r="F42" s="20"/>
      <c r="I42" s="19"/>
      <c r="J42" s="19"/>
      <c r="K42" s="19"/>
      <c r="L42" s="19"/>
      <c r="M42" s="19"/>
      <c r="N42" s="19"/>
      <c r="O42" s="19"/>
      <c r="P42" s="19"/>
      <c r="Q42" s="19"/>
    </row>
    <row r="43" spans="4:17" ht="12">
      <c r="D43" s="30"/>
      <c r="F43" s="20"/>
      <c r="I43" s="19"/>
      <c r="J43" s="19"/>
      <c r="K43" s="19"/>
      <c r="L43" s="19"/>
      <c r="M43" s="19"/>
      <c r="N43" s="19"/>
      <c r="O43" s="19"/>
      <c r="P43" s="19"/>
      <c r="Q43" s="19"/>
    </row>
    <row r="44" spans="4:17" ht="12">
      <c r="D44" s="30"/>
      <c r="F44" s="20"/>
      <c r="I44" s="19"/>
      <c r="J44" s="19"/>
      <c r="K44" s="19"/>
      <c r="L44" s="19"/>
      <c r="M44" s="19"/>
      <c r="N44" s="19"/>
      <c r="O44" s="19"/>
      <c r="P44" s="19"/>
      <c r="Q44" s="19"/>
    </row>
    <row r="45" spans="4:17" ht="12">
      <c r="D45" s="30"/>
      <c r="F45" s="20"/>
      <c r="I45" s="19"/>
      <c r="J45" s="19"/>
      <c r="K45" s="19"/>
      <c r="L45" s="19"/>
      <c r="M45" s="19"/>
      <c r="N45" s="19"/>
      <c r="O45" s="19"/>
      <c r="P45" s="19"/>
      <c r="Q45" s="19"/>
    </row>
    <row r="46" spans="4:17" ht="12">
      <c r="D46" s="30"/>
      <c r="F46" s="20"/>
      <c r="I46" s="19"/>
      <c r="J46" s="19"/>
      <c r="K46" s="19"/>
      <c r="L46" s="19"/>
      <c r="M46" s="19"/>
      <c r="N46" s="19"/>
      <c r="O46" s="19"/>
      <c r="P46" s="19"/>
      <c r="Q46" s="19"/>
    </row>
    <row r="47" spans="4:17" ht="12">
      <c r="D47" s="30"/>
      <c r="F47" s="20"/>
      <c r="I47" s="19"/>
      <c r="J47" s="19"/>
      <c r="K47" s="19"/>
      <c r="L47" s="19"/>
      <c r="M47" s="19"/>
      <c r="N47" s="19"/>
      <c r="O47" s="19"/>
      <c r="P47" s="19"/>
      <c r="Q47" s="19"/>
    </row>
    <row r="48" spans="4:17" ht="12">
      <c r="D48" s="30"/>
      <c r="F48" s="20"/>
      <c r="I48" s="19"/>
      <c r="J48" s="19"/>
      <c r="K48" s="19"/>
      <c r="L48" s="19"/>
      <c r="M48" s="19"/>
      <c r="N48" s="19"/>
      <c r="O48" s="19"/>
      <c r="P48" s="19"/>
      <c r="Q48" s="19"/>
    </row>
    <row r="49" spans="4:17" ht="12">
      <c r="D49" s="30"/>
      <c r="F49" s="20"/>
      <c r="I49" s="19"/>
      <c r="J49" s="19"/>
      <c r="K49" s="19"/>
      <c r="L49" s="19"/>
      <c r="M49" s="19"/>
      <c r="N49" s="19"/>
      <c r="O49" s="19"/>
      <c r="P49" s="19"/>
      <c r="Q49" s="19"/>
    </row>
    <row r="50" spans="4:17" ht="12">
      <c r="D50" s="30"/>
      <c r="F50" s="20"/>
      <c r="I50" s="19"/>
      <c r="J50" s="19"/>
      <c r="K50" s="19"/>
      <c r="L50" s="19"/>
      <c r="M50" s="19"/>
      <c r="N50" s="19"/>
      <c r="O50" s="19"/>
      <c r="P50" s="19"/>
      <c r="Q50" s="19"/>
    </row>
    <row r="51" spans="4:17" ht="12">
      <c r="D51" s="30"/>
      <c r="F51" s="20"/>
      <c r="I51" s="19"/>
      <c r="J51" s="19"/>
      <c r="K51" s="19"/>
      <c r="L51" s="19"/>
      <c r="M51" s="19"/>
      <c r="N51" s="19"/>
      <c r="O51" s="19"/>
      <c r="P51" s="19"/>
      <c r="Q51" s="19"/>
    </row>
    <row r="52" spans="4:17" ht="12">
      <c r="D52" s="30"/>
      <c r="F52" s="29"/>
      <c r="I52" s="19"/>
      <c r="J52" s="19"/>
      <c r="K52" s="19"/>
      <c r="L52" s="19"/>
      <c r="M52" s="19"/>
      <c r="N52" s="19"/>
      <c r="O52" s="19"/>
      <c r="P52" s="19"/>
      <c r="Q52" s="19"/>
    </row>
    <row r="53" spans="2:17" ht="12">
      <c r="B53" s="18"/>
      <c r="C53" s="31"/>
      <c r="D53" s="30"/>
      <c r="F53" s="20"/>
      <c r="I53" s="19"/>
      <c r="J53" s="19"/>
      <c r="K53" s="19"/>
      <c r="L53" s="19"/>
      <c r="M53" s="19"/>
      <c r="N53" s="19"/>
      <c r="O53" s="19"/>
      <c r="P53" s="19"/>
      <c r="Q53" s="19"/>
    </row>
    <row r="54" spans="2:17" ht="12">
      <c r="B54" s="18"/>
      <c r="C54" s="31"/>
      <c r="D54" s="30"/>
      <c r="F54" s="20"/>
      <c r="I54" s="19"/>
      <c r="J54" s="19"/>
      <c r="K54" s="19"/>
      <c r="L54" s="19"/>
      <c r="M54" s="19"/>
      <c r="N54" s="19"/>
      <c r="O54" s="19"/>
      <c r="P54" s="19"/>
      <c r="Q54" s="19"/>
    </row>
    <row r="55" spans="3:17" ht="12">
      <c r="C55" s="18"/>
      <c r="D55" s="30"/>
      <c r="F55" s="20"/>
      <c r="I55" s="19"/>
      <c r="J55" s="19"/>
      <c r="K55" s="19"/>
      <c r="L55" s="19"/>
      <c r="M55" s="19"/>
      <c r="N55" s="19"/>
      <c r="O55" s="19"/>
      <c r="P55" s="19"/>
      <c r="Q55" s="19"/>
    </row>
    <row r="56" spans="3:17" ht="12">
      <c r="C56" s="18"/>
      <c r="E56" s="21"/>
      <c r="F56" s="20"/>
      <c r="I56" s="19"/>
      <c r="J56" s="19"/>
      <c r="K56" s="19"/>
      <c r="L56" s="19"/>
      <c r="M56" s="19"/>
      <c r="N56" s="19"/>
      <c r="O56" s="19"/>
      <c r="P56" s="19"/>
      <c r="Q56" s="19"/>
    </row>
    <row r="57" spans="3:17" ht="12">
      <c r="C57" s="18"/>
      <c r="E57" s="21"/>
      <c r="F57" s="20"/>
      <c r="I57" s="19"/>
      <c r="J57" s="19"/>
      <c r="K57" s="19"/>
      <c r="L57" s="19"/>
      <c r="M57" s="19"/>
      <c r="N57" s="19"/>
      <c r="O57" s="19"/>
      <c r="P57" s="19"/>
      <c r="Q57" s="19"/>
    </row>
    <row r="58" spans="3:17" ht="12">
      <c r="C58" s="18"/>
      <c r="D58" s="30"/>
      <c r="F58" s="20"/>
      <c r="I58" s="19"/>
      <c r="J58" s="19"/>
      <c r="K58" s="19"/>
      <c r="L58" s="19"/>
      <c r="M58" s="19"/>
      <c r="N58" s="19"/>
      <c r="O58" s="19"/>
      <c r="P58" s="19"/>
      <c r="Q58" s="19"/>
    </row>
    <row r="59" spans="3:17" ht="12">
      <c r="C59" s="18"/>
      <c r="E59" s="25"/>
      <c r="F59" s="30"/>
      <c r="I59" s="19"/>
      <c r="J59" s="19"/>
      <c r="K59" s="19"/>
      <c r="L59" s="19"/>
      <c r="M59" s="19"/>
      <c r="N59" s="19"/>
      <c r="O59" s="19"/>
      <c r="P59" s="19"/>
      <c r="Q59" s="19"/>
    </row>
    <row r="60" spans="3:17" ht="12">
      <c r="C60" s="18"/>
      <c r="D60" s="32"/>
      <c r="E60" s="33"/>
      <c r="F60" s="20"/>
      <c r="I60" s="19"/>
      <c r="J60" s="19"/>
      <c r="K60" s="19"/>
      <c r="L60" s="19"/>
      <c r="M60" s="19"/>
      <c r="N60" s="19"/>
      <c r="O60" s="19"/>
      <c r="P60" s="19"/>
      <c r="Q60" s="19"/>
    </row>
    <row r="61" spans="6:17" ht="12">
      <c r="F61" s="20"/>
      <c r="I61" s="19"/>
      <c r="J61" s="19"/>
      <c r="K61" s="19"/>
      <c r="L61" s="19"/>
      <c r="M61" s="19"/>
      <c r="N61" s="19"/>
      <c r="O61" s="19"/>
      <c r="P61" s="19"/>
      <c r="Q61" s="19"/>
    </row>
    <row r="62" spans="6:17" ht="12">
      <c r="F62" s="20"/>
      <c r="I62" s="19"/>
      <c r="J62" s="19"/>
      <c r="K62" s="19"/>
      <c r="L62" s="19"/>
      <c r="M62" s="19"/>
      <c r="N62" s="19"/>
      <c r="O62" s="19"/>
      <c r="P62" s="19"/>
      <c r="Q62" s="19"/>
    </row>
    <row r="63" spans="6:17" ht="12">
      <c r="F63" s="20"/>
      <c r="I63" s="19"/>
      <c r="J63" s="19"/>
      <c r="K63" s="19"/>
      <c r="L63" s="19"/>
      <c r="M63" s="19"/>
      <c r="N63" s="19"/>
      <c r="O63" s="19"/>
      <c r="P63" s="19"/>
      <c r="Q63" s="19"/>
    </row>
    <row r="64" spans="6:17" ht="12">
      <c r="F64" s="20"/>
      <c r="I64" s="19"/>
      <c r="J64" s="19"/>
      <c r="K64" s="19"/>
      <c r="L64" s="19"/>
      <c r="M64" s="19"/>
      <c r="N64" s="19"/>
      <c r="O64" s="19"/>
      <c r="P64" s="19"/>
      <c r="Q64" s="19"/>
    </row>
    <row r="65" spans="2:17" ht="12">
      <c r="B65" s="27"/>
      <c r="C65" s="25">
        <v>2003</v>
      </c>
      <c r="D65" s="20">
        <v>2013</v>
      </c>
      <c r="F65" s="20"/>
      <c r="I65" s="19"/>
      <c r="J65" s="19"/>
      <c r="K65" s="19"/>
      <c r="L65" s="19"/>
      <c r="M65" s="19"/>
      <c r="N65" s="19"/>
      <c r="O65" s="19"/>
      <c r="P65" s="19"/>
      <c r="Q65" s="19"/>
    </row>
    <row r="66" spans="2:17" ht="12">
      <c r="B66" s="18" t="s">
        <v>56</v>
      </c>
      <c r="C66" s="80">
        <v>44.384415329729656</v>
      </c>
      <c r="D66" s="80">
        <v>42.513110552043905</v>
      </c>
      <c r="F66" s="20"/>
      <c r="I66" s="19"/>
      <c r="J66" s="19"/>
      <c r="K66" s="19"/>
      <c r="L66" s="19"/>
      <c r="M66" s="19"/>
      <c r="N66" s="19"/>
      <c r="O66" s="19"/>
      <c r="P66" s="19"/>
      <c r="Q66" s="19"/>
    </row>
    <row r="67" spans="2:17" ht="12">
      <c r="B67" s="27" t="s">
        <v>182</v>
      </c>
      <c r="C67" s="79">
        <v>37.88013978268468</v>
      </c>
      <c r="D67" s="19">
        <v>37.88762863306736</v>
      </c>
      <c r="F67" s="20"/>
      <c r="I67" s="19"/>
      <c r="J67" s="19"/>
      <c r="K67" s="19"/>
      <c r="L67" s="19"/>
      <c r="M67" s="19"/>
      <c r="N67" s="19"/>
      <c r="O67" s="19"/>
      <c r="P67" s="19"/>
      <c r="Q67" s="19"/>
    </row>
    <row r="68" spans="2:17" ht="12">
      <c r="B68" s="18"/>
      <c r="C68" s="23"/>
      <c r="D68" s="23"/>
      <c r="F68" s="20"/>
      <c r="I68" s="19"/>
      <c r="J68" s="19"/>
      <c r="K68" s="19"/>
      <c r="L68" s="19"/>
      <c r="M68" s="19"/>
      <c r="N68" s="19"/>
      <c r="O68" s="19"/>
      <c r="P68" s="19"/>
      <c r="Q68" s="19"/>
    </row>
    <row r="69" spans="2:17" ht="12">
      <c r="B69" s="18" t="s">
        <v>2</v>
      </c>
      <c r="C69" s="22">
        <v>54.832596143901</v>
      </c>
      <c r="D69" s="22">
        <v>54.842026490146814</v>
      </c>
      <c r="F69" s="20"/>
      <c r="I69" s="19"/>
      <c r="J69" s="19"/>
      <c r="K69" s="19"/>
      <c r="L69" s="19"/>
      <c r="M69" s="19"/>
      <c r="N69" s="19"/>
      <c r="O69" s="19"/>
      <c r="P69" s="19"/>
      <c r="Q69" s="19"/>
    </row>
    <row r="70" spans="2:17" ht="12">
      <c r="B70" s="18" t="s">
        <v>11</v>
      </c>
      <c r="C70" s="22">
        <v>54.24103279406225</v>
      </c>
      <c r="D70" s="22">
        <v>54.319938097516776</v>
      </c>
      <c r="F70" s="20"/>
      <c r="I70" s="19"/>
      <c r="J70" s="19"/>
      <c r="K70" s="19"/>
      <c r="L70" s="19"/>
      <c r="M70" s="19"/>
      <c r="N70" s="19"/>
      <c r="O70" s="19"/>
      <c r="P70" s="19"/>
      <c r="Q70" s="19"/>
    </row>
    <row r="71" spans="2:17" ht="12">
      <c r="B71" s="18" t="s">
        <v>0</v>
      </c>
      <c r="C71" s="22">
        <v>53.852501682890676</v>
      </c>
      <c r="D71" s="22">
        <v>53.683128147076395</v>
      </c>
      <c r="F71" s="20"/>
      <c r="I71" s="19"/>
      <c r="J71" s="19"/>
      <c r="K71" s="19"/>
      <c r="L71" s="19"/>
      <c r="M71" s="19"/>
      <c r="N71" s="19"/>
      <c r="O71" s="19"/>
      <c r="P71" s="19"/>
      <c r="Q71" s="19"/>
    </row>
    <row r="72" spans="2:17" ht="12">
      <c r="B72" s="18" t="s">
        <v>8</v>
      </c>
      <c r="C72" s="22">
        <v>47.07362250035966</v>
      </c>
      <c r="D72" s="22">
        <v>53.66098403107466</v>
      </c>
      <c r="F72" s="20"/>
      <c r="I72" s="19"/>
      <c r="J72" s="19"/>
      <c r="K72" s="19"/>
      <c r="L72" s="19"/>
      <c r="M72" s="19"/>
      <c r="N72" s="19"/>
      <c r="O72" s="19"/>
      <c r="P72" s="19"/>
      <c r="Q72" s="19"/>
    </row>
    <row r="73" spans="2:17" ht="12">
      <c r="B73" s="18" t="s">
        <v>9</v>
      </c>
      <c r="C73" s="22">
        <v>56.77399686354347</v>
      </c>
      <c r="D73" s="22">
        <v>51.23421114501332</v>
      </c>
      <c r="F73" s="20"/>
      <c r="I73" s="19"/>
      <c r="J73" s="19"/>
      <c r="K73" s="19"/>
      <c r="L73" s="19"/>
      <c r="M73" s="19"/>
      <c r="N73" s="19"/>
      <c r="O73" s="19"/>
      <c r="P73" s="19"/>
      <c r="Q73" s="19"/>
    </row>
    <row r="74" spans="2:17" ht="12">
      <c r="B74" s="18" t="s">
        <v>7</v>
      </c>
      <c r="C74" s="22">
        <v>51.87094798100975</v>
      </c>
      <c r="D74" s="22">
        <v>49.036449027515445</v>
      </c>
      <c r="F74" s="20"/>
      <c r="I74" s="19"/>
      <c r="J74" s="19"/>
      <c r="K74" s="19"/>
      <c r="L74" s="19"/>
      <c r="M74" s="19"/>
      <c r="N74" s="19"/>
      <c r="O74" s="19"/>
      <c r="P74" s="19"/>
      <c r="Q74" s="19"/>
    </row>
    <row r="75" spans="2:17" ht="12">
      <c r="B75" s="18" t="s">
        <v>6</v>
      </c>
      <c r="C75" s="22">
        <v>42.973807182909525</v>
      </c>
      <c r="D75" s="22">
        <v>41.238527957556876</v>
      </c>
      <c r="F75" s="20"/>
      <c r="I75" s="19"/>
      <c r="J75" s="19"/>
      <c r="K75" s="19"/>
      <c r="L75" s="19"/>
      <c r="M75" s="19"/>
      <c r="N75" s="19"/>
      <c r="O75" s="19"/>
      <c r="P75" s="19"/>
      <c r="Q75" s="19"/>
    </row>
    <row r="76" spans="2:17" ht="12">
      <c r="B76" s="18" t="s">
        <v>4</v>
      </c>
      <c r="C76" s="22">
        <v>31.526098051027677</v>
      </c>
      <c r="D76" s="22">
        <v>32.74021022174154</v>
      </c>
      <c r="F76" s="20"/>
      <c r="I76" s="19"/>
      <c r="J76" s="19"/>
      <c r="K76" s="19"/>
      <c r="L76" s="19"/>
      <c r="M76" s="19"/>
      <c r="N76" s="19"/>
      <c r="O76" s="19"/>
      <c r="P76" s="19"/>
      <c r="Q76" s="19"/>
    </row>
    <row r="77" spans="2:17" ht="12">
      <c r="B77" s="18" t="s">
        <v>3</v>
      </c>
      <c r="C77" s="22">
        <v>26.691715552113372</v>
      </c>
      <c r="D77" s="22">
        <v>29.828408157284674</v>
      </c>
      <c r="F77" s="20"/>
      <c r="I77" s="19"/>
      <c r="J77" s="19"/>
      <c r="K77" s="19"/>
      <c r="L77" s="19"/>
      <c r="M77" s="19"/>
      <c r="N77" s="19"/>
      <c r="O77" s="19"/>
      <c r="P77" s="19"/>
      <c r="Q77" s="19"/>
    </row>
    <row r="78" spans="2:17" ht="12">
      <c r="B78" s="18" t="s">
        <v>14</v>
      </c>
      <c r="C78" s="22">
        <v>19.096385542168676</v>
      </c>
      <c r="D78" s="22">
        <v>17.64007739413161</v>
      </c>
      <c r="F78" s="20"/>
      <c r="I78" s="19"/>
      <c r="J78" s="19"/>
      <c r="K78" s="19"/>
      <c r="L78" s="19"/>
      <c r="M78" s="19"/>
      <c r="N78" s="19"/>
      <c r="O78" s="19"/>
      <c r="P78" s="19"/>
      <c r="Q78" s="19"/>
    </row>
    <row r="79" spans="2:17" ht="12">
      <c r="B79" s="18" t="s">
        <v>5</v>
      </c>
      <c r="C79" s="22">
        <v>12.649079671357988</v>
      </c>
      <c r="D79" s="22">
        <v>12.681999619844136</v>
      </c>
      <c r="F79" s="20"/>
      <c r="I79" s="19"/>
      <c r="J79" s="19"/>
      <c r="K79" s="19"/>
      <c r="L79" s="19"/>
      <c r="M79" s="19"/>
      <c r="N79" s="19"/>
      <c r="O79" s="19"/>
      <c r="P79" s="19"/>
      <c r="Q79" s="19"/>
    </row>
    <row r="80" spans="2:17" ht="12">
      <c r="B80" s="18" t="s">
        <v>1</v>
      </c>
      <c r="C80" s="22">
        <v>12.532415983064302</v>
      </c>
      <c r="D80" s="22">
        <v>12.003852239113986</v>
      </c>
      <c r="F80" s="20"/>
      <c r="I80" s="19"/>
      <c r="J80" s="19"/>
      <c r="K80" s="19"/>
      <c r="L80" s="19"/>
      <c r="M80" s="19"/>
      <c r="N80" s="19"/>
      <c r="O80" s="19"/>
      <c r="P80" s="19"/>
      <c r="Q80" s="19"/>
    </row>
    <row r="81" spans="2:17" ht="12">
      <c r="B81" s="18" t="s">
        <v>10</v>
      </c>
      <c r="C81" s="22">
        <v>6.763869011194161</v>
      </c>
      <c r="D81" s="22">
        <v>6.535118336409716</v>
      </c>
      <c r="F81" s="20"/>
      <c r="I81" s="19"/>
      <c r="J81" s="19"/>
      <c r="K81" s="19"/>
      <c r="L81" s="19"/>
      <c r="M81" s="19"/>
      <c r="N81" s="19"/>
      <c r="O81" s="19"/>
      <c r="P81" s="19"/>
      <c r="Q81" s="19"/>
    </row>
    <row r="82" spans="6:17" ht="12">
      <c r="F82" s="20"/>
      <c r="I82" s="19"/>
      <c r="J82" s="19"/>
      <c r="K82" s="19"/>
      <c r="L82" s="19"/>
      <c r="M82" s="19"/>
      <c r="N82" s="19"/>
      <c r="O82" s="19"/>
      <c r="P82" s="19"/>
      <c r="Q82" s="19"/>
    </row>
    <row r="83" spans="6:17" ht="12">
      <c r="F83" s="20"/>
      <c r="I83" s="19"/>
      <c r="J83" s="19"/>
      <c r="K83" s="19"/>
      <c r="L83" s="19"/>
      <c r="M83" s="19"/>
      <c r="N83" s="19"/>
      <c r="O83" s="19"/>
      <c r="P83" s="19"/>
      <c r="Q83" s="19"/>
    </row>
    <row r="86" spans="1:4" ht="12">
      <c r="A86" s="151"/>
      <c r="B86" s="152" t="s">
        <v>12</v>
      </c>
      <c r="C86" s="153">
        <v>80.84793621405876</v>
      </c>
      <c r="D86" s="153">
        <v>80.61394898799362</v>
      </c>
    </row>
    <row r="87" spans="1:4" ht="12">
      <c r="A87" s="151"/>
      <c r="B87" s="152" t="s">
        <v>13</v>
      </c>
      <c r="C87" s="153">
        <v>80.32876982011172</v>
      </c>
      <c r="D87" s="153">
        <v>79.43712113133566</v>
      </c>
    </row>
    <row r="92" spans="1:2" ht="12">
      <c r="A92" s="12" t="s">
        <v>223</v>
      </c>
      <c r="B92" s="18"/>
    </row>
    <row r="93" spans="1:2" ht="12">
      <c r="A93" s="20" t="s">
        <v>51</v>
      </c>
      <c r="B93" s="18"/>
    </row>
    <row r="94" spans="1:2" ht="12">
      <c r="A94" s="20" t="s">
        <v>50</v>
      </c>
      <c r="B94" s="18"/>
    </row>
    <row r="95" spans="1:2" ht="12">
      <c r="A95" s="20" t="s">
        <v>91</v>
      </c>
      <c r="B95" s="18"/>
    </row>
    <row r="96" spans="1:2" ht="12">
      <c r="A96" s="20" t="s">
        <v>90</v>
      </c>
      <c r="B96" s="18"/>
    </row>
    <row r="97" spans="1:2" ht="12">
      <c r="A97" s="30" t="s">
        <v>91</v>
      </c>
      <c r="B97" s="33"/>
    </row>
    <row r="98" ht="12">
      <c r="A98" s="154" t="s">
        <v>222</v>
      </c>
    </row>
    <row r="99" ht="12">
      <c r="A99" s="78" t="s">
        <v>96</v>
      </c>
    </row>
    <row r="100" ht="12">
      <c r="A100" s="20" t="s">
        <v>13</v>
      </c>
    </row>
    <row r="101" ht="12">
      <c r="A101" s="20" t="s">
        <v>198</v>
      </c>
    </row>
    <row r="102" ht="12">
      <c r="A102" s="50" t="s">
        <v>199</v>
      </c>
    </row>
  </sheetData>
  <hyperlinks>
    <hyperlink ref="A99" r:id="rId1" display="http://faostat3.fao.org/download/R/RL/E"/>
    <hyperlink ref="A102" r:id="rId2" display="http://www.fao.org/ag/agp/agpc/doc/counprof/southafrica/southafrica.htm"/>
  </hyperlinks>
  <printOptions/>
  <pageMargins left="0.75" right="0.75" top="1" bottom="1" header="0.5" footer="0.5"/>
  <pageSetup horizontalDpi="200" verticalDpi="2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7"/>
  <sheetViews>
    <sheetView showGridLines="0" workbookViewId="0" topLeftCell="A1"/>
  </sheetViews>
  <sheetFormatPr defaultColWidth="9.140625" defaultRowHeight="12"/>
  <cols>
    <col min="1" max="1" width="9.140625" style="20" customWidth="1"/>
    <col min="2" max="2" width="15.7109375" style="20" customWidth="1"/>
    <col min="3" max="6" width="12.8515625" style="20" customWidth="1"/>
    <col min="7" max="15" width="9.140625" style="20" customWidth="1"/>
    <col min="16" max="16384" width="9.140625" style="20" customWidth="1"/>
  </cols>
  <sheetData>
    <row r="2" spans="1:2" ht="13.8">
      <c r="A2" s="18"/>
      <c r="B2" s="77" t="s">
        <v>185</v>
      </c>
    </row>
    <row r="3" spans="1:2" ht="12">
      <c r="A3" s="18"/>
      <c r="B3" s="26" t="s">
        <v>54</v>
      </c>
    </row>
    <row r="4" spans="1:6" ht="12">
      <c r="A4" s="18"/>
      <c r="B4" s="27"/>
      <c r="C4" s="35"/>
      <c r="D4" s="35"/>
      <c r="E4" s="35"/>
      <c r="F4" s="35"/>
    </row>
    <row r="5" spans="1:14" ht="12">
      <c r="A5" s="18"/>
      <c r="B5" s="2"/>
      <c r="C5" s="193" t="s">
        <v>19</v>
      </c>
      <c r="D5" s="194"/>
      <c r="E5" s="193" t="s">
        <v>20</v>
      </c>
      <c r="F5" s="194"/>
      <c r="I5" s="46"/>
      <c r="J5" s="46"/>
      <c r="K5" s="46"/>
      <c r="L5" s="46"/>
      <c r="M5" s="46"/>
      <c r="N5" s="46"/>
    </row>
    <row r="6" spans="2:14" ht="12">
      <c r="B6" s="3"/>
      <c r="C6" s="76">
        <v>2004</v>
      </c>
      <c r="D6" s="5">
        <v>2014</v>
      </c>
      <c r="E6" s="76">
        <v>2004</v>
      </c>
      <c r="F6" s="5">
        <v>2014</v>
      </c>
      <c r="I6" s="36"/>
      <c r="J6" s="36"/>
      <c r="K6" s="36"/>
      <c r="L6" s="36"/>
      <c r="M6" s="36"/>
      <c r="N6" s="6"/>
    </row>
    <row r="7" spans="1:17" ht="12">
      <c r="A7" s="18"/>
      <c r="B7" s="97" t="s">
        <v>24</v>
      </c>
      <c r="C7" s="98">
        <v>416802.17</v>
      </c>
      <c r="D7" s="99">
        <v>425351.18</v>
      </c>
      <c r="E7" s="100">
        <v>106406.51</v>
      </c>
      <c r="F7" s="101">
        <v>101853.97</v>
      </c>
      <c r="J7" s="22"/>
      <c r="K7" s="22"/>
      <c r="L7" s="22"/>
      <c r="M7" s="22"/>
      <c r="N7" s="22"/>
      <c r="O7" s="22"/>
      <c r="P7" s="19"/>
      <c r="Q7" s="19"/>
    </row>
    <row r="8" spans="2:17" ht="12">
      <c r="B8" s="102" t="s">
        <v>182</v>
      </c>
      <c r="C8" s="103">
        <v>3546218.789</v>
      </c>
      <c r="D8" s="104">
        <v>3700368.308</v>
      </c>
      <c r="E8" s="105">
        <v>425319.462</v>
      </c>
      <c r="F8" s="106">
        <v>438734.371</v>
      </c>
      <c r="G8" s="35"/>
      <c r="H8" s="35"/>
      <c r="I8" s="35"/>
      <c r="J8" s="21"/>
      <c r="K8" s="21"/>
      <c r="L8" s="22"/>
      <c r="M8" s="22"/>
      <c r="N8" s="22"/>
      <c r="O8" s="22"/>
      <c r="P8" s="19"/>
      <c r="Q8" s="19"/>
    </row>
    <row r="9" spans="2:17" ht="12">
      <c r="B9" s="8" t="s">
        <v>8</v>
      </c>
      <c r="C9" s="95">
        <v>15003.911</v>
      </c>
      <c r="D9" s="91">
        <v>18261</v>
      </c>
      <c r="E9" s="85">
        <v>1562</v>
      </c>
      <c r="F9" s="86">
        <v>3614</v>
      </c>
      <c r="G9" s="22"/>
      <c r="H9" s="21"/>
      <c r="I9" s="21"/>
      <c r="J9" s="21"/>
      <c r="K9" s="21"/>
      <c r="L9" s="22"/>
      <c r="M9" s="22"/>
      <c r="N9" s="22"/>
      <c r="O9" s="22"/>
      <c r="P9" s="19"/>
      <c r="Q9" s="19"/>
    </row>
    <row r="10" spans="2:17" ht="12">
      <c r="B10" s="9" t="s">
        <v>9</v>
      </c>
      <c r="C10" s="95">
        <v>31933</v>
      </c>
      <c r="D10" s="92">
        <v>30044</v>
      </c>
      <c r="E10" s="85">
        <v>4668</v>
      </c>
      <c r="F10" s="87">
        <v>4807</v>
      </c>
      <c r="G10" s="22"/>
      <c r="H10" s="21"/>
      <c r="I10" s="21"/>
      <c r="J10" s="21"/>
      <c r="K10" s="21"/>
      <c r="L10" s="22"/>
      <c r="M10" s="22"/>
      <c r="N10" s="22"/>
      <c r="O10" s="22"/>
      <c r="P10" s="19"/>
      <c r="Q10" s="19"/>
    </row>
    <row r="11" spans="2:17" ht="12">
      <c r="B11" s="9" t="s">
        <v>4</v>
      </c>
      <c r="C11" s="95">
        <v>243254.745</v>
      </c>
      <c r="D11" s="92">
        <v>267653</v>
      </c>
      <c r="E11" s="85">
        <v>23480</v>
      </c>
      <c r="F11" s="87">
        <v>15227</v>
      </c>
      <c r="G11" s="22"/>
      <c r="H11" s="21"/>
      <c r="I11" s="21"/>
      <c r="J11" s="21"/>
      <c r="K11" s="21"/>
      <c r="L11" s="22"/>
      <c r="M11" s="22"/>
      <c r="N11" s="22"/>
      <c r="O11" s="22"/>
      <c r="P11" s="19"/>
      <c r="Q11" s="19"/>
    </row>
    <row r="12" spans="2:17" ht="12">
      <c r="B12" s="9" t="s">
        <v>10</v>
      </c>
      <c r="C12" s="95">
        <v>208073</v>
      </c>
      <c r="D12" s="92">
        <v>154258.736</v>
      </c>
      <c r="E12" s="85">
        <v>60951.91</v>
      </c>
      <c r="F12" s="87">
        <v>43351.207</v>
      </c>
      <c r="G12" s="22"/>
      <c r="H12" s="21"/>
      <c r="I12" s="21"/>
      <c r="J12" s="21"/>
      <c r="K12" s="21"/>
      <c r="L12" s="22"/>
      <c r="M12" s="22"/>
      <c r="N12" s="22"/>
      <c r="O12" s="22"/>
      <c r="P12" s="19"/>
      <c r="Q12" s="19"/>
    </row>
    <row r="13" spans="2:17" ht="12">
      <c r="B13" s="10" t="s">
        <v>0</v>
      </c>
      <c r="C13" s="95">
        <v>305931.686</v>
      </c>
      <c r="D13" s="93">
        <v>338106.497</v>
      </c>
      <c r="E13" s="85">
        <v>15381</v>
      </c>
      <c r="F13" s="88">
        <v>68410</v>
      </c>
      <c r="G13" s="22"/>
      <c r="H13" s="22"/>
      <c r="I13" s="22"/>
      <c r="J13" s="21"/>
      <c r="K13" s="21"/>
      <c r="L13" s="22"/>
      <c r="M13" s="22"/>
      <c r="N13" s="22"/>
      <c r="O13" s="22"/>
      <c r="P13" s="19"/>
      <c r="Q13" s="19"/>
    </row>
    <row r="14" spans="2:17" ht="12">
      <c r="B14" s="9" t="s">
        <v>2</v>
      </c>
      <c r="C14" s="95">
        <v>348045.344</v>
      </c>
      <c r="D14" s="92">
        <v>356689.633</v>
      </c>
      <c r="E14" s="85">
        <v>13661</v>
      </c>
      <c r="F14" s="87">
        <v>6889</v>
      </c>
      <c r="G14" s="22"/>
      <c r="H14" s="21"/>
      <c r="I14" s="21"/>
      <c r="J14" s="21"/>
      <c r="K14" s="21"/>
      <c r="L14" s="22"/>
      <c r="M14" s="22"/>
      <c r="N14" s="22"/>
      <c r="O14" s="22"/>
      <c r="P14" s="19"/>
      <c r="Q14" s="19"/>
    </row>
    <row r="15" spans="2:17" ht="12">
      <c r="B15" s="9" t="s">
        <v>3</v>
      </c>
      <c r="C15" s="95">
        <v>128412.276</v>
      </c>
      <c r="D15" s="92">
        <v>113019.897</v>
      </c>
      <c r="E15" s="85">
        <v>4330</v>
      </c>
      <c r="F15" s="87">
        <v>4169</v>
      </c>
      <c r="G15" s="22"/>
      <c r="H15" s="21"/>
      <c r="I15" s="21"/>
      <c r="J15" s="21"/>
      <c r="K15" s="21"/>
      <c r="L15" s="22"/>
      <c r="M15" s="22"/>
      <c r="N15" s="22"/>
      <c r="O15" s="22"/>
      <c r="P15" s="19"/>
      <c r="Q15" s="19"/>
    </row>
    <row r="16" spans="2:17" ht="12">
      <c r="B16" s="9" t="s">
        <v>1</v>
      </c>
      <c r="C16" s="95">
        <v>15729.419</v>
      </c>
      <c r="D16" s="92">
        <v>21130.171</v>
      </c>
      <c r="E16" s="85">
        <v>13603</v>
      </c>
      <c r="F16" s="87">
        <v>10616</v>
      </c>
      <c r="G16" s="22"/>
      <c r="H16" s="21"/>
      <c r="I16" s="21"/>
      <c r="J16" s="21"/>
      <c r="K16" s="21"/>
      <c r="L16" s="22"/>
      <c r="M16" s="22"/>
      <c r="N16" s="22"/>
      <c r="O16" s="22"/>
      <c r="P16" s="19"/>
      <c r="Q16" s="19"/>
    </row>
    <row r="17" spans="2:17" ht="12">
      <c r="B17" s="9" t="s">
        <v>11</v>
      </c>
      <c r="C17" s="95">
        <v>45180.734</v>
      </c>
      <c r="D17" s="92">
        <v>44203.772</v>
      </c>
      <c r="E17" s="85">
        <v>2962</v>
      </c>
      <c r="F17" s="87">
        <v>2471</v>
      </c>
      <c r="G17" s="22"/>
      <c r="H17" s="21"/>
      <c r="I17" s="21"/>
      <c r="J17" s="21"/>
      <c r="K17" s="21"/>
      <c r="L17" s="22"/>
      <c r="M17" s="22"/>
      <c r="N17" s="22"/>
      <c r="O17" s="22"/>
      <c r="P17" s="19"/>
      <c r="Q17" s="19"/>
    </row>
    <row r="18" spans="2:17" ht="12">
      <c r="B18" s="9" t="s">
        <v>5</v>
      </c>
      <c r="C18" s="95">
        <v>178400</v>
      </c>
      <c r="D18" s="92">
        <v>203000.17</v>
      </c>
      <c r="E18" s="85">
        <v>21355</v>
      </c>
      <c r="F18" s="87">
        <v>33900</v>
      </c>
      <c r="G18" s="22"/>
      <c r="H18" s="21"/>
      <c r="I18" s="21"/>
      <c r="J18" s="21"/>
      <c r="K18" s="21"/>
      <c r="L18" s="22"/>
      <c r="M18" s="22"/>
      <c r="N18" s="22"/>
      <c r="O18" s="22"/>
      <c r="P18" s="19"/>
      <c r="Q18" s="19"/>
    </row>
    <row r="19" spans="2:17" ht="12">
      <c r="B19" s="9" t="s">
        <v>12</v>
      </c>
      <c r="C19" s="95">
        <v>205.387</v>
      </c>
      <c r="D19" s="92">
        <v>274.91</v>
      </c>
      <c r="E19" s="85" t="s">
        <v>16</v>
      </c>
      <c r="F19" s="87" t="s">
        <v>16</v>
      </c>
      <c r="G19" s="22"/>
      <c r="H19" s="21"/>
      <c r="I19" s="21"/>
      <c r="J19" s="21"/>
      <c r="K19" s="21"/>
      <c r="L19" s="22"/>
      <c r="M19" s="22"/>
      <c r="N19" s="22"/>
      <c r="O19" s="22"/>
      <c r="P19" s="19"/>
      <c r="Q19" s="19"/>
    </row>
    <row r="20" spans="2:17" ht="12">
      <c r="B20" s="9" t="s">
        <v>13</v>
      </c>
      <c r="C20" s="95">
        <v>33776.913</v>
      </c>
      <c r="D20" s="92">
        <v>26406.172</v>
      </c>
      <c r="E20" s="85">
        <v>2211.4</v>
      </c>
      <c r="F20" s="87">
        <v>1552.675</v>
      </c>
      <c r="G20" s="22"/>
      <c r="H20" s="21"/>
      <c r="I20" s="21"/>
      <c r="J20" s="21"/>
      <c r="K20" s="21"/>
      <c r="L20" s="22"/>
      <c r="M20" s="22"/>
      <c r="N20" s="22"/>
      <c r="O20" s="22"/>
      <c r="P20" s="19"/>
      <c r="Q20" s="19"/>
    </row>
    <row r="21" spans="2:17" ht="12">
      <c r="B21" s="9" t="s">
        <v>14</v>
      </c>
      <c r="C21" s="95">
        <v>4704.202</v>
      </c>
      <c r="D21" s="92">
        <v>6675.291</v>
      </c>
      <c r="E21" s="85">
        <v>4366</v>
      </c>
      <c r="F21" s="87">
        <v>2343</v>
      </c>
      <c r="G21" s="22"/>
      <c r="H21" s="21"/>
      <c r="I21" s="21"/>
      <c r="J21" s="21"/>
      <c r="K21" s="21"/>
      <c r="L21" s="22"/>
      <c r="M21" s="22"/>
      <c r="N21" s="22"/>
      <c r="O21" s="22"/>
      <c r="P21" s="19"/>
      <c r="Q21" s="19"/>
    </row>
    <row r="22" spans="2:17" ht="12">
      <c r="B22" s="10" t="s">
        <v>7</v>
      </c>
      <c r="C22" s="95">
        <v>16503</v>
      </c>
      <c r="D22" s="93">
        <v>22835</v>
      </c>
      <c r="E22" s="85">
        <v>6215</v>
      </c>
      <c r="F22" s="88">
        <v>6635</v>
      </c>
      <c r="G22" s="22"/>
      <c r="H22" s="21"/>
      <c r="I22" s="21"/>
      <c r="J22" s="21"/>
      <c r="K22" s="21"/>
      <c r="L22" s="22"/>
      <c r="M22" s="22"/>
      <c r="N22" s="22"/>
      <c r="O22" s="22"/>
      <c r="P22" s="19"/>
      <c r="Q22" s="19"/>
    </row>
    <row r="23" spans="2:17" ht="12">
      <c r="B23" s="15" t="s">
        <v>6</v>
      </c>
      <c r="C23" s="96">
        <v>461739.18</v>
      </c>
      <c r="D23" s="94">
        <v>398692.843</v>
      </c>
      <c r="E23" s="89">
        <v>93067.18</v>
      </c>
      <c r="F23" s="90">
        <v>74803.3</v>
      </c>
      <c r="G23" s="22"/>
      <c r="H23" s="21"/>
      <c r="I23" s="21"/>
      <c r="J23" s="22"/>
      <c r="K23" s="22"/>
      <c r="L23" s="22"/>
      <c r="M23" s="22"/>
      <c r="N23" s="22"/>
      <c r="O23" s="22"/>
      <c r="P23" s="19"/>
      <c r="Q23" s="19"/>
    </row>
    <row r="24" spans="10:16" ht="12">
      <c r="J24" s="35"/>
      <c r="K24" s="35"/>
      <c r="L24" s="35"/>
      <c r="M24" s="35"/>
      <c r="N24" s="35"/>
      <c r="O24" s="35"/>
      <c r="P24" s="35"/>
    </row>
    <row r="25" ht="12">
      <c r="B25" s="20" t="s">
        <v>216</v>
      </c>
    </row>
    <row r="26" spans="2:6" ht="24" customHeight="1">
      <c r="B26" s="185" t="s">
        <v>235</v>
      </c>
      <c r="C26" s="186"/>
      <c r="D26" s="186"/>
      <c r="E26" s="186"/>
      <c r="F26" s="186"/>
    </row>
    <row r="55" spans="1:2" ht="12">
      <c r="A55" s="12" t="s">
        <v>53</v>
      </c>
      <c r="B55" s="18"/>
    </row>
    <row r="56" spans="1:21" ht="12">
      <c r="A56" s="20" t="s">
        <v>214</v>
      </c>
      <c r="B56" s="18"/>
      <c r="I56" s="36"/>
      <c r="J56" s="36"/>
      <c r="K56" s="36"/>
      <c r="L56" s="36"/>
      <c r="M56" s="35"/>
      <c r="N56" s="35"/>
      <c r="O56" s="35"/>
      <c r="P56" s="35"/>
      <c r="Q56" s="35"/>
      <c r="R56" s="35"/>
      <c r="S56" s="35"/>
      <c r="T56" s="35"/>
      <c r="U56" s="35"/>
    </row>
    <row r="57" ht="12">
      <c r="A57" s="20" t="s">
        <v>213</v>
      </c>
    </row>
  </sheetData>
  <mergeCells count="3">
    <mergeCell ref="C5:D5"/>
    <mergeCell ref="E5:F5"/>
    <mergeCell ref="B26:F26"/>
  </mergeCells>
  <printOptions/>
  <pageMargins left="0.75" right="0.75" top="1" bottom="1" header="0.5" footer="0.5"/>
  <pageSetup horizontalDpi="2400" verticalDpi="2400" orientation="portrait" paperSize="3276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8"/>
  <sheetViews>
    <sheetView showGridLines="0" tabSelected="1" workbookViewId="0" topLeftCell="A1">
      <selection activeCell="B5" sqref="B5:F24"/>
    </sheetView>
  </sheetViews>
  <sheetFormatPr defaultColWidth="9.140625" defaultRowHeight="12"/>
  <cols>
    <col min="1" max="1" width="9.140625" style="20" customWidth="1"/>
    <col min="2" max="2" width="15.7109375" style="20" customWidth="1"/>
    <col min="3" max="6" width="12.8515625" style="20" customWidth="1"/>
    <col min="7" max="18" width="9.140625" style="20" customWidth="1"/>
    <col min="19" max="16384" width="9.140625" style="20" customWidth="1"/>
  </cols>
  <sheetData>
    <row r="2" spans="1:7" ht="13.8">
      <c r="A2" s="18"/>
      <c r="B2" s="77" t="s">
        <v>217</v>
      </c>
      <c r="F2" s="14"/>
      <c r="G2" s="14"/>
    </row>
    <row r="3" spans="1:7" ht="12">
      <c r="A3" s="18"/>
      <c r="B3" s="26" t="s">
        <v>55</v>
      </c>
      <c r="F3" s="14"/>
      <c r="G3" s="14"/>
    </row>
    <row r="4" spans="1:6" ht="12">
      <c r="A4" s="18"/>
      <c r="B4" s="26"/>
      <c r="F4" s="14"/>
    </row>
    <row r="5" spans="1:6" ht="12">
      <c r="A5" s="18"/>
      <c r="B5" s="2"/>
      <c r="C5" s="191" t="s">
        <v>21</v>
      </c>
      <c r="D5" s="190"/>
      <c r="E5" s="191" t="s">
        <v>22</v>
      </c>
      <c r="F5" s="189"/>
    </row>
    <row r="6" spans="1:6" ht="12">
      <c r="A6" s="18"/>
      <c r="B6" s="3"/>
      <c r="C6" s="4">
        <v>2004</v>
      </c>
      <c r="D6" s="5">
        <v>2014</v>
      </c>
      <c r="E6" s="4">
        <v>2004</v>
      </c>
      <c r="F6" s="5">
        <v>2014</v>
      </c>
    </row>
    <row r="7" spans="1:6" ht="12">
      <c r="A7" s="18"/>
      <c r="B7" s="7" t="s">
        <v>56</v>
      </c>
      <c r="C7" s="146">
        <v>5711.102</v>
      </c>
      <c r="D7" s="146">
        <v>4828.99</v>
      </c>
      <c r="E7" s="146">
        <v>1325.498</v>
      </c>
      <c r="F7" s="146">
        <v>1183</v>
      </c>
    </row>
    <row r="8" spans="1:7" ht="12">
      <c r="A8" s="18"/>
      <c r="B8" s="8" t="s">
        <v>8</v>
      </c>
      <c r="C8" s="82">
        <v>944.846</v>
      </c>
      <c r="D8" s="82">
        <v>829.935</v>
      </c>
      <c r="E8" s="82">
        <v>1.848</v>
      </c>
      <c r="F8" s="82">
        <v>4.008239999999999</v>
      </c>
      <c r="G8" s="22"/>
    </row>
    <row r="9" spans="1:7" ht="12">
      <c r="A9" s="18"/>
      <c r="B9" s="9" t="s">
        <v>9</v>
      </c>
      <c r="C9" s="147">
        <v>243.35905</v>
      </c>
      <c r="D9" s="147">
        <v>154.34419999999997</v>
      </c>
      <c r="E9" s="147">
        <v>44.142</v>
      </c>
      <c r="F9" s="147">
        <v>74.9135</v>
      </c>
      <c r="G9" s="22"/>
    </row>
    <row r="10" spans="1:7" ht="12">
      <c r="A10" s="18"/>
      <c r="B10" s="9" t="s">
        <v>4</v>
      </c>
      <c r="C10" s="148">
        <v>746.217</v>
      </c>
      <c r="D10" s="148">
        <v>767.026</v>
      </c>
      <c r="E10" s="148">
        <v>269.699</v>
      </c>
      <c r="F10" s="148">
        <v>562.533</v>
      </c>
      <c r="G10" s="22"/>
    </row>
    <row r="11" spans="1:7" ht="12">
      <c r="A11" s="18"/>
      <c r="B11" s="9" t="s">
        <v>10</v>
      </c>
      <c r="C11" s="149">
        <v>1213.647</v>
      </c>
      <c r="D11" s="149">
        <v>876.725</v>
      </c>
      <c r="E11" s="149">
        <v>145.018</v>
      </c>
      <c r="F11" s="149">
        <v>133.783</v>
      </c>
      <c r="G11" s="22"/>
    </row>
    <row r="12" spans="1:7" ht="12">
      <c r="A12" s="18"/>
      <c r="B12" s="9" t="s">
        <v>0</v>
      </c>
      <c r="C12" s="149">
        <v>421.048</v>
      </c>
      <c r="D12" s="149">
        <v>17352.11036</v>
      </c>
      <c r="E12" s="149">
        <v>35938.735</v>
      </c>
      <c r="F12" s="149">
        <v>58797.25805999999</v>
      </c>
      <c r="G12" s="22"/>
    </row>
    <row r="13" spans="1:7" ht="12">
      <c r="A13" s="18"/>
      <c r="B13" s="9" t="s">
        <v>2</v>
      </c>
      <c r="C13" s="149">
        <v>3391.01</v>
      </c>
      <c r="D13" s="149">
        <v>4718.821</v>
      </c>
      <c r="E13" s="149">
        <v>2804.362</v>
      </c>
      <c r="F13" s="149">
        <v>4884.021</v>
      </c>
      <c r="G13" s="22"/>
    </row>
    <row r="14" spans="1:7" ht="12">
      <c r="A14" s="18"/>
      <c r="B14" s="9" t="s">
        <v>3</v>
      </c>
      <c r="C14" s="149">
        <v>4739.638</v>
      </c>
      <c r="D14" s="149">
        <v>6508.387</v>
      </c>
      <c r="E14" s="149">
        <v>1468.612</v>
      </c>
      <c r="F14" s="149">
        <v>14375.281829999998</v>
      </c>
      <c r="G14" s="22"/>
    </row>
    <row r="15" spans="1:7" ht="12">
      <c r="A15" s="18"/>
      <c r="B15" s="9" t="s">
        <v>1</v>
      </c>
      <c r="C15" s="149">
        <v>4453.17971</v>
      </c>
      <c r="D15" s="149">
        <v>3753.0715</v>
      </c>
      <c r="E15" s="149">
        <v>1261.00329</v>
      </c>
      <c r="F15" s="149">
        <v>1020.4200800000001</v>
      </c>
      <c r="G15" s="22"/>
    </row>
    <row r="16" spans="1:7" ht="12">
      <c r="A16" s="18"/>
      <c r="B16" s="9" t="s">
        <v>11</v>
      </c>
      <c r="C16" s="149">
        <v>1289.15643</v>
      </c>
      <c r="D16" s="149">
        <v>1528.43475</v>
      </c>
      <c r="E16" s="149">
        <v>104.348</v>
      </c>
      <c r="F16" s="149">
        <v>194.22976</v>
      </c>
      <c r="G16" s="22"/>
    </row>
    <row r="17" spans="1:7" ht="12">
      <c r="A17" s="18"/>
      <c r="B17" s="9" t="s">
        <v>5</v>
      </c>
      <c r="C17" s="149">
        <v>2953.369</v>
      </c>
      <c r="D17" s="149">
        <v>4232.667</v>
      </c>
      <c r="E17" s="149">
        <v>110.018</v>
      </c>
      <c r="F17" s="149">
        <v>163.6</v>
      </c>
      <c r="G17" s="22"/>
    </row>
    <row r="18" spans="1:7" ht="12">
      <c r="A18" s="18"/>
      <c r="B18" s="9" t="s">
        <v>12</v>
      </c>
      <c r="C18" s="149">
        <v>55.418</v>
      </c>
      <c r="D18" s="149">
        <v>68.66</v>
      </c>
      <c r="E18" s="149">
        <v>11.172</v>
      </c>
      <c r="F18" s="149">
        <v>23.88</v>
      </c>
      <c r="G18" s="22"/>
    </row>
    <row r="19" spans="1:7" ht="12">
      <c r="A19" s="18"/>
      <c r="B19" s="9" t="s">
        <v>13</v>
      </c>
      <c r="C19" s="149">
        <v>909.945</v>
      </c>
      <c r="D19" s="149">
        <v>609.513</v>
      </c>
      <c r="E19" s="149">
        <v>5.954</v>
      </c>
      <c r="F19" s="149">
        <v>6.16</v>
      </c>
      <c r="G19" s="22"/>
    </row>
    <row r="20" spans="1:7" ht="12">
      <c r="A20" s="18"/>
      <c r="B20" s="9" t="s">
        <v>14</v>
      </c>
      <c r="C20" s="149">
        <v>1661.754</v>
      </c>
      <c r="D20" s="149">
        <v>1601.804</v>
      </c>
      <c r="E20" s="149">
        <v>839.845</v>
      </c>
      <c r="F20" s="149">
        <v>1533.446</v>
      </c>
      <c r="G20" s="22"/>
    </row>
    <row r="21" spans="1:7" ht="12">
      <c r="A21" s="18"/>
      <c r="B21" s="9" t="s">
        <v>7</v>
      </c>
      <c r="C21" s="149">
        <v>550.482</v>
      </c>
      <c r="D21" s="149">
        <v>302.214</v>
      </c>
      <c r="E21" s="149">
        <v>94.45</v>
      </c>
      <c r="F21" s="149">
        <v>234.302</v>
      </c>
      <c r="G21" s="22"/>
    </row>
    <row r="22" spans="1:7" ht="12">
      <c r="A22" s="18"/>
      <c r="B22" s="15" t="s">
        <v>6</v>
      </c>
      <c r="C22" s="150">
        <v>4995.41848</v>
      </c>
      <c r="D22" s="150">
        <v>4984.480499999999</v>
      </c>
      <c r="E22" s="150">
        <v>607.57</v>
      </c>
      <c r="F22" s="150">
        <v>425.87</v>
      </c>
      <c r="G22" s="22"/>
    </row>
    <row r="23" spans="1:6" ht="12">
      <c r="A23" s="18"/>
      <c r="B23" s="26"/>
      <c r="F23" s="14"/>
    </row>
    <row r="24" spans="1:6" ht="24" customHeight="1">
      <c r="A24" s="18"/>
      <c r="B24" s="195" t="s">
        <v>237</v>
      </c>
      <c r="C24" s="195"/>
      <c r="D24" s="195"/>
      <c r="E24" s="195"/>
      <c r="F24" s="195"/>
    </row>
    <row r="25" spans="1:6" ht="24" customHeight="1">
      <c r="A25" s="18"/>
      <c r="B25" s="185" t="s">
        <v>236</v>
      </c>
      <c r="C25" s="186"/>
      <c r="D25" s="186"/>
      <c r="E25" s="186"/>
      <c r="F25" s="186"/>
    </row>
    <row r="28" ht="12">
      <c r="C28" s="18"/>
    </row>
    <row r="29" spans="2:11" ht="12">
      <c r="B29" s="35"/>
      <c r="C29" s="18"/>
      <c r="H29" s="47"/>
      <c r="I29" s="47"/>
      <c r="J29" s="47"/>
      <c r="K29" s="47"/>
    </row>
    <row r="30" spans="2:11" ht="12">
      <c r="B30" s="18"/>
      <c r="C30" s="18"/>
      <c r="D30" s="35"/>
      <c r="E30" s="47"/>
      <c r="H30" s="47"/>
      <c r="I30" s="47"/>
      <c r="J30" s="47"/>
      <c r="K30" s="47"/>
    </row>
    <row r="53" spans="1:11" ht="12">
      <c r="A53" s="12" t="s">
        <v>53</v>
      </c>
      <c r="B53" s="18"/>
      <c r="C53" s="35"/>
      <c r="D53" s="35"/>
      <c r="E53" s="47"/>
      <c r="H53" s="47"/>
      <c r="I53" s="47"/>
      <c r="J53" s="47"/>
      <c r="K53" s="47"/>
    </row>
    <row r="54" spans="1:11" ht="12">
      <c r="A54" s="20" t="s">
        <v>46</v>
      </c>
      <c r="B54" s="18"/>
      <c r="C54" s="35"/>
      <c r="D54" s="35"/>
      <c r="E54" s="47"/>
      <c r="H54" s="47"/>
      <c r="I54" s="47"/>
      <c r="J54" s="47"/>
      <c r="K54" s="47"/>
    </row>
    <row r="55" spans="1:11" ht="12">
      <c r="A55" s="20" t="s">
        <v>47</v>
      </c>
      <c r="B55" s="18"/>
      <c r="C55" s="35"/>
      <c r="D55" s="35"/>
      <c r="E55" s="47"/>
      <c r="H55" s="47"/>
      <c r="I55" s="47"/>
      <c r="J55" s="47"/>
      <c r="K55" s="47"/>
    </row>
    <row r="56" spans="1:11" ht="12">
      <c r="A56" s="20" t="s">
        <v>181</v>
      </c>
      <c r="B56" s="18"/>
      <c r="C56" s="35"/>
      <c r="D56" s="35"/>
      <c r="E56" s="47"/>
      <c r="H56" s="47"/>
      <c r="I56" s="47"/>
      <c r="J56" s="47"/>
      <c r="K56" s="47"/>
    </row>
    <row r="57" ht="12">
      <c r="A57" s="20" t="s">
        <v>180</v>
      </c>
    </row>
    <row r="58" ht="12">
      <c r="A58" s="20" t="s">
        <v>181</v>
      </c>
    </row>
  </sheetData>
  <mergeCells count="4">
    <mergeCell ref="C5:D5"/>
    <mergeCell ref="E5:F5"/>
    <mergeCell ref="B24:F24"/>
    <mergeCell ref="B25:F25"/>
  </mergeCells>
  <printOptions/>
  <pageMargins left="0.75" right="0.75" top="1" bottom="1" header="0.5" footer="0.5"/>
  <pageSetup horizontalDpi="2400" verticalDpi="2400" orientation="portrait" paperSize="3276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0"/>
  <sheetViews>
    <sheetView showGridLines="0" workbookViewId="0" topLeftCell="A1">
      <selection activeCell="T21" sqref="T21"/>
    </sheetView>
  </sheetViews>
  <sheetFormatPr defaultColWidth="9.140625" defaultRowHeight="12"/>
  <cols>
    <col min="1" max="5" width="9.140625" style="20" customWidth="1"/>
    <col min="6" max="6" width="9.140625" style="25" customWidth="1"/>
    <col min="7" max="19" width="9.140625" style="20" customWidth="1"/>
    <col min="20" max="16384" width="9.140625" style="20" customWidth="1"/>
  </cols>
  <sheetData>
    <row r="1" ht="12"/>
    <row r="2" spans="1:2" ht="15">
      <c r="A2" s="24"/>
      <c r="B2" s="77" t="s">
        <v>186</v>
      </c>
    </row>
    <row r="3" ht="12">
      <c r="B3" s="26" t="s">
        <v>18</v>
      </c>
    </row>
    <row r="4" ht="12">
      <c r="C4" s="18"/>
    </row>
    <row r="5" ht="12"/>
    <row r="6" spans="1:6" ht="12">
      <c r="A6" s="18"/>
      <c r="B6" s="18"/>
      <c r="F6" s="20"/>
    </row>
    <row r="7" spans="1:6" ht="12">
      <c r="A7" s="18"/>
      <c r="B7" s="18"/>
      <c r="F7" s="20"/>
    </row>
    <row r="8" spans="1:6" ht="12">
      <c r="A8" s="18"/>
      <c r="B8" s="18"/>
      <c r="C8" s="18"/>
      <c r="D8" s="25"/>
      <c r="F8" s="20"/>
    </row>
    <row r="9" spans="1:6" ht="12">
      <c r="A9" s="18"/>
      <c r="B9" s="18"/>
      <c r="C9" s="27"/>
      <c r="D9" s="25"/>
      <c r="F9" s="20"/>
    </row>
    <row r="10" spans="1:6" ht="12">
      <c r="A10" s="18"/>
      <c r="B10" s="18"/>
      <c r="C10" s="27"/>
      <c r="D10" s="25"/>
      <c r="F10" s="20"/>
    </row>
    <row r="11" spans="1:6" ht="12">
      <c r="A11" s="18"/>
      <c r="B11" s="18"/>
      <c r="F11" s="20"/>
    </row>
    <row r="12" spans="1:17" ht="12">
      <c r="A12" s="18"/>
      <c r="B12" s="22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2">
      <c r="A13" s="18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2">
      <c r="A14" s="18"/>
      <c r="F14" s="2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2">
      <c r="A15" s="18"/>
      <c r="F15" s="29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12">
      <c r="A16" s="18"/>
      <c r="F16" s="2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2">
      <c r="A17" s="18"/>
      <c r="F17" s="2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2">
      <c r="A18" s="18"/>
      <c r="F18" s="29"/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12">
      <c r="A19" s="18"/>
      <c r="F19" s="29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12">
      <c r="A20" s="18"/>
      <c r="F20" s="29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12">
      <c r="A21" s="18"/>
      <c r="F21" s="2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2">
      <c r="A22" s="18"/>
      <c r="F22" s="2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2">
      <c r="A23" s="18"/>
      <c r="F23" s="2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2">
      <c r="A24" s="18"/>
      <c r="F24" s="2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12">
      <c r="A25" s="18"/>
      <c r="F25" s="2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12">
      <c r="A26" s="18"/>
      <c r="F26" s="29"/>
      <c r="I26" s="19"/>
      <c r="K26" s="19"/>
      <c r="L26" s="19"/>
      <c r="M26" s="19"/>
      <c r="N26" s="19"/>
      <c r="O26" s="19"/>
      <c r="P26" s="19"/>
      <c r="Q26" s="19"/>
    </row>
    <row r="27" spans="1:17" ht="12">
      <c r="A27" s="18"/>
      <c r="F27" s="29"/>
      <c r="I27" s="19"/>
      <c r="K27" s="19"/>
      <c r="L27" s="19"/>
      <c r="M27" s="19"/>
      <c r="N27" s="19"/>
      <c r="O27" s="19"/>
      <c r="P27" s="19"/>
      <c r="Q27" s="19"/>
    </row>
    <row r="28" spans="1:17" ht="12">
      <c r="A28" s="18"/>
      <c r="F28" s="29"/>
      <c r="I28" s="19"/>
      <c r="J28" s="11"/>
      <c r="K28" s="19"/>
      <c r="L28" s="19"/>
      <c r="M28" s="19"/>
      <c r="N28" s="19"/>
      <c r="O28" s="19"/>
      <c r="P28" s="19"/>
      <c r="Q28" s="19"/>
    </row>
    <row r="29" spans="1:17" ht="24" customHeight="1">
      <c r="A29" s="18"/>
      <c r="B29" s="195" t="s">
        <v>238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"/>
      <c r="O29" s="19"/>
      <c r="P29" s="19"/>
      <c r="Q29" s="19"/>
    </row>
    <row r="30" spans="1:17" ht="24" customHeight="1">
      <c r="A30" s="18"/>
      <c r="B30" s="185" t="s">
        <v>236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9"/>
      <c r="O30" s="19"/>
      <c r="P30" s="19"/>
      <c r="Q30" s="19"/>
    </row>
    <row r="31" spans="1:17" ht="12">
      <c r="A31" s="18"/>
      <c r="F31" s="29"/>
      <c r="I31" s="19"/>
      <c r="J31" s="11"/>
      <c r="K31" s="19"/>
      <c r="L31" s="19"/>
      <c r="M31" s="19"/>
      <c r="N31" s="19"/>
      <c r="O31" s="19"/>
      <c r="P31" s="19"/>
      <c r="Q31" s="19"/>
    </row>
    <row r="32" spans="1:17" ht="12">
      <c r="A32" s="18"/>
      <c r="F32" s="29"/>
      <c r="I32" s="19"/>
      <c r="J32" s="11"/>
      <c r="K32" s="19"/>
      <c r="L32" s="19"/>
      <c r="M32" s="19"/>
      <c r="N32" s="19"/>
      <c r="O32" s="19"/>
      <c r="P32" s="19"/>
      <c r="Q32" s="19"/>
    </row>
    <row r="55" ht="12">
      <c r="A55" s="12" t="s">
        <v>53</v>
      </c>
    </row>
    <row r="56" ht="12">
      <c r="A56" s="20" t="s">
        <v>48</v>
      </c>
    </row>
    <row r="57" ht="12">
      <c r="A57" s="20" t="s">
        <v>49</v>
      </c>
    </row>
    <row r="58" ht="12">
      <c r="A58" s="20" t="s">
        <v>47</v>
      </c>
    </row>
    <row r="59" ht="12">
      <c r="A59" s="20" t="s">
        <v>181</v>
      </c>
    </row>
    <row r="62" ht="12">
      <c r="N62" s="25"/>
    </row>
    <row r="63" spans="1:17" ht="12">
      <c r="A63" s="18"/>
      <c r="C63" s="27"/>
      <c r="D63" s="25">
        <v>2004</v>
      </c>
      <c r="E63" s="20">
        <v>2014</v>
      </c>
      <c r="F63" s="29"/>
      <c r="I63" s="19"/>
      <c r="K63" s="19"/>
      <c r="L63" s="19"/>
      <c r="M63" s="19"/>
      <c r="N63" s="19"/>
      <c r="O63" s="19"/>
      <c r="P63" s="19"/>
      <c r="Q63" s="19"/>
    </row>
    <row r="64" spans="1:17" ht="12">
      <c r="A64" s="18"/>
      <c r="C64" s="18" t="s">
        <v>56</v>
      </c>
      <c r="D64" s="22">
        <v>14.639008907765978</v>
      </c>
      <c r="E64" s="22">
        <v>11.824131927511202</v>
      </c>
      <c r="F64" s="29"/>
      <c r="I64" s="19"/>
      <c r="K64" s="19"/>
      <c r="L64" s="19"/>
      <c r="M64" s="19"/>
      <c r="N64" s="19"/>
      <c r="O64" s="19"/>
      <c r="P64" s="19"/>
      <c r="Q64" s="19"/>
    </row>
    <row r="65" spans="1:17" ht="12">
      <c r="A65" s="18"/>
      <c r="C65" s="18"/>
      <c r="D65" s="22"/>
      <c r="E65" s="22"/>
      <c r="F65" s="29"/>
      <c r="I65" s="19"/>
      <c r="K65" s="19"/>
      <c r="L65" s="19"/>
      <c r="M65" s="19"/>
      <c r="N65" s="19"/>
      <c r="O65" s="19"/>
      <c r="P65" s="19"/>
      <c r="Q65" s="19"/>
    </row>
    <row r="66" spans="1:17" ht="12">
      <c r="A66" s="18"/>
      <c r="C66" s="18" t="s">
        <v>3</v>
      </c>
      <c r="D66" s="22">
        <v>32.01120355257251</v>
      </c>
      <c r="E66" s="22">
        <v>82.0722212180272</v>
      </c>
      <c r="F66" s="29"/>
      <c r="I66" s="19"/>
      <c r="K66" s="19"/>
      <c r="L66" s="19"/>
      <c r="M66" s="19"/>
      <c r="N66" s="19"/>
      <c r="O66" s="19"/>
      <c r="P66" s="19"/>
      <c r="Q66" s="19"/>
    </row>
    <row r="67" spans="1:17" ht="12">
      <c r="A67" s="18"/>
      <c r="C67" s="18" t="s">
        <v>14</v>
      </c>
      <c r="D67" s="22">
        <v>56.41534211061029</v>
      </c>
      <c r="E67" s="22">
        <v>62.61183234123959</v>
      </c>
      <c r="F67" s="29"/>
      <c r="I67" s="19"/>
      <c r="K67" s="19"/>
      <c r="L67" s="19"/>
      <c r="M67" s="19"/>
      <c r="N67" s="19"/>
      <c r="O67" s="19"/>
      <c r="P67" s="19"/>
      <c r="Q67" s="19"/>
    </row>
    <row r="68" spans="1:17" ht="12">
      <c r="A68" s="18"/>
      <c r="C68" s="18" t="s">
        <v>0</v>
      </c>
      <c r="D68" s="22">
        <v>29.899489347471597</v>
      </c>
      <c r="E68" s="22">
        <v>55.606385964811324</v>
      </c>
      <c r="F68" s="29"/>
      <c r="I68" s="19"/>
      <c r="K68" s="19"/>
      <c r="L68" s="19"/>
      <c r="M68" s="19"/>
      <c r="N68" s="19"/>
      <c r="O68" s="19"/>
      <c r="P68" s="19"/>
      <c r="Q68" s="19"/>
    </row>
    <row r="69" spans="1:17" ht="12">
      <c r="A69" s="18"/>
      <c r="C69" s="20" t="s">
        <v>1</v>
      </c>
      <c r="D69" s="22">
        <v>46.044414305684796</v>
      </c>
      <c r="E69" s="22">
        <v>37.647446620818855</v>
      </c>
      <c r="F69" s="29"/>
      <c r="I69" s="19"/>
      <c r="K69" s="19"/>
      <c r="L69" s="19"/>
      <c r="M69" s="19"/>
      <c r="N69" s="19"/>
      <c r="O69" s="19"/>
      <c r="P69" s="19"/>
      <c r="Q69" s="19"/>
    </row>
    <row r="70" spans="1:17" ht="12">
      <c r="A70" s="18"/>
      <c r="C70" s="18" t="s">
        <v>5</v>
      </c>
      <c r="D70" s="22">
        <v>20.64050353717232</v>
      </c>
      <c r="E70" s="22">
        <v>30.651079396638494</v>
      </c>
      <c r="F70" s="29"/>
      <c r="I70" s="19"/>
      <c r="K70" s="19"/>
      <c r="L70" s="19"/>
      <c r="M70" s="19"/>
      <c r="N70" s="19"/>
      <c r="O70" s="19"/>
      <c r="P70" s="19"/>
      <c r="Q70" s="19"/>
    </row>
    <row r="71" spans="1:17" ht="12">
      <c r="A71" s="18"/>
      <c r="C71" s="18" t="s">
        <v>10</v>
      </c>
      <c r="D71" s="22">
        <v>46.857267919495435</v>
      </c>
      <c r="E71" s="22">
        <v>28.39479256271947</v>
      </c>
      <c r="F71" s="29"/>
      <c r="I71" s="19"/>
      <c r="K71" s="19"/>
      <c r="L71" s="19"/>
      <c r="M71" s="19"/>
      <c r="N71" s="19"/>
      <c r="O71" s="19"/>
      <c r="P71" s="19"/>
      <c r="Q71" s="19"/>
    </row>
    <row r="72" spans="1:17" ht="12">
      <c r="A72" s="18"/>
      <c r="C72" s="18" t="s">
        <v>8</v>
      </c>
      <c r="D72" s="22">
        <v>27.394261156728632</v>
      </c>
      <c r="E72" s="22">
        <v>19.403041775730895</v>
      </c>
      <c r="F72" s="29"/>
      <c r="I72" s="19"/>
      <c r="K72" s="19"/>
      <c r="L72" s="19"/>
      <c r="M72" s="19"/>
      <c r="N72" s="19"/>
      <c r="O72" s="19"/>
      <c r="P72" s="19"/>
      <c r="Q72" s="19"/>
    </row>
    <row r="73" spans="1:17" ht="12">
      <c r="A73" s="18"/>
      <c r="C73" s="18" t="s">
        <v>6</v>
      </c>
      <c r="D73" s="22">
        <v>21.279758172730492</v>
      </c>
      <c r="E73" s="22">
        <v>16.936527266540132</v>
      </c>
      <c r="F73" s="29"/>
      <c r="I73" s="19"/>
      <c r="K73" s="19"/>
      <c r="L73" s="19"/>
      <c r="M73" s="19"/>
      <c r="N73" s="19"/>
      <c r="O73" s="19"/>
      <c r="P73" s="19"/>
      <c r="Q73" s="19"/>
    </row>
    <row r="74" spans="1:17" ht="12">
      <c r="A74" s="18"/>
      <c r="C74" s="18" t="s">
        <v>11</v>
      </c>
      <c r="D74" s="22">
        <v>15.03830487428168</v>
      </c>
      <c r="E74" s="22">
        <v>13.738908685162222</v>
      </c>
      <c r="F74" s="29"/>
      <c r="I74" s="19"/>
      <c r="K74" s="19"/>
      <c r="L74" s="19"/>
      <c r="M74" s="19"/>
      <c r="N74" s="19"/>
      <c r="O74" s="19"/>
      <c r="P74" s="19"/>
      <c r="Q74" s="19"/>
    </row>
    <row r="75" spans="1:17" ht="12">
      <c r="A75" s="18"/>
      <c r="C75" s="18" t="s">
        <v>13</v>
      </c>
      <c r="D75" s="22">
        <v>22.582174215290777</v>
      </c>
      <c r="E75" s="22">
        <v>11.407889417516936</v>
      </c>
      <c r="F75" s="29"/>
      <c r="I75" s="19"/>
      <c r="K75" s="19"/>
      <c r="L75" s="19"/>
      <c r="M75" s="19"/>
      <c r="N75" s="19"/>
      <c r="O75" s="19"/>
      <c r="P75" s="19"/>
      <c r="Q75" s="19"/>
    </row>
    <row r="76" spans="1:17" ht="12">
      <c r="A76" s="18"/>
      <c r="C76" s="18" t="s">
        <v>9</v>
      </c>
      <c r="D76" s="22">
        <v>16.03265776328567</v>
      </c>
      <c r="E76" s="22">
        <v>9.705117013533748</v>
      </c>
      <c r="I76" s="19"/>
      <c r="J76" s="11"/>
      <c r="K76" s="19"/>
      <c r="L76" s="19"/>
      <c r="M76" s="19"/>
      <c r="N76" s="19"/>
      <c r="O76" s="19"/>
      <c r="P76" s="19"/>
      <c r="Q76" s="19"/>
    </row>
    <row r="77" spans="3:17" ht="12">
      <c r="C77" s="18" t="s">
        <v>2</v>
      </c>
      <c r="D77" s="22">
        <v>6.572612266846748</v>
      </c>
      <c r="E77" s="22">
        <v>7.4136529740316535</v>
      </c>
      <c r="F77" s="20"/>
      <c r="O77" s="19"/>
      <c r="P77" s="19"/>
      <c r="Q77" s="19"/>
    </row>
    <row r="78" spans="3:17" ht="12">
      <c r="C78" s="18" t="s">
        <v>7</v>
      </c>
      <c r="D78" s="22">
        <v>11.19503178413689</v>
      </c>
      <c r="E78" s="22">
        <v>6.920662855122611</v>
      </c>
      <c r="F78" s="20"/>
      <c r="K78" s="11"/>
      <c r="M78" s="11"/>
      <c r="O78" s="19"/>
      <c r="P78" s="19"/>
      <c r="Q78" s="19"/>
    </row>
    <row r="79" spans="3:17" ht="12">
      <c r="C79" s="18" t="s">
        <v>4</v>
      </c>
      <c r="D79" s="22">
        <v>6.339153748345787</v>
      </c>
      <c r="E79" s="22">
        <v>6.451730209321138</v>
      </c>
      <c r="F79" s="20"/>
      <c r="I79" s="19"/>
      <c r="J79" s="19"/>
      <c r="K79" s="19"/>
      <c r="L79" s="19"/>
      <c r="M79" s="19"/>
      <c r="N79" s="19"/>
      <c r="O79" s="19"/>
      <c r="P79" s="19"/>
      <c r="Q79" s="19"/>
    </row>
    <row r="80" spans="3:17" ht="24" customHeight="1">
      <c r="C80" s="18" t="s">
        <v>12</v>
      </c>
      <c r="D80" s="22">
        <v>3.6242587930864447</v>
      </c>
      <c r="E80" s="22">
        <v>2.9961266305441416</v>
      </c>
      <c r="F80" s="73"/>
      <c r="G80" s="73"/>
      <c r="H80" s="73"/>
      <c r="I80" s="73"/>
      <c r="J80" s="73"/>
      <c r="K80" s="73"/>
      <c r="L80" s="73"/>
      <c r="M80" s="73"/>
      <c r="N80" s="73"/>
      <c r="O80" s="19"/>
      <c r="P80" s="19"/>
      <c r="Q80" s="19"/>
    </row>
  </sheetData>
  <mergeCells count="2">
    <mergeCell ref="B30:M30"/>
    <mergeCell ref="B29:M29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95"/>
  <sheetViews>
    <sheetView showGridLines="0" workbookViewId="0" topLeftCell="A1"/>
  </sheetViews>
  <sheetFormatPr defaultColWidth="9.140625" defaultRowHeight="12"/>
  <cols>
    <col min="1" max="5" width="9.140625" style="20" customWidth="1"/>
    <col min="6" max="6" width="9.140625" style="25" customWidth="1"/>
    <col min="7" max="19" width="9.140625" style="20" customWidth="1"/>
    <col min="20" max="16384" width="9.140625" style="20" customWidth="1"/>
  </cols>
  <sheetData>
    <row r="1" ht="12"/>
    <row r="2" spans="1:2" ht="15">
      <c r="A2" s="24"/>
      <c r="B2" s="77" t="s">
        <v>188</v>
      </c>
    </row>
    <row r="3" ht="12">
      <c r="B3" s="26" t="s">
        <v>218</v>
      </c>
    </row>
    <row r="4" ht="12">
      <c r="B4" s="26"/>
    </row>
    <row r="5" ht="12">
      <c r="B5" s="26"/>
    </row>
    <row r="6" ht="12">
      <c r="B6" s="26"/>
    </row>
    <row r="7" ht="12">
      <c r="B7" s="26"/>
    </row>
    <row r="8" ht="12">
      <c r="B8" s="26"/>
    </row>
    <row r="9" ht="12">
      <c r="B9" s="26"/>
    </row>
    <row r="10" ht="12">
      <c r="B10" s="26"/>
    </row>
    <row r="11" ht="12">
      <c r="B11" s="26"/>
    </row>
    <row r="12" ht="12">
      <c r="B12" s="26"/>
    </row>
    <row r="13" ht="12">
      <c r="B13" s="26"/>
    </row>
    <row r="14" ht="12">
      <c r="B14" s="26"/>
    </row>
    <row r="15" ht="12">
      <c r="B15" s="26"/>
    </row>
    <row r="16" ht="12">
      <c r="B16" s="26"/>
    </row>
    <row r="17" ht="12">
      <c r="B17" s="26"/>
    </row>
    <row r="18" ht="12">
      <c r="B18" s="26"/>
    </row>
    <row r="19" ht="12">
      <c r="B19" s="26"/>
    </row>
    <row r="20" ht="12">
      <c r="B20" s="26"/>
    </row>
    <row r="21" ht="12">
      <c r="B21" s="26"/>
    </row>
    <row r="22" ht="12">
      <c r="B22" s="26"/>
    </row>
    <row r="23" ht="12">
      <c r="B23" s="26"/>
    </row>
    <row r="24" ht="12">
      <c r="B24" s="26"/>
    </row>
    <row r="25" ht="12">
      <c r="B25" s="26"/>
    </row>
    <row r="26" ht="12">
      <c r="B26" s="26"/>
    </row>
    <row r="27" ht="12">
      <c r="B27" s="26"/>
    </row>
    <row r="28" ht="12"/>
    <row r="29" ht="12">
      <c r="B29" s="20" t="s">
        <v>190</v>
      </c>
    </row>
    <row r="30" spans="2:3" ht="12">
      <c r="B30" s="20" t="s">
        <v>193</v>
      </c>
      <c r="C30" s="18"/>
    </row>
    <row r="31" ht="12">
      <c r="B31" s="20" t="s">
        <v>194</v>
      </c>
    </row>
    <row r="32" ht="12">
      <c r="B32" s="49" t="s">
        <v>202</v>
      </c>
    </row>
    <row r="54" ht="12">
      <c r="F54" s="20"/>
    </row>
    <row r="55" ht="12">
      <c r="F55" s="20"/>
    </row>
    <row r="56" spans="3:17" ht="12">
      <c r="C56" s="18"/>
      <c r="D56" s="22"/>
      <c r="E56" s="22"/>
      <c r="F56" s="20"/>
      <c r="I56" s="19"/>
      <c r="J56" s="19"/>
      <c r="K56" s="19"/>
      <c r="L56" s="19"/>
      <c r="M56" s="19"/>
      <c r="N56" s="19"/>
      <c r="O56" s="19"/>
      <c r="P56" s="19"/>
      <c r="Q56" s="19"/>
    </row>
    <row r="57" spans="6:17" ht="12">
      <c r="F57" s="20"/>
      <c r="I57" s="19"/>
      <c r="J57" s="19"/>
      <c r="K57" s="19"/>
      <c r="L57" s="19"/>
      <c r="M57" s="19"/>
      <c r="N57" s="19"/>
      <c r="O57" s="19"/>
      <c r="P57" s="19"/>
      <c r="Q57" s="19"/>
    </row>
    <row r="58" spans="1:18" ht="12">
      <c r="A58" s="18"/>
      <c r="B58" s="18"/>
      <c r="F58" s="20"/>
      <c r="P58" s="35"/>
      <c r="Q58" s="35"/>
      <c r="R58" s="35"/>
    </row>
    <row r="59" spans="1:19" ht="12">
      <c r="A59" s="18"/>
      <c r="B59" s="18"/>
      <c r="C59" s="27"/>
      <c r="D59" s="25"/>
      <c r="E59" s="25"/>
      <c r="F59" s="20"/>
      <c r="J59" s="52"/>
      <c r="K59" s="52"/>
      <c r="L59" s="52"/>
      <c r="M59" s="52"/>
      <c r="N59" s="52"/>
      <c r="P59" s="35"/>
      <c r="Q59" s="121"/>
      <c r="R59" s="122"/>
      <c r="S59" s="52"/>
    </row>
    <row r="60" spans="1:20" ht="12">
      <c r="A60" s="18"/>
      <c r="B60" s="27"/>
      <c r="J60" s="52"/>
      <c r="K60" s="52"/>
      <c r="L60" s="52"/>
      <c r="M60" s="52"/>
      <c r="N60" s="52"/>
      <c r="P60" s="35"/>
      <c r="Q60" s="121"/>
      <c r="R60" s="35"/>
      <c r="S60" s="52"/>
      <c r="T60" s="123"/>
    </row>
    <row r="61" spans="1:20" ht="12">
      <c r="A61" s="18"/>
      <c r="B61" s="27"/>
      <c r="C61" s="25" t="s">
        <v>40</v>
      </c>
      <c r="D61" s="25" t="s">
        <v>39</v>
      </c>
      <c r="G61" s="27"/>
      <c r="H61" s="25"/>
      <c r="I61" s="25"/>
      <c r="J61" s="52"/>
      <c r="K61" s="52"/>
      <c r="L61" s="52"/>
      <c r="M61" s="52"/>
      <c r="N61" s="52"/>
      <c r="P61" s="35"/>
      <c r="Q61" s="121"/>
      <c r="R61" s="122"/>
      <c r="S61" s="52"/>
      <c r="T61" s="123"/>
    </row>
    <row r="62" spans="2:20" ht="12">
      <c r="B62" s="18" t="s">
        <v>24</v>
      </c>
      <c r="C62" s="22">
        <v>3.8</v>
      </c>
      <c r="D62" s="22">
        <v>6</v>
      </c>
      <c r="G62" s="18"/>
      <c r="H62" s="22"/>
      <c r="I62" s="22"/>
      <c r="J62" s="52"/>
      <c r="K62" s="52"/>
      <c r="L62" s="52"/>
      <c r="M62" s="52"/>
      <c r="N62" s="52"/>
      <c r="O62" s="19"/>
      <c r="P62" s="123"/>
      <c r="Q62" s="121"/>
      <c r="R62" s="35"/>
      <c r="S62" s="52"/>
      <c r="T62" s="123"/>
    </row>
    <row r="63" spans="2:20" ht="12">
      <c r="B63" s="18"/>
      <c r="C63" s="22"/>
      <c r="D63" s="22"/>
      <c r="G63" s="18"/>
      <c r="H63" s="22"/>
      <c r="I63" s="22"/>
      <c r="J63" s="52"/>
      <c r="K63" s="52"/>
      <c r="L63" s="52"/>
      <c r="M63" s="52"/>
      <c r="N63" s="52"/>
      <c r="O63" s="19"/>
      <c r="P63" s="123"/>
      <c r="Q63" s="121"/>
      <c r="R63" s="122"/>
      <c r="S63" s="52"/>
      <c r="T63" s="123"/>
    </row>
    <row r="64" spans="2:20" ht="12">
      <c r="B64" s="18" t="s">
        <v>189</v>
      </c>
      <c r="C64" s="22">
        <v>65.27009699093269</v>
      </c>
      <c r="D64" s="22">
        <v>46.1364668715939</v>
      </c>
      <c r="E64" s="52"/>
      <c r="G64" s="18"/>
      <c r="H64" s="124"/>
      <c r="I64" s="52"/>
      <c r="J64" s="52"/>
      <c r="K64" s="124"/>
      <c r="L64" s="52"/>
      <c r="M64" s="52"/>
      <c r="N64" s="52"/>
      <c r="O64" s="19"/>
      <c r="P64" s="123"/>
      <c r="Q64" s="121"/>
      <c r="R64" s="35"/>
      <c r="S64" s="52"/>
      <c r="T64" s="123"/>
    </row>
    <row r="65" spans="2:20" ht="12">
      <c r="B65" s="18" t="s">
        <v>7</v>
      </c>
      <c r="C65" s="22">
        <v>32.90895613613014</v>
      </c>
      <c r="D65" s="22">
        <v>16.100542733402776</v>
      </c>
      <c r="G65" s="18"/>
      <c r="H65" s="124"/>
      <c r="I65" s="22"/>
      <c r="J65" s="52"/>
      <c r="K65" s="124"/>
      <c r="L65" s="52"/>
      <c r="M65" s="52"/>
      <c r="N65" s="52"/>
      <c r="O65" s="19"/>
      <c r="P65" s="123"/>
      <c r="Q65" s="121"/>
      <c r="R65" s="122"/>
      <c r="S65" s="52"/>
      <c r="T65" s="123"/>
    </row>
    <row r="66" spans="2:20" ht="12">
      <c r="B66" s="18" t="s">
        <v>3</v>
      </c>
      <c r="C66" s="22">
        <v>32.85416092316175</v>
      </c>
      <c r="D66" s="22">
        <v>34.691373054420936</v>
      </c>
      <c r="G66" s="18"/>
      <c r="H66" s="124"/>
      <c r="I66" s="22"/>
      <c r="J66" s="52"/>
      <c r="K66" s="124"/>
      <c r="L66" s="52"/>
      <c r="M66" s="52"/>
      <c r="N66" s="52"/>
      <c r="O66" s="19"/>
      <c r="P66" s="123"/>
      <c r="Q66" s="121"/>
      <c r="R66" s="122"/>
      <c r="S66" s="52"/>
      <c r="T66" s="123"/>
    </row>
    <row r="67" spans="2:20" ht="12">
      <c r="B67" s="18" t="s">
        <v>195</v>
      </c>
      <c r="C67" s="22">
        <v>29.249349480329418</v>
      </c>
      <c r="D67" s="22">
        <v>39.794194787640215</v>
      </c>
      <c r="E67" s="52"/>
      <c r="G67" s="18"/>
      <c r="H67" s="124"/>
      <c r="I67" s="22"/>
      <c r="J67" s="52"/>
      <c r="K67" s="124"/>
      <c r="L67" s="52"/>
      <c r="M67" s="52"/>
      <c r="N67" s="52"/>
      <c r="O67" s="19"/>
      <c r="P67" s="123"/>
      <c r="Q67" s="121"/>
      <c r="R67" s="122"/>
      <c r="S67" s="52"/>
      <c r="T67" s="123"/>
    </row>
    <row r="68" spans="2:20" ht="12">
      <c r="B68" s="18" t="s">
        <v>4</v>
      </c>
      <c r="C68" s="22">
        <v>10.66859053382644</v>
      </c>
      <c r="D68" s="22">
        <v>17.48055361268307</v>
      </c>
      <c r="G68" s="18"/>
      <c r="H68" s="124"/>
      <c r="I68" s="22"/>
      <c r="J68" s="52"/>
      <c r="K68" s="124"/>
      <c r="L68" s="52"/>
      <c r="M68" s="52"/>
      <c r="N68" s="52"/>
      <c r="O68" s="19"/>
      <c r="P68" s="123"/>
      <c r="Q68" s="121"/>
      <c r="R68" s="122"/>
      <c r="S68" s="52"/>
      <c r="T68" s="123"/>
    </row>
    <row r="69" spans="2:20" ht="12">
      <c r="B69" s="18" t="s">
        <v>14</v>
      </c>
      <c r="C69" s="22">
        <v>5.718029496222364</v>
      </c>
      <c r="D69" s="22">
        <v>5.6386341121526815</v>
      </c>
      <c r="G69" s="18"/>
      <c r="H69" s="124"/>
      <c r="I69" s="52"/>
      <c r="J69" s="52"/>
      <c r="K69" s="124"/>
      <c r="L69" s="52"/>
      <c r="M69" s="52"/>
      <c r="N69" s="52"/>
      <c r="O69" s="19"/>
      <c r="P69" s="123"/>
      <c r="Q69" s="121"/>
      <c r="R69" s="35"/>
      <c r="S69" s="52"/>
      <c r="T69" s="123"/>
    </row>
    <row r="70" spans="2:20" ht="12">
      <c r="B70" s="18" t="s">
        <v>5</v>
      </c>
      <c r="C70" s="22">
        <v>5.157785055075916</v>
      </c>
      <c r="D70" s="22">
        <v>8.2195523064903</v>
      </c>
      <c r="G70" s="18"/>
      <c r="H70" s="124"/>
      <c r="I70" s="22"/>
      <c r="J70" s="52"/>
      <c r="K70" s="124"/>
      <c r="L70" s="52"/>
      <c r="M70" s="52"/>
      <c r="N70" s="52"/>
      <c r="O70" s="19"/>
      <c r="P70" s="123"/>
      <c r="Q70" s="121"/>
      <c r="R70" s="122"/>
      <c r="S70" s="52"/>
      <c r="T70" s="123"/>
    </row>
    <row r="71" spans="2:20" ht="12">
      <c r="B71" s="18" t="s">
        <v>13</v>
      </c>
      <c r="C71" s="22">
        <v>3.2046504695185574</v>
      </c>
      <c r="D71" s="22">
        <v>5.773698884758365</v>
      </c>
      <c r="G71" s="18"/>
      <c r="H71" s="124"/>
      <c r="I71" s="22"/>
      <c r="J71" s="52"/>
      <c r="K71" s="124"/>
      <c r="L71" s="52"/>
      <c r="M71" s="52"/>
      <c r="N71" s="52"/>
      <c r="O71" s="19"/>
      <c r="P71" s="123"/>
      <c r="Q71" s="121"/>
      <c r="R71" s="35"/>
      <c r="S71" s="52"/>
      <c r="T71" s="123"/>
    </row>
    <row r="72" spans="2:20" ht="12">
      <c r="B72" s="18" t="s">
        <v>1</v>
      </c>
      <c r="C72" s="22">
        <v>3.0321573570580562</v>
      </c>
      <c r="D72" s="22">
        <v>3.4814303465414884</v>
      </c>
      <c r="G72" s="18"/>
      <c r="H72" s="124"/>
      <c r="I72" s="22"/>
      <c r="J72" s="52"/>
      <c r="K72" s="124"/>
      <c r="L72" s="52"/>
      <c r="M72" s="52"/>
      <c r="N72" s="52"/>
      <c r="O72" s="19"/>
      <c r="P72" s="123"/>
      <c r="Q72" s="121"/>
      <c r="R72" s="122"/>
      <c r="S72" s="52"/>
      <c r="T72" s="123"/>
    </row>
    <row r="73" spans="2:20" ht="12">
      <c r="B73" s="18" t="s">
        <v>11</v>
      </c>
      <c r="C73" s="22">
        <v>2.269471092298725</v>
      </c>
      <c r="D73" s="22">
        <v>15.399090157154674</v>
      </c>
      <c r="G73" s="18"/>
      <c r="H73" s="124"/>
      <c r="I73" s="22"/>
      <c r="J73" s="52"/>
      <c r="K73" s="124"/>
      <c r="L73" s="52"/>
      <c r="M73" s="52"/>
      <c r="N73" s="52"/>
      <c r="O73" s="19"/>
      <c r="P73" s="123"/>
      <c r="Q73" s="121"/>
      <c r="R73" s="35"/>
      <c r="S73" s="52"/>
      <c r="T73" s="123"/>
    </row>
    <row r="74" spans="2:20" ht="12">
      <c r="B74" s="18" t="s">
        <v>9</v>
      </c>
      <c r="C74" s="22">
        <v>1.8354514039692582</v>
      </c>
      <c r="D74" s="22">
        <v>3.623165181719121</v>
      </c>
      <c r="G74" s="18"/>
      <c r="H74" s="124"/>
      <c r="I74" s="22"/>
      <c r="J74" s="52"/>
      <c r="K74" s="124"/>
      <c r="L74" s="52"/>
      <c r="M74" s="52"/>
      <c r="N74" s="52"/>
      <c r="O74" s="19"/>
      <c r="P74" s="123"/>
      <c r="Q74" s="121"/>
      <c r="R74" s="122"/>
      <c r="S74" s="52"/>
      <c r="T74" s="123"/>
    </row>
    <row r="75" spans="2:20" ht="12">
      <c r="B75" s="18" t="s">
        <v>10</v>
      </c>
      <c r="C75" s="22">
        <v>1.0573269453163718</v>
      </c>
      <c r="D75" s="22">
        <v>2.3102487135506005</v>
      </c>
      <c r="G75" s="18"/>
      <c r="H75" s="124"/>
      <c r="I75" s="22"/>
      <c r="J75" s="52"/>
      <c r="K75" s="124"/>
      <c r="L75" s="52"/>
      <c r="M75" s="52"/>
      <c r="N75" s="52"/>
      <c r="O75" s="19"/>
      <c r="P75" s="123"/>
      <c r="Q75" s="121"/>
      <c r="R75" s="35"/>
      <c r="S75" s="52"/>
      <c r="T75" s="123"/>
    </row>
    <row r="76" spans="2:20" ht="12">
      <c r="B76" s="18" t="s">
        <v>6</v>
      </c>
      <c r="C76" s="22">
        <v>0.8045122644396835</v>
      </c>
      <c r="D76" s="22">
        <v>2.1688204705761214</v>
      </c>
      <c r="G76" s="18"/>
      <c r="H76" s="124"/>
      <c r="I76" s="22"/>
      <c r="J76" s="52"/>
      <c r="K76" s="124"/>
      <c r="L76" s="52"/>
      <c r="M76" s="52"/>
      <c r="N76" s="52"/>
      <c r="O76" s="19"/>
      <c r="P76" s="123"/>
      <c r="Q76" s="121"/>
      <c r="R76" s="122"/>
      <c r="S76" s="52"/>
      <c r="T76" s="123"/>
    </row>
    <row r="77" spans="2:20" ht="12">
      <c r="B77" s="18" t="s">
        <v>196</v>
      </c>
      <c r="C77" s="22">
        <v>0.38611827575022784</v>
      </c>
      <c r="D77" s="22">
        <v>3.2037085287476117</v>
      </c>
      <c r="G77" s="18"/>
      <c r="H77" s="124"/>
      <c r="I77" s="52"/>
      <c r="J77" s="52"/>
      <c r="K77" s="124"/>
      <c r="L77" s="52"/>
      <c r="M77" s="52"/>
      <c r="N77" s="52"/>
      <c r="O77" s="19"/>
      <c r="P77" s="123"/>
      <c r="Q77" s="121"/>
      <c r="R77" s="35"/>
      <c r="S77" s="52"/>
      <c r="T77" s="123"/>
    </row>
    <row r="78" spans="2:20" ht="12">
      <c r="B78" s="18" t="s">
        <v>12</v>
      </c>
      <c r="C78" s="22">
        <v>0.27578599007170435</v>
      </c>
      <c r="D78" s="22">
        <v>6.013122186060537</v>
      </c>
      <c r="G78" s="18"/>
      <c r="H78" s="124"/>
      <c r="I78" s="22"/>
      <c r="J78" s="52"/>
      <c r="K78" s="124"/>
      <c r="L78" s="52"/>
      <c r="M78" s="52"/>
      <c r="N78" s="52"/>
      <c r="O78" s="19"/>
      <c r="P78" s="123"/>
      <c r="Q78" s="121"/>
      <c r="R78" s="122"/>
      <c r="S78" s="52"/>
      <c r="T78" s="123"/>
    </row>
    <row r="79" spans="2:20" ht="12">
      <c r="B79" s="22"/>
      <c r="F79" s="20"/>
      <c r="I79" s="19"/>
      <c r="J79" s="19"/>
      <c r="O79" s="19"/>
      <c r="P79" s="123"/>
      <c r="Q79" s="121"/>
      <c r="R79" s="122"/>
      <c r="T79" s="123"/>
    </row>
    <row r="80" spans="3:20" ht="12">
      <c r="C80" s="22"/>
      <c r="D80" s="30"/>
      <c r="G80" s="35"/>
      <c r="I80" s="19"/>
      <c r="J80" s="19"/>
      <c r="K80" s="19"/>
      <c r="L80" s="19"/>
      <c r="M80" s="19"/>
      <c r="N80" s="19"/>
      <c r="O80" s="19"/>
      <c r="P80" s="123"/>
      <c r="Q80" s="121"/>
      <c r="R80" s="122"/>
      <c r="S80" s="52"/>
      <c r="T80" s="123"/>
    </row>
    <row r="81" spans="3:20" ht="12">
      <c r="C81" s="30"/>
      <c r="G81" s="11"/>
      <c r="I81" s="19"/>
      <c r="J81" s="19"/>
      <c r="K81" s="11"/>
      <c r="L81" s="19"/>
      <c r="M81" s="19"/>
      <c r="N81" s="19"/>
      <c r="O81" s="19"/>
      <c r="P81" s="123"/>
      <c r="Q81" s="35"/>
      <c r="R81" s="35"/>
      <c r="S81" s="52"/>
      <c r="T81" s="123"/>
    </row>
    <row r="82" spans="4:20" ht="12">
      <c r="D82" s="30"/>
      <c r="F82" s="20"/>
      <c r="I82" s="19"/>
      <c r="J82" s="19"/>
      <c r="K82" s="19"/>
      <c r="L82" s="19"/>
      <c r="M82" s="19"/>
      <c r="N82" s="19"/>
      <c r="O82" s="19"/>
      <c r="P82" s="19"/>
      <c r="S82" s="52"/>
      <c r="T82" s="123"/>
    </row>
    <row r="83" spans="4:20" ht="12">
      <c r="D83" s="30"/>
      <c r="F83" s="20"/>
      <c r="I83" s="19"/>
      <c r="J83" s="19"/>
      <c r="K83" s="19"/>
      <c r="L83" s="19"/>
      <c r="M83" s="19"/>
      <c r="N83" s="19"/>
      <c r="O83" s="19"/>
      <c r="P83" s="19"/>
      <c r="S83" s="52"/>
      <c r="T83" s="123"/>
    </row>
    <row r="84" spans="1:20" ht="12">
      <c r="A84" s="12" t="s">
        <v>187</v>
      </c>
      <c r="F84" s="20"/>
      <c r="I84" s="19"/>
      <c r="J84" s="19"/>
      <c r="K84" s="19"/>
      <c r="L84" s="19"/>
      <c r="M84" s="19"/>
      <c r="N84" s="19"/>
      <c r="O84" s="19"/>
      <c r="P84" s="19"/>
      <c r="S84" s="52"/>
      <c r="T84" s="123"/>
    </row>
    <row r="85" spans="1:20" ht="12">
      <c r="A85" s="20" t="s">
        <v>99</v>
      </c>
      <c r="D85" s="30"/>
      <c r="F85" s="20"/>
      <c r="I85" s="19"/>
      <c r="J85" s="19"/>
      <c r="K85" s="19"/>
      <c r="L85" s="19"/>
      <c r="M85" s="19"/>
      <c r="N85" s="19"/>
      <c r="O85" s="19"/>
      <c r="P85" s="19"/>
      <c r="S85" s="52"/>
      <c r="T85" s="123"/>
    </row>
    <row r="86" spans="1:20" ht="12">
      <c r="A86" s="12" t="s">
        <v>102</v>
      </c>
      <c r="C86" s="18"/>
      <c r="D86" s="22"/>
      <c r="E86" s="22"/>
      <c r="F86" s="20"/>
      <c r="I86" s="19"/>
      <c r="J86" s="19"/>
      <c r="K86" s="19"/>
      <c r="L86" s="19"/>
      <c r="M86" s="19"/>
      <c r="N86" s="19"/>
      <c r="O86" s="19"/>
      <c r="P86" s="19"/>
      <c r="S86" s="52"/>
      <c r="T86" s="123"/>
    </row>
    <row r="87" spans="1:20" ht="12">
      <c r="A87" s="81" t="s">
        <v>101</v>
      </c>
      <c r="C87" s="18"/>
      <c r="D87" s="22"/>
      <c r="E87" s="22"/>
      <c r="F87" s="20"/>
      <c r="I87" s="19"/>
      <c r="J87" s="19"/>
      <c r="K87" s="19"/>
      <c r="L87" s="19"/>
      <c r="M87" s="19"/>
      <c r="N87" s="19"/>
      <c r="O87" s="19"/>
      <c r="P87" s="19"/>
      <c r="S87" s="52"/>
      <c r="T87" s="123"/>
    </row>
    <row r="88" spans="3:20" ht="12">
      <c r="C88" s="18"/>
      <c r="D88" s="22"/>
      <c r="E88" s="22"/>
      <c r="F88" s="20"/>
      <c r="I88" s="19"/>
      <c r="J88" s="19"/>
      <c r="K88" s="19"/>
      <c r="L88" s="19"/>
      <c r="M88" s="19"/>
      <c r="N88" s="19"/>
      <c r="O88" s="19"/>
      <c r="P88" s="19"/>
      <c r="S88" s="52"/>
      <c r="T88" s="123"/>
    </row>
    <row r="89" spans="6:20" ht="12">
      <c r="F89" s="20"/>
      <c r="I89" s="19"/>
      <c r="J89" s="19"/>
      <c r="K89" s="19"/>
      <c r="L89" s="19"/>
      <c r="M89" s="19"/>
      <c r="N89" s="19"/>
      <c r="O89" s="19"/>
      <c r="P89" s="19"/>
      <c r="S89" s="52"/>
      <c r="T89" s="123"/>
    </row>
    <row r="90" ht="12">
      <c r="F90" s="20"/>
    </row>
    <row r="91" ht="12">
      <c r="F91" s="20"/>
    </row>
    <row r="92" ht="12">
      <c r="F92" s="20"/>
    </row>
    <row r="93" ht="12">
      <c r="F93" s="20"/>
    </row>
    <row r="94" ht="12">
      <c r="F94" s="20"/>
    </row>
    <row r="95" ht="12">
      <c r="F95" s="20"/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4"/>
  <sheetViews>
    <sheetView showGridLines="0" workbookViewId="0" topLeftCell="A1"/>
  </sheetViews>
  <sheetFormatPr defaultColWidth="9.140625" defaultRowHeight="12"/>
  <cols>
    <col min="1" max="1" width="9.140625" style="20" customWidth="1"/>
    <col min="2" max="2" width="15.7109375" style="20" customWidth="1"/>
    <col min="3" max="12" width="8.7109375" style="20" customWidth="1"/>
    <col min="13" max="17" width="11.7109375" style="20" customWidth="1"/>
    <col min="18" max="16384" width="9.140625" style="20" customWidth="1"/>
  </cols>
  <sheetData>
    <row r="2" spans="1:10" ht="13.8">
      <c r="A2" s="18"/>
      <c r="B2" s="77" t="s">
        <v>203</v>
      </c>
      <c r="C2" s="1"/>
      <c r="J2" s="53"/>
    </row>
    <row r="3" spans="1:3" ht="12">
      <c r="A3" s="18"/>
      <c r="B3" s="26" t="s">
        <v>17</v>
      </c>
      <c r="C3" s="26"/>
    </row>
    <row r="4" spans="1:12" ht="12">
      <c r="A4" s="18"/>
      <c r="B4" s="27"/>
      <c r="C4" s="27"/>
      <c r="D4" s="35"/>
      <c r="E4" s="35"/>
      <c r="F4" s="35"/>
      <c r="G4" s="35"/>
      <c r="H4" s="35"/>
      <c r="I4" s="35"/>
      <c r="J4" s="35"/>
      <c r="K4" s="35"/>
      <c r="L4" s="35"/>
    </row>
    <row r="5" spans="2:12" ht="12">
      <c r="B5" s="72"/>
      <c r="C5" s="180" t="s">
        <v>28</v>
      </c>
      <c r="D5" s="182"/>
      <c r="E5" s="180" t="s">
        <v>25</v>
      </c>
      <c r="F5" s="182"/>
      <c r="G5" s="180" t="s">
        <v>27</v>
      </c>
      <c r="H5" s="182"/>
      <c r="I5" s="180" t="s">
        <v>26</v>
      </c>
      <c r="J5" s="182"/>
      <c r="K5" s="180" t="s">
        <v>103</v>
      </c>
      <c r="L5" s="181"/>
    </row>
    <row r="6" spans="2:12" ht="12">
      <c r="B6" s="3"/>
      <c r="C6" s="54">
        <v>2004</v>
      </c>
      <c r="D6" s="132">
        <v>2014</v>
      </c>
      <c r="E6" s="54">
        <v>2004</v>
      </c>
      <c r="F6" s="132">
        <v>2014</v>
      </c>
      <c r="G6" s="54">
        <v>2004</v>
      </c>
      <c r="H6" s="132">
        <v>2014</v>
      </c>
      <c r="I6" s="54">
        <v>2004</v>
      </c>
      <c r="J6" s="132">
        <v>2014</v>
      </c>
      <c r="K6" s="54">
        <v>2004</v>
      </c>
      <c r="L6" s="133">
        <v>2014</v>
      </c>
    </row>
    <row r="7" spans="1:22" ht="12">
      <c r="A7" s="18"/>
      <c r="B7" s="97" t="s">
        <v>56</v>
      </c>
      <c r="C7" s="169" t="s">
        <v>16</v>
      </c>
      <c r="D7" s="170" t="s">
        <v>16</v>
      </c>
      <c r="E7" s="169">
        <v>73.38216999999999</v>
      </c>
      <c r="F7" s="170">
        <v>77.24426</v>
      </c>
      <c r="G7" s="169">
        <v>2.90577</v>
      </c>
      <c r="H7" s="170">
        <v>2.8449899999999997</v>
      </c>
      <c r="I7" s="169">
        <v>136.78172</v>
      </c>
      <c r="J7" s="170">
        <v>149.13245999999998</v>
      </c>
      <c r="K7" s="169">
        <v>71.17653999999999</v>
      </c>
      <c r="L7" s="170">
        <v>59.0353</v>
      </c>
      <c r="O7" s="21"/>
      <c r="P7" s="21"/>
      <c r="Q7" s="21"/>
      <c r="R7" s="21"/>
      <c r="S7" s="21"/>
      <c r="T7" s="21"/>
      <c r="U7" s="21"/>
      <c r="V7" s="21"/>
    </row>
    <row r="8" spans="2:21" ht="12">
      <c r="B8" s="134" t="s">
        <v>220</v>
      </c>
      <c r="C8" s="171">
        <v>1342.10927</v>
      </c>
      <c r="D8" s="172">
        <v>1899.991846</v>
      </c>
      <c r="E8" s="171">
        <v>728.97103</v>
      </c>
      <c r="F8" s="172">
        <v>1021.616584</v>
      </c>
      <c r="G8" s="171">
        <v>607.575601</v>
      </c>
      <c r="H8" s="172">
        <v>740.955972</v>
      </c>
      <c r="I8" s="171">
        <v>632.144104</v>
      </c>
      <c r="J8" s="172">
        <v>728.966755</v>
      </c>
      <c r="K8" s="171">
        <v>336.198284</v>
      </c>
      <c r="L8" s="172">
        <v>385.074114</v>
      </c>
      <c r="M8" s="22"/>
      <c r="U8" s="21"/>
    </row>
    <row r="9" spans="2:22" ht="12">
      <c r="B9" s="8" t="s">
        <v>8</v>
      </c>
      <c r="C9" s="173">
        <v>20.9</v>
      </c>
      <c r="D9" s="174">
        <v>24.59693</v>
      </c>
      <c r="E9" s="173">
        <v>14.950825</v>
      </c>
      <c r="F9" s="174">
        <v>33</v>
      </c>
      <c r="G9" s="173">
        <v>1.060083</v>
      </c>
      <c r="H9" s="174">
        <v>1.58181</v>
      </c>
      <c r="I9" s="173">
        <v>16.13917</v>
      </c>
      <c r="J9" s="174">
        <v>13.930078</v>
      </c>
      <c r="K9" s="173">
        <v>2.02102</v>
      </c>
      <c r="L9" s="174">
        <v>1.86497</v>
      </c>
      <c r="M9" s="22"/>
      <c r="P9" s="21"/>
      <c r="Q9" s="21"/>
      <c r="R9" s="21"/>
      <c r="S9" s="21"/>
      <c r="T9" s="21"/>
      <c r="U9" s="21"/>
      <c r="V9" s="21"/>
    </row>
    <row r="10" spans="2:22" ht="12">
      <c r="B10" s="9" t="s">
        <v>9</v>
      </c>
      <c r="C10" s="175">
        <v>36.993454</v>
      </c>
      <c r="D10" s="176">
        <v>30.518</v>
      </c>
      <c r="E10" s="175">
        <v>0.395</v>
      </c>
      <c r="F10" s="176">
        <v>0.39</v>
      </c>
      <c r="G10" s="175">
        <v>0.553114</v>
      </c>
      <c r="H10" s="176">
        <v>0.819</v>
      </c>
      <c r="I10" s="175">
        <v>21.905113</v>
      </c>
      <c r="J10" s="176">
        <v>25.303</v>
      </c>
      <c r="K10" s="175">
        <v>1.310385</v>
      </c>
      <c r="L10" s="176">
        <v>1.171259</v>
      </c>
      <c r="M10" s="22"/>
      <c r="P10" s="21"/>
      <c r="Q10" s="21"/>
      <c r="R10" s="21"/>
      <c r="S10" s="21"/>
      <c r="T10" s="21"/>
      <c r="U10" s="21"/>
      <c r="V10" s="21"/>
    </row>
    <row r="11" spans="2:22" ht="12">
      <c r="B11" s="9" t="s">
        <v>4</v>
      </c>
      <c r="C11" s="175">
        <v>415.205835</v>
      </c>
      <c r="D11" s="176">
        <v>737.155724</v>
      </c>
      <c r="E11" s="175">
        <v>41.787558</v>
      </c>
      <c r="F11" s="176">
        <v>79.877714</v>
      </c>
      <c r="G11" s="175">
        <v>13.277008</v>
      </c>
      <c r="H11" s="176">
        <v>12.175602</v>
      </c>
      <c r="I11" s="175">
        <v>5.818846</v>
      </c>
      <c r="J11" s="176">
        <v>6.261895</v>
      </c>
      <c r="K11" s="175">
        <v>3.047083</v>
      </c>
      <c r="L11" s="176">
        <v>3.689836</v>
      </c>
      <c r="M11" s="22"/>
      <c r="P11" s="21"/>
      <c r="Q11" s="21"/>
      <c r="R11" s="21"/>
      <c r="S11" s="21"/>
      <c r="T11" s="21"/>
      <c r="U11" s="125"/>
      <c r="V11" s="21"/>
    </row>
    <row r="12" spans="2:22" ht="12">
      <c r="B12" s="9" t="s">
        <v>10</v>
      </c>
      <c r="C12" s="175" t="s">
        <v>16</v>
      </c>
      <c r="D12" s="176" t="s">
        <v>16</v>
      </c>
      <c r="E12" s="175">
        <v>8.8368</v>
      </c>
      <c r="F12" s="176">
        <v>11.4868</v>
      </c>
      <c r="G12" s="175" t="s">
        <v>16</v>
      </c>
      <c r="H12" s="176" t="s">
        <v>16</v>
      </c>
      <c r="I12" s="175">
        <v>24.7955</v>
      </c>
      <c r="J12" s="176">
        <v>29.2808</v>
      </c>
      <c r="K12" s="175">
        <v>5.234837</v>
      </c>
      <c r="L12" s="176">
        <v>4.5892</v>
      </c>
      <c r="M12" s="22"/>
      <c r="P12" s="21"/>
      <c r="Q12" s="21"/>
      <c r="R12" s="21"/>
      <c r="S12" s="21"/>
      <c r="T12" s="21"/>
      <c r="U12" s="21"/>
      <c r="V12" s="21"/>
    </row>
    <row r="13" spans="2:22" ht="12">
      <c r="B13" s="9" t="s">
        <v>0</v>
      </c>
      <c r="C13" s="175">
        <v>91.044422</v>
      </c>
      <c r="D13" s="176">
        <v>126.153469</v>
      </c>
      <c r="E13" s="175">
        <v>130.434297</v>
      </c>
      <c r="F13" s="176">
        <v>215.8121</v>
      </c>
      <c r="G13" s="175">
        <v>180.522603</v>
      </c>
      <c r="H13" s="176">
        <v>208.23961</v>
      </c>
      <c r="I13" s="175">
        <v>91.952238</v>
      </c>
      <c r="J13" s="176">
        <v>126.21275</v>
      </c>
      <c r="K13" s="175">
        <v>72.256279</v>
      </c>
      <c r="L13" s="176">
        <v>96.13632</v>
      </c>
      <c r="M13" s="22"/>
      <c r="P13" s="21"/>
      <c r="Q13" s="21"/>
      <c r="R13" s="21"/>
      <c r="S13" s="21"/>
      <c r="T13" s="21"/>
      <c r="U13" s="125"/>
      <c r="V13" s="21"/>
    </row>
    <row r="14" spans="2:22" ht="12">
      <c r="B14" s="9" t="s">
        <v>2</v>
      </c>
      <c r="C14" s="175">
        <v>233.8618</v>
      </c>
      <c r="D14" s="176">
        <v>352.142</v>
      </c>
      <c r="E14" s="175">
        <v>14.172</v>
      </c>
      <c r="F14" s="176">
        <v>23.67</v>
      </c>
      <c r="G14" s="175">
        <v>124.6971</v>
      </c>
      <c r="H14" s="176">
        <v>157.2</v>
      </c>
      <c r="I14" s="175">
        <v>72.1562</v>
      </c>
      <c r="J14" s="176">
        <v>94.483</v>
      </c>
      <c r="K14" s="175">
        <v>27.9258</v>
      </c>
      <c r="L14" s="176">
        <v>46.395</v>
      </c>
      <c r="M14" s="22"/>
      <c r="P14" s="21"/>
      <c r="Q14" s="21"/>
      <c r="R14" s="21"/>
      <c r="S14" s="21"/>
      <c r="T14" s="21"/>
      <c r="U14" s="125"/>
      <c r="V14" s="21"/>
    </row>
    <row r="15" spans="2:22" ht="12">
      <c r="B15" s="9" t="s">
        <v>3</v>
      </c>
      <c r="C15" s="175">
        <v>26.75</v>
      </c>
      <c r="D15" s="176">
        <v>28.6</v>
      </c>
      <c r="E15" s="175">
        <v>11.225243</v>
      </c>
      <c r="F15" s="176">
        <v>19.008426</v>
      </c>
      <c r="G15" s="175">
        <v>54.088468</v>
      </c>
      <c r="H15" s="176">
        <v>70.846465</v>
      </c>
      <c r="I15" s="175" t="s">
        <v>16</v>
      </c>
      <c r="J15" s="176" t="s">
        <v>16</v>
      </c>
      <c r="K15" s="175">
        <v>1.07204</v>
      </c>
      <c r="L15" s="176">
        <v>1.316016</v>
      </c>
      <c r="M15" s="22"/>
      <c r="P15" s="21"/>
      <c r="Q15" s="21"/>
      <c r="R15" s="21"/>
      <c r="S15" s="21"/>
      <c r="T15" s="21"/>
      <c r="U15" s="125"/>
      <c r="V15" s="21"/>
    </row>
    <row r="16" spans="2:22" ht="12">
      <c r="B16" s="9" t="s">
        <v>1</v>
      </c>
      <c r="C16" s="175">
        <v>1.187</v>
      </c>
      <c r="D16" s="176">
        <v>1.159</v>
      </c>
      <c r="E16" s="177">
        <v>0.00015</v>
      </c>
      <c r="F16" s="176">
        <v>0.00019</v>
      </c>
      <c r="G16" s="175">
        <v>10.912</v>
      </c>
      <c r="H16" s="176">
        <v>10.549</v>
      </c>
      <c r="I16" s="175">
        <v>0.8603</v>
      </c>
      <c r="J16" s="176">
        <v>0.8524</v>
      </c>
      <c r="K16" s="175">
        <v>2.884</v>
      </c>
      <c r="L16" s="176">
        <v>2.452</v>
      </c>
      <c r="M16" s="22"/>
      <c r="O16" s="21"/>
      <c r="P16" s="21"/>
      <c r="Q16" s="21"/>
      <c r="R16" s="21"/>
      <c r="S16" s="21"/>
      <c r="T16" s="21"/>
      <c r="U16" s="21"/>
      <c r="V16" s="21"/>
    </row>
    <row r="17" spans="2:22" ht="12">
      <c r="B17" s="9" t="s">
        <v>11</v>
      </c>
      <c r="C17" s="175">
        <v>48.662244</v>
      </c>
      <c r="D17" s="176">
        <v>56.672829</v>
      </c>
      <c r="E17" s="177">
        <v>21.6702</v>
      </c>
      <c r="F17" s="176">
        <v>23.273257</v>
      </c>
      <c r="G17" s="175">
        <v>0.2785</v>
      </c>
      <c r="H17" s="176">
        <v>0.232159</v>
      </c>
      <c r="I17" s="175">
        <v>2.3212</v>
      </c>
      <c r="J17" s="176">
        <v>3.669814</v>
      </c>
      <c r="K17" s="175">
        <v>1.50651</v>
      </c>
      <c r="L17" s="176">
        <v>1.678833</v>
      </c>
      <c r="M17" s="22"/>
      <c r="O17" s="21"/>
      <c r="P17" s="21"/>
      <c r="Q17" s="21"/>
      <c r="R17" s="21"/>
      <c r="S17" s="21"/>
      <c r="T17" s="21"/>
      <c r="U17" s="125"/>
      <c r="V17" s="21"/>
    </row>
    <row r="18" spans="2:22" ht="12">
      <c r="B18" s="9" t="s">
        <v>5</v>
      </c>
      <c r="C18" s="175" t="s">
        <v>16</v>
      </c>
      <c r="D18" s="176" t="s">
        <v>16</v>
      </c>
      <c r="E18" s="175">
        <v>3.51569</v>
      </c>
      <c r="F18" s="176">
        <v>11.332138</v>
      </c>
      <c r="G18" s="175">
        <v>0.47106</v>
      </c>
      <c r="H18" s="176">
        <v>1.048566</v>
      </c>
      <c r="I18" s="175">
        <v>45.412712</v>
      </c>
      <c r="J18" s="176">
        <v>59.711382</v>
      </c>
      <c r="K18" s="175">
        <v>35.91424</v>
      </c>
      <c r="L18" s="176">
        <v>31.501354</v>
      </c>
      <c r="M18" s="22"/>
      <c r="O18" s="21"/>
      <c r="P18" s="21"/>
      <c r="Q18" s="21"/>
      <c r="R18" s="21"/>
      <c r="S18" s="21"/>
      <c r="T18" s="21"/>
      <c r="U18" s="21"/>
      <c r="V18" s="21"/>
    </row>
    <row r="19" spans="2:22" ht="12">
      <c r="B19" s="9" t="s">
        <v>12</v>
      </c>
      <c r="C19" s="175" t="s">
        <v>16</v>
      </c>
      <c r="D19" s="176" t="s">
        <v>16</v>
      </c>
      <c r="E19" s="175">
        <v>0.053538</v>
      </c>
      <c r="F19" s="176">
        <v>0.08</v>
      </c>
      <c r="G19" s="175">
        <v>0</v>
      </c>
      <c r="H19" s="176" t="s">
        <v>16</v>
      </c>
      <c r="I19" s="175">
        <v>2.775678</v>
      </c>
      <c r="J19" s="176">
        <v>0.5</v>
      </c>
      <c r="K19" s="175">
        <v>0.38734</v>
      </c>
      <c r="L19" s="176">
        <v>0.47177</v>
      </c>
      <c r="M19" s="22"/>
      <c r="O19" s="21"/>
      <c r="P19" s="21"/>
      <c r="Q19" s="21"/>
      <c r="R19" s="21"/>
      <c r="S19" s="21"/>
      <c r="T19" s="21"/>
      <c r="U19" s="125"/>
      <c r="V19" s="21"/>
    </row>
    <row r="20" spans="2:22" ht="12">
      <c r="B20" s="9" t="s">
        <v>13</v>
      </c>
      <c r="C20" s="175">
        <v>19.09476</v>
      </c>
      <c r="D20" s="176">
        <v>18.28576</v>
      </c>
      <c r="E20" s="175">
        <v>9.71007</v>
      </c>
      <c r="F20" s="176">
        <v>14.982</v>
      </c>
      <c r="G20" s="177">
        <v>0.003256</v>
      </c>
      <c r="H20" s="176">
        <v>0.00301</v>
      </c>
      <c r="I20" s="175">
        <v>1.687</v>
      </c>
      <c r="J20" s="176">
        <v>1.759</v>
      </c>
      <c r="K20" s="175">
        <v>1.799623</v>
      </c>
      <c r="L20" s="176">
        <v>2.26292</v>
      </c>
      <c r="M20" s="22"/>
      <c r="O20" s="21"/>
      <c r="P20" s="21"/>
      <c r="Q20" s="21"/>
      <c r="R20" s="21"/>
      <c r="S20" s="21"/>
      <c r="T20" s="21"/>
      <c r="U20" s="125"/>
      <c r="V20" s="21"/>
    </row>
    <row r="21" spans="2:22" ht="12">
      <c r="B21" s="9" t="s">
        <v>14</v>
      </c>
      <c r="C21" s="175" t="s">
        <v>16</v>
      </c>
      <c r="D21" s="176" t="s">
        <v>16</v>
      </c>
      <c r="E21" s="175">
        <v>0.077616</v>
      </c>
      <c r="F21" s="176">
        <v>0.082008</v>
      </c>
      <c r="G21" s="175">
        <v>6.736925</v>
      </c>
      <c r="H21" s="176">
        <v>5.637682</v>
      </c>
      <c r="I21" s="175">
        <v>0.012623</v>
      </c>
      <c r="J21" s="176">
        <v>0.023409</v>
      </c>
      <c r="K21" s="175">
        <v>0.642597</v>
      </c>
      <c r="L21" s="176">
        <v>0.590532</v>
      </c>
      <c r="M21" s="22"/>
      <c r="O21" s="21"/>
      <c r="P21" s="21"/>
      <c r="Q21" s="21"/>
      <c r="R21" s="21"/>
      <c r="S21" s="21"/>
      <c r="T21" s="21"/>
      <c r="U21" s="21"/>
      <c r="V21" s="21"/>
    </row>
    <row r="22" spans="2:22" ht="12">
      <c r="B22" s="9" t="s">
        <v>7</v>
      </c>
      <c r="C22" s="175" t="s">
        <v>16</v>
      </c>
      <c r="D22" s="176" t="s">
        <v>16</v>
      </c>
      <c r="E22" s="175">
        <v>3</v>
      </c>
      <c r="F22" s="176">
        <v>5.95</v>
      </c>
      <c r="G22" s="175">
        <v>0.49</v>
      </c>
      <c r="H22" s="176">
        <v>0.83</v>
      </c>
      <c r="I22" s="175">
        <v>21</v>
      </c>
      <c r="J22" s="176">
        <v>19</v>
      </c>
      <c r="K22" s="175">
        <v>4.8</v>
      </c>
      <c r="L22" s="176">
        <v>4.166</v>
      </c>
      <c r="M22" s="21"/>
      <c r="O22" s="21"/>
      <c r="P22" s="21"/>
      <c r="Q22" s="21"/>
      <c r="R22" s="21"/>
      <c r="S22" s="21"/>
      <c r="T22" s="21"/>
      <c r="U22" s="21"/>
      <c r="V22" s="21"/>
    </row>
    <row r="23" spans="2:22" ht="12">
      <c r="B23" s="15" t="s">
        <v>6</v>
      </c>
      <c r="C23" s="178">
        <v>29.013</v>
      </c>
      <c r="D23" s="179">
        <v>28.00389</v>
      </c>
      <c r="E23" s="178">
        <v>299.873563</v>
      </c>
      <c r="F23" s="179">
        <v>361.09114</v>
      </c>
      <c r="G23" s="178">
        <v>10.53976</v>
      </c>
      <c r="H23" s="179">
        <v>10.02598</v>
      </c>
      <c r="I23" s="178">
        <v>58.69704</v>
      </c>
      <c r="J23" s="179">
        <v>55.3954</v>
      </c>
      <c r="K23" s="178">
        <v>20.675012</v>
      </c>
      <c r="L23" s="179">
        <v>20.0565</v>
      </c>
      <c r="M23" s="21"/>
      <c r="O23" s="21"/>
      <c r="P23" s="21"/>
      <c r="Q23" s="21"/>
      <c r="R23" s="21"/>
      <c r="S23" s="21"/>
      <c r="T23" s="21"/>
      <c r="U23" s="21"/>
      <c r="V23" s="21"/>
    </row>
    <row r="25" spans="2:12" ht="12">
      <c r="B25" s="20" t="s">
        <v>225</v>
      </c>
      <c r="H25" s="40"/>
      <c r="J25" s="40"/>
      <c r="L25" s="40"/>
    </row>
    <row r="26" spans="2:12" ht="12">
      <c r="B26" s="20" t="s">
        <v>200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2:12" ht="12">
      <c r="B27" s="20" t="s">
        <v>221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</row>
    <row r="28" ht="12">
      <c r="B28" s="35" t="s">
        <v>230</v>
      </c>
    </row>
    <row r="29" spans="2:12" ht="12">
      <c r="B29" s="11"/>
      <c r="H29" s="40"/>
      <c r="J29" s="40"/>
      <c r="L29" s="40"/>
    </row>
    <row r="30" spans="2:12" ht="12">
      <c r="B30" s="11"/>
      <c r="H30" s="40"/>
      <c r="J30" s="40"/>
      <c r="L30" s="40"/>
    </row>
    <row r="31" spans="2:12" ht="13.8">
      <c r="B31" s="11"/>
      <c r="C31" s="53"/>
      <c r="D31" s="53"/>
      <c r="E31" s="53"/>
      <c r="F31" s="53"/>
      <c r="G31" s="53"/>
      <c r="H31" s="53"/>
      <c r="K31" s="53"/>
      <c r="L31" s="53"/>
    </row>
    <row r="33" spans="3:4" ht="12">
      <c r="C33" s="41"/>
      <c r="D33" s="11"/>
    </row>
    <row r="35" spans="3:7" ht="12">
      <c r="C35" s="18"/>
      <c r="G35" s="40"/>
    </row>
    <row r="50" ht="12">
      <c r="A50" s="12" t="s">
        <v>114</v>
      </c>
    </row>
    <row r="51" ht="12">
      <c r="A51" s="50" t="s">
        <v>113</v>
      </c>
    </row>
    <row r="53" ht="12">
      <c r="A53" s="12" t="s">
        <v>100</v>
      </c>
    </row>
    <row r="54" ht="12">
      <c r="A54" s="20" t="s">
        <v>105</v>
      </c>
    </row>
  </sheetData>
  <mergeCells count="5">
    <mergeCell ref="K5:L5"/>
    <mergeCell ref="I5:J5"/>
    <mergeCell ref="G5:H5"/>
    <mergeCell ref="E5:F5"/>
    <mergeCell ref="C5:D5"/>
  </mergeCells>
  <hyperlinks>
    <hyperlink ref="A51" r:id="rId1" display="http://faostat3.fao.org/download/Q/QC/E"/>
  </hyperlinks>
  <printOptions/>
  <pageMargins left="0.75" right="0.75" top="1" bottom="1" header="0.5" footer="0.5"/>
  <pageSetup horizontalDpi="2400" verticalDpi="2400" orientation="portrait" paperSize="32767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30"/>
  <sheetViews>
    <sheetView showGridLines="0" workbookViewId="0" topLeftCell="A1"/>
  </sheetViews>
  <sheetFormatPr defaultColWidth="9.140625" defaultRowHeight="12"/>
  <cols>
    <col min="1" max="3" width="9.140625" style="20" customWidth="1"/>
    <col min="4" max="4" width="12.421875" style="20" customWidth="1"/>
    <col min="5" max="5" width="13.57421875" style="20" customWidth="1"/>
    <col min="6" max="8" width="9.140625" style="20" customWidth="1"/>
    <col min="9" max="9" width="14.28125" style="20" customWidth="1"/>
    <col min="10" max="10" width="9.140625" style="20" customWidth="1"/>
    <col min="11" max="12" width="12.421875" style="20" bestFit="1" customWidth="1"/>
    <col min="13" max="16384" width="9.140625" style="20" customWidth="1"/>
  </cols>
  <sheetData>
    <row r="1" ht="12"/>
    <row r="2" ht="15">
      <c r="B2" s="77" t="s">
        <v>204</v>
      </c>
    </row>
    <row r="3" ht="12">
      <c r="B3" s="26" t="s">
        <v>18</v>
      </c>
    </row>
    <row r="4" ht="12"/>
    <row r="5" ht="12">
      <c r="Y5" s="35"/>
    </row>
    <row r="6" ht="12">
      <c r="Y6" s="35"/>
    </row>
    <row r="7" ht="12">
      <c r="Y7" s="35"/>
    </row>
    <row r="8" ht="12">
      <c r="Z8" s="18"/>
    </row>
    <row r="9" ht="12">
      <c r="Z9" s="18"/>
    </row>
    <row r="10" ht="12">
      <c r="Z10" s="18"/>
    </row>
    <row r="11" spans="14:26" ht="12">
      <c r="N11" s="18"/>
      <c r="O11" s="22"/>
      <c r="Z11" s="18"/>
    </row>
    <row r="12" spans="2:26" ht="12">
      <c r="B12" s="22"/>
      <c r="F12" s="22"/>
      <c r="G12" s="22"/>
      <c r="N12" s="18"/>
      <c r="O12" s="22"/>
      <c r="Z12" s="18"/>
    </row>
    <row r="13" spans="2:26" ht="12">
      <c r="B13" s="22"/>
      <c r="F13" s="22"/>
      <c r="G13" s="22"/>
      <c r="N13" s="18"/>
      <c r="O13" s="22"/>
      <c r="Z13" s="18"/>
    </row>
    <row r="14" spans="2:26" ht="12">
      <c r="B14" s="22"/>
      <c r="N14" s="18"/>
      <c r="O14" s="22"/>
      <c r="R14" s="18"/>
      <c r="Z14" s="18"/>
    </row>
    <row r="15" spans="2:26" ht="12">
      <c r="B15" s="22"/>
      <c r="N15" s="18"/>
      <c r="O15" s="22"/>
      <c r="R15" s="18"/>
      <c r="Z15" s="18"/>
    </row>
    <row r="16" spans="2:26" ht="12">
      <c r="B16" s="22"/>
      <c r="N16" s="18"/>
      <c r="O16" s="22"/>
      <c r="R16" s="18"/>
      <c r="Z16" s="18"/>
    </row>
    <row r="17" spans="2:26" ht="12">
      <c r="B17" s="22"/>
      <c r="N17" s="18"/>
      <c r="O17" s="22"/>
      <c r="R17" s="18"/>
      <c r="Z17" s="18"/>
    </row>
    <row r="18" spans="2:26" ht="12">
      <c r="B18" s="22"/>
      <c r="N18" s="18"/>
      <c r="O18" s="22"/>
      <c r="Z18" s="18"/>
    </row>
    <row r="19" spans="2:26" ht="13.95" customHeight="1">
      <c r="B19" s="22"/>
      <c r="N19" s="18"/>
      <c r="O19" s="22"/>
      <c r="Z19" s="18"/>
    </row>
    <row r="20" spans="2:26" ht="12">
      <c r="B20" s="22"/>
      <c r="N20" s="18"/>
      <c r="O20" s="22"/>
      <c r="Z20" s="18"/>
    </row>
    <row r="21" spans="2:26" ht="12">
      <c r="B21" s="22"/>
      <c r="N21" s="18"/>
      <c r="O21" s="22"/>
      <c r="Z21" s="18"/>
    </row>
    <row r="22" spans="2:26" ht="12">
      <c r="B22" s="22"/>
      <c r="N22" s="18"/>
      <c r="O22" s="22"/>
      <c r="Z22" s="18"/>
    </row>
    <row r="23" spans="2:26" ht="12">
      <c r="B23" s="22"/>
      <c r="N23" s="18"/>
      <c r="O23" s="22"/>
      <c r="Z23" s="18"/>
    </row>
    <row r="24" spans="2:26" ht="12">
      <c r="B24" s="22"/>
      <c r="N24" s="18"/>
      <c r="O24" s="22"/>
      <c r="Z24" s="18"/>
    </row>
    <row r="25" spans="2:26" ht="12">
      <c r="B25" s="22"/>
      <c r="N25" s="18"/>
      <c r="O25" s="22"/>
      <c r="Z25" s="18"/>
    </row>
    <row r="26" spans="2:26" ht="12">
      <c r="B26" s="22"/>
      <c r="N26" s="18"/>
      <c r="O26" s="22"/>
      <c r="Z26" s="18"/>
    </row>
    <row r="27" spans="2:26" ht="12">
      <c r="B27" s="22"/>
      <c r="G27" s="30"/>
      <c r="N27" s="18"/>
      <c r="O27" s="22"/>
      <c r="Z27" s="18"/>
    </row>
    <row r="28" spans="2:26" ht="12">
      <c r="B28" s="22"/>
      <c r="N28" s="18"/>
      <c r="O28" s="22"/>
      <c r="Z28" s="18"/>
    </row>
    <row r="29" spans="2:26" ht="11.4" customHeight="1">
      <c r="B29" s="20" t="s">
        <v>205</v>
      </c>
      <c r="D29" s="22"/>
      <c r="N29" s="18"/>
      <c r="O29" s="22"/>
      <c r="Z29" s="18"/>
    </row>
    <row r="30" spans="2:26" ht="12">
      <c r="B30" s="20" t="s">
        <v>208</v>
      </c>
      <c r="D30" s="22"/>
      <c r="N30" s="18"/>
      <c r="O30" s="22"/>
      <c r="Z30" s="18"/>
    </row>
    <row r="31" spans="2:26" ht="12">
      <c r="B31" s="20" t="s">
        <v>221</v>
      </c>
      <c r="D31" s="22"/>
      <c r="N31" s="18"/>
      <c r="O31" s="22"/>
      <c r="Z31" s="18"/>
    </row>
    <row r="32" spans="2:26" ht="36" customHeight="1">
      <c r="B32" s="183" t="s">
        <v>231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45"/>
      <c r="M32" s="145"/>
      <c r="N32" s="145"/>
      <c r="O32" s="22"/>
      <c r="Z32" s="18"/>
    </row>
    <row r="33" spans="14:26" ht="12">
      <c r="N33" s="18"/>
      <c r="O33" s="22"/>
      <c r="Z33" s="18"/>
    </row>
    <row r="34" ht="12">
      <c r="Z34" s="18"/>
    </row>
    <row r="35" ht="12">
      <c r="Z35" s="18"/>
    </row>
    <row r="36" ht="12">
      <c r="Z36" s="18"/>
    </row>
    <row r="37" ht="12">
      <c r="Z37" s="18"/>
    </row>
    <row r="38" ht="12">
      <c r="Z38" s="18"/>
    </row>
    <row r="39" ht="12">
      <c r="Z39" s="18"/>
    </row>
    <row r="40" ht="12">
      <c r="Z40" s="18"/>
    </row>
    <row r="41" ht="12">
      <c r="Z41" s="18"/>
    </row>
    <row r="42" ht="12">
      <c r="Z42" s="18"/>
    </row>
    <row r="43" ht="12">
      <c r="Z43" s="18"/>
    </row>
    <row r="44" ht="12">
      <c r="Z44" s="18"/>
    </row>
    <row r="45" ht="12">
      <c r="Z45" s="18"/>
    </row>
    <row r="46" ht="12">
      <c r="Z46" s="18"/>
    </row>
    <row r="47" ht="12">
      <c r="Z47" s="18"/>
    </row>
    <row r="48" ht="12">
      <c r="Z48" s="18"/>
    </row>
    <row r="49" ht="12">
      <c r="Z49" s="18"/>
    </row>
    <row r="50" ht="12">
      <c r="Z50" s="18"/>
    </row>
    <row r="51" ht="12">
      <c r="Z51" s="18"/>
    </row>
    <row r="52" ht="12">
      <c r="Z52" s="18"/>
    </row>
    <row r="53" ht="12">
      <c r="Z53" s="18"/>
    </row>
    <row r="54" ht="12">
      <c r="Z54" s="18"/>
    </row>
    <row r="55" ht="12">
      <c r="Z55" s="18"/>
    </row>
    <row r="56" ht="12">
      <c r="Z56" s="18"/>
    </row>
    <row r="57" ht="12">
      <c r="Y57" s="18"/>
    </row>
    <row r="64" spans="2:4" ht="12">
      <c r="B64" s="18"/>
      <c r="C64" s="42">
        <v>2004</v>
      </c>
      <c r="D64" s="25">
        <v>2014</v>
      </c>
    </row>
    <row r="65" spans="2:7" ht="12">
      <c r="B65" s="20" t="s">
        <v>56</v>
      </c>
      <c r="C65" s="22">
        <v>663.878511485921</v>
      </c>
      <c r="D65" s="22">
        <v>655.0316179382169</v>
      </c>
      <c r="E65" s="22"/>
      <c r="F65" s="22"/>
      <c r="G65" s="135"/>
    </row>
    <row r="66" spans="2:7" ht="12">
      <c r="B66" s="20" t="s">
        <v>220</v>
      </c>
      <c r="C66" s="22">
        <v>354.01827444843275</v>
      </c>
      <c r="D66" s="22">
        <v>385.4594239102017</v>
      </c>
      <c r="E66" s="22"/>
      <c r="F66" s="22"/>
      <c r="G66" s="135"/>
    </row>
    <row r="67" spans="3:7" ht="12">
      <c r="C67" s="22"/>
      <c r="D67" s="22"/>
      <c r="E67" s="22"/>
      <c r="F67" s="22"/>
      <c r="G67" s="135"/>
    </row>
    <row r="68" spans="2:7" ht="12">
      <c r="B68" s="39" t="s">
        <v>9</v>
      </c>
      <c r="C68" s="22">
        <v>1729.4344517705986</v>
      </c>
      <c r="D68" s="22">
        <v>1626.1068488816504</v>
      </c>
      <c r="E68" s="22"/>
      <c r="F68" s="22"/>
      <c r="G68" s="135"/>
    </row>
    <row r="69" spans="2:7" ht="12">
      <c r="B69" s="39" t="s">
        <v>10</v>
      </c>
      <c r="C69" s="22">
        <v>1590.8664112960907</v>
      </c>
      <c r="D69" s="22">
        <v>1441.5336180021054</v>
      </c>
      <c r="E69" s="22"/>
      <c r="F69" s="22"/>
      <c r="G69" s="135"/>
    </row>
    <row r="70" spans="2:7" ht="22.8">
      <c r="B70" s="39" t="s">
        <v>6</v>
      </c>
      <c r="C70" s="22">
        <v>1325.3319039141932</v>
      </c>
      <c r="D70" s="22">
        <v>1386.5531821306834</v>
      </c>
      <c r="E70" s="22"/>
      <c r="F70" s="22"/>
      <c r="G70" s="135"/>
    </row>
    <row r="71" spans="2:7" ht="12">
      <c r="B71" s="39" t="s">
        <v>8</v>
      </c>
      <c r="C71" s="22">
        <v>926.479864662913</v>
      </c>
      <c r="D71" s="22">
        <v>1291.4423085737549</v>
      </c>
      <c r="E71" s="22"/>
      <c r="F71" s="22"/>
      <c r="G71" s="135"/>
    </row>
    <row r="72" spans="2:7" ht="12">
      <c r="B72" s="39" t="s">
        <v>5</v>
      </c>
      <c r="C72" s="22">
        <v>529.2232756185729</v>
      </c>
      <c r="D72" s="22">
        <v>719.1999048173062</v>
      </c>
      <c r="E72" s="22"/>
      <c r="F72" s="22"/>
      <c r="G72" s="135"/>
    </row>
    <row r="73" spans="2:7" ht="12">
      <c r="B73" s="39" t="s">
        <v>4</v>
      </c>
      <c r="C73" s="22">
        <v>343.6754779051856</v>
      </c>
      <c r="D73" s="22">
        <v>492.0386173581798</v>
      </c>
      <c r="E73" s="22"/>
      <c r="F73" s="22"/>
      <c r="G73" s="135"/>
    </row>
    <row r="74" spans="2:7" ht="12">
      <c r="B74" s="39" t="s">
        <v>7</v>
      </c>
      <c r="C74" s="22">
        <v>509.75428945759654</v>
      </c>
      <c r="D74" s="22">
        <v>421.9047707008331</v>
      </c>
      <c r="E74" s="22"/>
      <c r="F74" s="22"/>
      <c r="G74" s="135"/>
    </row>
    <row r="75" spans="2:7" ht="12">
      <c r="B75" s="39" t="s">
        <v>0</v>
      </c>
      <c r="C75" s="22">
        <v>318.16769649207356</v>
      </c>
      <c r="D75" s="22">
        <v>408.42580287104687</v>
      </c>
      <c r="E75" s="22"/>
      <c r="F75" s="22"/>
      <c r="G75" s="135"/>
    </row>
    <row r="76" spans="2:7" ht="12">
      <c r="B76" s="39" t="s">
        <v>3</v>
      </c>
      <c r="C76" s="22">
        <v>292.53423564618845</v>
      </c>
      <c r="D76" s="22">
        <v>353.1271517330282</v>
      </c>
      <c r="E76" s="22"/>
      <c r="F76" s="22"/>
      <c r="G76" s="135"/>
    </row>
    <row r="77" spans="2:7" ht="22.8">
      <c r="B77" s="39" t="s">
        <v>13</v>
      </c>
      <c r="C77" s="22">
        <v>252.261085464518</v>
      </c>
      <c r="D77" s="22">
        <v>320.0875079263016</v>
      </c>
      <c r="E77" s="22"/>
      <c r="F77" s="22"/>
      <c r="G77" s="135"/>
    </row>
    <row r="78" spans="2:7" ht="12">
      <c r="B78" s="39" t="s">
        <v>11</v>
      </c>
      <c r="C78" s="22">
        <v>298.50069401913515</v>
      </c>
      <c r="D78" s="22">
        <v>291.31364466031823</v>
      </c>
      <c r="E78" s="22"/>
      <c r="F78" s="22"/>
      <c r="G78" s="135"/>
    </row>
    <row r="79" spans="2:7" ht="12">
      <c r="B79" s="39" t="s">
        <v>2</v>
      </c>
      <c r="C79" s="22">
        <v>204.04967822813117</v>
      </c>
      <c r="D79" s="22">
        <v>226.9705238089399</v>
      </c>
      <c r="E79" s="22"/>
      <c r="F79" s="22"/>
      <c r="G79" s="135"/>
    </row>
    <row r="80" spans="2:7" ht="22.8">
      <c r="B80" s="39" t="s">
        <v>14</v>
      </c>
      <c r="C80" s="22">
        <v>150.36582277929963</v>
      </c>
      <c r="D80" s="22">
        <v>116.87035457498534</v>
      </c>
      <c r="E80" s="22"/>
      <c r="F80" s="22"/>
      <c r="G80" s="135"/>
    </row>
    <row r="81" spans="2:7" ht="12">
      <c r="B81" s="39" t="s">
        <v>1</v>
      </c>
      <c r="C81" s="22">
        <v>94.6079712301068</v>
      </c>
      <c r="D81" s="22">
        <v>91.50928583973048</v>
      </c>
      <c r="E81" s="22"/>
      <c r="F81" s="22"/>
      <c r="G81" s="135"/>
    </row>
    <row r="82" spans="2:7" ht="22.8">
      <c r="B82" s="39" t="s">
        <v>12</v>
      </c>
      <c r="C82" s="22">
        <v>132.58129415582826</v>
      </c>
      <c r="D82" s="22">
        <v>28.431797729399648</v>
      </c>
      <c r="E82" s="22"/>
      <c r="F82" s="22"/>
      <c r="G82" s="135"/>
    </row>
    <row r="83" spans="5:6" ht="12">
      <c r="E83" s="22"/>
      <c r="F83" s="22"/>
    </row>
    <row r="84" spans="1:6" ht="12">
      <c r="A84" s="12" t="s">
        <v>114</v>
      </c>
      <c r="C84" s="22"/>
      <c r="D84" s="22"/>
      <c r="E84" s="22"/>
      <c r="F84" s="22"/>
    </row>
    <row r="85" ht="12">
      <c r="A85" s="50" t="s">
        <v>113</v>
      </c>
    </row>
    <row r="86" ht="12">
      <c r="A86" s="20" t="s">
        <v>117</v>
      </c>
    </row>
    <row r="93" spans="4:25" ht="12">
      <c r="D93" s="20" t="s">
        <v>116</v>
      </c>
      <c r="F93" s="20" t="s">
        <v>115</v>
      </c>
      <c r="Y93" s="35"/>
    </row>
    <row r="94" spans="4:25" ht="12">
      <c r="D94" s="20">
        <v>2004</v>
      </c>
      <c r="E94" s="20">
        <v>2014</v>
      </c>
      <c r="G94" s="20">
        <v>2004</v>
      </c>
      <c r="H94" s="20">
        <v>2014</v>
      </c>
      <c r="K94" s="21">
        <v>2004</v>
      </c>
      <c r="L94" s="21">
        <v>2014</v>
      </c>
      <c r="Y94" s="35"/>
    </row>
    <row r="95" spans="3:25" ht="12">
      <c r="C95" s="39" t="s">
        <v>8</v>
      </c>
      <c r="D95" s="60">
        <v>35881433</v>
      </c>
      <c r="E95" s="60">
        <v>55506224</v>
      </c>
      <c r="F95" s="55" t="s">
        <v>8</v>
      </c>
      <c r="G95" s="56">
        <v>38728.778</v>
      </c>
      <c r="H95" s="56">
        <v>42980.026</v>
      </c>
      <c r="I95" s="22">
        <f>+D95/G95</f>
        <v>926.479864662913</v>
      </c>
      <c r="J95" s="22">
        <f>+E95/H95</f>
        <v>1291.4423085737549</v>
      </c>
      <c r="K95" s="21">
        <f>+D95/$D$111*100</f>
        <v>2.008428640945686</v>
      </c>
      <c r="L95" s="21">
        <f>+E95/$E$111*100</f>
        <v>2.5546755583855796</v>
      </c>
      <c r="M95" s="21"/>
      <c r="Y95" s="35"/>
    </row>
    <row r="96" spans="3:25" ht="12">
      <c r="C96" s="39" t="s">
        <v>9</v>
      </c>
      <c r="D96" s="60">
        <v>34563569</v>
      </c>
      <c r="E96" s="60">
        <v>38412470</v>
      </c>
      <c r="F96" s="55" t="s">
        <v>9</v>
      </c>
      <c r="G96" s="56">
        <v>19985.475</v>
      </c>
      <c r="H96" s="56">
        <v>23622.353</v>
      </c>
      <c r="I96" s="22">
        <f aca="true" t="shared" si="0" ref="I96:I109">+D96/G96</f>
        <v>1729.4344517705986</v>
      </c>
      <c r="J96" s="22">
        <f aca="true" t="shared" si="1" ref="J96:J109">+E96/H96</f>
        <v>1626.1068488816504</v>
      </c>
      <c r="K96" s="21">
        <f aca="true" t="shared" si="2" ref="K96:K113">+D96/$D$111*100</f>
        <v>1.9346624732881332</v>
      </c>
      <c r="L96" s="21">
        <f aca="true" t="shared" si="3" ref="L96:L113">+E96/$E$111*100</f>
        <v>1.7679350381719232</v>
      </c>
      <c r="M96" s="21"/>
      <c r="Y96" s="35"/>
    </row>
    <row r="97" spans="3:13" ht="12">
      <c r="C97" s="39" t="s">
        <v>4</v>
      </c>
      <c r="D97" s="60">
        <v>63963630</v>
      </c>
      <c r="E97" s="60">
        <v>101398284</v>
      </c>
      <c r="F97" s="55" t="s">
        <v>4</v>
      </c>
      <c r="G97" s="56">
        <v>186116.363</v>
      </c>
      <c r="H97" s="56">
        <v>206077.898</v>
      </c>
      <c r="I97" s="22">
        <f t="shared" si="0"/>
        <v>343.6754779051856</v>
      </c>
      <c r="J97" s="22">
        <f t="shared" si="1"/>
        <v>492.0386173581798</v>
      </c>
      <c r="K97" s="21">
        <f t="shared" si="2"/>
        <v>3.5803025612397565</v>
      </c>
      <c r="L97" s="21">
        <f t="shared" si="3"/>
        <v>4.666858941747497</v>
      </c>
      <c r="M97" s="21"/>
    </row>
    <row r="98" spans="3:13" ht="12">
      <c r="C98" s="39" t="s">
        <v>10</v>
      </c>
      <c r="D98" s="60">
        <v>50778200</v>
      </c>
      <c r="E98" s="60">
        <v>51301000</v>
      </c>
      <c r="F98" s="55" t="s">
        <v>10</v>
      </c>
      <c r="G98" s="56">
        <v>31918.582</v>
      </c>
      <c r="H98" s="56">
        <v>35587.793</v>
      </c>
      <c r="I98" s="22">
        <f t="shared" si="0"/>
        <v>1590.8664112960907</v>
      </c>
      <c r="J98" s="22">
        <f t="shared" si="1"/>
        <v>1441.5336180021054</v>
      </c>
      <c r="K98" s="21">
        <f t="shared" si="2"/>
        <v>2.842260820956293</v>
      </c>
      <c r="L98" s="21">
        <f t="shared" si="3"/>
        <v>2.3611300026594964</v>
      </c>
      <c r="M98" s="21"/>
    </row>
    <row r="99" spans="3:13" ht="12">
      <c r="C99" s="39" t="s">
        <v>0</v>
      </c>
      <c r="D99" s="60">
        <v>413163990</v>
      </c>
      <c r="E99" s="60">
        <v>559312863</v>
      </c>
      <c r="F99" s="55" t="s">
        <v>0</v>
      </c>
      <c r="G99" s="56">
        <v>1298573.031</v>
      </c>
      <c r="H99" s="56">
        <v>1369435.67</v>
      </c>
      <c r="I99" s="22">
        <f t="shared" si="0"/>
        <v>318.16769649207356</v>
      </c>
      <c r="J99" s="22">
        <f t="shared" si="1"/>
        <v>408.42580287104687</v>
      </c>
      <c r="K99" s="21">
        <f t="shared" si="2"/>
        <v>23.126456262864334</v>
      </c>
      <c r="L99" s="21">
        <f t="shared" si="3"/>
        <v>25.742390629864538</v>
      </c>
      <c r="M99" s="21"/>
    </row>
    <row r="100" spans="3:13" ht="12">
      <c r="C100" s="39" t="s">
        <v>2</v>
      </c>
      <c r="D100" s="60">
        <v>229845500</v>
      </c>
      <c r="E100" s="60">
        <v>293993000</v>
      </c>
      <c r="F100" s="55" t="s">
        <v>2</v>
      </c>
      <c r="G100" s="56">
        <v>1126419.321</v>
      </c>
      <c r="H100" s="56">
        <v>1295291.543</v>
      </c>
      <c r="I100" s="22">
        <f t="shared" si="0"/>
        <v>204.04967822813117</v>
      </c>
      <c r="J100" s="22">
        <f t="shared" si="1"/>
        <v>226.9705238089399</v>
      </c>
      <c r="K100" s="21">
        <f t="shared" si="2"/>
        <v>12.865380409764619</v>
      </c>
      <c r="L100" s="21">
        <f t="shared" si="3"/>
        <v>13.531036293091233</v>
      </c>
      <c r="M100" s="21"/>
    </row>
    <row r="101" spans="3:13" ht="12">
      <c r="C101" s="39" t="s">
        <v>3</v>
      </c>
      <c r="D101" s="60">
        <v>65313711</v>
      </c>
      <c r="E101" s="60">
        <v>89854891</v>
      </c>
      <c r="F101" s="55" t="s">
        <v>3</v>
      </c>
      <c r="G101" s="56">
        <v>223268.606</v>
      </c>
      <c r="H101" s="56">
        <v>254454.778</v>
      </c>
      <c r="I101" s="22">
        <f t="shared" si="0"/>
        <v>292.53423564618845</v>
      </c>
      <c r="J101" s="22">
        <f t="shared" si="1"/>
        <v>353.1271517330282</v>
      </c>
      <c r="K101" s="21">
        <f t="shared" si="2"/>
        <v>3.6558720444317063</v>
      </c>
      <c r="L101" s="21">
        <f t="shared" si="3"/>
        <v>4.1355739464298695</v>
      </c>
      <c r="M101" s="21"/>
    </row>
    <row r="102" spans="3:13" ht="12">
      <c r="C102" s="39" t="s">
        <v>1</v>
      </c>
      <c r="D102" s="60">
        <v>11993744</v>
      </c>
      <c r="E102" s="60">
        <v>11602880</v>
      </c>
      <c r="F102" s="55" t="s">
        <v>1</v>
      </c>
      <c r="G102" s="56">
        <v>126773.081</v>
      </c>
      <c r="H102" s="56">
        <v>126794.564</v>
      </c>
      <c r="I102" s="22">
        <f t="shared" si="0"/>
        <v>94.6079712301068</v>
      </c>
      <c r="J102" s="22">
        <f t="shared" si="1"/>
        <v>91.50928583973048</v>
      </c>
      <c r="K102" s="21">
        <f t="shared" si="2"/>
        <v>0.6713382646052759</v>
      </c>
      <c r="L102" s="21">
        <f t="shared" si="3"/>
        <v>0.5340228862060743</v>
      </c>
      <c r="M102" s="21"/>
    </row>
    <row r="103" spans="3:13" ht="12">
      <c r="C103" s="39" t="s">
        <v>11</v>
      </c>
      <c r="D103" s="60">
        <v>32315035</v>
      </c>
      <c r="E103" s="60">
        <v>36526604</v>
      </c>
      <c r="F103" s="55" t="s">
        <v>11</v>
      </c>
      <c r="G103" s="56">
        <v>108257.822</v>
      </c>
      <c r="H103" s="56">
        <v>125385.833</v>
      </c>
      <c r="I103" s="22">
        <f t="shared" si="0"/>
        <v>298.50069401913515</v>
      </c>
      <c r="J103" s="22">
        <f t="shared" si="1"/>
        <v>291.31364466031823</v>
      </c>
      <c r="K103" s="21">
        <f t="shared" si="2"/>
        <v>1.8088029490673427</v>
      </c>
      <c r="L103" s="21">
        <f t="shared" si="3"/>
        <v>1.6811380012019723</v>
      </c>
      <c r="M103" s="21"/>
    </row>
    <row r="104" spans="3:13" ht="34.2">
      <c r="C104" s="39" t="s">
        <v>94</v>
      </c>
      <c r="D104" s="60">
        <v>76231392</v>
      </c>
      <c r="E104" s="60">
        <v>103154436</v>
      </c>
      <c r="F104" s="55" t="s">
        <v>94</v>
      </c>
      <c r="G104" s="56">
        <v>144043.914</v>
      </c>
      <c r="H104" s="56">
        <v>143429.435</v>
      </c>
      <c r="I104" s="22">
        <f t="shared" si="0"/>
        <v>529.2232756185729</v>
      </c>
      <c r="J104" s="22">
        <f t="shared" si="1"/>
        <v>719.1999048173062</v>
      </c>
      <c r="K104" s="21">
        <f t="shared" si="2"/>
        <v>4.266978719382747</v>
      </c>
      <c r="L104" s="21">
        <f t="shared" si="3"/>
        <v>4.747685888131203</v>
      </c>
      <c r="M104" s="21"/>
    </row>
    <row r="105" spans="3:13" ht="22.8">
      <c r="C105" s="39" t="s">
        <v>12</v>
      </c>
      <c r="D105" s="60">
        <v>3189319</v>
      </c>
      <c r="E105" s="60">
        <v>878160</v>
      </c>
      <c r="F105" s="55" t="s">
        <v>12</v>
      </c>
      <c r="G105" s="56">
        <v>24055.573</v>
      </c>
      <c r="H105" s="56">
        <v>30886.545</v>
      </c>
      <c r="I105" s="22">
        <f t="shared" si="0"/>
        <v>132.58129415582826</v>
      </c>
      <c r="J105" s="22">
        <f t="shared" si="1"/>
        <v>28.431797729399648</v>
      </c>
      <c r="K105" s="21">
        <f t="shared" si="2"/>
        <v>0.17851905816337532</v>
      </c>
      <c r="L105" s="21">
        <f t="shared" si="3"/>
        <v>0.040417339294272304</v>
      </c>
      <c r="M105" s="21"/>
    </row>
    <row r="106" spans="3:13" ht="22.8">
      <c r="C106" s="39" t="s">
        <v>13</v>
      </c>
      <c r="D106" s="60">
        <v>12024567</v>
      </c>
      <c r="E106" s="60">
        <v>17274820</v>
      </c>
      <c r="F106" s="55" t="s">
        <v>13</v>
      </c>
      <c r="G106" s="56">
        <v>47667.15</v>
      </c>
      <c r="H106" s="56">
        <v>53969.054</v>
      </c>
      <c r="I106" s="22">
        <f t="shared" si="0"/>
        <v>252.261085464518</v>
      </c>
      <c r="J106" s="22">
        <f t="shared" si="1"/>
        <v>320.0875079263016</v>
      </c>
      <c r="K106" s="21">
        <f t="shared" si="2"/>
        <v>0.6730635523327717</v>
      </c>
      <c r="L106" s="21">
        <f t="shared" si="3"/>
        <v>0.7950740880790301</v>
      </c>
      <c r="M106" s="21"/>
    </row>
    <row r="107" spans="3:13" ht="22.8">
      <c r="C107" s="39" t="s">
        <v>93</v>
      </c>
      <c r="D107" s="60">
        <v>7115379</v>
      </c>
      <c r="E107" s="60">
        <v>5852213</v>
      </c>
      <c r="F107" s="55" t="s">
        <v>93</v>
      </c>
      <c r="G107" s="56">
        <v>47320.454</v>
      </c>
      <c r="H107" s="56">
        <v>50074.401</v>
      </c>
      <c r="I107" s="22">
        <f t="shared" si="0"/>
        <v>150.36582277929963</v>
      </c>
      <c r="J107" s="22">
        <f t="shared" si="1"/>
        <v>116.87035457498534</v>
      </c>
      <c r="K107" s="21">
        <f t="shared" si="2"/>
        <v>0.39827648396270776</v>
      </c>
      <c r="L107" s="21">
        <f t="shared" si="3"/>
        <v>0.26934827189048827</v>
      </c>
      <c r="M107" s="21"/>
    </row>
    <row r="108" spans="3:13" ht="12">
      <c r="C108" s="39" t="s">
        <v>7</v>
      </c>
      <c r="D108" s="60">
        <v>34140060</v>
      </c>
      <c r="E108" s="60">
        <v>32707656</v>
      </c>
      <c r="F108" s="55" t="s">
        <v>7</v>
      </c>
      <c r="G108" s="56">
        <v>66973.561</v>
      </c>
      <c r="H108" s="56">
        <v>77523.788</v>
      </c>
      <c r="I108" s="22">
        <f t="shared" si="0"/>
        <v>509.75428945759654</v>
      </c>
      <c r="J108" s="22">
        <f t="shared" si="1"/>
        <v>421.9047707008331</v>
      </c>
      <c r="K108" s="21">
        <f t="shared" si="2"/>
        <v>1.9109569650577827</v>
      </c>
      <c r="L108" s="21">
        <f t="shared" si="3"/>
        <v>1.505370809502074</v>
      </c>
      <c r="M108" s="21"/>
    </row>
    <row r="109" spans="3:13" ht="34.2">
      <c r="C109" s="39" t="s">
        <v>95</v>
      </c>
      <c r="D109" s="60">
        <v>389025848</v>
      </c>
      <c r="E109" s="60">
        <v>442932520</v>
      </c>
      <c r="F109" s="55" t="s">
        <v>95</v>
      </c>
      <c r="G109" s="56">
        <v>293530.886</v>
      </c>
      <c r="H109" s="56">
        <v>319448.634</v>
      </c>
      <c r="I109" s="22">
        <f t="shared" si="0"/>
        <v>1325.3319039141932</v>
      </c>
      <c r="J109" s="22">
        <f t="shared" si="1"/>
        <v>1386.5531821306834</v>
      </c>
      <c r="K109" s="21">
        <f t="shared" si="2"/>
        <v>21.77534702115668</v>
      </c>
      <c r="L109" s="21">
        <f t="shared" si="3"/>
        <v>20.385981991103048</v>
      </c>
      <c r="M109" s="21"/>
    </row>
    <row r="110" spans="3:13" ht="12">
      <c r="C110" s="20" t="s">
        <v>24</v>
      </c>
      <c r="D110" s="37">
        <f>+D127*1000</f>
        <v>326997210</v>
      </c>
      <c r="E110" s="37">
        <f>+E127*1000</f>
        <v>332022830</v>
      </c>
      <c r="G110" s="20">
        <v>492555.798</v>
      </c>
      <c r="H110" s="20">
        <v>506880.616</v>
      </c>
      <c r="I110" s="22">
        <f aca="true" t="shared" si="4" ref="I110:I113">+D110/G110</f>
        <v>663.878511485921</v>
      </c>
      <c r="J110" s="22">
        <f aca="true" t="shared" si="5" ref="J110:J113">+E110/H110</f>
        <v>655.0316179382169</v>
      </c>
      <c r="K110" s="21">
        <f t="shared" si="2"/>
        <v>18.30335377278079</v>
      </c>
      <c r="L110" s="21">
        <f t="shared" si="3"/>
        <v>15.281360314241702</v>
      </c>
      <c r="M110" s="21"/>
    </row>
    <row r="111" spans="4:13" ht="12">
      <c r="D111" s="37">
        <f>SUM(D95:D110)</f>
        <v>1786542587</v>
      </c>
      <c r="E111" s="37">
        <f>SUM(E95:E110)</f>
        <v>2172730851</v>
      </c>
      <c r="G111" s="56"/>
      <c r="H111" s="56"/>
      <c r="I111" s="22"/>
      <c r="J111" s="22"/>
      <c r="K111" s="21">
        <f t="shared" si="2"/>
        <v>100</v>
      </c>
      <c r="L111" s="21">
        <f t="shared" si="3"/>
        <v>100</v>
      </c>
      <c r="M111" s="21"/>
    </row>
    <row r="112" spans="3:13" ht="12">
      <c r="C112" s="20" t="s">
        <v>104</v>
      </c>
      <c r="I112" s="22"/>
      <c r="J112" s="22"/>
      <c r="K112" s="21">
        <f t="shared" si="2"/>
        <v>0</v>
      </c>
      <c r="L112" s="21">
        <f t="shared" si="3"/>
        <v>0</v>
      </c>
      <c r="M112" s="21"/>
    </row>
    <row r="113" spans="3:13" ht="13.8">
      <c r="C113" s="20" t="s">
        <v>219</v>
      </c>
      <c r="D113" s="20">
        <v>2279821897</v>
      </c>
      <c r="E113" s="51">
        <v>2800665665</v>
      </c>
      <c r="G113" s="56">
        <v>6439842.408</v>
      </c>
      <c r="H113" s="56">
        <v>7265785.946</v>
      </c>
      <c r="I113" s="22">
        <f t="shared" si="4"/>
        <v>354.01827444843275</v>
      </c>
      <c r="J113" s="22">
        <f t="shared" si="5"/>
        <v>385.4594239102017</v>
      </c>
      <c r="K113" s="21">
        <f t="shared" si="2"/>
        <v>127.61083410993996</v>
      </c>
      <c r="L113" s="21">
        <f t="shared" si="3"/>
        <v>128.9007179012068</v>
      </c>
      <c r="M113" s="21"/>
    </row>
    <row r="114" ht="12">
      <c r="D114" s="37">
        <f>+D110+D109+D99+D100</f>
        <v>1359032548</v>
      </c>
    </row>
    <row r="115" spans="1:4" ht="12">
      <c r="A115" s="12"/>
      <c r="D115" s="20">
        <f>+D114/D113</f>
        <v>0.596113472630621</v>
      </c>
    </row>
    <row r="117" spans="3:5" ht="12">
      <c r="C117" s="32" t="s">
        <v>106</v>
      </c>
      <c r="D117" s="33"/>
      <c r="E117" s="33"/>
    </row>
    <row r="119" spans="3:5" ht="12">
      <c r="C119" s="32" t="s">
        <v>59</v>
      </c>
      <c r="D119" s="34">
        <v>42459.79534722222</v>
      </c>
      <c r="E119" s="33"/>
    </row>
    <row r="120" spans="3:5" ht="12">
      <c r="C120" s="32" t="s">
        <v>60</v>
      </c>
      <c r="D120" s="34">
        <v>42461.555491736115</v>
      </c>
      <c r="E120" s="33"/>
    </row>
    <row r="121" spans="3:5" ht="12">
      <c r="C121" s="32" t="s">
        <v>61</v>
      </c>
      <c r="D121" s="32" t="s">
        <v>62</v>
      </c>
      <c r="E121" s="33"/>
    </row>
    <row r="123" spans="3:5" ht="12">
      <c r="C123" s="32" t="s">
        <v>108</v>
      </c>
      <c r="D123" s="32" t="s">
        <v>118</v>
      </c>
      <c r="E123" s="33"/>
    </row>
    <row r="124" spans="3:5" ht="12">
      <c r="C124" s="32" t="s">
        <v>107</v>
      </c>
      <c r="D124" s="32" t="s">
        <v>112</v>
      </c>
      <c r="E124" s="33"/>
    </row>
    <row r="126" spans="3:5" ht="12">
      <c r="C126" s="48" t="s">
        <v>63</v>
      </c>
      <c r="D126" s="48" t="s">
        <v>109</v>
      </c>
      <c r="E126" s="48" t="s">
        <v>110</v>
      </c>
    </row>
    <row r="127" spans="3:5" ht="12">
      <c r="C127" s="48" t="s">
        <v>111</v>
      </c>
      <c r="D127" s="59">
        <v>326997.21</v>
      </c>
      <c r="E127" s="59">
        <v>332022.83</v>
      </c>
    </row>
    <row r="129" spans="3:5" ht="12">
      <c r="C129" s="32" t="s">
        <v>119</v>
      </c>
      <c r="D129" s="33"/>
      <c r="E129" s="33"/>
    </row>
    <row r="130" spans="3:5" ht="12">
      <c r="C130" s="32" t="s">
        <v>16</v>
      </c>
      <c r="D130" s="32" t="s">
        <v>120</v>
      </c>
      <c r="E130" s="33"/>
    </row>
  </sheetData>
  <mergeCells count="1">
    <mergeCell ref="B32:K32"/>
  </mergeCells>
  <conditionalFormatting sqref="G65:G82">
    <cfRule type="cellIs" priority="3" dxfId="0" operator="greaterThan">
      <formula>0</formula>
    </cfRule>
  </conditionalFormatting>
  <conditionalFormatting sqref="M95:M113">
    <cfRule type="cellIs" priority="1" dxfId="0" operator="lessThan">
      <formula>-15</formula>
    </cfRule>
    <cfRule type="cellIs" priority="2" dxfId="0" operator="greaterThan">
      <formula>53</formula>
    </cfRule>
  </conditionalFormatting>
  <hyperlinks>
    <hyperlink ref="A85" r:id="rId1" display="http://faostat3.fao.org/download/Q/QC/E"/>
  </hyperlinks>
  <printOptions/>
  <pageMargins left="0.75" right="0.75" top="1" bottom="1" header="0.5" footer="0.5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5"/>
  <sheetViews>
    <sheetView showGridLines="0" workbookViewId="0" topLeftCell="A1"/>
  </sheetViews>
  <sheetFormatPr defaultColWidth="9.140625" defaultRowHeight="12" customHeight="1"/>
  <cols>
    <col min="1" max="1" width="9.140625" style="20" customWidth="1"/>
    <col min="2" max="2" width="15.7109375" style="20" customWidth="1"/>
    <col min="3" max="8" width="11.8515625" style="20" customWidth="1"/>
    <col min="9" max="11" width="9.140625" style="20" customWidth="1"/>
    <col min="12" max="16384" width="9.140625" style="20" customWidth="1"/>
  </cols>
  <sheetData>
    <row r="2" spans="1:3" ht="13.8">
      <c r="A2" s="18"/>
      <c r="B2" s="77" t="s">
        <v>121</v>
      </c>
      <c r="C2" s="1"/>
    </row>
    <row r="3" spans="1:3" ht="12" customHeight="1">
      <c r="A3" s="18"/>
      <c r="B3" s="26" t="s">
        <v>55</v>
      </c>
      <c r="C3" s="26"/>
    </row>
    <row r="4" spans="1:8" ht="12" customHeight="1">
      <c r="A4" s="18"/>
      <c r="B4" s="27"/>
      <c r="C4" s="27"/>
      <c r="D4" s="35"/>
      <c r="E4" s="35"/>
      <c r="F4" s="35"/>
      <c r="G4" s="35"/>
      <c r="H4" s="35"/>
    </row>
    <row r="5" spans="2:8" ht="36">
      <c r="B5" s="16"/>
      <c r="C5" s="57" t="s">
        <v>29</v>
      </c>
      <c r="D5" s="57" t="s">
        <v>33</v>
      </c>
      <c r="E5" s="57" t="s">
        <v>30</v>
      </c>
      <c r="F5" s="57" t="s">
        <v>31</v>
      </c>
      <c r="G5" s="57" t="s">
        <v>209</v>
      </c>
      <c r="H5" s="57" t="s">
        <v>32</v>
      </c>
    </row>
    <row r="6" spans="1:8" ht="12" customHeight="1">
      <c r="A6" s="18"/>
      <c r="B6" s="126" t="s">
        <v>24</v>
      </c>
      <c r="C6" s="127">
        <v>12122.18</v>
      </c>
      <c r="D6" s="127">
        <v>640.33</v>
      </c>
      <c r="E6" s="127">
        <v>25331.13</v>
      </c>
      <c r="F6" s="127">
        <v>6478.679999999999</v>
      </c>
      <c r="G6" s="127">
        <v>568.65</v>
      </c>
      <c r="H6" s="127">
        <v>2800.53</v>
      </c>
    </row>
    <row r="7" spans="1:9" ht="12" customHeight="1">
      <c r="A7" s="18"/>
      <c r="B7" s="128" t="s">
        <v>182</v>
      </c>
      <c r="C7" s="129">
        <v>80822.52</v>
      </c>
      <c r="D7" s="129">
        <v>105956.705</v>
      </c>
      <c r="E7" s="129">
        <v>77181.122</v>
      </c>
      <c r="F7" s="129">
        <v>71305.973</v>
      </c>
      <c r="G7" s="129">
        <v>20803.733</v>
      </c>
      <c r="H7" s="129">
        <v>108961.268</v>
      </c>
      <c r="I7" s="37"/>
    </row>
    <row r="8" spans="2:8" ht="12" customHeight="1">
      <c r="B8" s="61" t="s">
        <v>8</v>
      </c>
      <c r="C8" s="108">
        <v>1245.018</v>
      </c>
      <c r="D8" s="108">
        <v>179.824</v>
      </c>
      <c r="E8" s="108">
        <v>2881.346</v>
      </c>
      <c r="F8" s="108">
        <v>900.126</v>
      </c>
      <c r="G8" s="108">
        <v>291.804</v>
      </c>
      <c r="H8" s="108">
        <v>126.61</v>
      </c>
    </row>
    <row r="9" spans="2:8" ht="12" customHeight="1">
      <c r="B9" s="62" t="s">
        <v>9</v>
      </c>
      <c r="C9" s="109">
        <v>288.878</v>
      </c>
      <c r="D9" s="109">
        <v>330.34</v>
      </c>
      <c r="E9" s="109">
        <v>1762.572</v>
      </c>
      <c r="F9" s="109">
        <v>400.554</v>
      </c>
      <c r="G9" s="109">
        <v>92.283</v>
      </c>
      <c r="H9" s="109">
        <v>159.742</v>
      </c>
    </row>
    <row r="10" spans="2:8" ht="12" customHeight="1">
      <c r="B10" s="62" t="s">
        <v>4</v>
      </c>
      <c r="C10" s="109">
        <v>1231.472</v>
      </c>
      <c r="D10" s="109">
        <v>6892.622</v>
      </c>
      <c r="E10" s="109">
        <v>1439.535</v>
      </c>
      <c r="F10" s="109">
        <v>17549.536</v>
      </c>
      <c r="G10" s="109">
        <v>217.706</v>
      </c>
      <c r="H10" s="109">
        <v>2163.501</v>
      </c>
    </row>
    <row r="11" spans="2:8" ht="12" customHeight="1">
      <c r="B11" s="62" t="s">
        <v>10</v>
      </c>
      <c r="C11" s="109">
        <v>382.001</v>
      </c>
      <c r="D11" s="109">
        <v>0</v>
      </c>
      <c r="E11" s="109">
        <v>102.3</v>
      </c>
      <c r="F11" s="109" t="s">
        <v>16</v>
      </c>
      <c r="G11" s="109">
        <v>25.288</v>
      </c>
      <c r="H11" s="109">
        <v>22.948</v>
      </c>
    </row>
    <row r="12" spans="2:8" ht="12" customHeight="1">
      <c r="B12" s="62" t="s">
        <v>0</v>
      </c>
      <c r="C12" s="109">
        <v>39684.118</v>
      </c>
      <c r="D12" s="109">
        <v>12370.238</v>
      </c>
      <c r="E12" s="109">
        <v>11650.024</v>
      </c>
      <c r="F12" s="109">
        <v>7469.84</v>
      </c>
      <c r="G12" s="109">
        <v>11954.085</v>
      </c>
      <c r="H12" s="109">
        <v>73188.838</v>
      </c>
    </row>
    <row r="13" spans="2:8" ht="12" customHeight="1">
      <c r="B13" s="62" t="s">
        <v>2</v>
      </c>
      <c r="C13" s="109">
        <v>1915</v>
      </c>
      <c r="D13" s="109">
        <v>27575</v>
      </c>
      <c r="E13" s="109">
        <v>2483</v>
      </c>
      <c r="F13" s="109">
        <v>6426.2</v>
      </c>
      <c r="G13" s="109">
        <v>250</v>
      </c>
      <c r="H13" s="109">
        <v>400</v>
      </c>
    </row>
    <row r="14" spans="2:8" ht="12" customHeight="1">
      <c r="B14" s="62" t="s">
        <v>3</v>
      </c>
      <c r="C14" s="109" t="s">
        <v>16</v>
      </c>
      <c r="D14" s="109">
        <v>5359.115</v>
      </c>
      <c r="E14" s="109" t="s">
        <v>16</v>
      </c>
      <c r="F14" s="109">
        <v>1411.215</v>
      </c>
      <c r="G14" s="109">
        <v>0</v>
      </c>
      <c r="H14" s="109">
        <v>446.913</v>
      </c>
    </row>
    <row r="15" spans="2:8" ht="12" customHeight="1">
      <c r="B15" s="63" t="s">
        <v>1</v>
      </c>
      <c r="C15" s="110">
        <v>741.7</v>
      </c>
      <c r="D15" s="111">
        <v>0.126</v>
      </c>
      <c r="E15" s="110">
        <v>189.7</v>
      </c>
      <c r="F15" s="110">
        <v>47.637</v>
      </c>
      <c r="G15" s="110">
        <v>124.7</v>
      </c>
      <c r="H15" s="110">
        <v>356.063</v>
      </c>
    </row>
    <row r="16" spans="2:8" ht="12" customHeight="1">
      <c r="B16" s="62" t="s">
        <v>11</v>
      </c>
      <c r="C16" s="109">
        <v>858.608</v>
      </c>
      <c r="D16" s="109">
        <v>2127.772</v>
      </c>
      <c r="E16" s="109">
        <v>350.421</v>
      </c>
      <c r="F16" s="109">
        <v>4409.968</v>
      </c>
      <c r="G16" s="109">
        <v>161.268</v>
      </c>
      <c r="H16" s="109">
        <v>953.244</v>
      </c>
    </row>
    <row r="17" spans="2:8" ht="12" customHeight="1">
      <c r="B17" s="62" t="s">
        <v>5</v>
      </c>
      <c r="C17" s="109">
        <v>1572</v>
      </c>
      <c r="D17" s="109" t="s">
        <v>16</v>
      </c>
      <c r="E17" s="109">
        <v>439.1</v>
      </c>
      <c r="F17" s="112">
        <v>0.109</v>
      </c>
      <c r="G17" s="109">
        <v>33</v>
      </c>
      <c r="H17" s="109">
        <v>1419.953</v>
      </c>
    </row>
    <row r="18" spans="2:8" ht="12" customHeight="1">
      <c r="B18" s="62" t="s">
        <v>12</v>
      </c>
      <c r="C18" s="109" t="s">
        <v>16</v>
      </c>
      <c r="D18" s="109" t="s">
        <v>16</v>
      </c>
      <c r="E18" s="109">
        <v>149.847</v>
      </c>
      <c r="F18" s="109" t="s">
        <v>16</v>
      </c>
      <c r="G18" s="109" t="s">
        <v>16</v>
      </c>
      <c r="H18" s="109">
        <v>371.144</v>
      </c>
    </row>
    <row r="19" spans="2:8" ht="12" customHeight="1">
      <c r="B19" s="62" t="s">
        <v>13</v>
      </c>
      <c r="C19" s="109">
        <v>811.523</v>
      </c>
      <c r="D19" s="109">
        <v>389.703</v>
      </c>
      <c r="E19" s="109">
        <v>1850</v>
      </c>
      <c r="F19" s="109">
        <v>1671.508</v>
      </c>
      <c r="G19" s="109">
        <v>174.23</v>
      </c>
      <c r="H19" s="109">
        <v>65.413</v>
      </c>
    </row>
    <row r="20" spans="2:8" ht="12" customHeight="1">
      <c r="B20" s="64" t="s">
        <v>14</v>
      </c>
      <c r="C20" s="113">
        <v>493.701</v>
      </c>
      <c r="D20" s="109" t="s">
        <v>16</v>
      </c>
      <c r="E20" s="113">
        <v>260.28</v>
      </c>
      <c r="F20" s="109" t="s">
        <v>16</v>
      </c>
      <c r="G20" s="113">
        <v>193.243</v>
      </c>
      <c r="H20" s="113">
        <v>672.914</v>
      </c>
    </row>
    <row r="21" spans="2:8" ht="12" customHeight="1">
      <c r="B21" s="62" t="s">
        <v>7</v>
      </c>
      <c r="C21" s="109">
        <v>3128.45</v>
      </c>
      <c r="D21" s="109">
        <v>215.472</v>
      </c>
      <c r="E21" s="109">
        <v>4011.409</v>
      </c>
      <c r="F21" s="109">
        <v>1781.258</v>
      </c>
      <c r="G21" s="109">
        <v>637.543</v>
      </c>
      <c r="H21" s="109">
        <v>3887.324</v>
      </c>
    </row>
    <row r="22" spans="2:8" ht="12" customHeight="1">
      <c r="B22" s="65" t="s">
        <v>6</v>
      </c>
      <c r="C22" s="114">
        <v>4081.608</v>
      </c>
      <c r="D22" s="114">
        <v>6.525</v>
      </c>
      <c r="E22" s="114">
        <v>7744.997</v>
      </c>
      <c r="F22" s="114">
        <v>7574.094</v>
      </c>
      <c r="G22" s="114">
        <v>964.89</v>
      </c>
      <c r="H22" s="114">
        <v>1771.734</v>
      </c>
    </row>
    <row r="23" spans="2:8" ht="12" customHeight="1">
      <c r="B23" s="35"/>
      <c r="C23" s="43"/>
      <c r="D23" s="43"/>
      <c r="E23" s="43"/>
      <c r="F23" s="43"/>
      <c r="G23" s="43"/>
      <c r="H23" s="43"/>
    </row>
    <row r="24" spans="2:8" ht="24" customHeight="1">
      <c r="B24" s="185" t="s">
        <v>230</v>
      </c>
      <c r="C24" s="186"/>
      <c r="D24" s="186"/>
      <c r="E24" s="186"/>
      <c r="F24" s="186"/>
      <c r="G24" s="186"/>
      <c r="H24" s="186"/>
    </row>
    <row r="25" spans="3:8" ht="12" customHeight="1">
      <c r="C25" s="52"/>
      <c r="D25" s="52"/>
      <c r="E25" s="52"/>
      <c r="F25" s="52"/>
      <c r="G25" s="52"/>
      <c r="H25" s="52"/>
    </row>
    <row r="26" spans="2:3" ht="12" customHeight="1">
      <c r="B26" s="11"/>
      <c r="C26" s="11"/>
    </row>
    <row r="27" spans="2:4" ht="12" customHeight="1">
      <c r="B27" s="11"/>
      <c r="C27" s="11"/>
      <c r="D27" s="37"/>
    </row>
    <row r="28" spans="3:8" ht="12" customHeight="1">
      <c r="C28" s="22"/>
      <c r="D28" s="130"/>
      <c r="E28" s="22"/>
      <c r="G28" s="22"/>
      <c r="H28" s="22"/>
    </row>
    <row r="63" ht="12" customHeight="1">
      <c r="A63" s="12" t="s">
        <v>114</v>
      </c>
    </row>
    <row r="64" ht="12" customHeight="1">
      <c r="A64" s="50" t="s">
        <v>113</v>
      </c>
    </row>
    <row r="65" ht="12" customHeight="1">
      <c r="A65" s="20" t="s">
        <v>122</v>
      </c>
    </row>
  </sheetData>
  <mergeCells count="1">
    <mergeCell ref="B24:H24"/>
  </mergeCells>
  <hyperlinks>
    <hyperlink ref="A64" r:id="rId1" display="http://faostat3.fao.org/download/Q/QC/E"/>
  </hyperlinks>
  <printOptions/>
  <pageMargins left="0.75" right="0.75" top="1" bottom="1" header="0.5" footer="0.5"/>
  <pageSetup horizontalDpi="2400" verticalDpi="2400" orientation="portrait" paperSize="32767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8"/>
  <sheetViews>
    <sheetView showGridLines="0" workbookViewId="0" topLeftCell="A1"/>
  </sheetViews>
  <sheetFormatPr defaultColWidth="9.140625" defaultRowHeight="12"/>
  <cols>
    <col min="1" max="1" width="9.140625" style="20" customWidth="1"/>
    <col min="2" max="2" width="15.7109375" style="20" customWidth="1"/>
    <col min="3" max="8" width="12.8515625" style="20" customWidth="1"/>
    <col min="9" max="18" width="9.140625" style="20" customWidth="1"/>
    <col min="19" max="16384" width="9.140625" style="20" customWidth="1"/>
  </cols>
  <sheetData>
    <row r="2" spans="1:9" ht="13.8">
      <c r="A2" s="24"/>
      <c r="B2" s="77" t="s">
        <v>206</v>
      </c>
      <c r="E2" s="24"/>
      <c r="F2" s="24"/>
      <c r="G2" s="24"/>
      <c r="H2" s="24"/>
      <c r="I2" s="24"/>
    </row>
    <row r="3" ht="12">
      <c r="B3" s="26" t="s">
        <v>55</v>
      </c>
    </row>
    <row r="4" spans="3:15" ht="12">
      <c r="C4" s="18"/>
      <c r="J4" s="22"/>
      <c r="K4" s="22"/>
      <c r="L4" s="22"/>
      <c r="M4" s="22"/>
      <c r="N4" s="22"/>
      <c r="O4" s="22"/>
    </row>
    <row r="5" spans="2:15" ht="12">
      <c r="B5" s="74"/>
      <c r="C5" s="187" t="s">
        <v>41</v>
      </c>
      <c r="D5" s="189" t="s">
        <v>42</v>
      </c>
      <c r="E5" s="189"/>
      <c r="F5" s="189"/>
      <c r="G5" s="190"/>
      <c r="H5" s="191" t="s">
        <v>36</v>
      </c>
      <c r="I5" s="36"/>
      <c r="J5" s="22"/>
      <c r="K5" s="22"/>
      <c r="L5" s="22"/>
      <c r="M5" s="22"/>
      <c r="N5" s="22"/>
      <c r="O5" s="22"/>
    </row>
    <row r="6" spans="1:15" ht="24">
      <c r="A6" s="18"/>
      <c r="B6" s="3"/>
      <c r="C6" s="188"/>
      <c r="D6" s="136" t="s">
        <v>197</v>
      </c>
      <c r="E6" s="137" t="s">
        <v>23</v>
      </c>
      <c r="F6" s="137" t="s">
        <v>34</v>
      </c>
      <c r="G6" s="137" t="s">
        <v>35</v>
      </c>
      <c r="H6" s="192"/>
      <c r="I6" s="36"/>
      <c r="J6" s="22"/>
      <c r="K6" s="22"/>
      <c r="L6" s="22"/>
      <c r="M6" s="22"/>
      <c r="N6" s="22"/>
      <c r="O6" s="22"/>
    </row>
    <row r="7" spans="1:15" ht="12">
      <c r="A7" s="18"/>
      <c r="B7" s="138" t="s">
        <v>24</v>
      </c>
      <c r="C7" s="139">
        <v>42476.30999999999</v>
      </c>
      <c r="D7" s="139">
        <v>7373.179999999999</v>
      </c>
      <c r="E7" s="140">
        <v>22358.859999999993</v>
      </c>
      <c r="F7" s="140">
        <v>12509.94</v>
      </c>
      <c r="G7" s="141">
        <v>881.87</v>
      </c>
      <c r="H7" s="139">
        <v>156892.22</v>
      </c>
      <c r="I7" s="36"/>
      <c r="J7" s="22"/>
      <c r="K7" s="22"/>
      <c r="L7" s="22"/>
      <c r="M7" s="22"/>
      <c r="N7" s="22"/>
      <c r="O7" s="22"/>
    </row>
    <row r="8" spans="1:15" ht="12">
      <c r="A8" s="18"/>
      <c r="B8" s="102" t="s">
        <v>182</v>
      </c>
      <c r="C8" s="142">
        <v>310379.92</v>
      </c>
      <c r="D8" s="142">
        <v>67706.329</v>
      </c>
      <c r="E8" s="143">
        <v>113034.814</v>
      </c>
      <c r="F8" s="143">
        <v>108669.146</v>
      </c>
      <c r="G8" s="144">
        <v>13961.664</v>
      </c>
      <c r="H8" s="142">
        <v>768640.663</v>
      </c>
      <c r="I8" s="36"/>
      <c r="J8" s="22"/>
      <c r="K8" s="22"/>
      <c r="L8" s="22"/>
      <c r="M8" s="22"/>
      <c r="N8" s="22"/>
      <c r="O8" s="22"/>
    </row>
    <row r="9" spans="1:15" ht="12">
      <c r="A9" s="18"/>
      <c r="B9" s="8" t="s">
        <v>8</v>
      </c>
      <c r="C9" s="82">
        <v>5209.86</v>
      </c>
      <c r="D9" s="82">
        <v>2822</v>
      </c>
      <c r="E9" s="115">
        <v>416</v>
      </c>
      <c r="F9" s="115">
        <v>1825.6</v>
      </c>
      <c r="G9" s="118" t="s">
        <v>16</v>
      </c>
      <c r="H9" s="82">
        <v>11796</v>
      </c>
      <c r="I9" s="36"/>
      <c r="J9" s="22"/>
      <c r="K9" s="22"/>
      <c r="L9" s="22"/>
      <c r="M9" s="22"/>
      <c r="N9" s="22"/>
      <c r="O9" s="22"/>
    </row>
    <row r="10" spans="1:15" ht="12">
      <c r="A10" s="18"/>
      <c r="B10" s="9" t="s">
        <v>9</v>
      </c>
      <c r="C10" s="83">
        <v>4488.921</v>
      </c>
      <c r="D10" s="83">
        <v>2317.766</v>
      </c>
      <c r="E10" s="116">
        <v>360.866</v>
      </c>
      <c r="F10" s="116">
        <v>1097.782</v>
      </c>
      <c r="G10" s="119">
        <v>686.187</v>
      </c>
      <c r="H10" s="83">
        <v>9522</v>
      </c>
      <c r="I10" s="36"/>
      <c r="J10" s="22"/>
      <c r="K10" s="22"/>
      <c r="L10" s="22"/>
      <c r="M10" s="22"/>
      <c r="N10" s="22"/>
      <c r="O10" s="22"/>
    </row>
    <row r="11" spans="1:15" ht="12">
      <c r="A11" s="18"/>
      <c r="B11" s="9" t="s">
        <v>4</v>
      </c>
      <c r="C11" s="83">
        <v>26010.553</v>
      </c>
      <c r="D11" s="83">
        <v>9675</v>
      </c>
      <c r="E11" s="116">
        <v>3280</v>
      </c>
      <c r="F11" s="116">
        <v>12915.253</v>
      </c>
      <c r="G11" s="119">
        <v>115.8</v>
      </c>
      <c r="H11" s="83">
        <v>34408.236</v>
      </c>
      <c r="I11" s="36"/>
      <c r="J11" s="22"/>
      <c r="K11" s="22"/>
      <c r="L11" s="22"/>
      <c r="M11" s="22"/>
      <c r="N11" s="22"/>
      <c r="O11" s="22"/>
    </row>
    <row r="12" spans="2:15" ht="12">
      <c r="B12" s="9" t="s">
        <v>10</v>
      </c>
      <c r="C12" s="83">
        <v>4334.326</v>
      </c>
      <c r="D12" s="83">
        <v>1055.88</v>
      </c>
      <c r="E12" s="116">
        <v>1977.119</v>
      </c>
      <c r="F12" s="116">
        <v>1254.211</v>
      </c>
      <c r="G12" s="119">
        <v>16.866</v>
      </c>
      <c r="H12" s="83">
        <v>8394</v>
      </c>
      <c r="I12" s="36"/>
      <c r="J12" s="22"/>
      <c r="K12" s="22"/>
      <c r="L12" s="22"/>
      <c r="M12" s="22"/>
      <c r="N12" s="22"/>
      <c r="O12" s="22"/>
    </row>
    <row r="13" spans="1:15" ht="12">
      <c r="A13" s="18"/>
      <c r="B13" s="9" t="s">
        <v>0</v>
      </c>
      <c r="C13" s="83">
        <v>85179.948</v>
      </c>
      <c r="D13" s="83">
        <v>6745.1</v>
      </c>
      <c r="E13" s="116">
        <v>53752</v>
      </c>
      <c r="F13" s="116">
        <v>18938.39</v>
      </c>
      <c r="G13" s="119">
        <v>4083.418</v>
      </c>
      <c r="H13" s="83">
        <v>40569.702</v>
      </c>
      <c r="I13" s="36"/>
      <c r="J13" s="22"/>
      <c r="K13" s="22"/>
      <c r="L13" s="22"/>
      <c r="M13" s="22"/>
      <c r="N13" s="22"/>
      <c r="O13" s="22"/>
    </row>
    <row r="14" spans="2:15" ht="12">
      <c r="B14" s="9" t="s">
        <v>2</v>
      </c>
      <c r="C14" s="83">
        <v>6214.575</v>
      </c>
      <c r="D14" s="83">
        <v>2576.575</v>
      </c>
      <c r="E14" s="116">
        <v>353.5</v>
      </c>
      <c r="F14" s="116">
        <v>2357.9</v>
      </c>
      <c r="G14" s="119">
        <v>746.6</v>
      </c>
      <c r="H14" s="83">
        <v>135600</v>
      </c>
      <c r="I14" s="36"/>
      <c r="J14" s="22"/>
      <c r="K14" s="22"/>
      <c r="L14" s="22"/>
      <c r="M14" s="36"/>
      <c r="N14" s="36"/>
      <c r="O14" s="22"/>
    </row>
    <row r="15" spans="2:15" ht="12">
      <c r="B15" s="9" t="s">
        <v>3</v>
      </c>
      <c r="C15" s="83">
        <v>3316.54</v>
      </c>
      <c r="D15" s="83">
        <v>585.876</v>
      </c>
      <c r="E15" s="116">
        <v>742.5</v>
      </c>
      <c r="F15" s="116">
        <v>1872.482</v>
      </c>
      <c r="G15" s="119">
        <v>112.678</v>
      </c>
      <c r="H15" s="83">
        <v>1388.138</v>
      </c>
      <c r="I15" s="36"/>
      <c r="J15" s="22"/>
      <c r="K15" s="22"/>
      <c r="L15" s="22"/>
      <c r="M15" s="36"/>
      <c r="N15" s="36"/>
      <c r="O15" s="22"/>
    </row>
    <row r="16" spans="2:15" ht="12">
      <c r="B16" s="9" t="s">
        <v>1</v>
      </c>
      <c r="C16" s="83">
        <v>3275.654</v>
      </c>
      <c r="D16" s="83">
        <v>508.009</v>
      </c>
      <c r="E16" s="116">
        <v>1309.132</v>
      </c>
      <c r="F16" s="116">
        <v>1450.015</v>
      </c>
      <c r="G16" s="119">
        <v>0.215</v>
      </c>
      <c r="H16" s="83">
        <v>7508.261</v>
      </c>
      <c r="I16" s="36"/>
      <c r="J16" s="22"/>
      <c r="K16" s="22"/>
      <c r="L16" s="22"/>
      <c r="M16" s="36"/>
      <c r="N16" s="36"/>
      <c r="O16" s="22"/>
    </row>
    <row r="17" spans="2:15" ht="12">
      <c r="B17" s="9" t="s">
        <v>11</v>
      </c>
      <c r="C17" s="83">
        <v>6122.134</v>
      </c>
      <c r="D17" s="83">
        <v>1806.758</v>
      </c>
      <c r="E17" s="116">
        <v>1283.672</v>
      </c>
      <c r="F17" s="116">
        <v>2846.208</v>
      </c>
      <c r="G17" s="119">
        <v>97.636</v>
      </c>
      <c r="H17" s="83">
        <v>11117.964</v>
      </c>
      <c r="I17" s="36"/>
      <c r="J17" s="22"/>
      <c r="K17" s="22"/>
      <c r="L17" s="22"/>
      <c r="M17" s="36"/>
      <c r="N17" s="36"/>
      <c r="O17" s="22"/>
    </row>
    <row r="18" spans="2:15" ht="12">
      <c r="B18" s="9" t="s">
        <v>5</v>
      </c>
      <c r="C18" s="83">
        <v>8544.286</v>
      </c>
      <c r="D18" s="83">
        <v>1633.258</v>
      </c>
      <c r="E18" s="116">
        <v>2816.178</v>
      </c>
      <c r="F18" s="116">
        <v>3462.656</v>
      </c>
      <c r="G18" s="119">
        <v>189.968</v>
      </c>
      <c r="H18" s="83">
        <v>30523.236</v>
      </c>
      <c r="I18" s="36"/>
      <c r="J18" s="22"/>
      <c r="K18" s="22"/>
      <c r="L18" s="22"/>
      <c r="M18" s="36"/>
      <c r="N18" s="36"/>
      <c r="O18" s="22"/>
    </row>
    <row r="19" spans="2:15" ht="12">
      <c r="B19" s="9" t="s">
        <v>12</v>
      </c>
      <c r="C19" s="83">
        <v>802.844</v>
      </c>
      <c r="D19" s="83">
        <v>52</v>
      </c>
      <c r="E19" s="116" t="s">
        <v>16</v>
      </c>
      <c r="F19" s="116">
        <v>576</v>
      </c>
      <c r="G19" s="119">
        <v>130.16</v>
      </c>
      <c r="H19" s="83">
        <v>2338</v>
      </c>
      <c r="I19" s="36"/>
      <c r="J19" s="22"/>
      <c r="K19" s="22"/>
      <c r="L19" s="22"/>
      <c r="M19" s="36"/>
      <c r="N19" s="36"/>
      <c r="O19" s="22"/>
    </row>
    <row r="20" spans="2:15" ht="12">
      <c r="B20" s="9" t="s">
        <v>13</v>
      </c>
      <c r="C20" s="83">
        <v>2798.171</v>
      </c>
      <c r="D20" s="83">
        <v>851</v>
      </c>
      <c r="E20" s="116">
        <v>216</v>
      </c>
      <c r="F20" s="116">
        <v>1503.871</v>
      </c>
      <c r="G20" s="119">
        <v>179.2</v>
      </c>
      <c r="H20" s="83">
        <v>3400</v>
      </c>
      <c r="I20" s="36"/>
      <c r="J20" s="22"/>
      <c r="K20" s="22"/>
      <c r="L20" s="22"/>
      <c r="M20" s="36"/>
      <c r="N20" s="36"/>
      <c r="O20" s="22"/>
    </row>
    <row r="21" spans="2:15" ht="12">
      <c r="B21" s="9" t="s">
        <v>14</v>
      </c>
      <c r="C21" s="83">
        <v>2035.925</v>
      </c>
      <c r="D21" s="83">
        <v>336</v>
      </c>
      <c r="E21" s="116">
        <v>1007</v>
      </c>
      <c r="F21" s="116">
        <v>686.012</v>
      </c>
      <c r="G21" s="119">
        <v>1.453</v>
      </c>
      <c r="H21" s="83">
        <v>2096.905</v>
      </c>
      <c r="I21" s="36"/>
      <c r="J21" s="22"/>
      <c r="K21" s="22"/>
      <c r="L21" s="22"/>
      <c r="M21" s="36"/>
      <c r="N21" s="36"/>
      <c r="O21" s="22"/>
    </row>
    <row r="22" spans="2:15" ht="12">
      <c r="B22" s="9" t="s">
        <v>7</v>
      </c>
      <c r="C22" s="83">
        <v>2995.427</v>
      </c>
      <c r="D22" s="83">
        <v>869.658</v>
      </c>
      <c r="E22" s="116">
        <v>0</v>
      </c>
      <c r="F22" s="116">
        <v>1771.404</v>
      </c>
      <c r="G22" s="119">
        <v>351.48</v>
      </c>
      <c r="H22" s="83">
        <v>18223.712</v>
      </c>
      <c r="I22" s="36"/>
      <c r="J22" s="22"/>
      <c r="K22" s="22"/>
      <c r="L22" s="22"/>
      <c r="M22" s="36"/>
      <c r="N22" s="36"/>
      <c r="O22" s="22"/>
    </row>
    <row r="23" spans="2:15" ht="12">
      <c r="B23" s="15" t="s">
        <v>6</v>
      </c>
      <c r="C23" s="84">
        <v>42642.23</v>
      </c>
      <c r="D23" s="84">
        <v>11698.479</v>
      </c>
      <c r="E23" s="117">
        <v>10509.74</v>
      </c>
      <c r="F23" s="117">
        <v>20085.037</v>
      </c>
      <c r="G23" s="120">
        <v>73.074</v>
      </c>
      <c r="H23" s="84">
        <v>91271.058</v>
      </c>
      <c r="I23" s="36"/>
      <c r="J23" s="22"/>
      <c r="K23" s="22"/>
      <c r="L23" s="22"/>
      <c r="M23" s="36"/>
      <c r="N23" s="36"/>
      <c r="O23" s="35"/>
    </row>
    <row r="24" spans="2:14" ht="12">
      <c r="B24" s="35"/>
      <c r="C24" s="43"/>
      <c r="D24" s="43"/>
      <c r="E24" s="43"/>
      <c r="F24" s="43"/>
      <c r="G24" s="43"/>
      <c r="H24" s="43"/>
      <c r="I24" s="36"/>
      <c r="J24" s="36"/>
      <c r="K24" s="36"/>
      <c r="L24" s="36"/>
      <c r="M24" s="36"/>
      <c r="N24" s="36"/>
    </row>
    <row r="25" ht="12">
      <c r="B25" s="20" t="s">
        <v>207</v>
      </c>
    </row>
    <row r="26" spans="2:8" ht="26.25" customHeight="1">
      <c r="B26" s="185" t="s">
        <v>232</v>
      </c>
      <c r="C26" s="186"/>
      <c r="D26" s="186"/>
      <c r="E26" s="186"/>
      <c r="F26" s="186"/>
      <c r="G26" s="186"/>
      <c r="H26" s="186"/>
    </row>
    <row r="33" spans="4:9" ht="12">
      <c r="D33" s="37"/>
      <c r="E33" s="22"/>
      <c r="F33" s="22"/>
      <c r="G33" s="22"/>
      <c r="H33" s="22"/>
      <c r="I33" s="22"/>
    </row>
    <row r="34" spans="1:9" ht="12">
      <c r="A34" s="35"/>
      <c r="B34" s="35"/>
      <c r="D34" s="37"/>
      <c r="E34" s="22"/>
      <c r="F34" s="22"/>
      <c r="G34" s="22"/>
      <c r="H34" s="22"/>
      <c r="I34" s="22"/>
    </row>
    <row r="55" spans="2:24" ht="12">
      <c r="B55" s="35"/>
      <c r="D55" s="37"/>
      <c r="E55" s="22"/>
      <c r="F55" s="22"/>
      <c r="G55" s="22"/>
      <c r="H55" s="22"/>
      <c r="I55" s="22"/>
      <c r="J55" s="36"/>
      <c r="K55" s="36"/>
      <c r="L55" s="36"/>
      <c r="M55" s="36"/>
      <c r="N55" s="36"/>
      <c r="O55" s="36"/>
      <c r="P55" s="35"/>
      <c r="Q55" s="35"/>
      <c r="R55" s="35"/>
      <c r="S55" s="35"/>
      <c r="T55" s="35"/>
      <c r="U55" s="35"/>
      <c r="V55" s="35"/>
      <c r="W55" s="35"/>
      <c r="X55" s="35"/>
    </row>
    <row r="56" spans="2:9" ht="12">
      <c r="B56" s="35"/>
      <c r="D56" s="36"/>
      <c r="E56" s="22"/>
      <c r="F56" s="22"/>
      <c r="G56" s="22"/>
      <c r="H56" s="22"/>
      <c r="I56" s="22"/>
    </row>
    <row r="57" spans="1:9" ht="12">
      <c r="A57" s="17"/>
      <c r="B57" s="35"/>
      <c r="D57" s="37"/>
      <c r="E57" s="22"/>
      <c r="F57" s="22"/>
      <c r="G57" s="22"/>
      <c r="H57" s="22"/>
      <c r="I57" s="22"/>
    </row>
    <row r="58" spans="1:9" ht="12">
      <c r="A58" s="17" t="s">
        <v>114</v>
      </c>
      <c r="B58" s="35"/>
      <c r="D58" s="37"/>
      <c r="E58" s="22"/>
      <c r="F58" s="22"/>
      <c r="G58" s="22"/>
      <c r="H58" s="22"/>
      <c r="I58" s="22"/>
    </row>
    <row r="59" spans="1:2" ht="12">
      <c r="A59" s="58" t="s">
        <v>123</v>
      </c>
      <c r="B59" s="35"/>
    </row>
    <row r="60" spans="1:2" ht="12">
      <c r="A60" s="17"/>
      <c r="B60" s="35"/>
    </row>
    <row r="61" spans="1:12" ht="12">
      <c r="A61" s="17" t="s">
        <v>100</v>
      </c>
      <c r="B61" s="35"/>
      <c r="K61" s="39"/>
      <c r="L61" s="39"/>
    </row>
    <row r="62" spans="1:3" ht="12">
      <c r="A62" s="44" t="s">
        <v>52</v>
      </c>
      <c r="C62" s="39"/>
    </row>
    <row r="63" ht="12">
      <c r="A63" s="17" t="s">
        <v>100</v>
      </c>
    </row>
    <row r="64" ht="12">
      <c r="A64" s="20" t="s">
        <v>124</v>
      </c>
    </row>
    <row r="65" ht="12">
      <c r="A65" s="17" t="s">
        <v>100</v>
      </c>
    </row>
    <row r="66" ht="12">
      <c r="A66" s="20" t="s">
        <v>126</v>
      </c>
    </row>
    <row r="67" ht="12">
      <c r="A67" s="17" t="s">
        <v>100</v>
      </c>
    </row>
    <row r="68" ht="12">
      <c r="A68" s="20" t="s">
        <v>125</v>
      </c>
    </row>
  </sheetData>
  <mergeCells count="4">
    <mergeCell ref="C5:C6"/>
    <mergeCell ref="D5:G5"/>
    <mergeCell ref="H5:H6"/>
    <mergeCell ref="B26:H26"/>
  </mergeCells>
  <hyperlinks>
    <hyperlink ref="A59" r:id="rId1" display="http://faostat3.fao.org/download/Q/QL/E"/>
  </hyperlinks>
  <printOptions/>
  <pageMargins left="0.75" right="0.75" top="1" bottom="1" header="0.5" footer="0.5"/>
  <pageSetup horizontalDpi="2400" verticalDpi="2400" orientation="portrait" paperSize="32767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3"/>
  <sheetViews>
    <sheetView showGridLines="0" workbookViewId="0" topLeftCell="A1"/>
  </sheetViews>
  <sheetFormatPr defaultColWidth="9.140625" defaultRowHeight="12"/>
  <cols>
    <col min="1" max="1" width="9.140625" style="20" customWidth="1"/>
    <col min="2" max="2" width="11.00390625" style="20" customWidth="1"/>
    <col min="3" max="5" width="9.140625" style="20" customWidth="1"/>
    <col min="6" max="6" width="9.140625" style="25" customWidth="1"/>
    <col min="7" max="19" width="9.140625" style="20" customWidth="1"/>
    <col min="20" max="16384" width="9.140625" style="20" customWidth="1"/>
  </cols>
  <sheetData>
    <row r="1" ht="12"/>
    <row r="2" spans="1:2" ht="15">
      <c r="A2" s="24"/>
      <c r="B2" s="77" t="s">
        <v>215</v>
      </c>
    </row>
    <row r="3" ht="12">
      <c r="B3" s="26" t="s">
        <v>18</v>
      </c>
    </row>
    <row r="4" ht="12">
      <c r="C4" s="18"/>
    </row>
    <row r="5" ht="12"/>
    <row r="6" spans="1:6" ht="12">
      <c r="A6" s="18"/>
      <c r="B6" s="18"/>
      <c r="F6" s="20"/>
    </row>
    <row r="7" spans="1:6" ht="12">
      <c r="A7" s="18"/>
      <c r="B7" s="18"/>
      <c r="F7" s="20"/>
    </row>
    <row r="8" spans="1:6" ht="12">
      <c r="A8" s="18"/>
      <c r="B8" s="18"/>
      <c r="C8" s="27"/>
      <c r="D8" s="25"/>
      <c r="F8" s="20"/>
    </row>
    <row r="9" spans="1:6" ht="12">
      <c r="A9" s="18"/>
      <c r="B9" s="18"/>
      <c r="C9" s="27"/>
      <c r="D9" s="25"/>
      <c r="F9" s="20"/>
    </row>
    <row r="10" spans="3:6" ht="12">
      <c r="C10" s="27"/>
      <c r="D10" s="25"/>
      <c r="F10" s="20"/>
    </row>
    <row r="11" ht="12">
      <c r="F11" s="20"/>
    </row>
    <row r="12" spans="2:17" ht="12">
      <c r="B12" s="22"/>
      <c r="F12" s="20"/>
      <c r="I12" s="19"/>
      <c r="J12" s="19"/>
      <c r="K12" s="19"/>
      <c r="L12" s="19"/>
      <c r="M12" s="19"/>
      <c r="N12" s="19"/>
      <c r="O12" s="19"/>
      <c r="P12" s="19"/>
      <c r="Q12" s="19"/>
    </row>
    <row r="13" spans="2:17" ht="12">
      <c r="B13" s="22"/>
      <c r="I13" s="19"/>
      <c r="J13" s="19"/>
      <c r="K13" s="19"/>
      <c r="L13" s="19"/>
      <c r="M13" s="19"/>
      <c r="N13" s="19"/>
      <c r="O13" s="19"/>
      <c r="P13" s="19"/>
      <c r="Q13" s="19"/>
    </row>
    <row r="14" spans="2:17" ht="12">
      <c r="B14" s="22"/>
      <c r="I14" s="19"/>
      <c r="J14" s="19"/>
      <c r="K14" s="19"/>
      <c r="L14" s="19"/>
      <c r="M14" s="19"/>
      <c r="N14" s="19"/>
      <c r="O14" s="19"/>
      <c r="P14" s="19"/>
      <c r="Q14" s="19"/>
    </row>
    <row r="15" spans="2:17" ht="12">
      <c r="B15" s="22"/>
      <c r="I15" s="19"/>
      <c r="J15" s="19"/>
      <c r="K15" s="19"/>
      <c r="L15" s="19"/>
      <c r="M15" s="19"/>
      <c r="N15" s="19"/>
      <c r="O15" s="19"/>
      <c r="P15" s="19"/>
      <c r="Q15" s="19"/>
    </row>
    <row r="16" spans="2:17" ht="12">
      <c r="B16" s="22"/>
      <c r="I16" s="19"/>
      <c r="J16" s="19"/>
      <c r="K16" s="19"/>
      <c r="L16" s="19"/>
      <c r="M16" s="19"/>
      <c r="N16" s="19"/>
      <c r="O16" s="19"/>
      <c r="P16" s="19"/>
      <c r="Q16" s="19"/>
    </row>
    <row r="17" spans="2:17" ht="12">
      <c r="B17" s="22"/>
      <c r="I17" s="19"/>
      <c r="J17" s="19"/>
      <c r="K17" s="19"/>
      <c r="L17" s="19"/>
      <c r="M17" s="19"/>
      <c r="N17" s="19"/>
      <c r="O17" s="19"/>
      <c r="P17" s="19"/>
      <c r="Q17" s="19"/>
    </row>
    <row r="18" spans="2:17" ht="12">
      <c r="B18" s="22"/>
      <c r="I18" s="19"/>
      <c r="J18" s="19"/>
      <c r="K18" s="19"/>
      <c r="L18" s="19"/>
      <c r="M18" s="19"/>
      <c r="N18" s="19"/>
      <c r="O18" s="19"/>
      <c r="P18" s="19"/>
      <c r="Q18" s="19"/>
    </row>
    <row r="19" spans="2:17" ht="12">
      <c r="B19" s="22"/>
      <c r="I19" s="19"/>
      <c r="J19" s="19"/>
      <c r="K19" s="19"/>
      <c r="L19" s="19"/>
      <c r="M19" s="19"/>
      <c r="N19" s="19"/>
      <c r="O19" s="19"/>
      <c r="P19" s="19"/>
      <c r="Q19" s="19"/>
    </row>
    <row r="20" spans="2:17" ht="12">
      <c r="B20" s="22"/>
      <c r="I20" s="19"/>
      <c r="J20" s="19"/>
      <c r="K20" s="19"/>
      <c r="L20" s="19"/>
      <c r="M20" s="19"/>
      <c r="N20" s="19"/>
      <c r="O20" s="19"/>
      <c r="P20" s="19"/>
      <c r="Q20" s="19"/>
    </row>
    <row r="21" spans="2:17" ht="12">
      <c r="B21" s="22"/>
      <c r="I21" s="19"/>
      <c r="J21" s="19"/>
      <c r="K21" s="19"/>
      <c r="L21" s="19"/>
      <c r="M21" s="19"/>
      <c r="N21" s="19"/>
      <c r="O21" s="19"/>
      <c r="P21" s="19"/>
      <c r="Q21" s="19"/>
    </row>
    <row r="22" spans="2:17" ht="12">
      <c r="B22" s="22"/>
      <c r="I22" s="19"/>
      <c r="J22" s="19"/>
      <c r="K22" s="19"/>
      <c r="L22" s="19"/>
      <c r="M22" s="19"/>
      <c r="N22" s="19"/>
      <c r="O22" s="19"/>
      <c r="P22" s="19"/>
      <c r="Q22" s="19"/>
    </row>
    <row r="23" spans="2:17" ht="12">
      <c r="B23" s="22"/>
      <c r="I23" s="19"/>
      <c r="J23" s="19"/>
      <c r="K23" s="19"/>
      <c r="L23" s="19"/>
      <c r="M23" s="19"/>
      <c r="N23" s="19"/>
      <c r="O23" s="19"/>
      <c r="P23" s="19"/>
      <c r="Q23" s="19"/>
    </row>
    <row r="24" spans="2:17" ht="12">
      <c r="B24" s="22"/>
      <c r="I24" s="19"/>
      <c r="J24" s="19"/>
      <c r="K24" s="19"/>
      <c r="L24" s="19"/>
      <c r="M24" s="19"/>
      <c r="N24" s="19"/>
      <c r="O24" s="19"/>
      <c r="P24" s="19"/>
      <c r="Q24" s="19"/>
    </row>
    <row r="25" spans="2:17" ht="12">
      <c r="B25" s="22"/>
      <c r="I25" s="19"/>
      <c r="J25" s="19"/>
      <c r="K25" s="19"/>
      <c r="L25" s="19"/>
      <c r="M25" s="19"/>
      <c r="N25" s="19"/>
      <c r="O25" s="19"/>
      <c r="P25" s="19"/>
      <c r="Q25" s="19"/>
    </row>
    <row r="26" spans="2:17" ht="12">
      <c r="B26" s="22"/>
      <c r="I26" s="19"/>
      <c r="J26" s="19"/>
      <c r="K26" s="19"/>
      <c r="L26" s="19"/>
      <c r="M26" s="19"/>
      <c r="N26" s="19"/>
      <c r="O26" s="19"/>
      <c r="P26" s="19"/>
      <c r="Q26" s="19"/>
    </row>
    <row r="27" spans="9:17" ht="12">
      <c r="I27" s="19"/>
      <c r="J27" s="19"/>
      <c r="K27" s="19"/>
      <c r="L27" s="19"/>
      <c r="M27" s="19"/>
      <c r="N27" s="19"/>
      <c r="O27" s="19"/>
      <c r="P27" s="19"/>
      <c r="Q27" s="19"/>
    </row>
    <row r="28" spans="9:17" ht="12">
      <c r="I28" s="19"/>
      <c r="J28" s="19"/>
      <c r="K28" s="19"/>
      <c r="L28" s="19"/>
      <c r="M28" s="19"/>
      <c r="N28" s="19"/>
      <c r="O28" s="19"/>
      <c r="P28" s="19"/>
      <c r="Q28" s="19"/>
    </row>
    <row r="29" spans="2:17" ht="12">
      <c r="B29" s="20" t="s">
        <v>226</v>
      </c>
      <c r="I29" s="19"/>
      <c r="J29" s="19"/>
      <c r="K29" s="19"/>
      <c r="L29" s="19"/>
      <c r="M29" s="19"/>
      <c r="N29" s="19"/>
      <c r="O29" s="19"/>
      <c r="P29" s="19"/>
      <c r="Q29" s="19"/>
    </row>
    <row r="30" spans="2:17" ht="39.6" customHeight="1">
      <c r="B30" s="185" t="s">
        <v>233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9"/>
      <c r="O30" s="19"/>
      <c r="P30" s="19"/>
      <c r="Q30" s="19"/>
    </row>
    <row r="31" spans="2:17" ht="12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9"/>
      <c r="O31" s="19"/>
      <c r="P31" s="19"/>
      <c r="Q31" s="19"/>
    </row>
    <row r="32" spans="3:17" ht="12">
      <c r="C32" s="18"/>
      <c r="D32" s="30"/>
      <c r="F32" s="20"/>
      <c r="I32" s="19"/>
      <c r="J32" s="19"/>
      <c r="K32" s="19"/>
      <c r="L32" s="19"/>
      <c r="M32" s="19"/>
      <c r="N32" s="19"/>
      <c r="O32" s="19"/>
      <c r="P32" s="19"/>
      <c r="Q32" s="19"/>
    </row>
    <row r="33" spans="6:17" ht="12">
      <c r="F33" s="20"/>
      <c r="L33" s="19"/>
      <c r="M33" s="19"/>
      <c r="N33" s="19"/>
      <c r="O33" s="19"/>
      <c r="P33" s="19"/>
      <c r="Q33" s="19"/>
    </row>
    <row r="34" spans="6:17" ht="12">
      <c r="F34" s="20"/>
      <c r="L34" s="19"/>
      <c r="M34" s="19"/>
      <c r="N34" s="19"/>
      <c r="O34" s="19"/>
      <c r="P34" s="19"/>
      <c r="Q34" s="19"/>
    </row>
    <row r="56" spans="3:17" ht="12">
      <c r="C56" s="27"/>
      <c r="D56" s="25" t="s">
        <v>44</v>
      </c>
      <c r="E56" s="25" t="s">
        <v>43</v>
      </c>
      <c r="F56" s="20"/>
      <c r="L56" s="19"/>
      <c r="M56" s="19"/>
      <c r="N56" s="19"/>
      <c r="O56" s="19"/>
      <c r="P56" s="19"/>
      <c r="Q56" s="19"/>
    </row>
    <row r="57" spans="3:17" ht="12">
      <c r="C57" s="20" t="s">
        <v>24</v>
      </c>
      <c r="D57" s="22">
        <v>84.09032251499576</v>
      </c>
      <c r="E57" s="22">
        <v>310.59942306414257</v>
      </c>
      <c r="F57" s="20"/>
      <c r="L57" s="19"/>
      <c r="M57" s="19"/>
      <c r="N57" s="19"/>
      <c r="O57" s="19"/>
      <c r="P57" s="19"/>
      <c r="Q57" s="19"/>
    </row>
    <row r="58" spans="3:17" ht="12">
      <c r="C58" s="20" t="s">
        <v>182</v>
      </c>
      <c r="D58" s="20">
        <v>43.21807729667457</v>
      </c>
      <c r="E58" s="20">
        <v>107.02745070267817</v>
      </c>
      <c r="F58" s="66"/>
      <c r="L58" s="19"/>
      <c r="M58" s="19"/>
      <c r="N58" s="19"/>
      <c r="O58" s="19"/>
      <c r="P58" s="19"/>
      <c r="Q58" s="19"/>
    </row>
    <row r="59" spans="4:17" ht="12">
      <c r="F59" s="66"/>
      <c r="L59" s="19"/>
      <c r="M59" s="19"/>
      <c r="N59" s="19"/>
      <c r="O59" s="19"/>
      <c r="P59" s="19"/>
      <c r="Q59" s="19"/>
    </row>
    <row r="60" spans="3:17" ht="12">
      <c r="C60" s="20" t="s">
        <v>9</v>
      </c>
      <c r="D60" s="22">
        <v>192.90207565684656</v>
      </c>
      <c r="E60" s="22">
        <v>409.18821347145405</v>
      </c>
      <c r="F60" s="67"/>
      <c r="L60" s="19"/>
      <c r="M60" s="19"/>
      <c r="N60" s="19"/>
      <c r="O60" s="19"/>
      <c r="P60" s="19"/>
      <c r="Q60" s="19"/>
    </row>
    <row r="61" spans="3:17" ht="12">
      <c r="C61" s="20" t="s">
        <v>6</v>
      </c>
      <c r="D61" s="22">
        <v>134.46042357630262</v>
      </c>
      <c r="E61" s="22">
        <v>287.7979204872091</v>
      </c>
      <c r="F61" s="67"/>
      <c r="L61" s="19"/>
      <c r="M61" s="19"/>
      <c r="N61" s="19"/>
      <c r="O61" s="19"/>
      <c r="P61" s="19"/>
      <c r="Q61" s="19"/>
    </row>
    <row r="62" spans="3:17" ht="12">
      <c r="C62" s="18" t="s">
        <v>8</v>
      </c>
      <c r="D62" s="22">
        <v>122.47455845912428</v>
      </c>
      <c r="E62" s="22">
        <v>277.3030161240091</v>
      </c>
      <c r="F62" s="67"/>
      <c r="L62" s="19"/>
      <c r="M62" s="19"/>
      <c r="N62" s="19"/>
      <c r="O62" s="19"/>
      <c r="P62" s="19"/>
      <c r="Q62" s="19"/>
    </row>
    <row r="63" spans="3:17" ht="12">
      <c r="C63" s="18" t="s">
        <v>7</v>
      </c>
      <c r="D63" s="22">
        <v>39.29787450845794</v>
      </c>
      <c r="E63" s="22">
        <v>239.08215665221653</v>
      </c>
      <c r="F63" s="67"/>
      <c r="L63" s="19"/>
      <c r="M63" s="19"/>
      <c r="N63" s="19"/>
      <c r="O63" s="19"/>
      <c r="P63" s="19"/>
      <c r="Q63" s="19"/>
    </row>
    <row r="64" spans="3:17" ht="12">
      <c r="C64" s="20" t="s">
        <v>10</v>
      </c>
      <c r="D64" s="22">
        <v>123.0272695802162</v>
      </c>
      <c r="E64" s="22">
        <v>238.25870524190722</v>
      </c>
      <c r="F64" s="67"/>
      <c r="L64" s="19"/>
      <c r="M64" s="19"/>
      <c r="N64" s="19"/>
      <c r="O64" s="19"/>
      <c r="P64" s="19"/>
      <c r="Q64" s="19"/>
    </row>
    <row r="65" spans="3:17" ht="12">
      <c r="C65" s="20" t="s">
        <v>5</v>
      </c>
      <c r="D65" s="22">
        <v>59.59715748651571</v>
      </c>
      <c r="E65" s="22">
        <v>212.90229550954706</v>
      </c>
      <c r="F65" s="67"/>
      <c r="L65" s="19"/>
      <c r="M65" s="19"/>
      <c r="N65" s="19"/>
      <c r="O65" s="19"/>
      <c r="P65" s="19"/>
      <c r="Q65" s="19"/>
    </row>
    <row r="66" spans="3:17" ht="12">
      <c r="C66" s="18" t="s">
        <v>4</v>
      </c>
      <c r="D66" s="22">
        <v>127.34080257182023</v>
      </c>
      <c r="E66" s="22">
        <v>168.45364215518975</v>
      </c>
      <c r="F66" s="67"/>
      <c r="L66" s="19"/>
      <c r="M66" s="19"/>
      <c r="N66" s="19"/>
      <c r="O66" s="19"/>
      <c r="P66" s="19"/>
      <c r="Q66" s="19"/>
    </row>
    <row r="67" spans="3:17" ht="12">
      <c r="C67" s="18" t="s">
        <v>2</v>
      </c>
      <c r="D67" s="22">
        <v>4.857038272000855</v>
      </c>
      <c r="E67" s="22">
        <v>105.97899127185944</v>
      </c>
      <c r="F67" s="67"/>
      <c r="L67" s="19"/>
      <c r="M67" s="19"/>
      <c r="N67" s="19"/>
      <c r="O67" s="19"/>
      <c r="P67" s="19"/>
      <c r="Q67" s="19"/>
    </row>
    <row r="68" spans="3:17" ht="12">
      <c r="C68" s="20" t="s">
        <v>11</v>
      </c>
      <c r="D68" s="22">
        <v>49.47574436030277</v>
      </c>
      <c r="E68" s="22">
        <v>89.84931474401724</v>
      </c>
      <c r="F68" s="67"/>
      <c r="L68" s="19"/>
      <c r="M68" s="19"/>
      <c r="N68" s="19"/>
      <c r="O68" s="19"/>
      <c r="P68" s="19"/>
      <c r="Q68" s="19"/>
    </row>
    <row r="69" spans="3:17" ht="12">
      <c r="C69" s="20" t="s">
        <v>12</v>
      </c>
      <c r="D69" s="22">
        <v>26.583313276084333</v>
      </c>
      <c r="E69" s="22">
        <v>77.41452441506092</v>
      </c>
      <c r="F69" s="67"/>
      <c r="L69" s="19"/>
      <c r="M69" s="19"/>
      <c r="N69" s="19"/>
      <c r="O69" s="19"/>
      <c r="P69" s="19"/>
      <c r="Q69" s="19"/>
    </row>
    <row r="70" spans="3:17" ht="12">
      <c r="C70" s="18" t="s">
        <v>13</v>
      </c>
      <c r="D70" s="22">
        <v>52.38391302600283</v>
      </c>
      <c r="E70" s="22">
        <v>63.650614736701094</v>
      </c>
      <c r="F70" s="67"/>
      <c r="L70" s="19"/>
      <c r="M70" s="19"/>
      <c r="N70" s="19"/>
      <c r="O70" s="19"/>
      <c r="P70" s="19"/>
      <c r="Q70" s="19"/>
    </row>
    <row r="71" spans="3:17" ht="12">
      <c r="C71" s="20" t="s">
        <v>1</v>
      </c>
      <c r="D71" s="22">
        <v>25.795605218268204</v>
      </c>
      <c r="E71" s="22">
        <v>59.12716563828769</v>
      </c>
      <c r="F71" s="67"/>
      <c r="L71" s="19"/>
      <c r="M71" s="19"/>
      <c r="N71" s="19"/>
      <c r="O71" s="19"/>
      <c r="P71" s="19"/>
      <c r="Q71" s="19"/>
    </row>
    <row r="72" spans="3:17" ht="12">
      <c r="C72" s="20" t="s">
        <v>14</v>
      </c>
      <c r="D72" s="22">
        <v>40.84368098096494</v>
      </c>
      <c r="E72" s="22">
        <v>42.067030400132765</v>
      </c>
      <c r="F72" s="67"/>
      <c r="L72" s="19"/>
      <c r="M72" s="19"/>
      <c r="N72" s="19"/>
      <c r="O72" s="19"/>
      <c r="P72" s="19"/>
      <c r="Q72" s="19"/>
    </row>
    <row r="73" spans="3:17" ht="12">
      <c r="C73" s="20" t="s">
        <v>0</v>
      </c>
      <c r="D73" s="22">
        <v>62.516738723894164</v>
      </c>
      <c r="E73" s="22">
        <v>29.775616440153808</v>
      </c>
      <c r="F73" s="67"/>
      <c r="L73" s="19"/>
      <c r="M73" s="19"/>
      <c r="N73" s="19"/>
      <c r="O73" s="19"/>
      <c r="P73" s="19"/>
      <c r="Q73" s="19"/>
    </row>
    <row r="74" spans="3:17" ht="12">
      <c r="C74" s="20" t="s">
        <v>3</v>
      </c>
      <c r="D74" s="22">
        <v>13.199199090298212</v>
      </c>
      <c r="E74" s="22">
        <v>5.524525507549548</v>
      </c>
      <c r="F74" s="67"/>
      <c r="L74" s="19"/>
      <c r="M74" s="19"/>
      <c r="N74" s="19"/>
      <c r="O74" s="19"/>
      <c r="P74" s="19"/>
      <c r="Q74" s="19"/>
    </row>
    <row r="75" spans="6:17" ht="12">
      <c r="F75" s="20"/>
      <c r="L75" s="19"/>
      <c r="M75" s="19"/>
      <c r="N75" s="19"/>
      <c r="O75" s="19"/>
      <c r="P75" s="19"/>
      <c r="Q75" s="19"/>
    </row>
    <row r="76" spans="6:17" ht="12">
      <c r="F76" s="20"/>
      <c r="L76" s="19"/>
      <c r="M76" s="19"/>
      <c r="N76" s="19"/>
      <c r="O76" s="19"/>
      <c r="P76" s="19"/>
      <c r="Q76" s="19"/>
    </row>
    <row r="77" spans="6:17" ht="12">
      <c r="F77" s="20"/>
      <c r="L77" s="19"/>
      <c r="M77" s="19"/>
      <c r="N77" s="19"/>
      <c r="O77" s="19"/>
      <c r="P77" s="19"/>
      <c r="Q77" s="19"/>
    </row>
    <row r="78" spans="6:17" ht="12">
      <c r="F78" s="20"/>
      <c r="L78" s="19"/>
      <c r="M78" s="19"/>
      <c r="N78" s="19"/>
      <c r="O78" s="19"/>
      <c r="P78" s="19"/>
      <c r="Q78" s="19"/>
    </row>
    <row r="79" spans="6:17" ht="12">
      <c r="F79" s="20"/>
      <c r="L79" s="19"/>
      <c r="M79" s="19"/>
      <c r="N79" s="19"/>
      <c r="O79" s="19"/>
      <c r="P79" s="19"/>
      <c r="Q79" s="19"/>
    </row>
    <row r="80" spans="6:17" ht="12">
      <c r="F80" s="20"/>
      <c r="L80" s="19"/>
      <c r="M80" s="19"/>
      <c r="N80" s="19"/>
      <c r="O80" s="19"/>
      <c r="P80" s="19"/>
      <c r="Q80" s="19"/>
    </row>
    <row r="81" spans="6:17" ht="12">
      <c r="F81" s="20"/>
      <c r="L81" s="19"/>
      <c r="M81" s="19"/>
      <c r="N81" s="19"/>
      <c r="O81" s="19"/>
      <c r="P81" s="19"/>
      <c r="Q81" s="19"/>
    </row>
    <row r="82" spans="6:17" ht="12">
      <c r="F82" s="20"/>
      <c r="L82" s="19"/>
      <c r="M82" s="19"/>
      <c r="N82" s="19"/>
      <c r="O82" s="19"/>
      <c r="P82" s="19"/>
      <c r="Q82" s="19"/>
    </row>
    <row r="83" spans="6:17" ht="12">
      <c r="F83" s="20"/>
      <c r="L83" s="19"/>
      <c r="M83" s="19"/>
      <c r="N83" s="19"/>
      <c r="O83" s="19"/>
      <c r="P83" s="19"/>
      <c r="Q83" s="19"/>
    </row>
  </sheetData>
  <mergeCells count="1">
    <mergeCell ref="B30:M30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5"/>
  <sheetViews>
    <sheetView showGridLines="0" workbookViewId="0" topLeftCell="A1">
      <selection activeCell="B29" sqref="B29:K30"/>
    </sheetView>
  </sheetViews>
  <sheetFormatPr defaultColWidth="9.140625" defaultRowHeight="12"/>
  <cols>
    <col min="1" max="5" width="9.140625" style="20" customWidth="1"/>
    <col min="6" max="6" width="9.140625" style="25" customWidth="1"/>
    <col min="7" max="7" width="9.57421875" style="20" bestFit="1" customWidth="1"/>
    <col min="8" max="19" width="9.140625" style="20" customWidth="1"/>
    <col min="20" max="16384" width="9.140625" style="20" customWidth="1"/>
  </cols>
  <sheetData>
    <row r="1" ht="12"/>
    <row r="2" spans="1:2" ht="15">
      <c r="A2" s="24"/>
      <c r="B2" s="77" t="s">
        <v>210</v>
      </c>
    </row>
    <row r="3" ht="12">
      <c r="B3" s="26" t="s">
        <v>15</v>
      </c>
    </row>
    <row r="4" ht="12">
      <c r="C4" s="18"/>
    </row>
    <row r="5" ht="12"/>
    <row r="6" spans="1:6" ht="12">
      <c r="A6" s="18"/>
      <c r="B6" s="18"/>
      <c r="F6" s="20"/>
    </row>
    <row r="7" spans="1:6" ht="12">
      <c r="A7" s="18"/>
      <c r="B7" s="18"/>
      <c r="F7" s="20"/>
    </row>
    <row r="8" spans="1:6" ht="12">
      <c r="A8" s="18"/>
      <c r="B8" s="18"/>
      <c r="C8" s="27"/>
      <c r="D8" s="25"/>
      <c r="F8" s="20"/>
    </row>
    <row r="9" spans="1:6" ht="12">
      <c r="A9" s="18"/>
      <c r="B9" s="18"/>
      <c r="C9" s="27"/>
      <c r="D9" s="28"/>
      <c r="E9" s="22"/>
      <c r="F9" s="20"/>
    </row>
    <row r="10" spans="1:6" ht="12">
      <c r="A10" s="18"/>
      <c r="B10" s="18"/>
      <c r="C10" s="18"/>
      <c r="D10" s="22"/>
      <c r="E10" s="22"/>
      <c r="F10" s="20"/>
    </row>
    <row r="11" spans="1:6" ht="12">
      <c r="A11" s="18"/>
      <c r="B11" s="18"/>
      <c r="F11" s="20"/>
    </row>
    <row r="12" spans="2:17" ht="12">
      <c r="B12" s="22"/>
      <c r="I12" s="19"/>
      <c r="J12" s="19"/>
      <c r="K12" s="19"/>
      <c r="L12" s="19"/>
      <c r="M12" s="19"/>
      <c r="N12" s="19"/>
      <c r="O12" s="19"/>
      <c r="P12" s="19"/>
      <c r="Q12" s="19"/>
    </row>
    <row r="13" spans="2:17" ht="12">
      <c r="B13" s="22"/>
      <c r="F13" s="20"/>
      <c r="I13" s="19"/>
      <c r="J13" s="19"/>
      <c r="K13" s="19"/>
      <c r="L13" s="19"/>
      <c r="M13" s="19"/>
      <c r="N13" s="19"/>
      <c r="O13" s="19"/>
      <c r="P13" s="19"/>
      <c r="Q13" s="19"/>
    </row>
    <row r="14" spans="2:17" ht="12">
      <c r="B14" s="22"/>
      <c r="F14" s="20"/>
      <c r="I14" s="19"/>
      <c r="J14" s="19"/>
      <c r="K14" s="19"/>
      <c r="L14" s="19"/>
      <c r="M14" s="19"/>
      <c r="N14" s="19"/>
      <c r="O14" s="19"/>
      <c r="P14" s="19"/>
      <c r="Q14" s="19"/>
    </row>
    <row r="15" spans="2:17" ht="12">
      <c r="B15" s="22"/>
      <c r="F15" s="20"/>
      <c r="I15" s="19"/>
      <c r="J15" s="19"/>
      <c r="K15" s="19"/>
      <c r="L15" s="19"/>
      <c r="M15" s="19"/>
      <c r="N15" s="19"/>
      <c r="O15" s="19"/>
      <c r="P15" s="19"/>
      <c r="Q15" s="19"/>
    </row>
    <row r="16" spans="2:17" ht="12">
      <c r="B16" s="22"/>
      <c r="F16" s="20"/>
      <c r="I16" s="19"/>
      <c r="J16" s="19"/>
      <c r="K16" s="19"/>
      <c r="L16" s="19"/>
      <c r="M16" s="19"/>
      <c r="N16" s="19"/>
      <c r="O16" s="19"/>
      <c r="P16" s="19"/>
      <c r="Q16" s="19"/>
    </row>
    <row r="17" spans="2:17" ht="12">
      <c r="B17" s="18"/>
      <c r="F17" s="20"/>
      <c r="I17" s="19"/>
      <c r="J17" s="19"/>
      <c r="K17" s="19"/>
      <c r="L17" s="19"/>
      <c r="M17" s="19"/>
      <c r="N17" s="19"/>
      <c r="O17" s="19"/>
      <c r="P17" s="19"/>
      <c r="Q17" s="19"/>
    </row>
    <row r="18" spans="2:17" ht="12">
      <c r="B18" s="22"/>
      <c r="F18" s="20"/>
      <c r="I18" s="19"/>
      <c r="J18" s="19"/>
      <c r="K18" s="19"/>
      <c r="L18" s="19"/>
      <c r="M18" s="19"/>
      <c r="N18" s="19"/>
      <c r="O18" s="19"/>
      <c r="P18" s="19"/>
      <c r="Q18" s="19"/>
    </row>
    <row r="19" spans="2:17" ht="12">
      <c r="B19" s="22"/>
      <c r="F19" s="20"/>
      <c r="I19" s="19"/>
      <c r="J19" s="19"/>
      <c r="K19" s="19"/>
      <c r="L19" s="19"/>
      <c r="M19" s="19"/>
      <c r="N19" s="19"/>
      <c r="O19" s="19"/>
      <c r="P19" s="19"/>
      <c r="Q19" s="19"/>
    </row>
    <row r="20" spans="2:17" ht="12">
      <c r="B20" s="22"/>
      <c r="F20" s="20"/>
      <c r="I20" s="19"/>
      <c r="J20" s="19"/>
      <c r="K20" s="19"/>
      <c r="L20" s="19"/>
      <c r="M20" s="19"/>
      <c r="N20" s="19"/>
      <c r="O20" s="19"/>
      <c r="P20" s="19"/>
      <c r="Q20" s="19"/>
    </row>
    <row r="21" spans="2:17" ht="12">
      <c r="B21" s="22"/>
      <c r="F21" s="20"/>
      <c r="I21" s="19"/>
      <c r="J21" s="19"/>
      <c r="K21" s="19"/>
      <c r="L21" s="19"/>
      <c r="M21" s="19"/>
      <c r="N21" s="19"/>
      <c r="O21" s="19"/>
      <c r="P21" s="19"/>
      <c r="Q21" s="19"/>
    </row>
    <row r="22" spans="2:17" ht="12">
      <c r="B22" s="22"/>
      <c r="F22" s="20"/>
      <c r="I22" s="19"/>
      <c r="J22" s="19"/>
      <c r="K22" s="19"/>
      <c r="L22" s="19"/>
      <c r="M22" s="19"/>
      <c r="N22" s="19"/>
      <c r="O22" s="19"/>
      <c r="P22" s="19"/>
      <c r="Q22" s="19"/>
    </row>
    <row r="23" spans="2:17" ht="12">
      <c r="B23" s="22"/>
      <c r="F23" s="20"/>
      <c r="I23" s="19"/>
      <c r="J23" s="19"/>
      <c r="K23" s="19"/>
      <c r="L23" s="19"/>
      <c r="M23" s="19"/>
      <c r="N23" s="19"/>
      <c r="O23" s="19"/>
      <c r="P23" s="19"/>
      <c r="Q23" s="19"/>
    </row>
    <row r="24" spans="2:17" ht="12">
      <c r="B24" s="22"/>
      <c r="F24" s="20"/>
      <c r="I24" s="19"/>
      <c r="J24" s="19"/>
      <c r="K24" s="19"/>
      <c r="L24" s="19"/>
      <c r="M24" s="19"/>
      <c r="N24" s="19"/>
      <c r="O24" s="19"/>
      <c r="P24" s="19"/>
      <c r="Q24" s="19"/>
    </row>
    <row r="25" spans="2:17" ht="12">
      <c r="B25" s="22"/>
      <c r="F25" s="20"/>
      <c r="I25" s="19"/>
      <c r="J25" s="19"/>
      <c r="K25" s="19"/>
      <c r="L25" s="19"/>
      <c r="M25" s="19"/>
      <c r="N25" s="19"/>
      <c r="O25" s="19"/>
      <c r="P25" s="19"/>
      <c r="Q25" s="19"/>
    </row>
    <row r="26" spans="2:17" ht="12">
      <c r="B26" s="22"/>
      <c r="F26" s="20"/>
      <c r="I26" s="19"/>
      <c r="J26" s="19"/>
      <c r="K26" s="19"/>
      <c r="L26" s="19"/>
      <c r="M26" s="19"/>
      <c r="N26" s="19"/>
      <c r="O26" s="19"/>
      <c r="P26" s="19"/>
      <c r="Q26" s="19"/>
    </row>
    <row r="27" spans="2:17" ht="12">
      <c r="B27" s="22"/>
      <c r="F27" s="20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12">
      <c r="B28" s="22"/>
      <c r="F28" s="20"/>
      <c r="I28" s="19"/>
      <c r="J28" s="19"/>
      <c r="K28" s="19"/>
      <c r="L28" s="19"/>
      <c r="M28" s="19"/>
      <c r="N28" s="19"/>
      <c r="O28" s="19"/>
      <c r="P28" s="19"/>
      <c r="Q28" s="19"/>
    </row>
    <row r="29" spans="2:17" ht="12">
      <c r="B29" s="20" t="s">
        <v>227</v>
      </c>
      <c r="C29" s="30"/>
      <c r="F29" s="20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2:17" ht="12">
      <c r="B30" s="183" t="s">
        <v>211</v>
      </c>
      <c r="C30" s="183"/>
      <c r="D30" s="183"/>
      <c r="E30" s="183"/>
      <c r="F30" s="183"/>
      <c r="G30" s="183"/>
      <c r="H30" s="183"/>
      <c r="I30" s="183"/>
      <c r="J30" s="183"/>
      <c r="K30" s="183"/>
      <c r="M30" s="19"/>
      <c r="N30" s="19"/>
      <c r="O30" s="19"/>
      <c r="P30" s="19"/>
      <c r="Q30" s="19"/>
    </row>
    <row r="31" spans="2:17" ht="12">
      <c r="B31" s="35" t="s">
        <v>229</v>
      </c>
      <c r="C31" s="30"/>
      <c r="F31" s="20"/>
      <c r="H31" s="19"/>
      <c r="I31" s="19"/>
      <c r="J31" s="19"/>
      <c r="K31" s="19"/>
      <c r="M31" s="19"/>
      <c r="N31" s="19"/>
      <c r="O31" s="19"/>
      <c r="P31" s="19"/>
      <c r="Q31" s="19"/>
    </row>
    <row r="32" spans="6:17" ht="12">
      <c r="F32" s="20"/>
      <c r="M32" s="19"/>
      <c r="N32" s="19"/>
      <c r="O32" s="19"/>
      <c r="P32" s="19"/>
      <c r="Q32" s="19"/>
    </row>
    <row r="33" spans="3:17" ht="12">
      <c r="C33" s="13"/>
      <c r="D33" s="30"/>
      <c r="F33" s="20"/>
      <c r="I33" s="19"/>
      <c r="J33" s="19"/>
      <c r="K33" s="19"/>
      <c r="L33" s="19"/>
      <c r="M33" s="19"/>
      <c r="N33" s="19"/>
      <c r="O33" s="19"/>
      <c r="P33" s="19"/>
      <c r="Q33" s="19"/>
    </row>
    <row r="34" spans="3:17" ht="12">
      <c r="C34" s="13"/>
      <c r="D34" s="30"/>
      <c r="F34" s="20"/>
      <c r="I34" s="19"/>
      <c r="J34" s="19"/>
      <c r="K34" s="19"/>
      <c r="L34" s="38"/>
      <c r="M34" s="38"/>
      <c r="N34" s="19"/>
      <c r="O34" s="19"/>
      <c r="P34" s="19"/>
      <c r="Q34" s="19"/>
    </row>
    <row r="35" spans="6:17" ht="12">
      <c r="F35" s="20"/>
      <c r="I35" s="19"/>
      <c r="J35" s="19"/>
      <c r="K35" s="19"/>
      <c r="L35" s="19"/>
      <c r="M35" s="19"/>
      <c r="N35" s="19"/>
      <c r="O35" s="19"/>
      <c r="P35" s="19"/>
      <c r="Q35" s="19"/>
    </row>
    <row r="36" spans="6:17" ht="12">
      <c r="F36" s="20"/>
      <c r="I36" s="19"/>
      <c r="J36" s="19"/>
      <c r="K36" s="19"/>
      <c r="L36" s="19"/>
      <c r="M36" s="19"/>
      <c r="N36" s="19"/>
      <c r="O36" s="19"/>
      <c r="P36" s="19"/>
      <c r="Q36" s="19"/>
    </row>
    <row r="37" spans="6:17" ht="12">
      <c r="F37" s="20"/>
      <c r="I37" s="19"/>
      <c r="J37" s="19"/>
      <c r="K37" s="19"/>
      <c r="L37" s="19"/>
      <c r="M37" s="19"/>
      <c r="N37" s="19"/>
      <c r="O37" s="19"/>
      <c r="P37" s="19"/>
      <c r="Q37" s="19"/>
    </row>
    <row r="38" spans="6:17" ht="12">
      <c r="F38" s="20"/>
      <c r="I38" s="19"/>
      <c r="J38" s="19"/>
      <c r="K38" s="19"/>
      <c r="L38" s="19"/>
      <c r="M38" s="19"/>
      <c r="N38" s="19"/>
      <c r="O38" s="19"/>
      <c r="P38" s="19"/>
      <c r="Q38" s="19"/>
    </row>
    <row r="39" spans="6:17" ht="12">
      <c r="F39" s="20"/>
      <c r="I39" s="19"/>
      <c r="J39" s="19"/>
      <c r="K39" s="19"/>
      <c r="L39" s="19"/>
      <c r="M39" s="19"/>
      <c r="N39" s="19"/>
      <c r="O39" s="19"/>
      <c r="P39" s="19"/>
      <c r="Q39" s="19"/>
    </row>
    <row r="40" spans="6:13" ht="12">
      <c r="F40" s="20"/>
      <c r="I40" s="19"/>
      <c r="J40" s="19"/>
      <c r="K40" s="19"/>
      <c r="L40" s="19"/>
      <c r="M40" s="19"/>
    </row>
    <row r="41" spans="6:13" ht="12">
      <c r="F41" s="20"/>
      <c r="I41" s="19"/>
      <c r="J41" s="19"/>
      <c r="K41" s="19"/>
      <c r="L41" s="19"/>
      <c r="M41" s="19"/>
    </row>
    <row r="42" spans="6:13" ht="12">
      <c r="F42" s="20"/>
      <c r="I42" s="19"/>
      <c r="J42" s="19"/>
      <c r="K42" s="19"/>
      <c r="L42" s="19"/>
      <c r="M42" s="19"/>
    </row>
    <row r="43" spans="6:17" ht="12">
      <c r="F43" s="20"/>
      <c r="I43" s="19"/>
      <c r="J43" s="19"/>
      <c r="K43" s="19"/>
      <c r="L43" s="19"/>
      <c r="M43" s="19"/>
      <c r="N43" s="19"/>
      <c r="O43" s="19"/>
      <c r="P43" s="19"/>
      <c r="Q43" s="19"/>
    </row>
    <row r="44" spans="6:17" ht="12">
      <c r="F44" s="20"/>
      <c r="I44" s="19"/>
      <c r="J44" s="19"/>
      <c r="K44" s="19"/>
      <c r="L44" s="19"/>
      <c r="M44" s="19"/>
      <c r="N44" s="19"/>
      <c r="O44" s="19"/>
      <c r="P44" s="19"/>
      <c r="Q44" s="19"/>
    </row>
    <row r="45" spans="6:17" ht="12">
      <c r="F45" s="20"/>
      <c r="I45" s="19"/>
      <c r="J45" s="19"/>
      <c r="K45" s="19"/>
      <c r="L45" s="19"/>
      <c r="M45" s="19"/>
      <c r="N45" s="19"/>
      <c r="O45" s="19"/>
      <c r="P45" s="19"/>
      <c r="Q45" s="19"/>
    </row>
    <row r="46" spans="6:17" ht="12">
      <c r="F46" s="20"/>
      <c r="I46" s="19"/>
      <c r="J46" s="19"/>
      <c r="K46" s="19"/>
      <c r="L46" s="19"/>
      <c r="M46" s="19"/>
      <c r="N46" s="19"/>
      <c r="O46" s="19"/>
      <c r="P46" s="19"/>
      <c r="Q46" s="19"/>
    </row>
    <row r="47" spans="6:17" ht="12">
      <c r="F47" s="20"/>
      <c r="I47" s="19"/>
      <c r="J47" s="19"/>
      <c r="K47" s="19"/>
      <c r="L47" s="19"/>
      <c r="M47" s="19"/>
      <c r="N47" s="19"/>
      <c r="O47" s="19"/>
      <c r="P47" s="19"/>
      <c r="Q47" s="19"/>
    </row>
    <row r="48" spans="6:17" ht="12">
      <c r="F48" s="20"/>
      <c r="I48" s="19"/>
      <c r="J48" s="19"/>
      <c r="K48" s="19"/>
      <c r="L48" s="19"/>
      <c r="M48" s="19"/>
      <c r="N48" s="19"/>
      <c r="O48" s="19"/>
      <c r="P48" s="19"/>
      <c r="Q48" s="19"/>
    </row>
    <row r="49" spans="6:17" ht="12">
      <c r="F49" s="20"/>
      <c r="I49" s="19"/>
      <c r="J49" s="19"/>
      <c r="K49" s="19"/>
      <c r="L49" s="19"/>
      <c r="M49" s="19"/>
      <c r="N49" s="19"/>
      <c r="O49" s="19"/>
      <c r="P49" s="19"/>
      <c r="Q49" s="19"/>
    </row>
    <row r="50" spans="6:17" ht="12">
      <c r="F50" s="20"/>
      <c r="I50" s="19"/>
      <c r="J50" s="19"/>
      <c r="K50" s="19"/>
      <c r="L50" s="19"/>
      <c r="M50" s="19"/>
      <c r="N50" s="19"/>
      <c r="O50" s="19"/>
      <c r="P50" s="19"/>
      <c r="Q50" s="19"/>
    </row>
    <row r="51" spans="6:17" ht="12">
      <c r="F51" s="20"/>
      <c r="I51" s="19"/>
      <c r="J51" s="19"/>
      <c r="K51" s="19"/>
      <c r="L51" s="19"/>
      <c r="M51" s="19"/>
      <c r="N51" s="19"/>
      <c r="O51" s="19"/>
      <c r="P51" s="19"/>
      <c r="Q51" s="19"/>
    </row>
    <row r="52" spans="6:17" ht="12">
      <c r="F52" s="20"/>
      <c r="I52" s="19"/>
      <c r="J52" s="19"/>
      <c r="K52" s="19"/>
      <c r="L52" s="19"/>
      <c r="M52" s="19"/>
      <c r="N52" s="19"/>
      <c r="O52" s="19"/>
      <c r="P52" s="19"/>
      <c r="Q52" s="19"/>
    </row>
    <row r="53" spans="3:17" ht="12">
      <c r="C53" s="13"/>
      <c r="D53" s="30"/>
      <c r="F53" s="20"/>
      <c r="I53" s="19"/>
      <c r="J53" s="19"/>
      <c r="K53" s="19"/>
      <c r="L53" s="19"/>
      <c r="M53" s="19"/>
      <c r="N53" s="19"/>
      <c r="O53" s="19"/>
      <c r="P53" s="19"/>
      <c r="Q53" s="19"/>
    </row>
    <row r="54" spans="3:17" ht="12">
      <c r="C54" s="13"/>
      <c r="D54" s="30"/>
      <c r="F54" s="20"/>
      <c r="I54" s="19"/>
      <c r="J54" s="19"/>
      <c r="K54" s="19"/>
      <c r="L54" s="19"/>
      <c r="M54" s="19"/>
      <c r="N54" s="19"/>
      <c r="O54" s="19"/>
      <c r="P54" s="19"/>
      <c r="Q54" s="19"/>
    </row>
    <row r="55" spans="4:17" ht="12">
      <c r="D55" s="22"/>
      <c r="E55" s="22"/>
      <c r="F55" s="18"/>
      <c r="G55" s="22"/>
      <c r="H55" s="22"/>
      <c r="I55" s="19"/>
      <c r="J55" s="19"/>
      <c r="K55" s="19"/>
      <c r="L55" s="19"/>
      <c r="M55" s="19"/>
      <c r="N55" s="19"/>
      <c r="O55" s="19"/>
      <c r="P55" s="19"/>
      <c r="Q55" s="19"/>
    </row>
    <row r="56" spans="4:17" ht="12">
      <c r="D56" s="22"/>
      <c r="E56" s="22"/>
      <c r="F56" s="18"/>
      <c r="G56" s="22"/>
      <c r="H56" s="22"/>
      <c r="I56" s="19"/>
      <c r="J56" s="19"/>
      <c r="K56" s="19"/>
      <c r="L56" s="19"/>
      <c r="M56" s="19"/>
      <c r="N56" s="19"/>
      <c r="O56" s="19"/>
      <c r="P56" s="19"/>
      <c r="Q56" s="19"/>
    </row>
    <row r="57" spans="4:17" ht="12">
      <c r="D57" s="22"/>
      <c r="E57" s="22"/>
      <c r="F57" s="18"/>
      <c r="G57" s="22"/>
      <c r="H57" s="22"/>
      <c r="I57" s="19"/>
      <c r="J57" s="19"/>
      <c r="K57" s="19"/>
      <c r="L57" s="19"/>
      <c r="M57" s="19"/>
      <c r="N57" s="19"/>
      <c r="O57" s="19"/>
      <c r="P57" s="19"/>
      <c r="Q57" s="19"/>
    </row>
    <row r="59" spans="4:8" ht="12">
      <c r="D59" s="22"/>
      <c r="E59" s="22"/>
      <c r="F59" s="18"/>
      <c r="G59" s="22"/>
      <c r="H59" s="22"/>
    </row>
    <row r="60" spans="4:8" ht="12">
      <c r="D60" s="22"/>
      <c r="E60" s="22"/>
      <c r="F60" s="18"/>
      <c r="G60" s="22"/>
      <c r="H60" s="22"/>
    </row>
    <row r="61" spans="4:8" ht="12">
      <c r="D61" s="22"/>
      <c r="E61" s="22"/>
      <c r="F61" s="18"/>
      <c r="G61" s="22"/>
      <c r="H61" s="22"/>
    </row>
    <row r="62" spans="3:8" ht="12">
      <c r="C62" s="27"/>
      <c r="D62" s="25">
        <v>2003</v>
      </c>
      <c r="E62" s="25">
        <v>2013</v>
      </c>
      <c r="F62" s="18"/>
      <c r="G62" s="22"/>
      <c r="H62" s="22"/>
    </row>
    <row r="63" spans="3:8" ht="12">
      <c r="C63" s="18" t="s">
        <v>212</v>
      </c>
      <c r="D63" s="22">
        <v>35.55891853187957</v>
      </c>
      <c r="E63" s="22">
        <v>36.5787709889741</v>
      </c>
      <c r="F63" s="45"/>
      <c r="G63" s="22"/>
      <c r="H63" s="22"/>
    </row>
    <row r="64" spans="3:8" ht="12">
      <c r="C64" s="18"/>
      <c r="D64" s="22"/>
      <c r="E64" s="22"/>
      <c r="F64" s="45"/>
      <c r="G64" s="22"/>
      <c r="H64" s="22"/>
    </row>
    <row r="65" spans="3:8" ht="12">
      <c r="C65" s="18" t="s">
        <v>1</v>
      </c>
      <c r="D65" s="22">
        <v>65.92061391902621</v>
      </c>
      <c r="E65" s="22">
        <v>66.0415597335182</v>
      </c>
      <c r="F65" s="45"/>
      <c r="G65" s="22"/>
      <c r="H65" s="22"/>
    </row>
    <row r="66" spans="3:6" ht="12">
      <c r="C66" s="20" t="s">
        <v>14</v>
      </c>
      <c r="D66" s="22">
        <v>62.933734939759034</v>
      </c>
      <c r="E66" s="22">
        <v>61.82753874693315</v>
      </c>
      <c r="F66" s="45"/>
    </row>
    <row r="67" spans="3:6" ht="12">
      <c r="C67" s="18" t="s">
        <v>4</v>
      </c>
      <c r="D67" s="22">
        <v>60.18833293994553</v>
      </c>
      <c r="E67" s="22">
        <v>58.18686977219911</v>
      </c>
      <c r="F67" s="45"/>
    </row>
    <row r="68" spans="3:6" ht="12">
      <c r="C68" s="18" t="s">
        <v>3</v>
      </c>
      <c r="D68" s="22">
        <v>51.533965137393835</v>
      </c>
      <c r="E68" s="22">
        <v>48.342325464564375</v>
      </c>
      <c r="F68" s="45"/>
    </row>
    <row r="69" spans="3:6" ht="12">
      <c r="C69" s="18" t="s">
        <v>5</v>
      </c>
      <c r="D69" s="22">
        <v>47.313723517742176</v>
      </c>
      <c r="E69" s="22">
        <v>47.66643019022415</v>
      </c>
      <c r="F69" s="45"/>
    </row>
    <row r="70" spans="3:6" ht="12">
      <c r="C70" s="18" t="s">
        <v>10</v>
      </c>
      <c r="D70" s="22">
        <v>34.820019089263845</v>
      </c>
      <c r="E70" s="22">
        <v>34.76952167673043</v>
      </c>
      <c r="F70" s="45"/>
    </row>
    <row r="71" spans="3:6" ht="12">
      <c r="C71" s="18" t="s">
        <v>11</v>
      </c>
      <c r="D71" s="22">
        <v>34.30710962237449</v>
      </c>
      <c r="E71" s="22">
        <v>33.712010914385196</v>
      </c>
      <c r="F71" s="45"/>
    </row>
    <row r="72" spans="3:6" ht="12">
      <c r="C72" s="18" t="s">
        <v>6</v>
      </c>
      <c r="D72" s="22">
        <v>31.589249618200938</v>
      </c>
      <c r="E72" s="22">
        <v>31.484990606732843</v>
      </c>
      <c r="F72" s="45"/>
    </row>
    <row r="73" spans="3:6" ht="12">
      <c r="C73" s="18" t="s">
        <v>2</v>
      </c>
      <c r="D73" s="22">
        <v>20.315216928384125</v>
      </c>
      <c r="E73" s="22">
        <v>21.39325760663896</v>
      </c>
      <c r="F73" s="45"/>
    </row>
    <row r="74" spans="3:6" ht="12">
      <c r="C74" s="18" t="s">
        <v>0</v>
      </c>
      <c r="D74" s="22">
        <v>19.44026519084162</v>
      </c>
      <c r="E74" s="22">
        <v>21.378840854948635</v>
      </c>
      <c r="F74" s="45"/>
    </row>
    <row r="75" spans="3:6" ht="12">
      <c r="C75" s="18" t="s">
        <v>9</v>
      </c>
      <c r="D75" s="22">
        <v>16.55049204130615</v>
      </c>
      <c r="E75" s="22">
        <v>16.035586122084116</v>
      </c>
      <c r="F75" s="45"/>
    </row>
    <row r="76" spans="3:6" ht="12">
      <c r="C76" s="18" t="s">
        <v>7</v>
      </c>
      <c r="D76" s="22">
        <v>13.362601460003063</v>
      </c>
      <c r="E76" s="22">
        <v>14.689621726479146</v>
      </c>
      <c r="F76" s="45"/>
    </row>
    <row r="77" spans="3:6" ht="12">
      <c r="C77" s="18" t="s">
        <v>8</v>
      </c>
      <c r="D77" s="22">
        <v>11.097539922313336</v>
      </c>
      <c r="E77" s="22">
        <v>9.96460940871817</v>
      </c>
      <c r="F77" s="45"/>
    </row>
    <row r="78" spans="3:6" ht="12">
      <c r="C78" s="18" t="s">
        <v>13</v>
      </c>
      <c r="D78" s="22">
        <v>7.580244280569934</v>
      </c>
      <c r="E78" s="22">
        <v>7.580244280569934</v>
      </c>
      <c r="F78" s="45"/>
    </row>
    <row r="79" spans="3:6" ht="12">
      <c r="C79" s="18" t="s">
        <v>12</v>
      </c>
      <c r="D79" s="22">
        <v>0.4544841349217794</v>
      </c>
      <c r="E79" s="22">
        <v>0.4544841349217794</v>
      </c>
      <c r="F79" s="45"/>
    </row>
    <row r="82" ht="12">
      <c r="A82" s="12" t="s">
        <v>53</v>
      </c>
    </row>
    <row r="83" ht="12">
      <c r="A83" s="20" t="s">
        <v>45</v>
      </c>
    </row>
    <row r="84" ht="12">
      <c r="A84" s="20" t="s">
        <v>127</v>
      </c>
    </row>
    <row r="85" ht="12">
      <c r="A85" s="155" t="s">
        <v>96</v>
      </c>
    </row>
  </sheetData>
  <mergeCells count="1">
    <mergeCell ref="B30:K30"/>
  </mergeCells>
  <conditionalFormatting sqref="F63:F79">
    <cfRule type="top10" priority="1" dxfId="1" rank="4" bottom="1"/>
    <cfRule type="top10" priority="2" dxfId="0" rank="4"/>
  </conditionalFormatting>
  <hyperlinks>
    <hyperlink ref="A85" r:id="rId1" display="http://faostat3.fao.org/download/R/RL/E"/>
  </hyperlinks>
  <printOptions/>
  <pageMargins left="0.75" right="0.75" top="1" bottom="1" header="0.5" footer="0.5"/>
  <pageSetup horizontalDpi="200" verticalDpi="2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57"/>
  <sheetViews>
    <sheetView showGridLines="0" workbookViewId="0" topLeftCell="A1"/>
  </sheetViews>
  <sheetFormatPr defaultColWidth="9.140625" defaultRowHeight="12"/>
  <cols>
    <col min="1" max="5" width="9.140625" style="20" customWidth="1"/>
    <col min="6" max="6" width="9.140625" style="25" customWidth="1"/>
    <col min="7" max="24" width="9.140625" style="20" customWidth="1"/>
    <col min="25" max="16384" width="9.140625" style="20" customWidth="1"/>
  </cols>
  <sheetData>
    <row r="1" ht="12"/>
    <row r="2" spans="1:2" ht="15">
      <c r="A2" s="24"/>
      <c r="B2" s="77" t="s">
        <v>183</v>
      </c>
    </row>
    <row r="3" ht="12">
      <c r="B3" s="26" t="s">
        <v>224</v>
      </c>
    </row>
    <row r="4" ht="12">
      <c r="C4" s="18"/>
    </row>
    <row r="5" ht="12"/>
    <row r="6" spans="1:6" ht="12">
      <c r="A6" s="18"/>
      <c r="B6" s="18"/>
      <c r="F6" s="20"/>
    </row>
    <row r="7" spans="1:6" ht="12">
      <c r="A7" s="18"/>
      <c r="B7" s="18"/>
      <c r="F7" s="20"/>
    </row>
    <row r="8" spans="1:6" ht="12">
      <c r="A8" s="18"/>
      <c r="B8" s="18"/>
      <c r="C8" s="27"/>
      <c r="D8" s="25"/>
      <c r="F8" s="20"/>
    </row>
    <row r="9" spans="1:6" ht="12">
      <c r="A9" s="18"/>
      <c r="B9" s="18"/>
      <c r="C9" s="27"/>
      <c r="D9" s="25"/>
      <c r="F9" s="20"/>
    </row>
    <row r="10" spans="1:6" ht="12">
      <c r="A10" s="18"/>
      <c r="B10" s="18"/>
      <c r="C10" s="18"/>
      <c r="D10" s="22"/>
      <c r="E10" s="22"/>
      <c r="F10" s="20"/>
    </row>
    <row r="11" spans="1:15" ht="12">
      <c r="A11" s="18"/>
      <c r="B11" s="18"/>
      <c r="G11" s="29"/>
      <c r="H11" s="29"/>
      <c r="I11" s="29"/>
      <c r="J11" s="69"/>
      <c r="K11" s="69"/>
      <c r="L11" s="69"/>
      <c r="M11" s="69"/>
      <c r="N11" s="29"/>
      <c r="O11" s="29"/>
    </row>
    <row r="12" spans="2:20" ht="12">
      <c r="B12" s="22"/>
      <c r="G12" s="21"/>
      <c r="H12" s="21"/>
      <c r="I12" s="21"/>
      <c r="J12" s="21"/>
      <c r="K12" s="21"/>
      <c r="L12" s="21"/>
      <c r="M12" s="21"/>
      <c r="N12" s="19"/>
      <c r="O12" s="19"/>
      <c r="P12" s="19"/>
      <c r="Q12" s="19"/>
      <c r="R12" s="19"/>
      <c r="S12" s="19"/>
      <c r="T12" s="19"/>
    </row>
    <row r="13" spans="2:20" ht="12">
      <c r="B13" s="22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</row>
    <row r="14" spans="2:20" ht="12">
      <c r="B14" s="22"/>
      <c r="G14" s="21"/>
      <c r="H14" s="21"/>
      <c r="I14" s="21"/>
      <c r="J14" s="21"/>
      <c r="K14" s="21"/>
      <c r="L14" s="21"/>
      <c r="M14" s="21"/>
      <c r="N14" s="19"/>
      <c r="O14" s="19"/>
      <c r="P14" s="19"/>
      <c r="Q14" s="19"/>
      <c r="R14" s="19"/>
      <c r="S14" s="19"/>
      <c r="T14" s="19"/>
    </row>
    <row r="15" spans="2:20" ht="12">
      <c r="B15" s="22"/>
      <c r="G15" s="21"/>
      <c r="H15" s="21"/>
      <c r="I15" s="21"/>
      <c r="J15" s="21"/>
      <c r="K15" s="21"/>
      <c r="L15" s="21"/>
      <c r="M15" s="21"/>
      <c r="N15" s="19"/>
      <c r="O15" s="19"/>
      <c r="P15" s="19"/>
      <c r="Q15" s="19"/>
      <c r="R15" s="19"/>
      <c r="S15" s="19"/>
      <c r="T15" s="19"/>
    </row>
    <row r="16" spans="2:20" ht="12">
      <c r="B16" s="22"/>
      <c r="G16" s="21"/>
      <c r="H16" s="21"/>
      <c r="I16" s="21"/>
      <c r="J16" s="21"/>
      <c r="K16" s="21"/>
      <c r="L16" s="21"/>
      <c r="M16" s="21"/>
      <c r="N16" s="19"/>
      <c r="O16" s="19"/>
      <c r="P16" s="19"/>
      <c r="Q16" s="19"/>
      <c r="R16" s="19"/>
      <c r="S16" s="19"/>
      <c r="T16" s="19"/>
    </row>
    <row r="17" spans="2:20" ht="12">
      <c r="B17" s="22"/>
      <c r="G17" s="21"/>
      <c r="H17" s="21"/>
      <c r="I17" s="21"/>
      <c r="J17" s="21"/>
      <c r="K17" s="21"/>
      <c r="L17" s="21"/>
      <c r="M17" s="21"/>
      <c r="N17" s="19"/>
      <c r="O17" s="19"/>
      <c r="P17" s="19"/>
      <c r="Q17" s="19"/>
      <c r="R17" s="19"/>
      <c r="S17" s="19"/>
      <c r="T17" s="19"/>
    </row>
    <row r="18" spans="2:20" ht="12">
      <c r="B18" s="22"/>
      <c r="G18" s="21"/>
      <c r="H18" s="21"/>
      <c r="I18" s="21"/>
      <c r="J18" s="21"/>
      <c r="K18" s="21"/>
      <c r="L18" s="21"/>
      <c r="M18" s="21"/>
      <c r="N18" s="19"/>
      <c r="O18" s="19"/>
      <c r="P18" s="19"/>
      <c r="Q18" s="19"/>
      <c r="R18" s="19"/>
      <c r="S18" s="19"/>
      <c r="T18" s="19"/>
    </row>
    <row r="19" spans="2:20" ht="12">
      <c r="B19" s="22"/>
      <c r="G19" s="21"/>
      <c r="H19" s="21"/>
      <c r="I19" s="21"/>
      <c r="J19" s="21"/>
      <c r="K19" s="21"/>
      <c r="L19" s="21"/>
      <c r="M19" s="21"/>
      <c r="N19" s="19"/>
      <c r="O19" s="19"/>
      <c r="P19" s="19"/>
      <c r="Q19" s="19"/>
      <c r="R19" s="19"/>
      <c r="S19" s="19"/>
      <c r="T19" s="19"/>
    </row>
    <row r="20" spans="2:20" ht="12">
      <c r="B20" s="22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</row>
    <row r="21" spans="2:20" ht="12">
      <c r="B21" s="22"/>
      <c r="G21" s="21"/>
      <c r="H21" s="21"/>
      <c r="I21" s="21"/>
      <c r="J21" s="21"/>
      <c r="K21" s="21"/>
      <c r="L21" s="21"/>
      <c r="M21" s="21"/>
      <c r="N21" s="19"/>
      <c r="O21" s="68"/>
      <c r="P21" s="19"/>
      <c r="Q21" s="19"/>
      <c r="R21" s="19"/>
      <c r="S21" s="19"/>
      <c r="T21" s="19"/>
    </row>
    <row r="22" spans="2:20" ht="12">
      <c r="B22" s="22"/>
      <c r="G22" s="21"/>
      <c r="H22" s="21"/>
      <c r="I22" s="21"/>
      <c r="J22" s="21"/>
      <c r="K22" s="21"/>
      <c r="L22" s="21"/>
      <c r="M22" s="21"/>
      <c r="N22" s="19"/>
      <c r="O22" s="19"/>
      <c r="P22" s="19"/>
      <c r="Q22" s="19"/>
      <c r="R22" s="19"/>
      <c r="S22" s="19"/>
      <c r="T22" s="19"/>
    </row>
    <row r="23" spans="2:20" ht="12">
      <c r="B23" s="22"/>
      <c r="G23" s="21"/>
      <c r="H23" s="21"/>
      <c r="I23" s="21"/>
      <c r="J23" s="21"/>
      <c r="K23" s="21"/>
      <c r="L23" s="21"/>
      <c r="M23" s="21"/>
      <c r="N23" s="19"/>
      <c r="O23" s="19"/>
      <c r="P23" s="19"/>
      <c r="Q23" s="19"/>
      <c r="R23" s="19"/>
      <c r="S23" s="19"/>
      <c r="T23" s="19"/>
    </row>
    <row r="24" spans="2:20" ht="12">
      <c r="B24" s="22"/>
      <c r="G24" s="21"/>
      <c r="H24" s="21"/>
      <c r="I24" s="21"/>
      <c r="J24" s="21"/>
      <c r="K24" s="21"/>
      <c r="L24" s="21"/>
      <c r="M24" s="21"/>
      <c r="N24" s="19"/>
      <c r="O24" s="19"/>
      <c r="P24" s="19"/>
      <c r="Q24" s="19"/>
      <c r="R24" s="19"/>
      <c r="S24" s="19"/>
      <c r="T24" s="19"/>
    </row>
    <row r="25" spans="2:20" ht="12">
      <c r="B25" s="22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</row>
    <row r="26" spans="2:20" ht="12">
      <c r="B26" s="22"/>
      <c r="G26" s="21"/>
      <c r="H26" s="21"/>
      <c r="I26" s="21"/>
      <c r="J26" s="21"/>
      <c r="K26" s="21"/>
      <c r="L26" s="21"/>
      <c r="M26" s="21"/>
      <c r="N26" s="19"/>
      <c r="O26" s="19"/>
      <c r="P26" s="19"/>
      <c r="Q26" s="19"/>
      <c r="R26" s="19"/>
      <c r="S26" s="19"/>
      <c r="T26" s="19"/>
    </row>
    <row r="27" spans="2:20" ht="12">
      <c r="B27" s="22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</row>
    <row r="28" spans="7:20" ht="12">
      <c r="G28" s="21"/>
      <c r="H28" s="21"/>
      <c r="I28" s="21"/>
      <c r="J28" s="21"/>
      <c r="K28" s="21"/>
      <c r="L28" s="21"/>
      <c r="M28" s="21"/>
      <c r="N28" s="19"/>
      <c r="O28" s="68"/>
      <c r="P28" s="19"/>
      <c r="Q28" s="19"/>
      <c r="R28" s="19"/>
      <c r="S28" s="19"/>
      <c r="T28" s="19"/>
    </row>
    <row r="29" spans="2:20" ht="12">
      <c r="B29" s="20" t="s">
        <v>228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2:20" ht="12">
      <c r="B30" s="20" t="s">
        <v>191</v>
      </c>
      <c r="D30" s="30"/>
      <c r="F30" s="20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2:20" ht="12">
      <c r="B31" s="35" t="s">
        <v>234</v>
      </c>
      <c r="F31" s="20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6:20" ht="12">
      <c r="F32" s="20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9:20" ht="12"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6:20" ht="12">
      <c r="F34" s="22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6:20" ht="12">
      <c r="F35" s="22"/>
      <c r="G35" s="22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6:20" ht="12">
      <c r="F36" s="18"/>
      <c r="G36" s="22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6:20" ht="12">
      <c r="F37" s="22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55" spans="6:20" ht="12">
      <c r="F55" s="22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6:14" ht="12">
      <c r="F56" s="22"/>
      <c r="I56" s="19"/>
      <c r="J56" s="19"/>
      <c r="K56" s="19"/>
      <c r="L56" s="19"/>
      <c r="M56" s="19"/>
      <c r="N56" s="19"/>
    </row>
    <row r="57" spans="6:14" ht="12">
      <c r="F57" s="22"/>
      <c r="I57" s="19"/>
      <c r="J57" s="19"/>
      <c r="K57" s="19"/>
      <c r="L57" s="19"/>
      <c r="M57" s="19"/>
      <c r="N57" s="19"/>
    </row>
    <row r="58" spans="6:14" ht="12">
      <c r="F58" s="22"/>
      <c r="I58" s="19"/>
      <c r="J58" s="19"/>
      <c r="K58" s="19"/>
      <c r="L58" s="19"/>
      <c r="M58" s="19"/>
      <c r="N58" s="19"/>
    </row>
    <row r="59" spans="6:14" ht="12">
      <c r="F59" s="22"/>
      <c r="I59" s="19"/>
      <c r="J59" s="19"/>
      <c r="K59" s="19"/>
      <c r="L59" s="19"/>
      <c r="M59" s="19"/>
      <c r="N59" s="19"/>
    </row>
    <row r="60" spans="6:14" ht="12">
      <c r="F60" s="20"/>
      <c r="I60" s="19"/>
      <c r="J60" s="19"/>
      <c r="K60" s="19"/>
      <c r="L60" s="19"/>
      <c r="M60" s="19"/>
      <c r="N60" s="19"/>
    </row>
    <row r="61" spans="6:14" ht="12">
      <c r="F61" s="22"/>
      <c r="I61" s="19"/>
      <c r="J61" s="19"/>
      <c r="K61" s="19"/>
      <c r="L61" s="19"/>
      <c r="M61" s="19"/>
      <c r="N61" s="19"/>
    </row>
    <row r="62" spans="2:15" ht="12">
      <c r="B62" s="27"/>
      <c r="C62" s="25" t="s">
        <v>37</v>
      </c>
      <c r="D62" s="25" t="s">
        <v>38</v>
      </c>
      <c r="E62" s="25" t="s">
        <v>192</v>
      </c>
      <c r="F62" s="22"/>
      <c r="H62" s="19"/>
      <c r="I62" s="19"/>
      <c r="J62" s="19"/>
      <c r="K62" s="19"/>
      <c r="L62" s="19"/>
      <c r="M62" s="19"/>
      <c r="N62" s="19"/>
      <c r="O62" s="19"/>
    </row>
    <row r="63" spans="2:20" ht="13.8">
      <c r="B63" s="20" t="s">
        <v>24</v>
      </c>
      <c r="C63" s="22">
        <v>39.593551871351934</v>
      </c>
      <c r="D63" s="22">
        <v>60.0736561192485</v>
      </c>
      <c r="E63" s="22">
        <v>0.33279891745931206</v>
      </c>
      <c r="F63" s="22"/>
      <c r="G63" s="51"/>
      <c r="H63" s="21"/>
      <c r="I63" s="21"/>
      <c r="J63" s="21"/>
      <c r="K63" s="19"/>
      <c r="L63" s="19"/>
      <c r="M63" s="19"/>
      <c r="N63" s="19"/>
      <c r="O63" s="19"/>
      <c r="S63" s="22"/>
      <c r="T63" s="22"/>
    </row>
    <row r="64" spans="3:20" ht="12">
      <c r="E64" s="25"/>
      <c r="F64" s="22"/>
      <c r="K64" s="19"/>
      <c r="L64" s="19"/>
      <c r="M64" s="19"/>
      <c r="N64" s="19"/>
      <c r="O64" s="19"/>
      <c r="S64" s="22"/>
      <c r="T64" s="22"/>
    </row>
    <row r="65" spans="2:20" ht="13.8">
      <c r="B65" s="18" t="s">
        <v>7</v>
      </c>
      <c r="C65" s="22">
        <v>99.91145228956529</v>
      </c>
      <c r="D65" s="22">
        <v>0.08854771043470498</v>
      </c>
      <c r="E65" s="22">
        <v>0</v>
      </c>
      <c r="F65" s="22"/>
      <c r="G65" s="51"/>
      <c r="H65" s="21"/>
      <c r="I65" s="21"/>
      <c r="J65" s="21"/>
      <c r="K65" s="19"/>
      <c r="L65" s="19"/>
      <c r="M65" s="19"/>
      <c r="N65" s="19"/>
      <c r="O65" s="19"/>
      <c r="S65" s="22"/>
      <c r="T65" s="22"/>
    </row>
    <row r="66" spans="2:15" ht="13.8">
      <c r="B66" s="18" t="s">
        <v>12</v>
      </c>
      <c r="C66" s="22">
        <v>98.05527123848515</v>
      </c>
      <c r="D66" s="22">
        <v>1.9447287615148412</v>
      </c>
      <c r="E66" s="22">
        <v>0</v>
      </c>
      <c r="F66" s="22"/>
      <c r="G66" s="51"/>
      <c r="H66" s="21"/>
      <c r="I66" s="21"/>
      <c r="J66" s="21"/>
      <c r="K66" s="19"/>
      <c r="L66" s="19"/>
      <c r="M66" s="19"/>
      <c r="N66" s="19"/>
      <c r="O66" s="19"/>
    </row>
    <row r="67" spans="2:20" ht="13.8">
      <c r="B67" s="18" t="s">
        <v>10</v>
      </c>
      <c r="C67" s="22">
        <v>91.39077805483412</v>
      </c>
      <c r="D67" s="22">
        <v>8.190278201680382</v>
      </c>
      <c r="E67" s="22">
        <v>0.4189437434854968</v>
      </c>
      <c r="F67" s="22"/>
      <c r="G67" s="51"/>
      <c r="H67" s="21"/>
      <c r="I67" s="21"/>
      <c r="J67" s="21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2:20" ht="13.8">
      <c r="B68" s="18" t="s">
        <v>3</v>
      </c>
      <c r="C68" s="22">
        <v>86.93557268722468</v>
      </c>
      <c r="D68" s="22">
        <v>13.063368349711963</v>
      </c>
      <c r="E68" s="22">
        <v>0</v>
      </c>
      <c r="F68" s="22"/>
      <c r="G68" s="51"/>
      <c r="H68" s="21"/>
      <c r="I68" s="21"/>
      <c r="J68" s="21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2:20" ht="13.8">
      <c r="B69" s="18" t="s">
        <v>2</v>
      </c>
      <c r="C69" s="22">
        <v>85.99942685198452</v>
      </c>
      <c r="D69" s="22">
        <v>14.000573148015475</v>
      </c>
      <c r="E69" s="22">
        <v>0</v>
      </c>
      <c r="F69" s="22"/>
      <c r="G69" s="51"/>
      <c r="H69" s="21"/>
      <c r="I69" s="21"/>
      <c r="J69" s="21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2:20" ht="13.8">
      <c r="B70" s="18" t="s">
        <v>5</v>
      </c>
      <c r="C70" s="22">
        <v>75.29044014536476</v>
      </c>
      <c r="D70" s="22">
        <v>23.909925096689726</v>
      </c>
      <c r="E70" s="22">
        <v>0.7996347579455233</v>
      </c>
      <c r="F70" s="22"/>
      <c r="G70" s="51"/>
      <c r="H70" s="21"/>
      <c r="I70" s="21"/>
      <c r="J70" s="21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2:20" ht="13.8">
      <c r="B71" s="18" t="s">
        <v>9</v>
      </c>
      <c r="C71" s="22">
        <v>72.5170642231619</v>
      </c>
      <c r="D71" s="22">
        <v>26.382384689678684</v>
      </c>
      <c r="E71" s="22">
        <v>1.1005510871594257</v>
      </c>
      <c r="F71" s="22"/>
      <c r="G71" s="51"/>
      <c r="H71" s="21"/>
      <c r="I71" s="21"/>
      <c r="J71" s="21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2:20" ht="12">
      <c r="B72" s="18" t="s">
        <v>8</v>
      </c>
      <c r="C72" s="22">
        <v>62.08545918367348</v>
      </c>
      <c r="D72" s="22">
        <v>37.91454081632653</v>
      </c>
      <c r="E72" s="22">
        <v>0</v>
      </c>
      <c r="F72" s="22"/>
      <c r="G72" s="18"/>
      <c r="H72" s="21"/>
      <c r="I72" s="21"/>
      <c r="J72" s="21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2:20" ht="13.8">
      <c r="B73" s="18" t="s">
        <v>4</v>
      </c>
      <c r="C73" s="22">
        <v>61.807614683684484</v>
      </c>
      <c r="D73" s="22">
        <v>20.561812630151387</v>
      </c>
      <c r="E73" s="22">
        <v>17.630572686164133</v>
      </c>
      <c r="F73" s="22"/>
      <c r="G73" s="51"/>
      <c r="H73" s="21"/>
      <c r="I73" s="21"/>
      <c r="J73" s="21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2:20" ht="13.8">
      <c r="B74" s="18" t="s">
        <v>13</v>
      </c>
      <c r="C74" s="22">
        <v>59.88529379937236</v>
      </c>
      <c r="D74" s="22">
        <v>40.11470620062764</v>
      </c>
      <c r="E74" s="22">
        <v>0</v>
      </c>
      <c r="F74" s="22"/>
      <c r="G74" s="51"/>
      <c r="H74" s="21"/>
      <c r="I74" s="21"/>
      <c r="J74" s="21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2:20" ht="13.8">
      <c r="B75" s="18" t="s">
        <v>0</v>
      </c>
      <c r="C75" s="22">
        <v>57.43000234783558</v>
      </c>
      <c r="D75" s="22">
        <v>42.569997652164425</v>
      </c>
      <c r="E75" s="22">
        <v>0</v>
      </c>
      <c r="F75" s="22"/>
      <c r="G75" s="51"/>
      <c r="H75" s="21"/>
      <c r="I75" s="21"/>
      <c r="J75" s="21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spans="2:20" ht="13.8">
      <c r="B76" s="18" t="s">
        <v>6</v>
      </c>
      <c r="C76" s="22">
        <v>42.10093288416688</v>
      </c>
      <c r="D76" s="22">
        <v>57.89906711583311</v>
      </c>
      <c r="E76" s="22">
        <v>0</v>
      </c>
      <c r="F76" s="22"/>
      <c r="G76" s="51"/>
      <c r="H76" s="21"/>
      <c r="I76" s="21"/>
      <c r="J76" s="21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2:20" ht="13.8">
      <c r="B77" s="18" t="s">
        <v>1</v>
      </c>
      <c r="C77" s="22">
        <v>40.72575800056074</v>
      </c>
      <c r="D77" s="22">
        <v>59.27424199943926</v>
      </c>
      <c r="E77" s="22">
        <v>0</v>
      </c>
      <c r="F77" s="22"/>
      <c r="G77" s="51"/>
      <c r="H77" s="21"/>
      <c r="I77" s="21"/>
      <c r="J77" s="21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2:20" ht="13.8">
      <c r="B78" s="18" t="s">
        <v>14</v>
      </c>
      <c r="C78" s="22">
        <v>31.891978781546378</v>
      </c>
      <c r="D78" s="22">
        <v>68.10802121845363</v>
      </c>
      <c r="E78" s="22">
        <v>0</v>
      </c>
      <c r="F78" s="22"/>
      <c r="G78" s="51"/>
      <c r="H78" s="21"/>
      <c r="I78" s="21"/>
      <c r="J78" s="21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2:20" ht="13.8">
      <c r="B79" s="18" t="s">
        <v>11</v>
      </c>
      <c r="C79" s="22">
        <v>1.2625793256940059</v>
      </c>
      <c r="D79" s="22">
        <v>51.20584077716623</v>
      </c>
      <c r="E79" s="22">
        <v>47.531579897139764</v>
      </c>
      <c r="F79" s="22"/>
      <c r="G79" s="51"/>
      <c r="H79" s="21"/>
      <c r="I79" s="21"/>
      <c r="J79" s="21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2:20" ht="13.8">
      <c r="B80" s="18"/>
      <c r="C80" s="22"/>
      <c r="D80" s="22"/>
      <c r="E80" s="22"/>
      <c r="F80" s="22"/>
      <c r="G80" s="51"/>
      <c r="H80" s="21"/>
      <c r="I80" s="21"/>
      <c r="J80" s="21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2:20" ht="13.8">
      <c r="B81" s="18"/>
      <c r="C81" s="22"/>
      <c r="D81" s="22"/>
      <c r="E81" s="22"/>
      <c r="F81" s="22"/>
      <c r="G81" s="51"/>
      <c r="H81" s="21"/>
      <c r="I81" s="21"/>
      <c r="J81" s="21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2:20" ht="13.8">
      <c r="B82" s="18"/>
      <c r="C82" s="22"/>
      <c r="D82" s="22"/>
      <c r="E82" s="22"/>
      <c r="F82" s="22"/>
      <c r="G82" s="51"/>
      <c r="H82" s="21"/>
      <c r="I82" s="21"/>
      <c r="J82" s="21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2:20" ht="13.8">
      <c r="B83" s="18"/>
      <c r="C83" s="22"/>
      <c r="D83" s="22"/>
      <c r="E83" s="22"/>
      <c r="F83" s="22"/>
      <c r="G83" s="51"/>
      <c r="H83" s="21"/>
      <c r="I83" s="21"/>
      <c r="J83" s="21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2:20" ht="13.8">
      <c r="B84" s="18"/>
      <c r="C84" s="22"/>
      <c r="D84" s="22"/>
      <c r="E84" s="22"/>
      <c r="F84" s="22"/>
      <c r="G84" s="51"/>
      <c r="H84" s="21"/>
      <c r="I84" s="21"/>
      <c r="J84" s="21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2:20" ht="13.8">
      <c r="B85" s="18"/>
      <c r="C85" s="22"/>
      <c r="D85" s="22"/>
      <c r="E85" s="22"/>
      <c r="F85" s="22"/>
      <c r="G85" s="51"/>
      <c r="H85" s="21"/>
      <c r="I85" s="21"/>
      <c r="J85" s="21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2:20" ht="13.8">
      <c r="B86" s="18"/>
      <c r="C86" s="22"/>
      <c r="D86" s="22"/>
      <c r="E86" s="22"/>
      <c r="F86" s="22"/>
      <c r="G86" s="51"/>
      <c r="H86" s="21"/>
      <c r="I86" s="21"/>
      <c r="J86" s="21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2:20" ht="13.8">
      <c r="B87" s="18"/>
      <c r="C87" s="22"/>
      <c r="D87" s="22"/>
      <c r="E87" s="22"/>
      <c r="F87" s="22"/>
      <c r="G87" s="51"/>
      <c r="H87" s="21"/>
      <c r="I87" s="21"/>
      <c r="J87" s="21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2:20" ht="13.8">
      <c r="B88" s="18"/>
      <c r="C88" s="22"/>
      <c r="D88" s="22"/>
      <c r="E88" s="22"/>
      <c r="F88" s="22"/>
      <c r="G88" s="51"/>
      <c r="H88" s="21"/>
      <c r="I88" s="21"/>
      <c r="J88" s="21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2:20" ht="13.8">
      <c r="B89" s="18"/>
      <c r="C89" s="22"/>
      <c r="D89" s="22"/>
      <c r="E89" s="22"/>
      <c r="F89" s="22"/>
      <c r="G89" s="51"/>
      <c r="H89" s="21"/>
      <c r="I89" s="21"/>
      <c r="J89" s="21"/>
      <c r="K89" s="19"/>
      <c r="L89" s="19"/>
      <c r="M89" s="19"/>
      <c r="N89" s="19"/>
      <c r="O89" s="19"/>
      <c r="P89" s="19"/>
      <c r="Q89" s="19"/>
      <c r="R89" s="19"/>
      <c r="S89" s="19"/>
      <c r="T89" s="19"/>
    </row>
    <row r="90" spans="1:14" ht="12">
      <c r="A90" s="20" t="s">
        <v>175</v>
      </c>
      <c r="F90" s="22"/>
      <c r="H90" s="18"/>
      <c r="I90" s="19"/>
      <c r="J90" s="19"/>
      <c r="K90" s="19"/>
      <c r="L90" s="19"/>
      <c r="M90" s="19"/>
      <c r="N90" s="19"/>
    </row>
    <row r="91" spans="1:14" ht="12">
      <c r="A91" s="50" t="s">
        <v>57</v>
      </c>
      <c r="D91" s="156"/>
      <c r="E91" s="157" t="s">
        <v>130</v>
      </c>
      <c r="F91" s="156"/>
      <c r="G91" s="156"/>
      <c r="H91" s="158"/>
      <c r="I91" s="156"/>
      <c r="J91" s="156"/>
      <c r="K91" s="159"/>
      <c r="L91" s="159"/>
      <c r="M91" s="159"/>
      <c r="N91" s="159"/>
    </row>
    <row r="92" spans="1:14" ht="12">
      <c r="A92" s="19" t="s">
        <v>176</v>
      </c>
      <c r="B92" s="75"/>
      <c r="D92" s="156"/>
      <c r="E92" s="160">
        <v>2003</v>
      </c>
      <c r="F92" s="160">
        <v>2013</v>
      </c>
      <c r="G92" s="156"/>
      <c r="H92" s="161" t="s">
        <v>131</v>
      </c>
      <c r="I92" s="156" t="s">
        <v>132</v>
      </c>
      <c r="J92" s="162" t="s">
        <v>133</v>
      </c>
      <c r="K92" s="159" t="s">
        <v>98</v>
      </c>
      <c r="L92" s="159" t="s">
        <v>177</v>
      </c>
      <c r="M92" s="159" t="s">
        <v>178</v>
      </c>
      <c r="N92" s="159" t="s">
        <v>179</v>
      </c>
    </row>
    <row r="93" spans="1:14" ht="13.8">
      <c r="A93" s="68" t="s">
        <v>184</v>
      </c>
      <c r="D93" s="162" t="s">
        <v>8</v>
      </c>
      <c r="E93" s="163">
        <v>30855.6</v>
      </c>
      <c r="F93" s="164">
        <v>27705.6</v>
      </c>
      <c r="G93" s="156"/>
      <c r="H93" s="164">
        <v>1947</v>
      </c>
      <c r="I93" s="164">
        <v>1189</v>
      </c>
      <c r="J93" s="164"/>
      <c r="K93" s="164">
        <v>3136</v>
      </c>
      <c r="L93" s="160">
        <f>+H93/K93*100</f>
        <v>62.08545918367348</v>
      </c>
      <c r="M93" s="160">
        <f>+I93/K93*100</f>
        <v>37.91454081632653</v>
      </c>
      <c r="N93" s="160">
        <f>+J93/K93*100</f>
        <v>0</v>
      </c>
    </row>
    <row r="94" spans="1:14" ht="13.8">
      <c r="A94" s="68" t="s">
        <v>58</v>
      </c>
      <c r="D94" s="165" t="s">
        <v>9</v>
      </c>
      <c r="E94" s="164">
        <v>128121</v>
      </c>
      <c r="F94" s="164">
        <v>124135</v>
      </c>
      <c r="G94" s="156"/>
      <c r="H94" s="164">
        <v>89349</v>
      </c>
      <c r="I94" s="164">
        <v>32506</v>
      </c>
      <c r="J94" s="164">
        <v>1356</v>
      </c>
      <c r="K94" s="164">
        <v>123211</v>
      </c>
      <c r="L94" s="160">
        <f>+H94/K94*100</f>
        <v>72.5170642231619</v>
      </c>
      <c r="M94" s="160">
        <f>+I94/K94*100</f>
        <v>26.382384689678684</v>
      </c>
      <c r="N94" s="160">
        <f>+J94/K94*100</f>
        <v>1.1005510871594257</v>
      </c>
    </row>
    <row r="95" spans="1:14" ht="13.8">
      <c r="A95" s="68" t="s">
        <v>134</v>
      </c>
      <c r="D95" s="165" t="s">
        <v>4</v>
      </c>
      <c r="E95" s="164">
        <v>512550</v>
      </c>
      <c r="F95" s="164">
        <v>495506</v>
      </c>
      <c r="G95" s="156"/>
      <c r="H95" s="164">
        <v>308085</v>
      </c>
      <c r="I95" s="164">
        <v>102492</v>
      </c>
      <c r="J95" s="164">
        <v>87881</v>
      </c>
      <c r="K95" s="164">
        <v>498458</v>
      </c>
      <c r="L95" s="160">
        <f aca="true" t="shared" si="0" ref="L95:L108">+H95/K95*100</f>
        <v>61.807614683684484</v>
      </c>
      <c r="M95" s="160">
        <f aca="true" t="shared" si="1" ref="M95:M108">+I95/K95*100</f>
        <v>20.561812630151387</v>
      </c>
      <c r="N95" s="160">
        <f aca="true" t="shared" si="2" ref="N95:N108">+J95/K95*100</f>
        <v>17.630572686164133</v>
      </c>
    </row>
    <row r="96" spans="1:14" ht="13.8">
      <c r="A96" s="20" t="s">
        <v>135</v>
      </c>
      <c r="D96" s="165" t="s">
        <v>10</v>
      </c>
      <c r="E96" s="164">
        <v>347666.4</v>
      </c>
      <c r="F96" s="164">
        <v>347162.2</v>
      </c>
      <c r="G96" s="156"/>
      <c r="H96" s="164">
        <v>317402</v>
      </c>
      <c r="I96" s="164">
        <v>28445</v>
      </c>
      <c r="J96" s="164">
        <v>1455</v>
      </c>
      <c r="K96" s="164">
        <v>347302</v>
      </c>
      <c r="L96" s="160">
        <f t="shared" si="0"/>
        <v>91.39077805483412</v>
      </c>
      <c r="M96" s="160">
        <f t="shared" si="1"/>
        <v>8.190278201680382</v>
      </c>
      <c r="N96" s="160">
        <f t="shared" si="2"/>
        <v>0.4189437434854968</v>
      </c>
    </row>
    <row r="97" spans="1:14" ht="13.8">
      <c r="A97" s="20" t="s">
        <v>136</v>
      </c>
      <c r="D97" s="165" t="s">
        <v>2</v>
      </c>
      <c r="E97" s="164">
        <v>66781.4</v>
      </c>
      <c r="F97" s="164">
        <v>70325.2</v>
      </c>
      <c r="G97" s="156"/>
      <c r="H97" s="164">
        <v>60019</v>
      </c>
      <c r="I97" s="164">
        <v>9771</v>
      </c>
      <c r="J97" s="156" t="s">
        <v>16</v>
      </c>
      <c r="K97" s="164">
        <v>69790</v>
      </c>
      <c r="L97" s="160">
        <f t="shared" si="0"/>
        <v>85.99942685198452</v>
      </c>
      <c r="M97" s="160">
        <f t="shared" si="1"/>
        <v>14.000573148015475</v>
      </c>
      <c r="N97" s="160">
        <v>0</v>
      </c>
    </row>
    <row r="98" spans="1:14" ht="27.6">
      <c r="A98" s="20" t="s">
        <v>137</v>
      </c>
      <c r="D98" s="165" t="s">
        <v>3</v>
      </c>
      <c r="E98" s="164">
        <v>98477.8</v>
      </c>
      <c r="F98" s="164">
        <v>92378.8</v>
      </c>
      <c r="G98" s="156"/>
      <c r="H98" s="164">
        <v>82095</v>
      </c>
      <c r="I98" s="164">
        <v>12336</v>
      </c>
      <c r="J98" s="164" t="s">
        <v>16</v>
      </c>
      <c r="K98" s="164">
        <v>94432</v>
      </c>
      <c r="L98" s="160">
        <f t="shared" si="0"/>
        <v>86.93557268722468</v>
      </c>
      <c r="M98" s="160">
        <f t="shared" si="1"/>
        <v>13.063368349711963</v>
      </c>
      <c r="N98" s="160">
        <v>0</v>
      </c>
    </row>
    <row r="99" spans="1:14" ht="13.8">
      <c r="A99" s="20" t="s">
        <v>138</v>
      </c>
      <c r="D99" s="165" t="s">
        <v>1</v>
      </c>
      <c r="E99" s="164">
        <v>24911.4</v>
      </c>
      <c r="F99" s="164">
        <v>24961.2</v>
      </c>
      <c r="G99" s="156"/>
      <c r="H99" s="164">
        <v>10168</v>
      </c>
      <c r="I99" s="164">
        <v>14799</v>
      </c>
      <c r="J99" s="164"/>
      <c r="K99" s="164">
        <v>24967</v>
      </c>
      <c r="L99" s="160">
        <f t="shared" si="0"/>
        <v>40.72575800056074</v>
      </c>
      <c r="M99" s="160">
        <f t="shared" si="1"/>
        <v>59.27424199943926</v>
      </c>
      <c r="N99" s="160">
        <f t="shared" si="2"/>
        <v>0</v>
      </c>
    </row>
    <row r="100" spans="1:14" ht="27.6">
      <c r="A100" s="20" t="s">
        <v>139</v>
      </c>
      <c r="D100" s="165" t="s">
        <v>93</v>
      </c>
      <c r="E100" s="164">
        <v>6268.2</v>
      </c>
      <c r="F100" s="164">
        <v>6199.2</v>
      </c>
      <c r="G100" s="156"/>
      <c r="H100" s="164">
        <v>1984</v>
      </c>
      <c r="I100" s="164">
        <v>4237</v>
      </c>
      <c r="J100" s="164"/>
      <c r="K100" s="164">
        <v>6221</v>
      </c>
      <c r="L100" s="160">
        <f t="shared" si="0"/>
        <v>31.891978781546378</v>
      </c>
      <c r="M100" s="160">
        <f t="shared" si="1"/>
        <v>68.10802121845363</v>
      </c>
      <c r="N100" s="160">
        <f t="shared" si="2"/>
        <v>0</v>
      </c>
    </row>
    <row r="101" spans="1:14" ht="13.8">
      <c r="A101" s="50" t="s">
        <v>140</v>
      </c>
      <c r="D101" s="165" t="s">
        <v>11</v>
      </c>
      <c r="E101" s="164">
        <v>67392.2</v>
      </c>
      <c r="F101" s="164">
        <v>66223.2</v>
      </c>
      <c r="G101" s="156"/>
      <c r="H101" s="164">
        <v>839.59</v>
      </c>
      <c r="I101" s="164">
        <v>34050.86</v>
      </c>
      <c r="J101" s="164">
        <v>31607.55</v>
      </c>
      <c r="K101" s="164">
        <v>66498</v>
      </c>
      <c r="L101" s="160">
        <f t="shared" si="0"/>
        <v>1.2625793256940059</v>
      </c>
      <c r="M101" s="160">
        <f t="shared" si="1"/>
        <v>51.20584077716623</v>
      </c>
      <c r="N101" s="160">
        <f t="shared" si="2"/>
        <v>47.531579897139764</v>
      </c>
    </row>
    <row r="102" spans="1:14" ht="41.4">
      <c r="A102" s="50" t="s">
        <v>141</v>
      </c>
      <c r="D102" s="165" t="s">
        <v>94</v>
      </c>
      <c r="E102" s="164">
        <v>808981.4</v>
      </c>
      <c r="F102" s="164">
        <v>815012.54</v>
      </c>
      <c r="G102" s="156"/>
      <c r="H102" s="164">
        <v>608850.6</v>
      </c>
      <c r="I102" s="164">
        <v>193352.2</v>
      </c>
      <c r="J102" s="164">
        <v>6466.4</v>
      </c>
      <c r="K102" s="164">
        <v>808669.2</v>
      </c>
      <c r="L102" s="160">
        <f t="shared" si="0"/>
        <v>75.29044014536476</v>
      </c>
      <c r="M102" s="160">
        <f t="shared" si="1"/>
        <v>23.909925096689726</v>
      </c>
      <c r="N102" s="160">
        <f t="shared" si="2"/>
        <v>0.7996347579455233</v>
      </c>
    </row>
    <row r="103" spans="1:14" ht="27.6">
      <c r="A103" s="20" t="s">
        <v>142</v>
      </c>
      <c r="D103" s="165" t="s">
        <v>12</v>
      </c>
      <c r="E103" s="164">
        <v>977</v>
      </c>
      <c r="F103" s="164">
        <v>977</v>
      </c>
      <c r="G103" s="156"/>
      <c r="H103" s="164">
        <v>958</v>
      </c>
      <c r="I103" s="164">
        <v>19</v>
      </c>
      <c r="J103" s="164"/>
      <c r="K103" s="164">
        <v>977</v>
      </c>
      <c r="L103" s="160">
        <f t="shared" si="0"/>
        <v>98.05527123848515</v>
      </c>
      <c r="M103" s="160">
        <f t="shared" si="1"/>
        <v>1.9447287615148412</v>
      </c>
      <c r="N103" s="160">
        <f t="shared" si="2"/>
        <v>0</v>
      </c>
    </row>
    <row r="104" spans="1:14" ht="27.6">
      <c r="A104" s="20" t="s">
        <v>143</v>
      </c>
      <c r="D104" s="165" t="s">
        <v>13</v>
      </c>
      <c r="E104" s="164">
        <v>9241</v>
      </c>
      <c r="F104" s="164">
        <v>9241</v>
      </c>
      <c r="G104" s="156"/>
      <c r="H104" s="164">
        <v>5534</v>
      </c>
      <c r="I104" s="164">
        <v>3707</v>
      </c>
      <c r="J104" s="164"/>
      <c r="K104" s="164">
        <v>9241</v>
      </c>
      <c r="L104" s="160">
        <f t="shared" si="0"/>
        <v>59.88529379937236</v>
      </c>
      <c r="M104" s="160">
        <f t="shared" si="1"/>
        <v>40.11470620062764</v>
      </c>
      <c r="N104" s="160">
        <f t="shared" si="2"/>
        <v>0</v>
      </c>
    </row>
    <row r="105" spans="1:14" ht="13.8">
      <c r="A105" s="20" t="s">
        <v>144</v>
      </c>
      <c r="D105" s="165" t="s">
        <v>7</v>
      </c>
      <c r="E105" s="164">
        <v>10470.4</v>
      </c>
      <c r="F105" s="164">
        <v>11510.2</v>
      </c>
      <c r="G105" s="156"/>
      <c r="H105" s="164">
        <v>11193.08</v>
      </c>
      <c r="I105" s="164">
        <v>9.92</v>
      </c>
      <c r="J105" s="164"/>
      <c r="K105" s="164">
        <v>11203</v>
      </c>
      <c r="L105" s="160">
        <f t="shared" si="0"/>
        <v>99.91145228956529</v>
      </c>
      <c r="M105" s="160">
        <f t="shared" si="1"/>
        <v>0.08854771043470498</v>
      </c>
      <c r="N105" s="160">
        <f t="shared" si="2"/>
        <v>0</v>
      </c>
    </row>
    <row r="106" spans="1:14" ht="41.4">
      <c r="A106" s="20" t="s">
        <v>145</v>
      </c>
      <c r="D106" s="165" t="s">
        <v>95</v>
      </c>
      <c r="E106" s="164">
        <v>304268.6</v>
      </c>
      <c r="F106" s="164">
        <v>309545</v>
      </c>
      <c r="G106" s="156"/>
      <c r="H106" s="164">
        <v>129974</v>
      </c>
      <c r="I106" s="164">
        <v>178746</v>
      </c>
      <c r="J106" s="164"/>
      <c r="K106" s="164">
        <v>308720</v>
      </c>
      <c r="L106" s="160">
        <f t="shared" si="0"/>
        <v>42.10093288416688</v>
      </c>
      <c r="M106" s="160">
        <f t="shared" si="1"/>
        <v>57.89906711583311</v>
      </c>
      <c r="N106" s="160">
        <f t="shared" si="2"/>
        <v>0</v>
      </c>
    </row>
    <row r="107" spans="1:14" ht="13.8">
      <c r="A107" s="20" t="s">
        <v>146</v>
      </c>
      <c r="D107" s="165" t="s">
        <v>0</v>
      </c>
      <c r="E107" s="164">
        <v>186626.54</v>
      </c>
      <c r="F107" s="164">
        <v>205236.9</v>
      </c>
      <c r="G107" s="156"/>
      <c r="H107" s="164">
        <v>115210.5</v>
      </c>
      <c r="I107" s="164">
        <v>85399.8</v>
      </c>
      <c r="J107" s="164"/>
      <c r="K107" s="164">
        <v>200610.3</v>
      </c>
      <c r="L107" s="160">
        <f t="shared" si="0"/>
        <v>57.43000234783558</v>
      </c>
      <c r="M107" s="160">
        <f t="shared" si="1"/>
        <v>42.569997652164425</v>
      </c>
      <c r="N107" s="160">
        <f t="shared" si="2"/>
        <v>0</v>
      </c>
    </row>
    <row r="108" spans="4:14" ht="13.8">
      <c r="D108" s="165" t="s">
        <v>24</v>
      </c>
      <c r="E108" s="164">
        <v>155937.77000000008</v>
      </c>
      <c r="F108" s="164">
        <v>160342.75000000003</v>
      </c>
      <c r="G108" s="156"/>
      <c r="H108" s="164">
        <v>63046.511999999995</v>
      </c>
      <c r="I108" s="164">
        <v>95657.861</v>
      </c>
      <c r="J108" s="164">
        <v>529.93</v>
      </c>
      <c r="K108" s="164">
        <v>159234.292</v>
      </c>
      <c r="L108" s="160">
        <f t="shared" si="0"/>
        <v>39.593551871351934</v>
      </c>
      <c r="M108" s="160">
        <f t="shared" si="1"/>
        <v>60.0736561192485</v>
      </c>
      <c r="N108" s="160">
        <f t="shared" si="2"/>
        <v>0.33279891745931206</v>
      </c>
    </row>
    <row r="109" spans="1:14" ht="12">
      <c r="A109" s="70" t="s">
        <v>147</v>
      </c>
      <c r="B109" s="70"/>
      <c r="C109" s="70"/>
      <c r="D109" s="156" t="s">
        <v>64</v>
      </c>
      <c r="E109" s="156"/>
      <c r="F109" s="156">
        <v>3865.4</v>
      </c>
      <c r="G109" s="156"/>
      <c r="H109" s="166">
        <v>732</v>
      </c>
      <c r="I109" s="156">
        <v>3128</v>
      </c>
      <c r="J109" s="156"/>
      <c r="K109" s="156">
        <v>3860</v>
      </c>
      <c r="L109" s="156"/>
      <c r="M109" s="156"/>
      <c r="N109" s="156"/>
    </row>
    <row r="110" spans="1:14" ht="12">
      <c r="A110" s="70" t="s">
        <v>148</v>
      </c>
      <c r="B110" s="70"/>
      <c r="C110" s="70"/>
      <c r="D110" s="156" t="s">
        <v>65</v>
      </c>
      <c r="E110" s="156"/>
      <c r="F110" s="156">
        <v>682.52</v>
      </c>
      <c r="G110" s="156"/>
      <c r="H110" s="167">
        <v>304.3</v>
      </c>
      <c r="I110" s="167">
        <v>376.8</v>
      </c>
      <c r="J110" s="156"/>
      <c r="K110" s="167">
        <v>681.1</v>
      </c>
      <c r="L110" s="156"/>
      <c r="M110" s="156"/>
      <c r="N110" s="156"/>
    </row>
    <row r="111" spans="1:14" ht="12">
      <c r="A111" s="70" t="s">
        <v>149</v>
      </c>
      <c r="B111" s="70"/>
      <c r="C111" s="70"/>
      <c r="D111" s="156" t="s">
        <v>66</v>
      </c>
      <c r="E111" s="156"/>
      <c r="F111" s="156">
        <v>3788.6</v>
      </c>
      <c r="G111" s="156"/>
      <c r="H111" s="168">
        <v>3286</v>
      </c>
      <c r="I111" s="166">
        <v>451</v>
      </c>
      <c r="J111" s="156"/>
      <c r="K111" s="156">
        <v>3737</v>
      </c>
      <c r="L111" s="156"/>
      <c r="M111" s="156"/>
      <c r="N111" s="156"/>
    </row>
    <row r="112" spans="1:14" ht="12">
      <c r="A112" s="70" t="s">
        <v>152</v>
      </c>
      <c r="B112" s="70"/>
      <c r="C112" s="70"/>
      <c r="D112" s="156" t="s">
        <v>92</v>
      </c>
      <c r="E112" s="156"/>
      <c r="F112" s="156">
        <v>1921.2</v>
      </c>
      <c r="G112" s="156"/>
      <c r="H112" s="168">
        <v>1376</v>
      </c>
      <c r="I112" s="156">
        <v>544</v>
      </c>
      <c r="J112" s="156"/>
      <c r="K112" s="156">
        <v>1920</v>
      </c>
      <c r="L112" s="156"/>
      <c r="M112" s="156"/>
      <c r="N112" s="156"/>
    </row>
    <row r="113" spans="1:14" ht="12">
      <c r="A113" s="70" t="s">
        <v>150</v>
      </c>
      <c r="B113" s="70"/>
      <c r="C113" s="70"/>
      <c r="D113" s="156" t="s">
        <v>67</v>
      </c>
      <c r="E113" s="156"/>
      <c r="F113" s="156">
        <v>172.76</v>
      </c>
      <c r="G113" s="156"/>
      <c r="H113" s="167">
        <v>118.921</v>
      </c>
      <c r="I113" s="167">
        <v>53.93</v>
      </c>
      <c r="J113" s="167"/>
      <c r="K113" s="167">
        <v>172.84</v>
      </c>
      <c r="L113" s="156"/>
      <c r="M113" s="156"/>
      <c r="N113" s="156"/>
    </row>
    <row r="114" spans="1:14" ht="12">
      <c r="A114" s="70" t="s">
        <v>151</v>
      </c>
      <c r="B114" s="70"/>
      <c r="C114" s="70"/>
      <c r="D114" s="156" t="s">
        <v>68</v>
      </c>
      <c r="E114" s="156"/>
      <c r="F114" s="156">
        <v>2663</v>
      </c>
      <c r="G114" s="156"/>
      <c r="H114" s="168">
        <v>2036</v>
      </c>
      <c r="I114" s="156">
        <v>621</v>
      </c>
      <c r="J114" s="156"/>
      <c r="K114" s="156">
        <v>2657</v>
      </c>
      <c r="L114" s="156"/>
      <c r="M114" s="156"/>
      <c r="N114" s="156"/>
    </row>
    <row r="115" spans="1:14" ht="12">
      <c r="A115" s="70" t="s">
        <v>153</v>
      </c>
      <c r="B115" s="70"/>
      <c r="C115" s="70"/>
      <c r="D115" s="156" t="s">
        <v>69</v>
      </c>
      <c r="E115" s="156"/>
      <c r="F115" s="156">
        <v>602.16</v>
      </c>
      <c r="G115" s="156"/>
      <c r="H115" s="168">
        <v>139</v>
      </c>
      <c r="I115" s="156">
        <v>433</v>
      </c>
      <c r="J115" s="156">
        <v>14</v>
      </c>
      <c r="K115" s="156">
        <v>586</v>
      </c>
      <c r="L115" s="156"/>
      <c r="M115" s="156"/>
      <c r="N115" s="156"/>
    </row>
    <row r="116" spans="1:14" ht="12">
      <c r="A116" s="70" t="s">
        <v>154</v>
      </c>
      <c r="B116" s="70"/>
      <c r="C116" s="70"/>
      <c r="D116" s="156" t="s">
        <v>70</v>
      </c>
      <c r="E116" s="156"/>
      <c r="F116" s="156">
        <v>2232.8</v>
      </c>
      <c r="G116" s="156"/>
      <c r="H116" s="168">
        <v>923</v>
      </c>
      <c r="I116" s="156">
        <v>1038</v>
      </c>
      <c r="J116" s="156">
        <v>273</v>
      </c>
      <c r="K116" s="156">
        <v>2234</v>
      </c>
      <c r="L116" s="156"/>
      <c r="M116" s="156"/>
      <c r="N116" s="156"/>
    </row>
    <row r="117" spans="1:14" ht="12">
      <c r="A117" s="70" t="s">
        <v>155</v>
      </c>
      <c r="B117" s="70"/>
      <c r="C117" s="70"/>
      <c r="D117" s="156" t="s">
        <v>73</v>
      </c>
      <c r="E117" s="156"/>
      <c r="F117" s="156">
        <v>22218</v>
      </c>
      <c r="G117" s="156"/>
      <c r="H117" s="168">
        <v>6743.7</v>
      </c>
      <c r="I117" s="156">
        <v>15474.46</v>
      </c>
      <c r="J117" s="156"/>
      <c r="K117" s="156">
        <v>22218.16</v>
      </c>
      <c r="L117" s="156"/>
      <c r="M117" s="156"/>
      <c r="N117" s="156"/>
    </row>
    <row r="118" spans="1:14" ht="12">
      <c r="A118" s="70" t="s">
        <v>156</v>
      </c>
      <c r="B118" s="70"/>
      <c r="C118" s="70"/>
      <c r="D118" s="156" t="s">
        <v>74</v>
      </c>
      <c r="E118" s="156"/>
      <c r="F118" s="156">
        <v>16763</v>
      </c>
      <c r="G118" s="156"/>
      <c r="H118" s="168">
        <v>4064</v>
      </c>
      <c r="I118" s="156">
        <v>12360</v>
      </c>
      <c r="J118" s="156"/>
      <c r="K118" s="156">
        <v>16424</v>
      </c>
      <c r="L118" s="156"/>
      <c r="M118" s="156"/>
      <c r="N118" s="156"/>
    </row>
    <row r="119" spans="1:14" ht="12">
      <c r="A119" s="70" t="s">
        <v>157</v>
      </c>
      <c r="B119" s="70"/>
      <c r="C119" s="70"/>
      <c r="D119" s="156" t="s">
        <v>128</v>
      </c>
      <c r="E119" s="156"/>
      <c r="F119" s="156">
        <v>11415</v>
      </c>
      <c r="G119" s="156"/>
      <c r="H119" s="168">
        <v>5932</v>
      </c>
      <c r="I119" s="156">
        <v>5477</v>
      </c>
      <c r="J119" s="156"/>
      <c r="K119" s="156">
        <v>11409</v>
      </c>
      <c r="L119" s="156"/>
      <c r="M119" s="156"/>
      <c r="N119" s="156"/>
    </row>
    <row r="120" spans="1:14" ht="12">
      <c r="A120" s="70" t="s">
        <v>159</v>
      </c>
      <c r="B120" s="70"/>
      <c r="C120" s="70"/>
      <c r="D120" s="156" t="s">
        <v>71</v>
      </c>
      <c r="E120" s="156"/>
      <c r="F120" s="156">
        <v>3993.6</v>
      </c>
      <c r="G120" s="156"/>
      <c r="H120" s="168">
        <v>3024</v>
      </c>
      <c r="I120" s="156">
        <v>879</v>
      </c>
      <c r="J120" s="156"/>
      <c r="K120" s="156">
        <v>3903</v>
      </c>
      <c r="L120" s="156"/>
      <c r="M120" s="156"/>
      <c r="N120" s="156"/>
    </row>
    <row r="121" spans="1:14" ht="12">
      <c r="A121" s="70" t="s">
        <v>158</v>
      </c>
      <c r="B121" s="70"/>
      <c r="C121" s="70"/>
      <c r="D121" s="156" t="s">
        <v>75</v>
      </c>
      <c r="E121" s="156"/>
      <c r="F121" s="156">
        <v>2059.8</v>
      </c>
      <c r="G121" s="156"/>
      <c r="H121" s="168">
        <v>1170</v>
      </c>
      <c r="I121" s="156">
        <v>876</v>
      </c>
      <c r="J121" s="156"/>
      <c r="K121" s="156">
        <v>2046</v>
      </c>
      <c r="L121" s="156"/>
      <c r="M121" s="156"/>
      <c r="N121" s="156"/>
    </row>
    <row r="122" spans="1:14" ht="12">
      <c r="A122" s="70" t="s">
        <v>160</v>
      </c>
      <c r="B122" s="70"/>
      <c r="C122" s="70"/>
      <c r="D122" s="156" t="s">
        <v>76</v>
      </c>
      <c r="E122" s="156"/>
      <c r="F122" s="156">
        <v>742.66</v>
      </c>
      <c r="G122" s="156"/>
      <c r="H122" s="168">
        <v>386.154</v>
      </c>
      <c r="I122" s="156">
        <v>339.481</v>
      </c>
      <c r="J122" s="156"/>
      <c r="K122" s="156">
        <v>725.635</v>
      </c>
      <c r="L122" s="156"/>
      <c r="M122" s="156"/>
      <c r="N122" s="156"/>
    </row>
    <row r="123" spans="1:14" ht="12">
      <c r="A123" s="70" t="s">
        <v>161</v>
      </c>
      <c r="B123" s="70"/>
      <c r="C123" s="70"/>
      <c r="D123" s="156" t="s">
        <v>77</v>
      </c>
      <c r="E123" s="156"/>
      <c r="F123" s="156">
        <v>9189.4</v>
      </c>
      <c r="G123" s="156"/>
      <c r="H123" s="168">
        <v>3032</v>
      </c>
      <c r="I123" s="156">
        <v>5996</v>
      </c>
      <c r="J123" s="156"/>
      <c r="K123" s="156">
        <v>9028</v>
      </c>
      <c r="L123" s="156"/>
      <c r="M123" s="156"/>
      <c r="N123" s="156"/>
    </row>
    <row r="124" spans="1:14" ht="12">
      <c r="A124" s="70" t="s">
        <v>162</v>
      </c>
      <c r="B124" s="70"/>
      <c r="C124" s="70"/>
      <c r="D124" s="156" t="s">
        <v>80</v>
      </c>
      <c r="E124" s="156"/>
      <c r="F124" s="156">
        <v>3355.2</v>
      </c>
      <c r="G124" s="156"/>
      <c r="H124" s="168">
        <v>1755</v>
      </c>
      <c r="I124" s="156">
        <v>1594</v>
      </c>
      <c r="J124" s="156">
        <v>5</v>
      </c>
      <c r="K124" s="156">
        <v>3354</v>
      </c>
      <c r="L124" s="156"/>
      <c r="M124" s="156"/>
      <c r="N124" s="156"/>
    </row>
    <row r="125" spans="1:14" ht="12">
      <c r="A125" s="70" t="s">
        <v>163</v>
      </c>
      <c r="B125" s="70"/>
      <c r="C125" s="70"/>
      <c r="D125" s="156" t="s">
        <v>78</v>
      </c>
      <c r="E125" s="156"/>
      <c r="F125" s="156">
        <v>2176</v>
      </c>
      <c r="G125" s="156"/>
      <c r="H125" s="168">
        <v>1333</v>
      </c>
      <c r="I125" s="156">
        <v>837</v>
      </c>
      <c r="J125" s="156"/>
      <c r="K125" s="156">
        <v>2170</v>
      </c>
      <c r="L125" s="156"/>
      <c r="M125" s="156"/>
      <c r="N125" s="156"/>
    </row>
    <row r="126" spans="1:14" ht="12">
      <c r="A126" s="70" t="s">
        <v>164</v>
      </c>
      <c r="B126" s="70"/>
      <c r="C126" s="70"/>
      <c r="D126" s="156" t="s">
        <v>79</v>
      </c>
      <c r="E126" s="156"/>
      <c r="F126" s="156">
        <v>86.7</v>
      </c>
      <c r="G126" s="156"/>
      <c r="H126" s="168">
        <v>41</v>
      </c>
      <c r="I126" s="156">
        <v>46</v>
      </c>
      <c r="J126" s="156"/>
      <c r="K126" s="156">
        <v>87</v>
      </c>
      <c r="L126" s="156"/>
      <c r="M126" s="156"/>
      <c r="N126" s="156"/>
    </row>
    <row r="127" spans="1:14" ht="12">
      <c r="A127" s="70" t="s">
        <v>165</v>
      </c>
      <c r="B127" s="70"/>
      <c r="C127" s="70"/>
      <c r="D127" s="156" t="s">
        <v>81</v>
      </c>
      <c r="E127" s="156"/>
      <c r="F127" s="156">
        <v>0.35</v>
      </c>
      <c r="G127" s="156"/>
      <c r="H127" s="168">
        <v>0.347</v>
      </c>
      <c r="I127" s="156">
        <v>0</v>
      </c>
      <c r="J127" s="156"/>
      <c r="K127" s="156">
        <v>0.347</v>
      </c>
      <c r="L127" s="156"/>
      <c r="M127" s="156"/>
      <c r="N127" s="156"/>
    </row>
    <row r="128" spans="1:14" ht="12">
      <c r="A128" s="70" t="s">
        <v>166</v>
      </c>
      <c r="B128" s="70"/>
      <c r="C128" s="70"/>
      <c r="D128" s="156" t="s">
        <v>82</v>
      </c>
      <c r="E128" s="156"/>
      <c r="F128" s="156">
        <v>374.8</v>
      </c>
      <c r="G128" s="156"/>
      <c r="H128" s="168">
        <v>181</v>
      </c>
      <c r="I128" s="156">
        <v>192</v>
      </c>
      <c r="J128" s="156"/>
      <c r="K128" s="156">
        <v>373</v>
      </c>
      <c r="L128" s="156"/>
      <c r="M128" s="156"/>
      <c r="N128" s="156"/>
    </row>
    <row r="129" spans="1:14" ht="12">
      <c r="A129" s="70" t="s">
        <v>167</v>
      </c>
      <c r="B129" s="70"/>
      <c r="C129" s="70"/>
      <c r="D129" s="156" t="s">
        <v>83</v>
      </c>
      <c r="E129" s="156"/>
      <c r="F129" s="156">
        <v>9392.6</v>
      </c>
      <c r="G129" s="156"/>
      <c r="H129" s="168">
        <v>7643</v>
      </c>
      <c r="I129" s="156">
        <v>1686</v>
      </c>
      <c r="J129" s="156"/>
      <c r="K129" s="156">
        <v>9329</v>
      </c>
      <c r="L129" s="156"/>
      <c r="M129" s="156"/>
      <c r="N129" s="156"/>
    </row>
    <row r="130" spans="1:14" ht="12">
      <c r="A130" s="70" t="s">
        <v>168</v>
      </c>
      <c r="B130" s="70"/>
      <c r="C130" s="70"/>
      <c r="D130" s="156" t="s">
        <v>84</v>
      </c>
      <c r="E130" s="156"/>
      <c r="F130" s="156">
        <v>3204.8</v>
      </c>
      <c r="G130" s="156"/>
      <c r="H130" s="168">
        <v>98.28</v>
      </c>
      <c r="I130" s="156">
        <v>3140.72</v>
      </c>
      <c r="J130" s="156"/>
      <c r="K130" s="156">
        <v>3239</v>
      </c>
      <c r="L130" s="156"/>
      <c r="M130" s="156"/>
      <c r="N130" s="156"/>
    </row>
    <row r="131" spans="1:14" ht="12">
      <c r="A131" s="70" t="s">
        <v>169</v>
      </c>
      <c r="B131" s="70"/>
      <c r="C131" s="70"/>
      <c r="D131" s="156" t="s">
        <v>85</v>
      </c>
      <c r="E131" s="156"/>
      <c r="F131" s="156">
        <v>6722.6</v>
      </c>
      <c r="G131" s="156"/>
      <c r="H131" s="168">
        <v>4363</v>
      </c>
      <c r="I131" s="156">
        <v>2152</v>
      </c>
      <c r="J131" s="156"/>
      <c r="K131" s="156">
        <v>6515</v>
      </c>
      <c r="L131" s="156"/>
      <c r="M131" s="156"/>
      <c r="N131" s="156"/>
    </row>
    <row r="132" spans="1:14" ht="12">
      <c r="A132" s="70" t="s">
        <v>170</v>
      </c>
      <c r="B132" s="70"/>
      <c r="C132" s="70"/>
      <c r="D132" s="156" t="s">
        <v>88</v>
      </c>
      <c r="E132" s="156"/>
      <c r="F132" s="156">
        <v>1939.6</v>
      </c>
      <c r="G132" s="156"/>
      <c r="H132" s="168">
        <v>974</v>
      </c>
      <c r="I132" s="156">
        <v>786</v>
      </c>
      <c r="J132" s="156">
        <v>179</v>
      </c>
      <c r="K132" s="156">
        <v>1939</v>
      </c>
      <c r="L132" s="156"/>
      <c r="M132" s="156"/>
      <c r="N132" s="156"/>
    </row>
    <row r="133" spans="1:14" ht="12">
      <c r="A133" s="70" t="s">
        <v>171</v>
      </c>
      <c r="B133" s="70"/>
      <c r="C133" s="70"/>
      <c r="D133" s="156" t="s">
        <v>87</v>
      </c>
      <c r="E133" s="156"/>
      <c r="F133" s="156">
        <v>1247.6</v>
      </c>
      <c r="G133" s="156"/>
      <c r="H133" s="168">
        <v>309</v>
      </c>
      <c r="I133" s="156">
        <v>938</v>
      </c>
      <c r="J133" s="156"/>
      <c r="K133" s="156">
        <v>1247</v>
      </c>
      <c r="L133" s="156"/>
      <c r="M133" s="156"/>
      <c r="N133" s="156"/>
    </row>
    <row r="134" spans="1:14" ht="12">
      <c r="A134" s="70" t="s">
        <v>172</v>
      </c>
      <c r="B134" s="70"/>
      <c r="C134" s="70"/>
      <c r="D134" s="156" t="s">
        <v>72</v>
      </c>
      <c r="E134" s="156"/>
      <c r="F134" s="156">
        <v>18349.6</v>
      </c>
      <c r="G134" s="156"/>
      <c r="H134" s="168">
        <v>5332.81</v>
      </c>
      <c r="I134" s="156">
        <v>12855.47</v>
      </c>
      <c r="J134" s="156">
        <v>58.93</v>
      </c>
      <c r="K134" s="156">
        <v>18247.21</v>
      </c>
      <c r="L134" s="156"/>
      <c r="M134" s="156"/>
      <c r="N134" s="156"/>
    </row>
    <row r="135" spans="1:14" ht="12">
      <c r="A135" s="70" t="s">
        <v>173</v>
      </c>
      <c r="B135" s="70"/>
      <c r="C135" s="70"/>
      <c r="D135" s="156" t="s">
        <v>86</v>
      </c>
      <c r="E135" s="156"/>
      <c r="F135" s="156">
        <v>28073</v>
      </c>
      <c r="G135" s="156"/>
      <c r="H135" s="168">
        <v>6881</v>
      </c>
      <c r="I135" s="156">
        <v>21192</v>
      </c>
      <c r="J135" s="156"/>
      <c r="K135" s="156">
        <v>28073</v>
      </c>
      <c r="L135" s="156"/>
      <c r="M135" s="156"/>
      <c r="N135" s="156"/>
    </row>
    <row r="136" spans="1:14" ht="27.6">
      <c r="A136" s="70" t="s">
        <v>174</v>
      </c>
      <c r="B136" s="70"/>
      <c r="C136" s="70"/>
      <c r="D136" s="165" t="s">
        <v>89</v>
      </c>
      <c r="E136" s="156"/>
      <c r="F136" s="156">
        <v>3110</v>
      </c>
      <c r="G136" s="156"/>
      <c r="H136" s="168">
        <v>868</v>
      </c>
      <c r="I136" s="156">
        <v>2191</v>
      </c>
      <c r="J136" s="156"/>
      <c r="K136" s="156">
        <v>3059</v>
      </c>
      <c r="L136" s="156"/>
      <c r="M136" s="156"/>
      <c r="N136" s="156"/>
    </row>
    <row r="142" ht="12">
      <c r="C142" s="18"/>
    </row>
    <row r="143" spans="2:3" ht="13.8">
      <c r="B143" s="53"/>
      <c r="C143" s="51"/>
    </row>
    <row r="144" spans="2:3" ht="13.8">
      <c r="B144" s="53"/>
      <c r="C144" s="51"/>
    </row>
    <row r="145" spans="2:3" ht="13.8">
      <c r="B145" s="53"/>
      <c r="C145" s="51"/>
    </row>
    <row r="146" spans="2:3" ht="13.8">
      <c r="B146" s="53"/>
      <c r="C146" s="51"/>
    </row>
    <row r="147" spans="2:3" ht="13.8">
      <c r="B147" s="53"/>
      <c r="C147" s="51"/>
    </row>
    <row r="148" spans="2:3" ht="13.8">
      <c r="B148" s="53"/>
      <c r="C148" s="51"/>
    </row>
    <row r="149" spans="2:3" ht="13.8">
      <c r="B149" s="53"/>
      <c r="C149" s="51"/>
    </row>
    <row r="150" spans="2:3" ht="13.8">
      <c r="B150" s="53"/>
      <c r="C150" s="51"/>
    </row>
    <row r="151" spans="2:3" ht="13.8">
      <c r="B151" s="53"/>
      <c r="C151" s="51"/>
    </row>
    <row r="152" spans="2:3" ht="13.8">
      <c r="B152" s="53"/>
      <c r="C152" s="51"/>
    </row>
    <row r="153" spans="2:3" ht="13.8">
      <c r="B153" s="53"/>
      <c r="C153" s="51"/>
    </row>
    <row r="154" spans="2:3" ht="13.8">
      <c r="B154" s="53"/>
      <c r="C154" s="51"/>
    </row>
    <row r="155" spans="2:3" ht="13.8">
      <c r="B155" s="53"/>
      <c r="C155" s="51"/>
    </row>
    <row r="156" spans="2:3" ht="13.8">
      <c r="B156" s="53"/>
      <c r="C156" s="51"/>
    </row>
    <row r="157" spans="2:3" ht="13.8">
      <c r="B157" s="53"/>
      <c r="C157" s="51"/>
    </row>
  </sheetData>
  <hyperlinks>
    <hyperlink ref="A95" r:id="rId1" display="http://www.fao.org/3/a-az172e.pdf"/>
    <hyperlink ref="A102" r:id="rId2" display="http://www.fao.org/3/a-az316e.pdf"/>
    <hyperlink ref="A94" r:id="rId3" display="http://www.fao.org/3/a-az156e.pdf"/>
    <hyperlink ref="A91" r:id="rId4" display="http://www.fao.org/forest-resources-assessment/current-assessment/country-reports/en/"/>
    <hyperlink ref="A101" r:id="rId5" display="http://www.fao.org/3/a-az275s.pdf"/>
  </hyperlinks>
  <printOptions/>
  <pageMargins left="0.75" right="0.75" top="1" bottom="1" header="0.5" footer="0.5"/>
  <pageSetup horizontalDpi="200" verticalDpi="200" orientation="portrait" paperSize="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WOLFF Pascal (ESTAT)</cp:lastModifiedBy>
  <cp:lastPrinted>2012-10-10T15:10:16Z</cp:lastPrinted>
  <dcterms:created xsi:type="dcterms:W3CDTF">2011-06-30T15:09:24Z</dcterms:created>
  <dcterms:modified xsi:type="dcterms:W3CDTF">2016-08-05T13:03:44Z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341754566</vt:i4>
  </property>
  <property fmtid="{D5CDD505-2E9C-101B-9397-08002B2CF9AE}" pid="4" name="_EmailSubject">
    <vt:lpwstr>XL sample file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