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\3\PRODCOM\Publication (PR)_PRC data dissemination\Art_Statistics_Explained_2020\"/>
    </mc:Choice>
  </mc:AlternateContent>
  <bookViews>
    <workbookView xWindow="0" yWindow="0" windowWidth="28800" windowHeight="11700" tabRatio="892"/>
  </bookViews>
  <sheets>
    <sheet name="Figure 1" sheetId="15" r:id="rId1"/>
    <sheet name="Figure 2" sheetId="3" r:id="rId2"/>
    <sheet name="Figure 3" sheetId="13" r:id="rId3"/>
    <sheet name="Figure 4" sheetId="16" r:id="rId4"/>
    <sheet name="Figure 5" sheetId="29" r:id="rId5"/>
    <sheet name="Figure 6" sheetId="25" r:id="rId6"/>
    <sheet name="Figure 7" sheetId="26" r:id="rId7"/>
    <sheet name="Figure 8" sheetId="27" r:id="rId8"/>
    <sheet name="Figure 9" sheetId="28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B10" i="26" l="1"/>
  <c r="G14" i="25"/>
  <c r="G13" i="25"/>
  <c r="G12" i="25"/>
  <c r="G11" i="25"/>
  <c r="G10" i="25"/>
  <c r="G9" i="25"/>
  <c r="G8" i="25"/>
  <c r="G7" i="25"/>
  <c r="G6" i="25"/>
  <c r="G5" i="25"/>
  <c r="G4" i="25"/>
  <c r="G20" i="25" l="1"/>
  <c r="H48" i="25" l="1"/>
  <c r="H43" i="25"/>
  <c r="H41" i="25"/>
  <c r="H39" i="25"/>
  <c r="H37" i="25"/>
  <c r="H35" i="25"/>
  <c r="H33" i="25"/>
  <c r="H31" i="25"/>
  <c r="H29" i="25"/>
  <c r="H27" i="25"/>
  <c r="H25" i="25"/>
  <c r="H23" i="25"/>
  <c r="H21" i="25"/>
  <c r="H47" i="25"/>
  <c r="H45" i="25"/>
  <c r="H46" i="25"/>
  <c r="H42" i="25"/>
  <c r="H40" i="25"/>
  <c r="H38" i="25"/>
  <c r="H36" i="25"/>
  <c r="H34" i="25"/>
  <c r="H32" i="25"/>
  <c r="H30" i="25"/>
  <c r="H28" i="25"/>
  <c r="H26" i="25"/>
  <c r="H24" i="25"/>
  <c r="H22" i="25"/>
  <c r="B26" i="13" l="1"/>
  <c r="B25" i="13"/>
  <c r="B27" i="13"/>
  <c r="B28" i="13"/>
  <c r="B29" i="13"/>
  <c r="B30" i="13"/>
  <c r="B31" i="13"/>
  <c r="B35" i="13"/>
  <c r="B34" i="13"/>
  <c r="B36" i="13"/>
  <c r="B37" i="13"/>
  <c r="B38" i="13"/>
  <c r="B39" i="13"/>
  <c r="B40" i="13"/>
</calcChain>
</file>

<file path=xl/comments1.xml><?xml version="1.0" encoding="utf-8"?>
<comments xmlns="http://schemas.openxmlformats.org/spreadsheetml/2006/main">
  <authors>
    <author>PAVELKOVA Monika (ESTAT)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PAVELKOVA Monika (ESTAT):</t>
        </r>
        <r>
          <rPr>
            <sz val="9"/>
            <color indexed="81"/>
            <rFont val="Tahoma"/>
            <family val="2"/>
          </rPr>
          <t xml:space="preserve">
updated</t>
        </r>
      </text>
    </comment>
  </commentList>
</comments>
</file>

<file path=xl/sharedStrings.xml><?xml version="1.0" encoding="utf-8"?>
<sst xmlns="http://schemas.openxmlformats.org/spreadsheetml/2006/main" count="254" uniqueCount="159">
  <si>
    <t>Germany</t>
  </si>
  <si>
    <t>Spain</t>
  </si>
  <si>
    <t>France</t>
  </si>
  <si>
    <t>Italy</t>
  </si>
  <si>
    <t>Latvia</t>
  </si>
  <si>
    <t>Lithuania</t>
  </si>
  <si>
    <t>The Netherlands</t>
  </si>
  <si>
    <t>Poland</t>
  </si>
  <si>
    <t>Bosnia and Herzegovina</t>
  </si>
  <si>
    <t>Montenegro</t>
  </si>
  <si>
    <t>Serbia</t>
  </si>
  <si>
    <t>EUR</t>
  </si>
  <si>
    <t>Country</t>
  </si>
  <si>
    <t>%</t>
  </si>
  <si>
    <t>10, 11, 12</t>
  </si>
  <si>
    <t>7, 8</t>
  </si>
  <si>
    <t>13 to 15</t>
  </si>
  <si>
    <t>16 to 18</t>
  </si>
  <si>
    <t>22 to 23</t>
  </si>
  <si>
    <t>24 to 25</t>
  </si>
  <si>
    <t>29 to 30</t>
  </si>
  <si>
    <t>31 to 33</t>
  </si>
  <si>
    <t>Value EU27</t>
  </si>
  <si>
    <t>Food, beverages and tobacco</t>
  </si>
  <si>
    <t>Machinery and equipment n.e.c.</t>
  </si>
  <si>
    <t>Basic metals and fabricated metal products</t>
  </si>
  <si>
    <t>Motor vehicles and other transport equipment</t>
  </si>
  <si>
    <t>Chemicals</t>
  </si>
  <si>
    <t>Rubber, plastic and other non-metallic mineral</t>
  </si>
  <si>
    <t>Other products</t>
  </si>
  <si>
    <t>Food products</t>
  </si>
  <si>
    <t>Chemicals and chemical products</t>
  </si>
  <si>
    <t>Fabricated metal products, except machinery and equipment</t>
  </si>
  <si>
    <t>Machinery and equipment</t>
  </si>
  <si>
    <t>Motor vehicles, trailers and semi-trailers</t>
  </si>
  <si>
    <t>Year</t>
  </si>
  <si>
    <t>index (base=2015)</t>
  </si>
  <si>
    <t>(2015=100)</t>
  </si>
  <si>
    <t>Manufacturing activity</t>
  </si>
  <si>
    <t>sum other</t>
  </si>
  <si>
    <t>Rest of EU-27</t>
  </si>
  <si>
    <t>% rest of EU 27</t>
  </si>
  <si>
    <t>Value EU27 sum of the countries</t>
  </si>
  <si>
    <t>Value EU27 - published total</t>
  </si>
  <si>
    <t>EU-27</t>
  </si>
  <si>
    <t>EU27_2020</t>
  </si>
  <si>
    <t xml:space="preserve">Evolution of EU's value of sold industrial production, 2010 - 2020 (2015=100) </t>
  </si>
  <si>
    <t>EU value of sold industrial production, by country, 2020 (% of total value of sold production)</t>
  </si>
  <si>
    <t>Rest of the EU</t>
  </si>
  <si>
    <t>Evolution of the value of sold production for top 5 manufacturing activities, EU, 2010-2020</t>
  </si>
  <si>
    <t>DE</t>
  </si>
  <si>
    <t>IT</t>
  </si>
  <si>
    <t>FR</t>
  </si>
  <si>
    <t>ES</t>
  </si>
  <si>
    <t>PL</t>
  </si>
  <si>
    <t>NL</t>
  </si>
  <si>
    <t>CZ</t>
  </si>
  <si>
    <t>AT</t>
  </si>
  <si>
    <t>BE</t>
  </si>
  <si>
    <t>FI</t>
  </si>
  <si>
    <t>DK</t>
  </si>
  <si>
    <t>IE</t>
  </si>
  <si>
    <t>SE</t>
  </si>
  <si>
    <t>PT</t>
  </si>
  <si>
    <t>HU</t>
  </si>
  <si>
    <t>RO</t>
  </si>
  <si>
    <t>SK</t>
  </si>
  <si>
    <t>EL</t>
  </si>
  <si>
    <t>LT</t>
  </si>
  <si>
    <t>BG</t>
  </si>
  <si>
    <t>HR</t>
  </si>
  <si>
    <t>SI</t>
  </si>
  <si>
    <t>EE</t>
  </si>
  <si>
    <t>LV</t>
  </si>
  <si>
    <t>CY</t>
  </si>
  <si>
    <t>LU</t>
  </si>
  <si>
    <t>MT</t>
  </si>
  <si>
    <t>PRCCODE</t>
  </si>
  <si>
    <t>Value 2020</t>
  </si>
  <si>
    <t>Value of sold production for one kilogram of fresh bread in EU, 2010-2020</t>
  </si>
  <si>
    <t>(EUR per Kilogram)</t>
  </si>
  <si>
    <t>2010-2020</t>
  </si>
  <si>
    <t xml:space="preserve">EU Average value of sold production / kilogram </t>
  </si>
  <si>
    <t>PERIOD/INDICATORS</t>
  </si>
  <si>
    <t>PRODQNT</t>
  </si>
  <si>
    <t>PRODVAL</t>
  </si>
  <si>
    <t>Jan.-Dec. 2009</t>
  </si>
  <si>
    <t>Jan.-Dec. 2010</t>
  </si>
  <si>
    <t>Jan.-Dec. 2011</t>
  </si>
  <si>
    <t>Jan.-Dec. 2012</t>
  </si>
  <si>
    <t>Jan.-Dec. 2013</t>
  </si>
  <si>
    <t>Jan.-Dec. 2014</t>
  </si>
  <si>
    <t>Jan.-Dec. 2015</t>
  </si>
  <si>
    <t>Jan.-Dec. 2016</t>
  </si>
  <si>
    <t>Jan.-Dec. 2017</t>
  </si>
  <si>
    <t>Jan.-Dec. 2018</t>
  </si>
  <si>
    <t>Jan.-Dec. 2019</t>
  </si>
  <si>
    <t>Jan.-Dec. 2020</t>
  </si>
  <si>
    <t xml:space="preserve">EU average production cost per kilogram </t>
  </si>
  <si>
    <t>EU</t>
  </si>
  <si>
    <t>Northen Macedonia</t>
  </si>
  <si>
    <t xml:space="preserve">Sweden, Island : not available  </t>
  </si>
  <si>
    <t>NACE 21.10 : Manufacture of basic pharmaceutical products</t>
  </si>
  <si>
    <r>
      <t>Sold</t>
    </r>
    <r>
      <rPr>
        <sz val="9"/>
        <color rgb="FF595959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 xml:space="preserve">production of basic pharmaceutical products in the EU, 2010-2020 </t>
    </r>
    <r>
      <rPr>
        <i/>
        <sz val="9"/>
        <color rgb="FF000000"/>
        <rFont val="Arial"/>
        <family val="2"/>
      </rPr>
      <t>(in bil. EUR)</t>
    </r>
  </si>
  <si>
    <t>CPA 21.10.51 : Provitamins, vitamins and their derivatives</t>
  </si>
  <si>
    <t>CPA 21.10.54 : Antibiotics</t>
  </si>
  <si>
    <t>total in mld</t>
  </si>
  <si>
    <t>The rest of pharmaceutical products</t>
  </si>
  <si>
    <t>Vitamins</t>
  </si>
  <si>
    <t>Antibiotics</t>
  </si>
  <si>
    <t>(thousand pieces)</t>
  </si>
  <si>
    <t>28112400 - Generating sets, wind-powered</t>
  </si>
  <si>
    <t>Quantity of wind turbines (thousand pieces)</t>
  </si>
  <si>
    <t>NACE 14: 14  - Manufacture of wearing apparel</t>
  </si>
  <si>
    <t>Sold production of wearing apparel in the EU, by country in 2020</t>
  </si>
  <si>
    <t>6 top MSs</t>
  </si>
  <si>
    <t>rest</t>
  </si>
  <si>
    <t>Sold production of motor vehicles, trailers and semi-trailers in EU, 2020</t>
  </si>
  <si>
    <t>Sold production of motor vehicles, trailers and semi-trailers in EU-27, 2020</t>
  </si>
  <si>
    <t xml:space="preserve">Motor vehicles </t>
  </si>
  <si>
    <t xml:space="preserve">Parts and accessories for motor vehicles </t>
  </si>
  <si>
    <t xml:space="preserve">Bodies (coachwork) for motor vehicles; trailers and semi-trailers </t>
  </si>
  <si>
    <t xml:space="preserve">Electrical and electronic equipment for motor vehicles </t>
  </si>
  <si>
    <t xml:space="preserve">Total of sold production of motor vehocles, trailers and semi-trailers </t>
  </si>
  <si>
    <t>sum</t>
  </si>
  <si>
    <t>Total S.Production</t>
  </si>
  <si>
    <t>Wind turbines produced in EU, 2010-2020</t>
  </si>
  <si>
    <t>Sold Value (EUR)</t>
  </si>
  <si>
    <t>Update: 15.07.2021</t>
  </si>
  <si>
    <t>PRODCOM code:</t>
  </si>
  <si>
    <t>Note: EU except Cyprus, Luxembourg, Malta</t>
  </si>
  <si>
    <r>
      <t>Source:</t>
    </r>
    <r>
      <rPr>
        <sz val="12"/>
        <color theme="1"/>
        <rFont val="Arial"/>
        <family val="2"/>
      </rPr>
      <t xml:space="preserve"> Eurostat (online data code:DS-066341)</t>
    </r>
  </si>
  <si>
    <t>Romania</t>
  </si>
  <si>
    <t>Portugal</t>
  </si>
  <si>
    <t>Prodcom code: 28112400 - Wind turbines-Generating sets, wind-powered</t>
  </si>
  <si>
    <t>Source: Eurostat (online data code:DS-066341)</t>
  </si>
  <si>
    <t>EU: except Cyprus, Luxembourg, Malta</t>
  </si>
  <si>
    <t>Source of data: Eurostat (online data code: DS-066341; sts_inpp_a)</t>
  </si>
  <si>
    <t>Source of data: Eurostat (online data code: DS-066341)</t>
  </si>
  <si>
    <t>Note: EU except Cyprus, Luxembourg, Malta; Sweden and Island - unreliable estimation</t>
  </si>
  <si>
    <t>Prodcom code: 10711100 - Fresh bread containing by weight in the dry matter state ≤ 5 % of sugars and ≤ 5 % of fat (excluding with added honey; eggs; cheese or fruit)</t>
  </si>
  <si>
    <t>Finland</t>
  </si>
  <si>
    <t>Austria</t>
  </si>
  <si>
    <t>Slovenia</t>
  </si>
  <si>
    <t>Greece</t>
  </si>
  <si>
    <t>Netherlands</t>
  </si>
  <si>
    <t>Denmark</t>
  </si>
  <si>
    <t>Ireland</t>
  </si>
  <si>
    <t>Belgium</t>
  </si>
  <si>
    <t>Estonia</t>
  </si>
  <si>
    <t>Croatia</t>
  </si>
  <si>
    <t>Slovakia</t>
  </si>
  <si>
    <t>Czechia</t>
  </si>
  <si>
    <t>Hungary</t>
  </si>
  <si>
    <t>Bulgaria</t>
  </si>
  <si>
    <t>Note: EU-27 except Cyprus, Luxembourg, Malta</t>
  </si>
  <si>
    <t>Other products: Wood and paper, and printing; Furniture, other manufacturing and installation of machinery and equipment; Electrical equipment; Computer, electronic and optical products; Textiles, wearing apparel and leather; Pharmaceutical products; Mining</t>
  </si>
  <si>
    <r>
      <t>Source:</t>
    </r>
    <r>
      <rPr>
        <sz val="9"/>
        <rFont val="Arial"/>
        <family val="2"/>
      </rPr>
      <t xml:space="preserve"> Eurostat (online data code: DS-066341)</t>
    </r>
  </si>
  <si>
    <t>Value of sold production by group of manufacturing activity, EU, 2010 and 2020 (% share of total sold production)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</si>
</sst>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dd\.mm\.yy"/>
    <numFmt numFmtId="169" formatCode="#,##0.0"/>
    <numFmt numFmtId="170" formatCode="#,##0\ &quot;€&quot;"/>
    <numFmt numFmtId="171" formatCode="_(* #,##0_);_(* \(#,##0\);_(* &quot;-&quot;??_);_(@_)"/>
    <numFmt numFmtId="172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238"/>
      <scheme val="minor"/>
    </font>
    <font>
      <i/>
      <sz val="9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color rgb="FF000000"/>
      <name val="Arial"/>
      <family val="2"/>
    </font>
    <font>
      <sz val="9"/>
      <color rgb="FF595959"/>
      <name val="Arial"/>
      <family val="2"/>
    </font>
    <font>
      <i/>
      <sz val="9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164" fontId="11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5" fillId="3" borderId="13" xfId="0" applyFont="1" applyFill="1" applyBorder="1" applyAlignment="1">
      <alignment horizontal="center" vertical="center" wrapText="1"/>
    </xf>
    <xf numFmtId="1" fontId="6" fillId="0" borderId="0" xfId="0" applyNumberFormat="1" applyFont="1"/>
    <xf numFmtId="0" fontId="6" fillId="0" borderId="13" xfId="0" applyFont="1" applyBorder="1"/>
    <xf numFmtId="166" fontId="6" fillId="0" borderId="13" xfId="0" applyNumberFormat="1" applyFont="1" applyBorder="1"/>
    <xf numFmtId="0" fontId="5" fillId="0" borderId="0" xfId="0" applyFont="1" applyAlignment="1">
      <alignment horizontal="right"/>
    </xf>
    <xf numFmtId="166" fontId="6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15" xfId="0" applyFont="1" applyBorder="1"/>
    <xf numFmtId="166" fontId="6" fillId="0" borderId="13" xfId="1" applyNumberFormat="1" applyFont="1" applyBorder="1"/>
    <xf numFmtId="0" fontId="5" fillId="0" borderId="0" xfId="0" applyFont="1" applyAlignment="1">
      <alignment horizontal="left"/>
    </xf>
    <xf numFmtId="165" fontId="6" fillId="0" borderId="0" xfId="0" applyNumberFormat="1" applyFont="1"/>
    <xf numFmtId="165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7" fontId="6" fillId="0" borderId="0" xfId="0" applyNumberFormat="1" applyFont="1"/>
    <xf numFmtId="165" fontId="6" fillId="0" borderId="0" xfId="1" applyNumberFormat="1" applyFont="1" applyFill="1"/>
    <xf numFmtId="9" fontId="6" fillId="0" borderId="0" xfId="2" applyFont="1"/>
    <xf numFmtId="166" fontId="5" fillId="0" borderId="0" xfId="0" applyNumberFormat="1" applyFont="1" applyAlignment="1">
      <alignment horizontal="right"/>
    </xf>
    <xf numFmtId="0" fontId="5" fillId="5" borderId="0" xfId="0" applyFont="1" applyFill="1" applyAlignment="1">
      <alignment horizontal="center" vertical="center"/>
    </xf>
    <xf numFmtId="165" fontId="0" fillId="0" borderId="0" xfId="1" applyNumberFormat="1" applyFont="1"/>
    <xf numFmtId="2" fontId="0" fillId="0" borderId="0" xfId="0" applyNumberFormat="1"/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" fillId="0" borderId="0" xfId="3" applyNumberFormat="1" applyFont="1" applyFill="1" applyBorder="1" applyAlignment="1">
      <alignment horizontal="center" wrapText="1"/>
    </xf>
    <xf numFmtId="0" fontId="1" fillId="0" borderId="0" xfId="3" applyFont="1" applyFill="1" applyBorder="1" applyAlignment="1">
      <alignment horizontal="center"/>
    </xf>
    <xf numFmtId="165" fontId="6" fillId="0" borderId="0" xfId="1" applyNumberFormat="1" applyFont="1" applyFill="1" applyAlignment="1">
      <alignment horizontal="right"/>
    </xf>
    <xf numFmtId="0" fontId="3" fillId="0" borderId="0" xfId="4" applyNumberFormat="1" applyFont="1" applyFill="1" applyBorder="1" applyAlignment="1"/>
    <xf numFmtId="0" fontId="6" fillId="0" borderId="0" xfId="4" applyFont="1"/>
    <xf numFmtId="0" fontId="6" fillId="0" borderId="0" xfId="4" applyFont="1" applyFill="1"/>
    <xf numFmtId="0" fontId="6" fillId="0" borderId="0" xfId="4" applyFont="1" applyFill="1" applyBorder="1"/>
    <xf numFmtId="0" fontId="6" fillId="0" borderId="0" xfId="4" applyFont="1" applyBorder="1"/>
    <xf numFmtId="168" fontId="3" fillId="0" borderId="0" xfId="4" applyNumberFormat="1" applyFont="1" applyFill="1" applyBorder="1" applyAlignment="1"/>
    <xf numFmtId="0" fontId="6" fillId="0" borderId="0" xfId="4" applyFont="1" applyAlignment="1">
      <alignment horizontal="left"/>
    </xf>
    <xf numFmtId="2" fontId="6" fillId="0" borderId="0" xfId="4" applyNumberFormat="1" applyFont="1" applyFill="1" applyBorder="1"/>
    <xf numFmtId="2" fontId="6" fillId="0" borderId="0" xfId="4" applyNumberFormat="1" applyFont="1" applyBorder="1"/>
    <xf numFmtId="0" fontId="6" fillId="0" borderId="0" xfId="4" applyFont="1" applyAlignment="1">
      <alignment vertical="top"/>
    </xf>
    <xf numFmtId="0" fontId="1" fillId="3" borderId="20" xfId="4" applyNumberFormat="1" applyFont="1" applyFill="1" applyBorder="1" applyAlignment="1">
      <alignment horizontal="center" vertical="center" wrapText="1"/>
    </xf>
    <xf numFmtId="9" fontId="6" fillId="0" borderId="0" xfId="5" applyFont="1"/>
    <xf numFmtId="0" fontId="3" fillId="5" borderId="14" xfId="4" applyNumberFormat="1" applyFont="1" applyFill="1" applyBorder="1" applyAlignment="1"/>
    <xf numFmtId="0" fontId="3" fillId="4" borderId="14" xfId="4" applyNumberFormat="1" applyFont="1" applyFill="1" applyBorder="1" applyAlignment="1"/>
    <xf numFmtId="3" fontId="3" fillId="0" borderId="14" xfId="4" applyNumberFormat="1" applyFont="1" applyFill="1" applyBorder="1" applyAlignment="1"/>
    <xf numFmtId="9" fontId="6" fillId="0" borderId="0" xfId="5" applyFont="1" applyFill="1"/>
    <xf numFmtId="3" fontId="3" fillId="0" borderId="0" xfId="4" applyNumberFormat="1" applyFont="1" applyFill="1" applyBorder="1" applyAlignment="1"/>
    <xf numFmtId="49" fontId="3" fillId="0" borderId="0" xfId="4" applyNumberFormat="1" applyFont="1" applyFill="1" applyBorder="1" applyAlignment="1"/>
    <xf numFmtId="0" fontId="6" fillId="0" borderId="0" xfId="4" applyFont="1" applyAlignment="1">
      <alignment vertical="top" wrapText="1"/>
    </xf>
    <xf numFmtId="0" fontId="12" fillId="0" borderId="0" xfId="4" applyFont="1" applyAlignment="1">
      <alignment vertical="top"/>
    </xf>
    <xf numFmtId="9" fontId="5" fillId="0" borderId="0" xfId="5" applyFont="1"/>
    <xf numFmtId="3" fontId="3" fillId="0" borderId="17" xfId="4" applyNumberFormat="1" applyFont="1" applyFill="1" applyBorder="1" applyAlignment="1"/>
    <xf numFmtId="0" fontId="3" fillId="4" borderId="16" xfId="4" applyNumberFormat="1" applyFont="1" applyFill="1" applyBorder="1" applyAlignment="1"/>
    <xf numFmtId="3" fontId="3" fillId="0" borderId="13" xfId="4" applyNumberFormat="1" applyFont="1" applyFill="1" applyBorder="1" applyAlignment="1"/>
    <xf numFmtId="0" fontId="1" fillId="5" borderId="18" xfId="4" applyNumberFormat="1" applyFont="1" applyFill="1" applyBorder="1" applyAlignment="1">
      <alignment horizontal="center" vertical="center" wrapText="1"/>
    </xf>
    <xf numFmtId="0" fontId="1" fillId="5" borderId="20" xfId="4" applyNumberFormat="1" applyFont="1" applyFill="1" applyBorder="1" applyAlignment="1">
      <alignment horizontal="center" vertical="center" wrapText="1"/>
    </xf>
    <xf numFmtId="0" fontId="6" fillId="0" borderId="0" xfId="4" applyFont="1" applyAlignment="1"/>
    <xf numFmtId="0" fontId="1" fillId="3" borderId="10" xfId="4" applyNumberFormat="1" applyFont="1" applyFill="1" applyBorder="1" applyAlignment="1">
      <alignment horizontal="left" vertical="center" wrapText="1"/>
    </xf>
    <xf numFmtId="2" fontId="3" fillId="0" borderId="0" xfId="7" applyNumberFormat="1" applyFont="1" applyAlignment="1">
      <alignment horizontal="left"/>
    </xf>
    <xf numFmtId="0" fontId="3" fillId="0" borderId="0" xfId="7" applyFont="1"/>
    <xf numFmtId="0" fontId="6" fillId="0" borderId="0" xfId="4" applyFont="1" applyFill="1" applyBorder="1" applyAlignment="1"/>
    <xf numFmtId="0" fontId="15" fillId="0" borderId="0" xfId="4" applyFont="1" applyAlignment="1">
      <alignment horizontal="left" vertical="center" readingOrder="1"/>
    </xf>
    <xf numFmtId="168" fontId="3" fillId="0" borderId="0" xfId="8" applyNumberFormat="1" applyFont="1" applyFill="1" applyBorder="1" applyAlignment="1"/>
    <xf numFmtId="0" fontId="3" fillId="0" borderId="0" xfId="6" applyNumberFormat="1" applyFont="1" applyFill="1" applyBorder="1" applyAlignment="1"/>
    <xf numFmtId="169" fontId="3" fillId="0" borderId="0" xfId="6" applyNumberFormat="1" applyFont="1" applyFill="1" applyBorder="1" applyAlignment="1"/>
    <xf numFmtId="166" fontId="3" fillId="0" borderId="13" xfId="6" applyNumberFormat="1" applyFont="1" applyBorder="1"/>
    <xf numFmtId="0" fontId="3" fillId="0" borderId="0" xfId="6" applyFont="1"/>
    <xf numFmtId="0" fontId="7" fillId="0" borderId="0" xfId="4" applyFont="1"/>
    <xf numFmtId="0" fontId="3" fillId="0" borderId="0" xfId="7" applyNumberFormat="1" applyFont="1" applyFill="1" applyBorder="1" applyAlignment="1"/>
    <xf numFmtId="3" fontId="3" fillId="0" borderId="0" xfId="8" applyNumberFormat="1" applyFont="1" applyFill="1" applyBorder="1" applyAlignment="1"/>
    <xf numFmtId="1" fontId="6" fillId="0" borderId="0" xfId="4" applyNumberFormat="1" applyFont="1"/>
    <xf numFmtId="0" fontId="3" fillId="0" borderId="0" xfId="8" applyNumberFormat="1" applyFont="1" applyFill="1" applyBorder="1" applyAlignment="1"/>
    <xf numFmtId="0" fontId="3" fillId="0" borderId="0" xfId="8" applyFont="1"/>
    <xf numFmtId="0" fontId="3" fillId="4" borderId="17" xfId="6" applyNumberFormat="1" applyFont="1" applyFill="1" applyBorder="1" applyAlignment="1"/>
    <xf numFmtId="0" fontId="6" fillId="0" borderId="13" xfId="4" applyFont="1" applyBorder="1"/>
    <xf numFmtId="170" fontId="6" fillId="0" borderId="0" xfId="4" applyNumberFormat="1" applyFont="1" applyFill="1"/>
    <xf numFmtId="171" fontId="6" fillId="0" borderId="0" xfId="9" applyNumberFormat="1" applyFont="1"/>
    <xf numFmtId="9" fontId="6" fillId="0" borderId="13" xfId="5" applyFont="1" applyBorder="1"/>
    <xf numFmtId="170" fontId="6" fillId="0" borderId="13" xfId="4" applyNumberFormat="1" applyFont="1" applyBorder="1"/>
    <xf numFmtId="170" fontId="6" fillId="0" borderId="0" xfId="4" applyNumberFormat="1" applyFont="1"/>
    <xf numFmtId="10" fontId="6" fillId="0" borderId="0" xfId="4" applyNumberFormat="1" applyFont="1"/>
    <xf numFmtId="0" fontId="6" fillId="0" borderId="0" xfId="4" applyFont="1" applyAlignment="1">
      <alignment horizontal="center"/>
    </xf>
    <xf numFmtId="0" fontId="5" fillId="0" borderId="0" xfId="4" applyFont="1" applyAlignment="1">
      <alignment vertical="top" wrapText="1"/>
    </xf>
    <xf numFmtId="0" fontId="5" fillId="0" borderId="15" xfId="4" applyFont="1" applyBorder="1" applyAlignment="1">
      <alignment vertical="top" wrapText="1"/>
    </xf>
    <xf numFmtId="0" fontId="5" fillId="0" borderId="15" xfId="4" applyFont="1" applyFill="1" applyBorder="1" applyAlignment="1">
      <alignment horizontal="center" vertical="top" wrapText="1"/>
    </xf>
    <xf numFmtId="170" fontId="6" fillId="0" borderId="0" xfId="9" applyNumberFormat="1" applyFont="1"/>
    <xf numFmtId="3" fontId="6" fillId="2" borderId="0" xfId="4" applyNumberFormat="1" applyFont="1" applyFill="1"/>
    <xf numFmtId="0" fontId="6" fillId="0" borderId="0" xfId="5" applyNumberFormat="1" applyFont="1"/>
    <xf numFmtId="172" fontId="6" fillId="0" borderId="0" xfId="4" applyNumberFormat="1" applyFont="1" applyAlignment="1">
      <alignment horizontal="left"/>
    </xf>
    <xf numFmtId="10" fontId="6" fillId="0" borderId="0" xfId="5" applyNumberFormat="1" applyFont="1"/>
    <xf numFmtId="0" fontId="6" fillId="0" borderId="13" xfId="4" applyFont="1" applyBorder="1" applyAlignment="1">
      <alignment horizontal="center"/>
    </xf>
    <xf numFmtId="170" fontId="5" fillId="0" borderId="0" xfId="4" applyNumberFormat="1" applyFont="1"/>
    <xf numFmtId="0" fontId="5" fillId="0" borderId="0" xfId="4" applyFont="1" applyAlignment="1">
      <alignment horizontal="left" vertical="top" wrapText="1"/>
    </xf>
    <xf numFmtId="166" fontId="1" fillId="3" borderId="0" xfId="4" applyNumberFormat="1" applyFont="1" applyFill="1" applyBorder="1" applyAlignment="1">
      <alignment horizontal="right" vertical="center" wrapText="1"/>
    </xf>
    <xf numFmtId="2" fontId="1" fillId="0" borderId="6" xfId="6" applyNumberFormat="1" applyFont="1" applyBorder="1"/>
    <xf numFmtId="0" fontId="3" fillId="4" borderId="23" xfId="4" applyNumberFormat="1" applyFont="1" applyFill="1" applyBorder="1" applyAlignment="1"/>
    <xf numFmtId="0" fontId="3" fillId="4" borderId="24" xfId="4" applyNumberFormat="1" applyFont="1" applyFill="1" applyBorder="1" applyAlignment="1"/>
    <xf numFmtId="49" fontId="4" fillId="4" borderId="24" xfId="4" applyNumberFormat="1" applyFont="1" applyFill="1" applyBorder="1" applyAlignment="1"/>
    <xf numFmtId="49" fontId="4" fillId="4" borderId="25" xfId="4" applyNumberFormat="1" applyFont="1" applyFill="1" applyBorder="1" applyAlignment="1"/>
    <xf numFmtId="2" fontId="6" fillId="0" borderId="6" xfId="4" applyNumberFormat="1" applyFont="1" applyBorder="1"/>
    <xf numFmtId="2" fontId="6" fillId="0" borderId="9" xfId="4" applyNumberFormat="1" applyFont="1" applyBorder="1"/>
    <xf numFmtId="2" fontId="6" fillId="0" borderId="12" xfId="4" applyNumberFormat="1" applyFont="1" applyBorder="1"/>
    <xf numFmtId="0" fontId="1" fillId="5" borderId="18" xfId="4" applyNumberFormat="1" applyFont="1" applyFill="1" applyBorder="1" applyAlignment="1">
      <alignment horizontal="center" vertical="center"/>
    </xf>
    <xf numFmtId="49" fontId="3" fillId="0" borderId="26" xfId="4" applyNumberFormat="1" applyFont="1" applyFill="1" applyBorder="1" applyAlignment="1">
      <alignment horizontal="center"/>
    </xf>
    <xf numFmtId="2" fontId="6" fillId="0" borderId="21" xfId="4" applyNumberFormat="1" applyFont="1" applyBorder="1"/>
    <xf numFmtId="0" fontId="3" fillId="0" borderId="26" xfId="4" applyNumberFormat="1" applyFont="1" applyFill="1" applyBorder="1" applyAlignment="1">
      <alignment horizontal="center"/>
    </xf>
    <xf numFmtId="0" fontId="3" fillId="0" borderId="27" xfId="4" applyNumberFormat="1" applyFont="1" applyFill="1" applyBorder="1" applyAlignment="1">
      <alignment horizontal="center"/>
    </xf>
    <xf numFmtId="2" fontId="6" fillId="0" borderId="28" xfId="4" applyNumberFormat="1" applyFont="1" applyBorder="1"/>
    <xf numFmtId="166" fontId="6" fillId="0" borderId="13" xfId="4" applyNumberFormat="1" applyFont="1" applyBorder="1"/>
    <xf numFmtId="169" fontId="3" fillId="0" borderId="13" xfId="6" applyNumberFormat="1" applyFont="1" applyFill="1" applyBorder="1" applyAlignment="1"/>
    <xf numFmtId="166" fontId="3" fillId="0" borderId="0" xfId="6" applyNumberFormat="1" applyFont="1" applyBorder="1"/>
    <xf numFmtId="0" fontId="5" fillId="3" borderId="29" xfId="4" applyFont="1" applyFill="1" applyBorder="1"/>
    <xf numFmtId="0" fontId="5" fillId="3" borderId="30" xfId="4" applyFont="1" applyFill="1" applyBorder="1"/>
    <xf numFmtId="0" fontId="5" fillId="3" borderId="22" xfId="4" applyFont="1" applyFill="1" applyBorder="1"/>
    <xf numFmtId="0" fontId="6" fillId="3" borderId="27" xfId="4" applyFont="1" applyFill="1" applyBorder="1" applyAlignment="1">
      <alignment horizontal="left" wrapText="1"/>
    </xf>
    <xf numFmtId="169" fontId="3" fillId="0" borderId="31" xfId="6" applyNumberFormat="1" applyFont="1" applyFill="1" applyBorder="1" applyAlignment="1"/>
    <xf numFmtId="169" fontId="3" fillId="0" borderId="32" xfId="6" applyNumberFormat="1" applyFont="1" applyFill="1" applyBorder="1" applyAlignment="1"/>
    <xf numFmtId="169" fontId="6" fillId="0" borderId="33" xfId="4" applyNumberFormat="1" applyFont="1" applyBorder="1"/>
    <xf numFmtId="0" fontId="5" fillId="0" borderId="0" xfId="4" applyFont="1" applyAlignment="1">
      <alignment horizontal="center"/>
    </xf>
    <xf numFmtId="0" fontId="6" fillId="6" borderId="1" xfId="4" applyFont="1" applyFill="1" applyBorder="1"/>
    <xf numFmtId="0" fontId="6" fillId="6" borderId="2" xfId="4" applyFont="1" applyFill="1" applyBorder="1"/>
    <xf numFmtId="170" fontId="6" fillId="6" borderId="2" xfId="4" applyNumberFormat="1" applyFont="1" applyFill="1" applyBorder="1"/>
    <xf numFmtId="0" fontId="6" fillId="2" borderId="22" xfId="4" applyFont="1" applyFill="1" applyBorder="1"/>
    <xf numFmtId="9" fontId="6" fillId="0" borderId="34" xfId="5" applyFont="1" applyBorder="1"/>
    <xf numFmtId="171" fontId="6" fillId="6" borderId="3" xfId="9" applyNumberFormat="1" applyFont="1" applyFill="1" applyBorder="1"/>
    <xf numFmtId="0" fontId="6" fillId="6" borderId="10" xfId="4" applyFont="1" applyFill="1" applyBorder="1"/>
    <xf numFmtId="171" fontId="6" fillId="6" borderId="11" xfId="9" applyNumberFormat="1" applyFont="1" applyFill="1" applyBorder="1"/>
    <xf numFmtId="170" fontId="6" fillId="6" borderId="10" xfId="4" applyNumberFormat="1" applyFont="1" applyFill="1" applyBorder="1"/>
    <xf numFmtId="0" fontId="6" fillId="0" borderId="10" xfId="4" applyFont="1" applyBorder="1"/>
    <xf numFmtId="171" fontId="6" fillId="0" borderId="11" xfId="9" applyNumberFormat="1" applyFont="1" applyBorder="1"/>
    <xf numFmtId="0" fontId="5" fillId="0" borderId="10" xfId="4" applyFont="1" applyBorder="1"/>
    <xf numFmtId="3" fontId="5" fillId="0" borderId="11" xfId="4" applyNumberFormat="1" applyFont="1" applyBorder="1"/>
    <xf numFmtId="171" fontId="6" fillId="0" borderId="11" xfId="4" applyNumberFormat="1" applyFont="1" applyBorder="1"/>
    <xf numFmtId="0" fontId="6" fillId="0" borderId="4" xfId="4" applyFont="1" applyBorder="1"/>
    <xf numFmtId="171" fontId="6" fillId="0" borderId="5" xfId="4" applyNumberFormat="1" applyFont="1" applyBorder="1"/>
    <xf numFmtId="0" fontId="6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5" fillId="0" borderId="0" xfId="4" applyFont="1" applyAlignment="1">
      <alignment horizontal="left" vertical="top" wrapText="1"/>
    </xf>
    <xf numFmtId="170" fontId="6" fillId="0" borderId="35" xfId="4" applyNumberFormat="1" applyFont="1" applyBorder="1"/>
    <xf numFmtId="9" fontId="6" fillId="0" borderId="36" xfId="5" applyFont="1" applyBorder="1"/>
    <xf numFmtId="9" fontId="6" fillId="0" borderId="37" xfId="5" applyFont="1" applyBorder="1"/>
    <xf numFmtId="171" fontId="6" fillId="0" borderId="27" xfId="9" applyNumberFormat="1" applyFont="1" applyFill="1" applyBorder="1"/>
    <xf numFmtId="171" fontId="6" fillId="0" borderId="38" xfId="9" applyNumberFormat="1" applyFont="1" applyFill="1" applyBorder="1"/>
    <xf numFmtId="0" fontId="5" fillId="0" borderId="0" xfId="4" applyFont="1" applyAlignment="1">
      <alignment horizontal="left" vertical="top" wrapText="1"/>
    </xf>
    <xf numFmtId="0" fontId="5" fillId="3" borderId="7" xfId="4" applyFont="1" applyFill="1" applyBorder="1" applyAlignment="1">
      <alignment horizontal="left" vertical="top" wrapText="1"/>
    </xf>
    <xf numFmtId="0" fontId="5" fillId="3" borderId="8" xfId="4" applyFont="1" applyFill="1" applyBorder="1" applyAlignment="1">
      <alignment horizontal="left" vertical="top" wrapText="1"/>
    </xf>
    <xf numFmtId="0" fontId="6" fillId="0" borderId="0" xfId="4" applyFont="1" applyAlignment="1">
      <alignment horizontal="left" vertical="top" wrapText="1"/>
    </xf>
    <xf numFmtId="0" fontId="5" fillId="0" borderId="0" xfId="4" applyFont="1" applyAlignment="1">
      <alignment horizontal="left" wrapText="1"/>
    </xf>
  </cellXfs>
  <cellStyles count="10">
    <cellStyle name="Comma" xfId="1" builtinId="3"/>
    <cellStyle name="Comma 2" xfId="9"/>
    <cellStyle name="Normal" xfId="0" builtinId="0"/>
    <cellStyle name="Normal 2" xfId="3"/>
    <cellStyle name="Normal 2 2" xfId="8"/>
    <cellStyle name="Normal 3" xfId="4"/>
    <cellStyle name="Normal 3 2" xfId="7"/>
    <cellStyle name="Normal 8" xfId="6"/>
    <cellStyle name="Percent" xfId="2" builtinId="5"/>
    <cellStyle name="Percent 2" xfId="5"/>
  </cellStyles>
  <dxfs count="0"/>
  <tableStyles count="0" defaultTableStyle="TableStyleMedium2" defaultPivotStyle="PivotStyleLight16"/>
  <colors>
    <mruColors>
      <color rgb="FF71A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EU's value of sold industrial production, 2010 - 2020 (2015=100) 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1532962273356"/>
          <c:w val="0.97066666666666668"/>
          <c:h val="0.69612888691963792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1'!$A$9:$A$19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1'!$B$9:$B$19</c:f>
              <c:numCache>
                <c:formatCode>0.0</c:formatCode>
                <c:ptCount val="11"/>
                <c:pt idx="0">
                  <c:v>94.884605401169139</c:v>
                </c:pt>
                <c:pt idx="1">
                  <c:v>100.08046674748176</c:v>
                </c:pt>
                <c:pt idx="2">
                  <c:v>98.849540271321757</c:v>
                </c:pt>
                <c:pt idx="3">
                  <c:v>97.306192925101172</c:v>
                </c:pt>
                <c:pt idx="4">
                  <c:v>97.488379609448643</c:v>
                </c:pt>
                <c:pt idx="5">
                  <c:v>100</c:v>
                </c:pt>
                <c:pt idx="6">
                  <c:v>102.53179882465308</c:v>
                </c:pt>
                <c:pt idx="7">
                  <c:v>106.89311666318719</c:v>
                </c:pt>
                <c:pt idx="8">
                  <c:v>108.49162772388058</c:v>
                </c:pt>
                <c:pt idx="9">
                  <c:v>108.11250847112422</c:v>
                </c:pt>
                <c:pt idx="10">
                  <c:v>100.88313809449781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4-4019-B636-5A00D1242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718560"/>
        <c:axId val="896723152"/>
      </c:lineChart>
      <c:catAx>
        <c:axId val="8967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723152"/>
        <c:crosses val="autoZero"/>
        <c:auto val="1"/>
        <c:lblAlgn val="ctr"/>
        <c:lblOffset val="100"/>
        <c:tickMarkSkip val="1"/>
        <c:noMultiLvlLbl val="0"/>
      </c:catAx>
      <c:valAx>
        <c:axId val="896723152"/>
        <c:scaling>
          <c:orientation val="minMax"/>
          <c:min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67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value of sold industrial production, by country, 2020 (% of total value of sold production)</a:t>
            </a:r>
          </a:p>
        </c:rich>
      </c:tx>
      <c:layout>
        <c:manualLayout>
          <c:xMode val="edge"/>
          <c:yMode val="edge"/>
          <c:x val="9.876543209876543E-3"/>
          <c:y val="9.60709805688877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2723188679056167"/>
          <c:w val="0.49382716049382713"/>
          <c:h val="0.48035490284443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B9B-4925-9D62-8BB8225352D6}"/>
              </c:ext>
            </c:extLst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3B9B-4925-9D62-8BB8225352D6}"/>
              </c:ext>
            </c:extLst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3B9B-4925-9D62-8BB8225352D6}"/>
              </c:ext>
            </c:extLst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3B9B-4925-9D62-8BB8225352D6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3B9B-4925-9D62-8BB8225352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9B-4925-9D62-8BB8225352D6}"/>
              </c:ext>
            </c:extLst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3B9B-4925-9D62-8BB8225352D6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2'!$E$6:$E$12</c:f>
              <c:strCache>
                <c:ptCount val="7"/>
                <c:pt idx="0">
                  <c:v>Germany</c:v>
                </c:pt>
                <c:pt idx="1">
                  <c:v>Italy</c:v>
                </c:pt>
                <c:pt idx="2">
                  <c:v>France</c:v>
                </c:pt>
                <c:pt idx="3">
                  <c:v>Spain</c:v>
                </c:pt>
                <c:pt idx="4">
                  <c:v>Poland</c:v>
                </c:pt>
                <c:pt idx="5">
                  <c:v>The Netherlands</c:v>
                </c:pt>
                <c:pt idx="6">
                  <c:v>Rest of the EU</c:v>
                </c:pt>
              </c:strCache>
            </c:strRef>
          </c:cat>
          <c:val>
            <c:numRef>
              <c:f>'Figure 2'!$F$6:$F$12</c:f>
              <c:numCache>
                <c:formatCode>0</c:formatCode>
                <c:ptCount val="7"/>
                <c:pt idx="0">
                  <c:v>29.045239370093988</c:v>
                </c:pt>
                <c:pt idx="1">
                  <c:v>18.028034822822153</c:v>
                </c:pt>
                <c:pt idx="2">
                  <c:v>12.034914718868553</c:v>
                </c:pt>
                <c:pt idx="3">
                  <c:v>8.6953127789479581</c:v>
                </c:pt>
                <c:pt idx="4">
                  <c:v>5.3700105187141114</c:v>
                </c:pt>
                <c:pt idx="5">
                  <c:v>3.3074360932729139</c:v>
                </c:pt>
                <c:pt idx="6">
                  <c:v>23.519051697280343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B-4925-9D62-8BB8225352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71718641756848"/>
          <c:w val="0.49261083743842365"/>
          <c:h val="0.58342199510109283"/>
        </c:manualLayout>
      </c:layout>
      <c:pieChart>
        <c:varyColors val="1"/>
        <c:ser>
          <c:idx val="0"/>
          <c:order val="0"/>
          <c:tx>
            <c:strRef>
              <c:f>'Figure 3'!$B$24</c:f>
              <c:strCache>
                <c:ptCount val="1"/>
                <c:pt idx="0">
                  <c:v>2010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051-4B4A-B0C2-5EA36B7E8880}"/>
              </c:ext>
            </c:extLst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A051-4B4A-B0C2-5EA36B7E8880}"/>
              </c:ext>
            </c:extLst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051-4B4A-B0C2-5EA36B7E8880}"/>
              </c:ext>
            </c:extLst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051-4B4A-B0C2-5EA36B7E8880}"/>
              </c:ext>
            </c:extLst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051-4B4A-B0C2-5EA36B7E8880}"/>
              </c:ext>
            </c:extLst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051-4B4A-B0C2-5EA36B7E8880}"/>
              </c:ext>
            </c:extLst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051-4B4A-B0C2-5EA36B7E8880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3'!$A$25:$A$31</c:f>
              <c:strCache>
                <c:ptCount val="7"/>
                <c:pt idx="0">
                  <c:v>Motor vehicles and other transport equipment</c:v>
                </c:pt>
                <c:pt idx="1">
                  <c:v>Food, beverages and tobacco</c:v>
                </c:pt>
                <c:pt idx="2">
                  <c:v>Basic metals and fabricated metal products</c:v>
                </c:pt>
                <c:pt idx="3">
                  <c:v>Machinery and equipment n.e.c.</c:v>
                </c:pt>
                <c:pt idx="4">
                  <c:v>Rubber, plastic and other non-metallic mineral</c:v>
                </c:pt>
                <c:pt idx="5">
                  <c:v>Chemicals</c:v>
                </c:pt>
                <c:pt idx="6">
                  <c:v>Other products</c:v>
                </c:pt>
              </c:strCache>
            </c:strRef>
          </c:cat>
          <c:val>
            <c:numRef>
              <c:f>'Figure 3'!$B$25:$B$31</c:f>
              <c:numCache>
                <c:formatCode>0</c:formatCode>
                <c:ptCount val="7"/>
                <c:pt idx="0">
                  <c:v>15.318476044373449</c:v>
                </c:pt>
                <c:pt idx="1">
                  <c:v>16.245664232458445</c:v>
                </c:pt>
                <c:pt idx="2">
                  <c:v>13.730856056850355</c:v>
                </c:pt>
                <c:pt idx="3">
                  <c:v>9.4056786981893001</c:v>
                </c:pt>
                <c:pt idx="4">
                  <c:v>8.0765577649185172</c:v>
                </c:pt>
                <c:pt idx="5">
                  <c:v>8.8384199503743162</c:v>
                </c:pt>
                <c:pt idx="6">
                  <c:v>28.384347252835614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1-4B4A-B0C2-5EA36B7E888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71718641756848"/>
          <c:w val="0.49261083743842365"/>
          <c:h val="0.58342199510109283"/>
        </c:manualLayout>
      </c:layout>
      <c:pieChart>
        <c:varyColors val="1"/>
        <c:ser>
          <c:idx val="0"/>
          <c:order val="0"/>
          <c:tx>
            <c:strRef>
              <c:f>'Figure 3'!$B$33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EBB-46D9-94BB-0FF418AC640C}"/>
              </c:ext>
            </c:extLst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AEBB-46D9-94BB-0FF418AC640C}"/>
              </c:ext>
            </c:extLst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EBB-46D9-94BB-0FF418AC640C}"/>
              </c:ext>
            </c:extLst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EBB-46D9-94BB-0FF418AC640C}"/>
              </c:ext>
            </c:extLst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EBB-46D9-94BB-0FF418AC640C}"/>
              </c:ext>
            </c:extLst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EBB-46D9-94BB-0FF418AC640C}"/>
              </c:ext>
            </c:extLst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EBB-46D9-94BB-0FF418AC640C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3'!$A$34:$A$40</c:f>
              <c:strCache>
                <c:ptCount val="7"/>
                <c:pt idx="0">
                  <c:v>Motor vehicles and other transport equipment</c:v>
                </c:pt>
                <c:pt idx="1">
                  <c:v>Food, beverages and tobacco</c:v>
                </c:pt>
                <c:pt idx="2">
                  <c:v>Basic metals and fabricated metal products</c:v>
                </c:pt>
                <c:pt idx="3">
                  <c:v>Machinery and equipment n.e.c.</c:v>
                </c:pt>
                <c:pt idx="4">
                  <c:v>Rubber, plastic and other non-metallic mineral</c:v>
                </c:pt>
                <c:pt idx="5">
                  <c:v>Chemicals</c:v>
                </c:pt>
                <c:pt idx="6">
                  <c:v>Other products</c:v>
                </c:pt>
              </c:strCache>
            </c:strRef>
          </c:cat>
          <c:val>
            <c:numRef>
              <c:f>'Figure 3'!$B$34:$B$40</c:f>
              <c:numCache>
                <c:formatCode>0</c:formatCode>
                <c:ptCount val="7"/>
                <c:pt idx="0">
                  <c:v>15.414198002703458</c:v>
                </c:pt>
                <c:pt idx="1">
                  <c:v>17.488114800016415</c:v>
                </c:pt>
                <c:pt idx="2">
                  <c:v>13.265088962900609</c:v>
                </c:pt>
                <c:pt idx="3">
                  <c:v>9.9235184297408008</c:v>
                </c:pt>
                <c:pt idx="4">
                  <c:v>8.1999406878517238</c:v>
                </c:pt>
                <c:pt idx="5">
                  <c:v>8.1061882604118569</c:v>
                </c:pt>
                <c:pt idx="6">
                  <c:v>27.602950856375134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B-46D9-94BB-0FF418AC640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sold production by group of manufacturing activity, EU, 2010 and 2020 (% share of total sold production)</a:t>
            </a:r>
          </a:p>
        </c:rich>
      </c:tx>
      <c:layout>
        <c:manualLayout>
          <c:xMode val="edge"/>
          <c:yMode val="edge"/>
          <c:x val="4.9390340416115563E-3"/>
          <c:y val="9.5513852452908839E-3"/>
        </c:manualLayout>
      </c:layout>
      <c:overlay val="0"/>
    </c:title>
    <c:autoTitleDeleted val="0"/>
    <c:plotArea>
      <c:layout>
        <c:manualLayout>
          <c:xMode val="edge"/>
          <c:yMode val="edge"/>
          <c:x val="4.9390340416115563E-3"/>
          <c:y val="9.5513852452908839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3'!$A$1:$A$2</c:f>
              <c:strCache>
                <c:ptCount val="2"/>
                <c:pt idx="0">
                  <c:v>Update: 15.07.2021</c:v>
                </c:pt>
                <c:pt idx="1">
                  <c:v>Source of data: Eurostat (online data code: DS-066341)</c:v>
                </c:pt>
              </c:strCache>
            </c:strRef>
          </c:cat>
          <c:val>
            <c:numRef>
              <c:f>'Figure 3'!$B$1:$B$2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7B2-4000-9C58-38663B660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616264"/>
        <c:axId val="624623808"/>
      </c:barChart>
      <c:catAx>
        <c:axId val="624616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623808"/>
        <c:crosses val="autoZero"/>
        <c:auto val="1"/>
        <c:lblAlgn val="ctr"/>
        <c:lblOffset val="100"/>
        <c:noMultiLvlLbl val="0"/>
      </c:catAx>
      <c:valAx>
        <c:axId val="624623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4616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the value of sold production for top 5 manufacturing activities, EU, 2010-2020</a:t>
            </a:r>
          </a:p>
          <a:p>
            <a:pPr algn="l">
              <a:defRPr sz="1800" b="1"/>
            </a:pPr>
            <a:r>
              <a:rPr lang="en-US" sz="1600" b="0"/>
              <a:t>(2015=100)</a:t>
            </a:r>
          </a:p>
        </c:rich>
      </c:tx>
      <c:layout>
        <c:manualLayout>
          <c:xMode val="edge"/>
          <c:yMode val="edge"/>
          <c:x val="5.3333333333333332E-3"/>
          <c:y val="7.903278802783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767041211553973"/>
          <c:w val="0.97066666666666668"/>
          <c:h val="0.5103946785419134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4'!$C$8:$M$8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4'!$C$9:$M$9</c:f>
              <c:numCache>
                <c:formatCode>0.0</c:formatCode>
                <c:ptCount val="11"/>
                <c:pt idx="0">
                  <c:v>97.155223497421687</c:v>
                </c:pt>
                <c:pt idx="1">
                  <c:v>96.957228534192225</c:v>
                </c:pt>
                <c:pt idx="2">
                  <c:v>99.897028883548884</c:v>
                </c:pt>
                <c:pt idx="3">
                  <c:v>98.30917365709017</c:v>
                </c:pt>
                <c:pt idx="4">
                  <c:v>98.845847445883635</c:v>
                </c:pt>
                <c:pt idx="5">
                  <c:v>100</c:v>
                </c:pt>
                <c:pt idx="6">
                  <c:v>102.8829540319617</c:v>
                </c:pt>
                <c:pt idx="7">
                  <c:v>105.84782350364155</c:v>
                </c:pt>
                <c:pt idx="8">
                  <c:v>105.31941872379298</c:v>
                </c:pt>
                <c:pt idx="9">
                  <c:v>108.20929022339291</c:v>
                </c:pt>
                <c:pt idx="10">
                  <c:v>106.13311232460528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8-43F2-B9B0-4D66D2E723FB}"/>
            </c:ext>
          </c:extLst>
        </c:ser>
        <c:ser>
          <c:idx val="1"/>
          <c:order val="1"/>
          <c:tx>
            <c:strRef>
              <c:f>'Figure 4'!$A$10</c:f>
              <c:strCache>
                <c:ptCount val="1"/>
                <c:pt idx="0">
                  <c:v>Chemicals and chemical products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4'!$C$8:$M$8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4'!$C$10:$M$10</c:f>
              <c:numCache>
                <c:formatCode>0.0</c:formatCode>
                <c:ptCount val="11"/>
                <c:pt idx="0">
                  <c:v>99.364064909438838</c:v>
                </c:pt>
                <c:pt idx="1">
                  <c:v>101.4965849246087</c:v>
                </c:pt>
                <c:pt idx="2">
                  <c:v>101.86665105157931</c:v>
                </c:pt>
                <c:pt idx="3">
                  <c:v>99.309057654505153</c:v>
                </c:pt>
                <c:pt idx="4">
                  <c:v>99.382642114560966</c:v>
                </c:pt>
                <c:pt idx="5">
                  <c:v>100</c:v>
                </c:pt>
                <c:pt idx="6">
                  <c:v>100.00203466046413</c:v>
                </c:pt>
                <c:pt idx="7">
                  <c:v>103.57293014011032</c:v>
                </c:pt>
                <c:pt idx="8">
                  <c:v>101.78228135562932</c:v>
                </c:pt>
                <c:pt idx="9">
                  <c:v>101.40534820812009</c:v>
                </c:pt>
                <c:pt idx="10">
                  <c:v>99.004171428935109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8-43F2-B9B0-4D66D2E723FB}"/>
            </c:ext>
          </c:extLst>
        </c:ser>
        <c:ser>
          <c:idx val="2"/>
          <c:order val="2"/>
          <c:tx>
            <c:strRef>
              <c:f>'Figure 4'!$A$11</c:f>
              <c:strCache>
                <c:ptCount val="1"/>
                <c:pt idx="0">
                  <c:v>Fabricated metal products, except machinery and equipment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4'!$C$8:$M$8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4'!$C$11:$M$11</c:f>
              <c:numCache>
                <c:formatCode>0.0</c:formatCode>
                <c:ptCount val="11"/>
                <c:pt idx="0">
                  <c:v>90.319483465219079</c:v>
                </c:pt>
                <c:pt idx="1">
                  <c:v>99.288965106407986</c:v>
                </c:pt>
                <c:pt idx="2">
                  <c:v>96.586040136583122</c:v>
                </c:pt>
                <c:pt idx="3">
                  <c:v>95.664590555880451</c:v>
                </c:pt>
                <c:pt idx="4">
                  <c:v>97.750980983618305</c:v>
                </c:pt>
                <c:pt idx="5">
                  <c:v>100</c:v>
                </c:pt>
                <c:pt idx="6">
                  <c:v>102.84951951098387</c:v>
                </c:pt>
                <c:pt idx="7">
                  <c:v>110.32526877230373</c:v>
                </c:pt>
                <c:pt idx="8">
                  <c:v>109.12288667817617</c:v>
                </c:pt>
                <c:pt idx="9">
                  <c:v>100.81877902005019</c:v>
                </c:pt>
                <c:pt idx="10">
                  <c:v>98.378966557339638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8-43F2-B9B0-4D66D2E723FB}"/>
            </c:ext>
          </c:extLst>
        </c:ser>
        <c:ser>
          <c:idx val="3"/>
          <c:order val="3"/>
          <c:tx>
            <c:strRef>
              <c:f>'Figure 4'!$A$12</c:f>
              <c:strCache>
                <c:ptCount val="1"/>
                <c:pt idx="0">
                  <c:v>Machinery and equipment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4'!$C$8:$M$8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4'!$C$12:$M$12</c:f>
              <c:numCache>
                <c:formatCode>0.0</c:formatCode>
                <c:ptCount val="11"/>
                <c:pt idx="0">
                  <c:v>90.917308675048631</c:v>
                </c:pt>
                <c:pt idx="1">
                  <c:v>106.78953496839556</c:v>
                </c:pt>
                <c:pt idx="2">
                  <c:v>103.37931991555205</c:v>
                </c:pt>
                <c:pt idx="3">
                  <c:v>99.777087399322994</c:v>
                </c:pt>
                <c:pt idx="4">
                  <c:v>100.52424606897962</c:v>
                </c:pt>
                <c:pt idx="5">
                  <c:v>100</c:v>
                </c:pt>
                <c:pt idx="6">
                  <c:v>99.943896106736346</c:v>
                </c:pt>
                <c:pt idx="7">
                  <c:v>107.90175225193339</c:v>
                </c:pt>
                <c:pt idx="8">
                  <c:v>109.81011789215</c:v>
                </c:pt>
                <c:pt idx="9">
                  <c:v>107.40127724428339</c:v>
                </c:pt>
                <c:pt idx="10">
                  <c:v>97.994035352543506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8-43F2-B9B0-4D66D2E723FB}"/>
            </c:ext>
          </c:extLst>
        </c:ser>
        <c:ser>
          <c:idx val="4"/>
          <c:order val="4"/>
          <c:tx>
            <c:strRef>
              <c:f>'Figure 4'!$A$13</c:f>
              <c:strCache>
                <c:ptCount val="1"/>
                <c:pt idx="0">
                  <c:v>Motor vehicles, trailers and semi-trailers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4'!$C$8:$M$8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4'!$C$13:$M$13</c:f>
              <c:numCache>
                <c:formatCode>0.0</c:formatCode>
                <c:ptCount val="11"/>
                <c:pt idx="0">
                  <c:v>88.341138993771835</c:v>
                </c:pt>
                <c:pt idx="1">
                  <c:v>96.444034803472832</c:v>
                </c:pt>
                <c:pt idx="2">
                  <c:v>91.675299024164815</c:v>
                </c:pt>
                <c:pt idx="3">
                  <c:v>94.116868334466204</c:v>
                </c:pt>
                <c:pt idx="4">
                  <c:v>89.588676393727752</c:v>
                </c:pt>
                <c:pt idx="5">
                  <c:v>100</c:v>
                </c:pt>
                <c:pt idx="6">
                  <c:v>108.52868924011069</c:v>
                </c:pt>
                <c:pt idx="7">
                  <c:v>107.53548261215367</c:v>
                </c:pt>
                <c:pt idx="8">
                  <c:v>114.91717036601274</c:v>
                </c:pt>
                <c:pt idx="9">
                  <c:v>111.60395162594216</c:v>
                </c:pt>
                <c:pt idx="10">
                  <c:v>94.282224759552008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8-43F2-B9B0-4D66D2E72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182288"/>
        <c:axId val="709181632"/>
      </c:lineChart>
      <c:catAx>
        <c:axId val="70918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181632"/>
        <c:crosses val="autoZero"/>
        <c:auto val="1"/>
        <c:lblAlgn val="ctr"/>
        <c:lblOffset val="100"/>
        <c:tickMarkSkip val="1"/>
        <c:noMultiLvlLbl val="0"/>
      </c:catAx>
      <c:valAx>
        <c:axId val="709181632"/>
        <c:scaling>
          <c:orientation val="minMax"/>
          <c:max val="120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18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80902887139106"/>
          <c:y val="0.68979910736510908"/>
          <c:w val="0.52718955826273528"/>
          <c:h val="0.1918581873977447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Sold production of motor vehicles, trailers and semi-trailers in EU, 2020</a:t>
            </a:r>
          </a:p>
        </c:rich>
      </c:tx>
      <c:layout>
        <c:manualLayout>
          <c:xMode val="edge"/>
          <c:yMode val="edge"/>
          <c:x val="9.852216748768473E-3"/>
          <c:y val="1.0148826142417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36945812807882"/>
          <c:y val="0.34153337175769483"/>
          <c:w val="0.49261083743842365"/>
          <c:h val="0.507441307120859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73B-4240-8B1A-4D6859D4E282}"/>
              </c:ext>
            </c:extLst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873B-4240-8B1A-4D6859D4E282}"/>
              </c:ext>
            </c:extLst>
          </c:dPt>
          <c:dPt>
            <c:idx val="2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873B-4240-8B1A-4D6859D4E282}"/>
              </c:ext>
            </c:extLst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873B-4240-8B1A-4D6859D4E282}"/>
              </c:ext>
            </c:extLst>
          </c:dPt>
          <c:dLbls>
            <c:dLbl>
              <c:idx val="0"/>
              <c:layout>
                <c:manualLayout>
                  <c:x val="-2.7093596059113313E-2"/>
                  <c:y val="7.61161960681289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3B-4240-8B1A-4D6859D4E282}"/>
                </c:ext>
              </c:extLst>
            </c:dLbl>
            <c:dLbl>
              <c:idx val="1"/>
              <c:layout>
                <c:manualLayout>
                  <c:x val="9.852216748768473E-3"/>
                  <c:y val="-1.2686032678021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3B-4240-8B1A-4D6859D4E282}"/>
                </c:ext>
              </c:extLst>
            </c:dLbl>
            <c:dLbl>
              <c:idx val="2"/>
              <c:layout>
                <c:manualLayout>
                  <c:x val="6.6502463054187097E-2"/>
                  <c:y val="-3.83377900931074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3B-4240-8B1A-4D6859D4E282}"/>
                </c:ext>
              </c:extLst>
            </c:dLbl>
            <c:dLbl>
              <c:idx val="3"/>
              <c:layout>
                <c:manualLayout>
                  <c:x val="1.2315270935960592E-2"/>
                  <c:y val="2.7909271891647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3B-4240-8B1A-4D6859D4E28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5'!$A$6:$A$9</c:f>
              <c:strCache>
                <c:ptCount val="4"/>
                <c:pt idx="0">
                  <c:v>Motor vehicles </c:v>
                </c:pt>
                <c:pt idx="1">
                  <c:v>Parts and accessories for motor vehicles </c:v>
                </c:pt>
                <c:pt idx="2">
                  <c:v>Bodies (coachwork) for motor vehicles; trailers and semi-trailers </c:v>
                </c:pt>
                <c:pt idx="3">
                  <c:v>Electrical and electronic equipment for motor vehicles </c:v>
                </c:pt>
              </c:strCache>
            </c:strRef>
          </c:cat>
          <c:val>
            <c:numRef>
              <c:f>'Figure 5'!$B$6:$B$9</c:f>
              <c:numCache>
                <c:formatCode>0%</c:formatCode>
                <c:ptCount val="4"/>
                <c:pt idx="0">
                  <c:v>0.60452928037987419</c:v>
                </c:pt>
                <c:pt idx="1">
                  <c:v>0.06</c:v>
                </c:pt>
                <c:pt idx="2">
                  <c:v>3.9294340839117599E-2</c:v>
                </c:pt>
                <c:pt idx="3">
                  <c:v>0.30134815980343299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3B-4240-8B1A-4D6859D4E28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1114250926275E-2"/>
          <c:y val="0.27312031443336487"/>
          <c:w val="0.93562101096541761"/>
          <c:h val="0.57725622922580488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6'!$G$3</c:f>
              <c:strCache>
                <c:ptCount val="1"/>
                <c:pt idx="0">
                  <c:v>EU Average value of sold production / kilogram 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6'!$F$4:$F$14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</c:numCache>
            </c:numRef>
          </c:cat>
          <c:val>
            <c:numRef>
              <c:f>'Figure 6'!$G$4:$G$14</c:f>
              <c:numCache>
                <c:formatCode>0.00</c:formatCode>
                <c:ptCount val="11"/>
                <c:pt idx="0">
                  <c:v>1.4050888122378087</c:v>
                </c:pt>
                <c:pt idx="1">
                  <c:v>1.5033291448928892</c:v>
                </c:pt>
                <c:pt idx="2">
                  <c:v>1.4965834137805345</c:v>
                </c:pt>
                <c:pt idx="3">
                  <c:v>1.4925032502192441</c:v>
                </c:pt>
                <c:pt idx="4">
                  <c:v>1.533127315445264</c:v>
                </c:pt>
                <c:pt idx="5">
                  <c:v>1.5525999793749623</c:v>
                </c:pt>
                <c:pt idx="6">
                  <c:v>1.568456218409934</c:v>
                </c:pt>
                <c:pt idx="7">
                  <c:v>1.5594224013284175</c:v>
                </c:pt>
                <c:pt idx="8">
                  <c:v>1.5664900170177287</c:v>
                </c:pt>
                <c:pt idx="9">
                  <c:v>1.6567507292776857</c:v>
                </c:pt>
                <c:pt idx="10">
                  <c:v>1.5737971184778146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7-4EF0-B73A-980B537B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41504"/>
        <c:axId val="618639536"/>
      </c:lineChart>
      <c:catAx>
        <c:axId val="6186415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639536"/>
        <c:crosses val="autoZero"/>
        <c:auto val="1"/>
        <c:lblAlgn val="ctr"/>
        <c:lblOffset val="100"/>
        <c:tickMarkSkip val="1"/>
        <c:noMultiLvlLbl val="0"/>
      </c:catAx>
      <c:valAx>
        <c:axId val="618639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64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sold production for one kilogram of fresh bread by country</a:t>
            </a:r>
          </a:p>
        </c:rich>
      </c:tx>
      <c:layout>
        <c:manualLayout>
          <c:xMode val="edge"/>
          <c:yMode val="edge"/>
          <c:x val="5.3333333333333332E-3"/>
          <c:y val="7.91957330336783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653908862430729E-2"/>
          <c:y val="0.1107238548573064"/>
          <c:w val="0.94369711457921035"/>
          <c:h val="0.39895058398206523"/>
        </c:manualLayout>
      </c:layout>
      <c:barChart>
        <c:barDir val="col"/>
        <c:grouping val="clustered"/>
        <c:varyColors val="0"/>
        <c:ser>
          <c:idx val="0"/>
          <c:order val="1"/>
          <c:tx>
            <c:v>Countries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6'!$F$21:$F$48</c:f>
              <c:strCache>
                <c:ptCount val="28"/>
                <c:pt idx="0">
                  <c:v>Finland</c:v>
                </c:pt>
                <c:pt idx="1">
                  <c:v>Austria</c:v>
                </c:pt>
                <c:pt idx="2">
                  <c:v>Italy</c:v>
                </c:pt>
                <c:pt idx="3">
                  <c:v>Germany</c:v>
                </c:pt>
                <c:pt idx="4">
                  <c:v>Slovenia</c:v>
                </c:pt>
                <c:pt idx="5">
                  <c:v>Greece</c:v>
                </c:pt>
                <c:pt idx="6">
                  <c:v>Netherlands</c:v>
                </c:pt>
                <c:pt idx="7">
                  <c:v>Denmark</c:v>
                </c:pt>
                <c:pt idx="8">
                  <c:v>Ireland</c:v>
                </c:pt>
                <c:pt idx="9">
                  <c:v>France</c:v>
                </c:pt>
                <c:pt idx="10">
                  <c:v>Belgium</c:v>
                </c:pt>
                <c:pt idx="11">
                  <c:v>Spain</c:v>
                </c:pt>
                <c:pt idx="12">
                  <c:v>Estonia</c:v>
                </c:pt>
                <c:pt idx="13">
                  <c:v>Croatia</c:v>
                </c:pt>
                <c:pt idx="14">
                  <c:v>Poland</c:v>
                </c:pt>
                <c:pt idx="15">
                  <c:v>Portugal</c:v>
                </c:pt>
                <c:pt idx="16">
                  <c:v>Latvia</c:v>
                </c:pt>
                <c:pt idx="17">
                  <c:v>Slovakia</c:v>
                </c:pt>
                <c:pt idx="18">
                  <c:v>Czechia</c:v>
                </c:pt>
                <c:pt idx="19">
                  <c:v>Lithuania</c:v>
                </c:pt>
                <c:pt idx="20">
                  <c:v>Romania</c:v>
                </c:pt>
                <c:pt idx="21">
                  <c:v>Hungary</c:v>
                </c:pt>
                <c:pt idx="22">
                  <c:v>Bulgaria</c:v>
                </c:pt>
                <c:pt idx="24">
                  <c:v>Montenegro</c:v>
                </c:pt>
                <c:pt idx="25">
                  <c:v>Bosnia and Herzegovina</c:v>
                </c:pt>
                <c:pt idx="26">
                  <c:v>Northen Macedonia</c:v>
                </c:pt>
                <c:pt idx="27">
                  <c:v>Serbia</c:v>
                </c:pt>
              </c:strCache>
            </c:strRef>
          </c:cat>
          <c:val>
            <c:numRef>
              <c:f>'Figure 6'!$G$21:$G$48</c:f>
              <c:numCache>
                <c:formatCode>0.00</c:formatCode>
                <c:ptCount val="28"/>
                <c:pt idx="0">
                  <c:v>2.6937059642151153</c:v>
                </c:pt>
                <c:pt idx="1">
                  <c:v>2.2182585082925685</c:v>
                </c:pt>
                <c:pt idx="2">
                  <c:v>2.0894787309390699</c:v>
                </c:pt>
                <c:pt idx="3">
                  <c:v>1.8397443403294713</c:v>
                </c:pt>
                <c:pt idx="4">
                  <c:v>1.6083209749671634</c:v>
                </c:pt>
                <c:pt idx="5">
                  <c:v>1.4912417808370821</c:v>
                </c:pt>
                <c:pt idx="6">
                  <c:v>1.4630192729061395</c:v>
                </c:pt>
                <c:pt idx="7">
                  <c:v>1.4601107062199696</c:v>
                </c:pt>
                <c:pt idx="8">
                  <c:v>1.3971639373450391</c:v>
                </c:pt>
                <c:pt idx="9">
                  <c:v>1.3865879847802562</c:v>
                </c:pt>
                <c:pt idx="10">
                  <c:v>1.3503051149660612</c:v>
                </c:pt>
                <c:pt idx="11">
                  <c:v>1.335715615109315</c:v>
                </c:pt>
                <c:pt idx="12">
                  <c:v>1.2414281615002847</c:v>
                </c:pt>
                <c:pt idx="13">
                  <c:v>1.2244630480000531</c:v>
                </c:pt>
                <c:pt idx="14">
                  <c:v>1.1851545890816559</c:v>
                </c:pt>
                <c:pt idx="15">
                  <c:v>1.1814638433998201</c:v>
                </c:pt>
                <c:pt idx="16">
                  <c:v>1.1738495807820271</c:v>
                </c:pt>
                <c:pt idx="17">
                  <c:v>1.079547872681168</c:v>
                </c:pt>
                <c:pt idx="18">
                  <c:v>0.97491616623538857</c:v>
                </c:pt>
                <c:pt idx="19">
                  <c:v>0.94964045745561865</c:v>
                </c:pt>
                <c:pt idx="20">
                  <c:v>0.82158430335741006</c:v>
                </c:pt>
                <c:pt idx="21">
                  <c:v>0.79866699870939595</c:v>
                </c:pt>
                <c:pt idx="22">
                  <c:v>0.59038813000221169</c:v>
                </c:pt>
                <c:pt idx="24">
                  <c:v>1.027411753390401</c:v>
                </c:pt>
                <c:pt idx="25">
                  <c:v>0.96626929846684095</c:v>
                </c:pt>
                <c:pt idx="26">
                  <c:v>0.68753195986245075</c:v>
                </c:pt>
                <c:pt idx="27">
                  <c:v>0.62006997171135181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F-44FB-A5BE-4C678E243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848648"/>
        <c:axId val="492844056"/>
      </c:barChart>
      <c:lineChart>
        <c:grouping val="standard"/>
        <c:varyColors val="0"/>
        <c:ser>
          <c:idx val="1"/>
          <c:order val="0"/>
          <c:tx>
            <c:strRef>
              <c:f>'Figure 6'!$F$20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6'!$F$21:$F$50</c:f>
              <c:strCache>
                <c:ptCount val="30"/>
                <c:pt idx="0">
                  <c:v>Finland</c:v>
                </c:pt>
                <c:pt idx="1">
                  <c:v>Austria</c:v>
                </c:pt>
                <c:pt idx="2">
                  <c:v>Italy</c:v>
                </c:pt>
                <c:pt idx="3">
                  <c:v>Germany</c:v>
                </c:pt>
                <c:pt idx="4">
                  <c:v>Slovenia</c:v>
                </c:pt>
                <c:pt idx="5">
                  <c:v>Greece</c:v>
                </c:pt>
                <c:pt idx="6">
                  <c:v>Netherlands</c:v>
                </c:pt>
                <c:pt idx="7">
                  <c:v>Denmark</c:v>
                </c:pt>
                <c:pt idx="8">
                  <c:v>Ireland</c:v>
                </c:pt>
                <c:pt idx="9">
                  <c:v>France</c:v>
                </c:pt>
                <c:pt idx="10">
                  <c:v>Belgium</c:v>
                </c:pt>
                <c:pt idx="11">
                  <c:v>Spain</c:v>
                </c:pt>
                <c:pt idx="12">
                  <c:v>Estonia</c:v>
                </c:pt>
                <c:pt idx="13">
                  <c:v>Croatia</c:v>
                </c:pt>
                <c:pt idx="14">
                  <c:v>Poland</c:v>
                </c:pt>
                <c:pt idx="15">
                  <c:v>Portugal</c:v>
                </c:pt>
                <c:pt idx="16">
                  <c:v>Latvia</c:v>
                </c:pt>
                <c:pt idx="17">
                  <c:v>Slovakia</c:v>
                </c:pt>
                <c:pt idx="18">
                  <c:v>Czechia</c:v>
                </c:pt>
                <c:pt idx="19">
                  <c:v>Lithuania</c:v>
                </c:pt>
                <c:pt idx="20">
                  <c:v>Romania</c:v>
                </c:pt>
                <c:pt idx="21">
                  <c:v>Hungary</c:v>
                </c:pt>
                <c:pt idx="22">
                  <c:v>Bulgaria</c:v>
                </c:pt>
                <c:pt idx="24">
                  <c:v>Montenegro</c:v>
                </c:pt>
                <c:pt idx="25">
                  <c:v>Bosnia and Herzegovina</c:v>
                </c:pt>
                <c:pt idx="26">
                  <c:v>Northen Macedonia</c:v>
                </c:pt>
                <c:pt idx="27">
                  <c:v>Serbia</c:v>
                </c:pt>
                <c:pt idx="29">
                  <c:v>Sweden, Island : not available  </c:v>
                </c:pt>
              </c:strCache>
            </c:strRef>
          </c:cat>
          <c:val>
            <c:numRef>
              <c:f>'Figure 6'!$H$21:$H$48</c:f>
              <c:numCache>
                <c:formatCode>0.0</c:formatCode>
                <c:ptCount val="28"/>
                <c:pt idx="0">
                  <c:v>1.5737971184778146</c:v>
                </c:pt>
                <c:pt idx="1">
                  <c:v>1.5737971184778146</c:v>
                </c:pt>
                <c:pt idx="2">
                  <c:v>1.5737971184778146</c:v>
                </c:pt>
                <c:pt idx="3">
                  <c:v>1.5737971184778146</c:v>
                </c:pt>
                <c:pt idx="4">
                  <c:v>1.5737971184778146</c:v>
                </c:pt>
                <c:pt idx="5">
                  <c:v>1.5737971184778146</c:v>
                </c:pt>
                <c:pt idx="6">
                  <c:v>1.5737971184778146</c:v>
                </c:pt>
                <c:pt idx="7">
                  <c:v>1.5737971184778146</c:v>
                </c:pt>
                <c:pt idx="8">
                  <c:v>1.5737971184778146</c:v>
                </c:pt>
                <c:pt idx="9">
                  <c:v>1.5737971184778146</c:v>
                </c:pt>
                <c:pt idx="10">
                  <c:v>1.5737971184778146</c:v>
                </c:pt>
                <c:pt idx="11">
                  <c:v>1.5737971184778146</c:v>
                </c:pt>
                <c:pt idx="12">
                  <c:v>1.5737971184778146</c:v>
                </c:pt>
                <c:pt idx="13">
                  <c:v>1.5737971184778146</c:v>
                </c:pt>
                <c:pt idx="14">
                  <c:v>1.5737971184778146</c:v>
                </c:pt>
                <c:pt idx="15">
                  <c:v>1.5737971184778146</c:v>
                </c:pt>
                <c:pt idx="16">
                  <c:v>1.5737971184778146</c:v>
                </c:pt>
                <c:pt idx="17">
                  <c:v>1.5737971184778146</c:v>
                </c:pt>
                <c:pt idx="18">
                  <c:v>1.5737971184778146</c:v>
                </c:pt>
                <c:pt idx="19">
                  <c:v>1.5737971184778146</c:v>
                </c:pt>
                <c:pt idx="20">
                  <c:v>1.5737971184778146</c:v>
                </c:pt>
                <c:pt idx="21">
                  <c:v>1.5737971184778146</c:v>
                </c:pt>
                <c:pt idx="22">
                  <c:v>1.5737971184778146</c:v>
                </c:pt>
                <c:pt idx="24">
                  <c:v>1.5737971184778146</c:v>
                </c:pt>
                <c:pt idx="25">
                  <c:v>1.5737971184778146</c:v>
                </c:pt>
                <c:pt idx="26">
                  <c:v>1.5737971184778146</c:v>
                </c:pt>
                <c:pt idx="27">
                  <c:v>1.5737971184778146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F-44FB-A5BE-4C678E243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48648"/>
        <c:axId val="492844056"/>
      </c:lineChart>
      <c:catAx>
        <c:axId val="49284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844056"/>
        <c:crosses val="autoZero"/>
        <c:auto val="1"/>
        <c:lblAlgn val="ctr"/>
        <c:lblOffset val="100"/>
        <c:tickMarkSkip val="1"/>
        <c:noMultiLvlLbl val="0"/>
      </c:catAx>
      <c:valAx>
        <c:axId val="4928440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8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sold production for one kilogram of fresh bread in EU-27,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Kilogram)</a:t>
            </a:r>
          </a:p>
        </c:rich>
      </c:tx>
      <c:layout>
        <c:manualLayout>
          <c:xMode val="edge"/>
          <c:yMode val="edge"/>
          <c:x val="5.4011657374287069E-3"/>
          <c:y val="5.7075924903059886E-3"/>
        </c:manualLayout>
      </c:layout>
      <c:overlay val="0"/>
    </c:title>
    <c:autoTitleDeleted val="0"/>
    <c:plotArea>
      <c:layout>
        <c:manualLayout>
          <c:xMode val="edge"/>
          <c:yMode val="edge"/>
          <c:x val="5.4011657374287069E-3"/>
          <c:y val="5.7075924903059886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AD7-4723-8B35-A08E403C3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989464"/>
        <c:axId val="458990776"/>
      </c:barChart>
      <c:catAx>
        <c:axId val="458989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990776"/>
        <c:crosses val="autoZero"/>
        <c:auto val="1"/>
        <c:lblAlgn val="ctr"/>
        <c:lblOffset val="100"/>
        <c:noMultiLvlLbl val="0"/>
      </c:catAx>
      <c:valAx>
        <c:axId val="458990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8989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sold production for one kilogram of fresh bread in EU, 2010-2020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Kilogram)</a:t>
            </a:r>
          </a:p>
        </c:rich>
      </c:tx>
      <c:layout>
        <c:manualLayout>
          <c:xMode val="edge"/>
          <c:yMode val="edge"/>
          <c:x val="4.9508983931410957E-3"/>
          <c:y val="5.0273352873235816E-3"/>
        </c:manualLayout>
      </c:layout>
      <c:overlay val="0"/>
    </c:title>
    <c:autoTitleDeleted val="0"/>
    <c:plotArea>
      <c:layout>
        <c:manualLayout>
          <c:xMode val="edge"/>
          <c:yMode val="edge"/>
          <c:x val="4.9508983931410957E-3"/>
          <c:y val="5.0273352873235816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6'!$A$1:$A$2</c:f>
              <c:strCache>
                <c:ptCount val="2"/>
                <c:pt idx="0">
                  <c:v>Update: 15.07.2021</c:v>
                </c:pt>
                <c:pt idx="1">
                  <c:v>Source of data: Eurostat (online data code: DS-066341)</c:v>
                </c:pt>
              </c:strCache>
            </c:strRef>
          </c:cat>
          <c:val>
            <c:numRef>
              <c:f>'Figure 6'!$B$1:$B$2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E9E-4B1C-ACB5-31C8FA1E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285440"/>
        <c:axId val="514289376"/>
      </c:barChart>
      <c:catAx>
        <c:axId val="51428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4289376"/>
        <c:crosses val="autoZero"/>
        <c:auto val="1"/>
        <c:lblAlgn val="ctr"/>
        <c:lblOffset val="100"/>
        <c:noMultiLvlLbl val="0"/>
      </c:catAx>
      <c:valAx>
        <c:axId val="514289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1428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sold production for one kilogram of fresh bread in EU, 2010-2020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Kilogram)</a:t>
            </a:r>
          </a:p>
        </c:rich>
      </c:tx>
      <c:layout>
        <c:manualLayout>
          <c:xMode val="edge"/>
          <c:yMode val="edge"/>
          <c:x val="4.9508983931410957E-3"/>
          <c:y val="5.0273352873235816E-3"/>
        </c:manualLayout>
      </c:layout>
      <c:overlay val="0"/>
    </c:title>
    <c:autoTitleDeleted val="0"/>
    <c:plotArea>
      <c:layout>
        <c:manualLayout>
          <c:xMode val="edge"/>
          <c:yMode val="edge"/>
          <c:x val="4.9508983931410957E-3"/>
          <c:y val="5.0273352873235816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6'!$A$1:$A$2</c:f>
              <c:strCache>
                <c:ptCount val="2"/>
                <c:pt idx="0">
                  <c:v>Update: 15.07.2021</c:v>
                </c:pt>
                <c:pt idx="1">
                  <c:v>Source of data: Eurostat (online data code: DS-066341)</c:v>
                </c:pt>
              </c:strCache>
            </c:strRef>
          </c:cat>
          <c:val>
            <c:numRef>
              <c:f>'Figure 6'!$B$1:$B$2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F13-432D-BF07-2A3724EA7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554296"/>
        <c:axId val="790552984"/>
      </c:barChart>
      <c:catAx>
        <c:axId val="790554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0552984"/>
        <c:crosses val="autoZero"/>
        <c:auto val="1"/>
        <c:lblAlgn val="ctr"/>
        <c:lblOffset val="100"/>
        <c:noMultiLvlLbl val="0"/>
      </c:catAx>
      <c:valAx>
        <c:axId val="790552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90554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Sold production of basic pharmaceutical products in the EU, 2010-2020 (in billion EUR)</a:t>
            </a:r>
          </a:p>
        </c:rich>
      </c:tx>
      <c:layout>
        <c:manualLayout>
          <c:xMode val="edge"/>
          <c:yMode val="edge"/>
          <c:x val="8.5879948488944979E-3"/>
          <c:y val="5.05873056854470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455288859630629E-2"/>
          <c:y val="0.14955361612829376"/>
          <c:w val="0.92969548253172996"/>
          <c:h val="0.53214064804681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7'!$A$12</c:f>
              <c:strCache>
                <c:ptCount val="1"/>
                <c:pt idx="0">
                  <c:v>The rest of pharmaceutical products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7'!$B$11:$L$11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7'!$B$12:$L$12</c:f>
              <c:numCache>
                <c:formatCode>0.0</c:formatCode>
                <c:ptCount val="11"/>
                <c:pt idx="0">
                  <c:v>13.663216940999998</c:v>
                </c:pt>
                <c:pt idx="1">
                  <c:v>14.251289474000004</c:v>
                </c:pt>
                <c:pt idx="2">
                  <c:v>16.859614352000001</c:v>
                </c:pt>
                <c:pt idx="3">
                  <c:v>17.389631087999998</c:v>
                </c:pt>
                <c:pt idx="4">
                  <c:v>19.013506902000003</c:v>
                </c:pt>
                <c:pt idx="5">
                  <c:v>19.439403408000004</c:v>
                </c:pt>
                <c:pt idx="6">
                  <c:v>20.738923629000002</c:v>
                </c:pt>
                <c:pt idx="7">
                  <c:v>19.977176725</c:v>
                </c:pt>
                <c:pt idx="8">
                  <c:v>18.210119841000001</c:v>
                </c:pt>
                <c:pt idx="9">
                  <c:v>18.152583224000001</c:v>
                </c:pt>
                <c:pt idx="10">
                  <c:v>25.135416470000003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E-4CE2-8552-0E9BBFE1B7E5}"/>
            </c:ext>
          </c:extLst>
        </c:ser>
        <c:ser>
          <c:idx val="1"/>
          <c:order val="1"/>
          <c:tx>
            <c:strRef>
              <c:f>'Figure 7'!$A$13</c:f>
              <c:strCache>
                <c:ptCount val="1"/>
                <c:pt idx="0">
                  <c:v>Vitamins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7'!$B$11:$L$11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7'!$B$13:$L$13</c:f>
              <c:numCache>
                <c:formatCode>#,##0.0</c:formatCode>
                <c:ptCount val="11"/>
                <c:pt idx="0">
                  <c:v>1.5481183569999999</c:v>
                </c:pt>
                <c:pt idx="1">
                  <c:v>1.6545054459999999</c:v>
                </c:pt>
                <c:pt idx="2">
                  <c:v>1.488776316</c:v>
                </c:pt>
                <c:pt idx="3">
                  <c:v>1.406136144</c:v>
                </c:pt>
                <c:pt idx="4">
                  <c:v>1.4486360659999999</c:v>
                </c:pt>
                <c:pt idx="5">
                  <c:v>1.515573453</c:v>
                </c:pt>
                <c:pt idx="6">
                  <c:v>1.6250203759999999</c:v>
                </c:pt>
                <c:pt idx="7">
                  <c:v>2.8260622579999999</c:v>
                </c:pt>
                <c:pt idx="8">
                  <c:v>3.7817296059999999</c:v>
                </c:pt>
                <c:pt idx="9">
                  <c:v>1.9837183199999999</c:v>
                </c:pt>
                <c:pt idx="10">
                  <c:v>2.1768964660000001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E-4CE2-8552-0E9BBFE1B7E5}"/>
            </c:ext>
          </c:extLst>
        </c:ser>
        <c:ser>
          <c:idx val="2"/>
          <c:order val="2"/>
          <c:tx>
            <c:strRef>
              <c:f>'Figure 7'!$A$14</c:f>
              <c:strCache>
                <c:ptCount val="1"/>
                <c:pt idx="0">
                  <c:v>Antibiotics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7'!$B$11:$L$11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7'!$B$14:$L$14</c:f>
              <c:numCache>
                <c:formatCode>0.0</c:formatCode>
                <c:ptCount val="11"/>
                <c:pt idx="0">
                  <c:v>1.808586711</c:v>
                </c:pt>
                <c:pt idx="1">
                  <c:v>4.3245039869999999</c:v>
                </c:pt>
                <c:pt idx="2">
                  <c:v>2.032911726</c:v>
                </c:pt>
                <c:pt idx="3">
                  <c:v>2.3538920160000001</c:v>
                </c:pt>
                <c:pt idx="4">
                  <c:v>1.9879570099999999</c:v>
                </c:pt>
                <c:pt idx="5">
                  <c:v>2.6154202340000001</c:v>
                </c:pt>
                <c:pt idx="6">
                  <c:v>2.744873133</c:v>
                </c:pt>
                <c:pt idx="7">
                  <c:v>2.7123103510000002</c:v>
                </c:pt>
                <c:pt idx="8">
                  <c:v>2.8950467180000001</c:v>
                </c:pt>
                <c:pt idx="9">
                  <c:v>2.978686594</c:v>
                </c:pt>
                <c:pt idx="10">
                  <c:v>3.0384834029999999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E-4CE2-8552-0E9BBFE1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04595600"/>
        <c:axId val="604589696"/>
      </c:barChart>
      <c:catAx>
        <c:axId val="6045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589696"/>
        <c:crosses val="autoZero"/>
        <c:auto val="1"/>
        <c:lblAlgn val="ctr"/>
        <c:lblOffset val="100"/>
        <c:tickMarkSkip val="1"/>
        <c:noMultiLvlLbl val="0"/>
      </c:catAx>
      <c:valAx>
        <c:axId val="604589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59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27142982045596"/>
          <c:y val="0.76759442292106328"/>
          <c:w val="0.56899758530183731"/>
          <c:h val="4.400966987288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Wind turbines produced in EU, 2010-2020 (thousand pieces)</a:t>
            </a:r>
          </a:p>
        </c:rich>
      </c:tx>
      <c:layout>
        <c:manualLayout>
          <c:xMode val="edge"/>
          <c:yMode val="edge"/>
          <c:x val="5.3059994978101261E-3"/>
          <c:y val="8.22408893931269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961230624221228E-2"/>
          <c:y val="0.10380161645876661"/>
          <c:w val="0.94268224897488018"/>
          <c:h val="0.591388531069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8'!$A$7</c:f>
              <c:strCache>
                <c:ptCount val="1"/>
                <c:pt idx="0">
                  <c:v>Quantity of wind turbines (thousand pieces)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8'!$B$6:$L$6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8'!$B$7:$L$7</c:f>
              <c:numCache>
                <c:formatCode>#,##0.0</c:formatCode>
                <c:ptCount val="11"/>
                <c:pt idx="0">
                  <c:v>20</c:v>
                </c:pt>
                <c:pt idx="1">
                  <c:v>10.183</c:v>
                </c:pt>
                <c:pt idx="2">
                  <c:v>7.5069999999999997</c:v>
                </c:pt>
                <c:pt idx="3">
                  <c:v>5.1689999999999996</c:v>
                </c:pt>
                <c:pt idx="4">
                  <c:v>22.193999999999999</c:v>
                </c:pt>
                <c:pt idx="5">
                  <c:v>8.3239999999999998</c:v>
                </c:pt>
                <c:pt idx="6">
                  <c:v>9.9949999999999992</c:v>
                </c:pt>
                <c:pt idx="7">
                  <c:v>10.031000000000001</c:v>
                </c:pt>
                <c:pt idx="8">
                  <c:v>9.1989999999999998</c:v>
                </c:pt>
                <c:pt idx="9">
                  <c:v>11.63</c:v>
                </c:pt>
                <c:pt idx="10">
                  <c:v>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D-4487-A2BF-AC571E04F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36992"/>
        <c:axId val="135246976"/>
      </c:barChart>
      <c:catAx>
        <c:axId val="1352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5246976"/>
        <c:crosses val="autoZero"/>
        <c:auto val="1"/>
        <c:lblAlgn val="ctr"/>
        <c:lblOffset val="100"/>
        <c:tickMarkSkip val="1"/>
        <c:noMultiLvlLbl val="0"/>
      </c:catAx>
      <c:valAx>
        <c:axId val="13524697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35236992"/>
        <c:crosses val="autoZero"/>
        <c:crossBetween val="between"/>
        <c:majorUnit val="5"/>
        <c:minorUnit val="2"/>
      </c:valAx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Sold production of wearing apparel in the EU, by country in 2020</a:t>
            </a:r>
          </a:p>
        </c:rich>
      </c:tx>
      <c:layout>
        <c:manualLayout>
          <c:xMode val="edge"/>
          <c:yMode val="edge"/>
          <c:x val="5.3333333333333332E-3"/>
          <c:y val="8.127106668435005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489030921574231"/>
          <c:y val="0.19022389727284905"/>
          <c:w val="0.6167919937547367"/>
          <c:h val="0.6386731388709855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A-4ED1-80FA-52513F4B0F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9A-4ED1-80FA-52513F4B0F2E}"/>
              </c:ext>
            </c:extLst>
          </c:dPt>
          <c:dPt>
            <c:idx val="2"/>
            <c:bubble3D val="0"/>
            <c:spPr>
              <a:solidFill>
                <a:srgbClr val="71A8D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A-4ED1-80FA-52513F4B0F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9A-4ED1-80FA-52513F4B0F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9A-4ED1-80FA-52513F4B0F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49A-4ED1-80FA-52513F4B0F2E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9A-4ED1-80FA-52513F4B0F2E}"/>
              </c:ext>
            </c:extLst>
          </c:dPt>
          <c:dLbls>
            <c:dLbl>
              <c:idx val="0"/>
              <c:layout>
                <c:manualLayout>
                  <c:x val="2.1798502878198175E-2"/>
                  <c:y val="-0.12715722864575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A-4ED1-80FA-52513F4B0F2E}"/>
                </c:ext>
              </c:extLst>
            </c:dLbl>
            <c:dLbl>
              <c:idx val="1"/>
              <c:layout>
                <c:manualLayout>
                  <c:x val="0.11890092479017185"/>
                  <c:y val="-8.41313314805159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A-4ED1-80FA-52513F4B0F2E}"/>
                </c:ext>
              </c:extLst>
            </c:dLbl>
            <c:dLbl>
              <c:idx val="2"/>
              <c:layout>
                <c:manualLayout>
                  <c:x val="0.1347498563280492"/>
                  <c:y val="-2.46661365978078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A-4ED1-80FA-52513F4B0F2E}"/>
                </c:ext>
              </c:extLst>
            </c:dLbl>
            <c:dLbl>
              <c:idx val="3"/>
              <c:layout>
                <c:manualLayout>
                  <c:x val="0.12881229991057463"/>
                  <c:y val="1.4363885862527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9A-4ED1-80FA-52513F4B0F2E}"/>
                </c:ext>
              </c:extLst>
            </c:dLbl>
            <c:dLbl>
              <c:idx val="4"/>
              <c:layout>
                <c:manualLayout>
                  <c:x val="0.12880184536731881"/>
                  <c:y val="4.5354979445424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9A-4ED1-80FA-52513F4B0F2E}"/>
                </c:ext>
              </c:extLst>
            </c:dLbl>
            <c:dLbl>
              <c:idx val="5"/>
              <c:layout>
                <c:manualLayout>
                  <c:x val="0.11493756063049947"/>
                  <c:y val="8.002736409122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9A-4ED1-80FA-52513F4B0F2E}"/>
                </c:ext>
              </c:extLst>
            </c:dLbl>
            <c:dLbl>
              <c:idx val="6"/>
              <c:layout>
                <c:manualLayout>
                  <c:x val="-0.14862615598771484"/>
                  <c:y val="0.1087551358162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9A-4ED1-80FA-52513F4B0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'Figure 9'!$A$6:$G$6</c:f>
              <c:strCache>
                <c:ptCount val="7"/>
                <c:pt idx="0">
                  <c:v>Spain</c:v>
                </c:pt>
                <c:pt idx="1">
                  <c:v>Portugal</c:v>
                </c:pt>
                <c:pt idx="2">
                  <c:v>Romania</c:v>
                </c:pt>
                <c:pt idx="3">
                  <c:v>France</c:v>
                </c:pt>
                <c:pt idx="4">
                  <c:v>Germany</c:v>
                </c:pt>
                <c:pt idx="5">
                  <c:v>Poland</c:v>
                </c:pt>
                <c:pt idx="6">
                  <c:v>Rest of the EU</c:v>
                </c:pt>
              </c:strCache>
            </c:strRef>
          </c:cat>
          <c:val>
            <c:numRef>
              <c:f>'Figure 9'!$A$7:$G$7</c:f>
              <c:numCache>
                <c:formatCode>0%</c:formatCode>
                <c:ptCount val="7"/>
                <c:pt idx="0">
                  <c:v>8.965756129595813E-2</c:v>
                </c:pt>
                <c:pt idx="1">
                  <c:v>8.9233050358639085E-2</c:v>
                </c:pt>
                <c:pt idx="2">
                  <c:v>6.2671461341922433E-2</c:v>
                </c:pt>
                <c:pt idx="3">
                  <c:v>3.9763539882399959E-2</c:v>
                </c:pt>
                <c:pt idx="4">
                  <c:v>3.7050530064844156E-2</c:v>
                </c:pt>
                <c:pt idx="5">
                  <c:v>3.0430112827489607E-2</c:v>
                </c:pt>
                <c:pt idx="6">
                  <c:v>0.65119374422874665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9A-4ED1-80FA-52513F4B0F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</xdr:row>
      <xdr:rowOff>19050</xdr:rowOff>
    </xdr:from>
    <xdr:to>
      <xdr:col>16</xdr:col>
      <xdr:colOff>539750</xdr:colOff>
      <xdr:row>45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0.88758</cdr:y>
    </cdr:from>
    <cdr:ext cx="7994650" cy="66191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3256" y="5257361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EU: except Cyprus, Luxembourg, Malta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Analysis based on constant price ref. 2015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DS-066341; sts_inpp_a)</a:t>
          </a:r>
        </a:p>
      </cdr:txBody>
    </cdr:sp>
  </cdr:absSizeAnchor>
  <cdr:absSizeAnchor xmlns:cdr="http://schemas.openxmlformats.org/drawingml/2006/chartDrawing">
    <cdr:from>
      <cdr:x>0.83933</cdr:x>
      <cdr:y>0.93498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09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649287</xdr:colOff>
      <xdr:row>13</xdr:row>
      <xdr:rowOff>3175</xdr:rowOff>
    </xdr:from>
    <xdr:to>
      <xdr:col>12</xdr:col>
      <xdr:colOff>298450</xdr:colOff>
      <xdr:row>43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0.02058</cdr:x>
      <cdr:y>0.82366</cdr:y>
    </cdr:from>
    <cdr:ext cx="3613150" cy="7506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22144" y="4218201"/>
          <a:ext cx="3613150" cy="750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r>
            <a:rPr lang="en-GB" sz="1000">
              <a:latin typeface="Arial" panose="020B0604020202020204" pitchFamily="34" charset="0"/>
            </a:rPr>
            <a:t>Due to confidential reasons the EU total is rounded and do not sum up the countries' total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DS-066341)</a:t>
          </a:r>
        </a:p>
      </cdr:txBody>
    </cdr:sp>
  </cdr:absSizeAnchor>
  <cdr:absSizeAnchor xmlns:cdr="http://schemas.openxmlformats.org/drawingml/2006/chartDrawing">
    <cdr:from>
      <cdr:x>0.70247</cdr:x>
      <cdr:y>0.92097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486984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42</xdr:row>
      <xdr:rowOff>57151</xdr:rowOff>
    </xdr:from>
    <xdr:to>
      <xdr:col>8</xdr:col>
      <xdr:colOff>538162</xdr:colOff>
      <xdr:row>72</xdr:row>
      <xdr:rowOff>61024</xdr:rowOff>
    </xdr:to>
    <xdr:grpSp>
      <xdr:nvGrpSpPr>
        <xdr:cNvPr id="2" name="Group 1"/>
        <xdr:cNvGrpSpPr/>
      </xdr:nvGrpSpPr>
      <xdr:grpSpPr>
        <a:xfrm>
          <a:off x="508000" y="6153151"/>
          <a:ext cx="10072233" cy="4358159"/>
          <a:chOff x="508000" y="6332445"/>
          <a:chExt cx="10063162" cy="4486226"/>
        </a:xfrm>
      </xdr:grpSpPr>
      <xdr:graphicFrame macro="">
        <xdr:nvGraphicFramePr>
          <xdr:cNvPr id="5" name="Chart 4"/>
          <xdr:cNvGraphicFramePr/>
        </xdr:nvGraphicFramePr>
        <xdr:xfrm>
          <a:off x="508000" y="6364194"/>
          <a:ext cx="5161056" cy="44544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Chart 5"/>
          <xdr:cNvGraphicFramePr/>
        </xdr:nvGraphicFramePr>
        <xdr:xfrm>
          <a:off x="5413468" y="6332445"/>
          <a:ext cx="5157694" cy="44544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25400</xdr:colOff>
      <xdr:row>78</xdr:row>
      <xdr:rowOff>0</xdr:rowOff>
    </xdr:from>
    <xdr:to>
      <xdr:col>8</xdr:col>
      <xdr:colOff>284162</xdr:colOff>
      <xdr:row>119</xdr:row>
      <xdr:rowOff>91487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0.00864</cdr:x>
      <cdr:y>0.122</cdr:y>
    </cdr:from>
    <cdr:to>
      <cdr:x>0.98645</cdr:x>
      <cdr:y>0.8426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0057143" cy="438095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0.00494</cdr:x>
      <cdr:y>0.83288</cdr:y>
    </cdr:from>
    <cdr:ext cx="8755062" cy="1015983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063553"/>
          <a:ext cx="8755062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EU-27 except Cyprus, Luxembourg, Malta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Other products: Wood and paper, and printing; Furniture, other manufacturing and installation of machinery and equipment; Electrical equipment; Computer, electronic and optical products; Textiles, wearing apparel and leather; Pharmaceutical products; Mining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DS-066341)</a:t>
          </a:r>
        </a:p>
      </cdr:txBody>
    </cdr:sp>
  </cdr:absSizeAnchor>
  <cdr:absSizeAnchor xmlns:cdr="http://schemas.openxmlformats.org/drawingml/2006/chartDrawing">
    <cdr:from>
      <cdr:x>0.85121</cdr:x>
      <cdr:y>0.93126</cdr:y>
    </cdr:from>
    <cdr:ext cx="1530357" cy="417914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755054" y="5661622"/>
          <a:ext cx="1530357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530412</xdr:colOff>
      <xdr:row>14</xdr:row>
      <xdr:rowOff>105334</xdr:rowOff>
    </xdr:from>
    <xdr:to>
      <xdr:col>10</xdr:col>
      <xdr:colOff>349250</xdr:colOff>
      <xdr:row>59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5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EU: except Cyprus, Luxembourg, Malta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Analysis based on constant price ref. 2015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DS-066341; sts_inpp_a)</a:t>
          </a:r>
        </a:p>
      </cdr:txBody>
    </cdr:sp>
  </cdr:absSizeAnchor>
  <cdr:absSizeAnchor xmlns:cdr="http://schemas.openxmlformats.org/drawingml/2006/chartDrawing">
    <cdr:from>
      <cdr:x>0.83735</cdr:x>
      <cdr:y>0.93498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42033" y="611768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4</xdr:row>
      <xdr:rowOff>95251</xdr:rowOff>
    </xdr:from>
    <xdr:to>
      <xdr:col>12</xdr:col>
      <xdr:colOff>152400</xdr:colOff>
      <xdr:row>38</xdr:row>
      <xdr:rowOff>128706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0.00985</cdr:x>
      <cdr:y>0.91494</cdr:y>
    </cdr:from>
    <cdr:ext cx="3625850" cy="425757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579748"/>
          <a:ext cx="3625850" cy="42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code:DS-066341)</a:t>
          </a:r>
        </a:p>
      </cdr:txBody>
    </cdr:sp>
  </cdr:absSizeAnchor>
  <cdr:absSizeAnchor xmlns:cdr="http://schemas.openxmlformats.org/drawingml/2006/chartDrawing">
    <cdr:from>
      <cdr:x>0.7032</cdr:x>
      <cdr:y>0.91651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25842" y="458758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620153</xdr:colOff>
      <xdr:row>4</xdr:row>
      <xdr:rowOff>44450</xdr:rowOff>
    </xdr:from>
    <xdr:to>
      <xdr:col>24</xdr:col>
      <xdr:colOff>397067</xdr:colOff>
      <xdr:row>63</xdr:row>
      <xdr:rowOff>131224</xdr:rowOff>
    </xdr:to>
    <xdr:grpSp>
      <xdr:nvGrpSpPr>
        <xdr:cNvPr id="12" name="Group 11"/>
        <xdr:cNvGrpSpPr/>
      </xdr:nvGrpSpPr>
      <xdr:grpSpPr>
        <a:xfrm>
          <a:off x="8136244" y="944995"/>
          <a:ext cx="10087005" cy="9461684"/>
          <a:chOff x="8138553" y="933450"/>
          <a:chExt cx="10032164" cy="9268874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8138553" y="933450"/>
          <a:ext cx="9982998" cy="41186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8151075" y="5394066"/>
          <a:ext cx="10019642" cy="48082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25400</xdr:colOff>
      <xdr:row>184</xdr:row>
      <xdr:rowOff>0</xdr:rowOff>
    </xdr:from>
    <xdr:to>
      <xdr:col>10</xdr:col>
      <xdr:colOff>185177</xdr:colOff>
      <xdr:row>251</xdr:row>
      <xdr:rowOff>61709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557769</xdr:colOff>
      <xdr:row>64</xdr:row>
      <xdr:rowOff>34324</xdr:rowOff>
    </xdr:from>
    <xdr:to>
      <xdr:col>16</xdr:col>
      <xdr:colOff>377567</xdr:colOff>
      <xdr:row>66</xdr:row>
      <xdr:rowOff>11937</xdr:rowOff>
    </xdr:to>
    <xdr:sp macro="" textlink="">
      <xdr:nvSpPr>
        <xdr:cNvPr id="7" name="FootonotesShape"/>
        <xdr:cNvSpPr txBox="1"/>
      </xdr:nvSpPr>
      <xdr:spPr>
        <a:xfrm>
          <a:off x="8718377" y="10262973"/>
          <a:ext cx="3672704" cy="269369"/>
        </a:xfrm>
        <a:prstGeom prst="rect">
          <a:avLst/>
        </a:prstGeom>
      </xdr:spPr>
      <xdr:txBody>
        <a:bodyPr vert="horz"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22</xdr:col>
      <xdr:colOff>755135</xdr:colOff>
      <xdr:row>63</xdr:row>
      <xdr:rowOff>68649</xdr:rowOff>
    </xdr:from>
    <xdr:to>
      <xdr:col>24</xdr:col>
      <xdr:colOff>363331</xdr:colOff>
      <xdr:row>66</xdr:row>
      <xdr:rowOff>48930</xdr:rowOff>
    </xdr:to>
    <xdr:pic>
      <xdr:nvPicPr>
        <xdr:cNvPr id="8" name="LogoShape"/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6630135" y="10151419"/>
          <a:ext cx="1530358" cy="417916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252</xdr:row>
      <xdr:rowOff>0</xdr:rowOff>
    </xdr:from>
    <xdr:to>
      <xdr:col>13</xdr:col>
      <xdr:colOff>88064</xdr:colOff>
      <xdr:row>325</xdr:row>
      <xdr:rowOff>95142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</xdr:colOff>
      <xdr:row>326</xdr:row>
      <xdr:rowOff>0</xdr:rowOff>
    </xdr:from>
    <xdr:to>
      <xdr:col>13</xdr:col>
      <xdr:colOff>88064</xdr:colOff>
      <xdr:row>399</xdr:row>
      <xdr:rowOff>95142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0.00945</cdr:x>
      <cdr:y>0.09905</cdr:y>
    </cdr:from>
    <cdr:to>
      <cdr:x>0.98559</cdr:x>
      <cdr:y>0.92115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975360"/>
          <a:ext cx="9180952" cy="8095238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0.0054</cdr:x>
      <cdr:y>0.9148</cdr:y>
    </cdr:from>
    <cdr:ext cx="7875027" cy="838947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9008111"/>
          <a:ext cx="7875027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EU-27 except Cyprus, Luxembourg, Malta; Sweden and Island - unreliable estimation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Prodcom code: 10711100 - Fresh bread containing by weight in the dry matter state ≤ 5 % of sugars and ≤ 5 % of fat (excluding with added honey; eggs; cheese or fruit)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code:DS-066341)</a:t>
          </a:r>
        </a:p>
      </cdr:txBody>
    </cdr:sp>
  </cdr:absSizeAnchor>
  <cdr:absSizeAnchor xmlns:cdr="http://schemas.openxmlformats.org/drawingml/2006/chartDrawing">
    <cdr:from>
      <cdr:x>0.83729</cdr:x>
      <cdr:y>0.95756</cdr:y>
    </cdr:from>
    <cdr:ext cx="1530356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875019" y="9429142"/>
          <a:ext cx="1530356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0.00866</cdr:x>
      <cdr:y>0.06623</cdr:y>
    </cdr:from>
    <cdr:to>
      <cdr:x>0.98696</cdr:x>
      <cdr:y>0.92771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0038095" cy="926666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0.00495</cdr:x>
      <cdr:y>0.92201</cdr:y>
    </cdr:from>
    <cdr:ext cx="8730414" cy="83894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9917844"/>
          <a:ext cx="8730414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 except Cyprus, Luxembourg, Malta; Sweden and Island - unreliable estimation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Prodcom code: 10711100 - Fresh bread containing by weight in the dry matter state ≤ 5 % of sugars and ≤ 5 % of fat (excluding with added honey; eggs; cheese or fruit)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code:DS-066341)</a:t>
          </a:r>
        </a:p>
      </cdr:txBody>
    </cdr:sp>
  </cdr:absSizeAnchor>
  <cdr:absSizeAnchor xmlns:cdr="http://schemas.openxmlformats.org/drawingml/2006/chartDrawing">
    <cdr:from>
      <cdr:x>0.85085</cdr:x>
      <cdr:y>0.96115</cdr:y>
    </cdr:from>
    <cdr:ext cx="1530356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730406" y="10338877"/>
          <a:ext cx="1530356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0.00866</cdr:x>
      <cdr:y>0.06623</cdr:y>
    </cdr:from>
    <cdr:to>
      <cdr:x>0.98696</cdr:x>
      <cdr:y>0.92771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0038095" cy="926666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0.00495</cdr:x>
      <cdr:y>0.92201</cdr:y>
    </cdr:from>
    <cdr:ext cx="8730414" cy="83894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9917844"/>
          <a:ext cx="8730414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 except Cyprus, Luxembourg, Malta; Sweden and Island - unreliable estimation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Prodcom code: 10711100 - Fresh bread containing by weight in the dry matter state ≤ 5 % of sugars and ≤ 5 % of fat (excluding with added honey; eggs; cheese or fruit)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code:DS-066341)</a:t>
          </a:r>
        </a:p>
      </cdr:txBody>
    </cdr:sp>
  </cdr:absSizeAnchor>
  <cdr:absSizeAnchor xmlns:cdr="http://schemas.openxmlformats.org/drawingml/2006/chartDrawing">
    <cdr:from>
      <cdr:x>0.85085</cdr:x>
      <cdr:y>0.96115</cdr:y>
    </cdr:from>
    <cdr:ext cx="1530356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730406" y="10338877"/>
          <a:ext cx="1530356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16</xdr:row>
      <xdr:rowOff>19051</xdr:rowOff>
    </xdr:from>
    <xdr:to>
      <xdr:col>12</xdr:col>
      <xdr:colOff>552450</xdr:colOff>
      <xdr:row>58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0.02779</cdr:x>
      <cdr:y>0.89916</cdr:y>
    </cdr:from>
    <cdr:to>
      <cdr:x>0.48497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5576" y="3238500"/>
          <a:ext cx="25590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0.01186</cdr:x>
      <cdr:y>0.89228</cdr:y>
    </cdr:from>
    <cdr:ext cx="7994650" cy="526367"/>
    <cdr:sp macro="" textlink="">
      <cdr:nvSpPr>
        <cdr:cNvPr id="7" name="FootonotesShape"/>
        <cdr:cNvSpPr txBox="1"/>
      </cdr:nvSpPr>
      <cdr:spPr>
        <a:xfrm xmlns:a="http://schemas.openxmlformats.org/drawingml/2006/main">
          <a:off x="115317" y="5569631"/>
          <a:ext cx="7994650" cy="526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 except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code:DS-066341)</a:t>
          </a:r>
        </a:p>
      </cdr:txBody>
    </cdr:sp>
  </cdr:absSizeAnchor>
  <cdr:absSizeAnchor xmlns:cdr="http://schemas.openxmlformats.org/drawingml/2006/chartDrawing">
    <cdr:from>
      <cdr:x>0.83933</cdr:x>
      <cdr:y>0.93129</cdr:y>
    </cdr:from>
    <cdr:ext cx="1328371" cy="355600"/>
    <cdr:pic>
      <cdr:nvPicPr>
        <cdr:cNvPr id="8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6939329" y="4819649"/>
          <a:ext cx="1328371" cy="355600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69850</xdr:colOff>
      <xdr:row>6</xdr:row>
      <xdr:rowOff>85724</xdr:rowOff>
    </xdr:from>
    <xdr:to>
      <xdr:col>30</xdr:col>
      <xdr:colOff>288635</xdr:colOff>
      <xdr:row>44</xdr:row>
      <xdr:rowOff>44450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0.04882</cdr:x>
      <cdr:y>0.88125</cdr:y>
    </cdr:from>
    <cdr:to>
      <cdr:x>0.67559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4" y="2714623"/>
          <a:ext cx="37909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0.00318</cdr:x>
      <cdr:y>0.84973</cdr:y>
    </cdr:from>
    <cdr:ext cx="8035832" cy="684361"/>
    <cdr:sp macro="" textlink="">
      <cdr:nvSpPr>
        <cdr:cNvPr id="4" name="FootonotesShape"/>
        <cdr:cNvSpPr txBox="1"/>
      </cdr:nvSpPr>
      <cdr:spPr>
        <a:xfrm xmlns:a="http://schemas.openxmlformats.org/drawingml/2006/main">
          <a:off x="37466" y="4983014"/>
          <a:ext cx="8035832" cy="684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EU: except Cyprus, Luxembourg, Malta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Prodcom code: 28112400 - Wind turbines-Generating sets, wind-powered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code:DS-066341)</a:t>
          </a:r>
        </a:p>
      </cdr:txBody>
    </cdr:sp>
  </cdr:absSizeAnchor>
  <cdr:absSizeAnchor xmlns:cdr="http://schemas.openxmlformats.org/drawingml/2006/chartDrawing">
    <cdr:from>
      <cdr:x>0.83933</cdr:x>
      <cdr:y>0.93309</cdr:y>
    </cdr:from>
    <cdr:ext cx="1530358" cy="417915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2794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427649</xdr:colOff>
      <xdr:row>2</xdr:row>
      <xdr:rowOff>72455</xdr:rowOff>
    </xdr:from>
    <xdr:to>
      <xdr:col>14</xdr:col>
      <xdr:colOff>868974</xdr:colOff>
      <xdr:row>43</xdr:row>
      <xdr:rowOff>123255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0.91906</cdr:y>
    </cdr:from>
    <cdr:ext cx="79946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5744" y="5525667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</a:t>
          </a:r>
          <a:r>
            <a:rPr lang="en-GB" sz="1200" baseline="0">
              <a:latin typeface="Arial" panose="020B0604020202020204" pitchFamily="34" charset="0"/>
            </a:rPr>
            <a:t> e</a:t>
          </a:r>
          <a:r>
            <a:rPr lang="en-GB" sz="1200">
              <a:latin typeface="Arial" panose="020B0604020202020204" pitchFamily="34" charset="0"/>
            </a:rPr>
            <a:t>xcept Cyprus, Luxembourg, Malta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code:DS-066341)</a:t>
          </a:r>
        </a:p>
      </cdr:txBody>
    </cdr:sp>
  </cdr:absSizeAnchor>
  <cdr:absSizeAnchor xmlns:cdr="http://schemas.openxmlformats.org/drawingml/2006/chartDrawing">
    <cdr:from>
      <cdr:x>0.76538</cdr:x>
      <cdr:y>0.93108</cdr:y>
    </cdr:from>
    <cdr:ext cx="1453173" cy="412247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4906351" y="5740901"/>
          <a:ext cx="1453173" cy="412247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Statistics%20explained%20work%20file_figure%205_6_7_8_9_EU%2027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NACE 29 fig 5"/>
      <sheetName val="NACE 10 fig 6"/>
      <sheetName val="NACE 21 fig 7"/>
      <sheetName val="NACE 28 fig 8"/>
      <sheetName val="NACE 28 fig 8 (2)"/>
      <sheetName val="NACE 14 fig 9"/>
      <sheetName val="NACE 26 fig 9"/>
      <sheetName val="NACE 31 fig 9"/>
      <sheetName val="22.22"/>
      <sheetName val="272021"/>
      <sheetName val="data fig 5"/>
      <sheetName val=" data fig 6"/>
      <sheetName val="Data fig 7"/>
      <sheetName val="NACE 20 fig 8"/>
      <sheetName val="data fig 7(1)"/>
      <sheetName val="Datafig 9"/>
      <sheetName val="Data fig9_2"/>
      <sheetName val="Data fig9_2 (2)"/>
      <sheetName val="data fig 9 (3)"/>
      <sheetName val="data fig 8"/>
      <sheetName val="data fig 9"/>
      <sheetName val="Data Fig 9 2019"/>
      <sheetName val=" Sport 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G10" t="str">
            <v>PRODVAL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22"/>
  <sheetViews>
    <sheetView showGridLines="0" tabSelected="1" zoomScaleNormal="100" workbookViewId="0">
      <selection activeCell="B22" sqref="B22"/>
    </sheetView>
  </sheetViews>
  <sheetFormatPr defaultColWidth="9.1796875" defaultRowHeight="11.5" x14ac:dyDescent="0.25"/>
  <cols>
    <col min="1" max="1" width="9.1796875" style="5"/>
    <col min="2" max="2" width="17.26953125" style="5" customWidth="1"/>
    <col min="3" max="16384" width="9.1796875" style="5"/>
  </cols>
  <sheetData>
    <row r="1" spans="1:2" x14ac:dyDescent="0.25">
      <c r="A1" s="14" t="s">
        <v>128</v>
      </c>
    </row>
    <row r="2" spans="1:2" x14ac:dyDescent="0.25">
      <c r="A2" s="14" t="s">
        <v>137</v>
      </c>
    </row>
    <row r="4" spans="1:2" x14ac:dyDescent="0.25">
      <c r="A4" s="17" t="s">
        <v>46</v>
      </c>
    </row>
    <row r="6" spans="1:2" x14ac:dyDescent="0.25">
      <c r="A6" s="6" t="s">
        <v>35</v>
      </c>
      <c r="B6" s="6" t="s">
        <v>36</v>
      </c>
    </row>
    <row r="7" spans="1:2" x14ac:dyDescent="0.25">
      <c r="A7" s="6"/>
      <c r="B7" s="6"/>
    </row>
    <row r="8" spans="1:2" x14ac:dyDescent="0.25">
      <c r="A8" s="8">
        <v>2009</v>
      </c>
      <c r="B8" s="9">
        <v>86.661018121822323</v>
      </c>
    </row>
    <row r="9" spans="1:2" x14ac:dyDescent="0.25">
      <c r="A9" s="8">
        <v>2010</v>
      </c>
      <c r="B9" s="9">
        <v>94.884605401169139</v>
      </c>
    </row>
    <row r="10" spans="1:2" x14ac:dyDescent="0.25">
      <c r="A10" s="8">
        <v>2011</v>
      </c>
      <c r="B10" s="9">
        <v>100.08046674748176</v>
      </c>
    </row>
    <row r="11" spans="1:2" x14ac:dyDescent="0.25">
      <c r="A11" s="8">
        <v>2012</v>
      </c>
      <c r="B11" s="9">
        <v>98.849540271321757</v>
      </c>
    </row>
    <row r="12" spans="1:2" x14ac:dyDescent="0.25">
      <c r="A12" s="8">
        <v>2013</v>
      </c>
      <c r="B12" s="9">
        <v>97.306192925101172</v>
      </c>
    </row>
    <row r="13" spans="1:2" x14ac:dyDescent="0.25">
      <c r="A13" s="8">
        <v>2014</v>
      </c>
      <c r="B13" s="9">
        <v>97.488379609448643</v>
      </c>
    </row>
    <row r="14" spans="1:2" x14ac:dyDescent="0.25">
      <c r="A14" s="8">
        <v>2015</v>
      </c>
      <c r="B14" s="9">
        <v>100</v>
      </c>
    </row>
    <row r="15" spans="1:2" x14ac:dyDescent="0.25">
      <c r="A15" s="8">
        <v>2016</v>
      </c>
      <c r="B15" s="9">
        <v>102.53179882465308</v>
      </c>
    </row>
    <row r="16" spans="1:2" x14ac:dyDescent="0.25">
      <c r="A16" s="8">
        <v>2017</v>
      </c>
      <c r="B16" s="9">
        <v>106.89311666318719</v>
      </c>
    </row>
    <row r="17" spans="1:2" x14ac:dyDescent="0.25">
      <c r="A17" s="8">
        <v>2018</v>
      </c>
      <c r="B17" s="9">
        <v>108.49162772388058</v>
      </c>
    </row>
    <row r="18" spans="1:2" x14ac:dyDescent="0.25">
      <c r="A18" s="8">
        <v>2019</v>
      </c>
      <c r="B18" s="9">
        <v>108.11250847112422</v>
      </c>
    </row>
    <row r="19" spans="1:2" x14ac:dyDescent="0.25">
      <c r="A19" s="8">
        <v>2020</v>
      </c>
      <c r="B19" s="9">
        <v>100.88313809449781</v>
      </c>
    </row>
    <row r="20" spans="1:2" ht="15" customHeight="1" x14ac:dyDescent="0.25"/>
    <row r="21" spans="1:2" ht="15" customHeight="1" x14ac:dyDescent="0.25"/>
    <row r="22" spans="1:2" ht="1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81"/>
  <sheetViews>
    <sheetView showGridLines="0" topLeftCell="A4" zoomScaleNormal="100" workbookViewId="0">
      <selection activeCell="F6" sqref="F6:F11"/>
    </sheetView>
  </sheetViews>
  <sheetFormatPr defaultColWidth="9.1796875" defaultRowHeight="11.5" x14ac:dyDescent="0.25"/>
  <cols>
    <col min="1" max="1" width="27" style="10" customWidth="1"/>
    <col min="2" max="2" width="14.1796875" style="10" customWidth="1"/>
    <col min="3" max="3" width="11" style="5" bestFit="1" customWidth="1"/>
    <col min="4" max="4" width="16.54296875" style="5" customWidth="1"/>
    <col min="5" max="16384" width="9.1796875" style="5"/>
  </cols>
  <sheetData>
    <row r="1" spans="1:6" x14ac:dyDescent="0.25">
      <c r="A1" s="142" t="s">
        <v>128</v>
      </c>
    </row>
    <row r="2" spans="1:6" x14ac:dyDescent="0.25">
      <c r="A2" s="142" t="s">
        <v>138</v>
      </c>
    </row>
    <row r="3" spans="1:6" ht="12" thickBot="1" x14ac:dyDescent="0.3">
      <c r="A3" s="142"/>
    </row>
    <row r="4" spans="1:6" ht="12" thickBot="1" x14ac:dyDescent="0.3">
      <c r="A4" s="29" t="s">
        <v>12</v>
      </c>
      <c r="B4" s="30" t="s">
        <v>78</v>
      </c>
      <c r="C4" s="31" t="s">
        <v>13</v>
      </c>
      <c r="E4" s="1" t="s">
        <v>47</v>
      </c>
    </row>
    <row r="5" spans="1:6" ht="14.5" x14ac:dyDescent="0.35">
      <c r="A5" t="s">
        <v>50</v>
      </c>
      <c r="B5" s="27">
        <v>1061733485.3310012</v>
      </c>
      <c r="C5" s="28">
        <v>29.045239370093988</v>
      </c>
      <c r="E5" s="4"/>
      <c r="F5" s="5" t="s">
        <v>13</v>
      </c>
    </row>
    <row r="6" spans="1:6" ht="14.5" x14ac:dyDescent="0.35">
      <c r="A6" t="s">
        <v>51</v>
      </c>
      <c r="B6" s="27">
        <v>659005353.75899994</v>
      </c>
      <c r="C6" s="28">
        <v>18.028034822822153</v>
      </c>
      <c r="E6" s="4" t="s">
        <v>0</v>
      </c>
      <c r="F6" s="7">
        <v>29.045239370093988</v>
      </c>
    </row>
    <row r="7" spans="1:6" ht="14.5" x14ac:dyDescent="0.35">
      <c r="A7" t="s">
        <v>52</v>
      </c>
      <c r="B7" s="27">
        <v>439929992.90900064</v>
      </c>
      <c r="C7" s="28">
        <v>12.034914718868553</v>
      </c>
      <c r="E7" s="4" t="s">
        <v>3</v>
      </c>
      <c r="F7" s="7">
        <v>18.028034822822153</v>
      </c>
    </row>
    <row r="8" spans="1:6" ht="14.5" x14ac:dyDescent="0.35">
      <c r="A8" t="s">
        <v>53</v>
      </c>
      <c r="B8" s="27">
        <v>317852596.26199919</v>
      </c>
      <c r="C8" s="28">
        <v>8.6953127789479581</v>
      </c>
      <c r="E8" s="4" t="s">
        <v>2</v>
      </c>
      <c r="F8" s="7">
        <v>12.034914718868553</v>
      </c>
    </row>
    <row r="9" spans="1:6" ht="14.5" x14ac:dyDescent="0.35">
      <c r="A9" t="s">
        <v>54</v>
      </c>
      <c r="B9" s="27">
        <v>196297916.90300056</v>
      </c>
      <c r="C9" s="28">
        <v>5.3700105187141114</v>
      </c>
      <c r="E9" s="4" t="s">
        <v>1</v>
      </c>
      <c r="F9" s="7">
        <v>8.6953127789479581</v>
      </c>
    </row>
    <row r="10" spans="1:6" ht="14.5" x14ac:dyDescent="0.35">
      <c r="A10" t="s">
        <v>55</v>
      </c>
      <c r="B10" s="27">
        <v>120901591</v>
      </c>
      <c r="C10" s="28">
        <v>3.3074360932729139</v>
      </c>
      <c r="E10" s="4" t="s">
        <v>7</v>
      </c>
      <c r="F10" s="7">
        <v>5.3700105187141114</v>
      </c>
    </row>
    <row r="11" spans="1:6" ht="14.5" x14ac:dyDescent="0.35">
      <c r="A11" t="s">
        <v>56</v>
      </c>
      <c r="B11" s="27">
        <v>98051999.063000038</v>
      </c>
      <c r="C11" s="28">
        <v>2.6823527964865925</v>
      </c>
      <c r="E11" s="4" t="s">
        <v>6</v>
      </c>
      <c r="F11" s="7">
        <v>3.3074360932729139</v>
      </c>
    </row>
    <row r="12" spans="1:6" ht="14.5" x14ac:dyDescent="0.35">
      <c r="A12" t="s">
        <v>57</v>
      </c>
      <c r="B12" s="27">
        <v>86342831.148000047</v>
      </c>
      <c r="C12" s="28">
        <v>2.3620317464165064</v>
      </c>
      <c r="E12" s="4" t="s">
        <v>48</v>
      </c>
      <c r="F12" s="7">
        <f>B36</f>
        <v>23.519051697280343</v>
      </c>
    </row>
    <row r="13" spans="1:6" ht="14.5" x14ac:dyDescent="0.35">
      <c r="A13" t="s">
        <v>58</v>
      </c>
      <c r="B13" s="27">
        <v>84318693.148999855</v>
      </c>
      <c r="C13" s="28">
        <v>2.3066585538862405</v>
      </c>
    </row>
    <row r="14" spans="1:6" ht="15" customHeight="1" x14ac:dyDescent="0.35">
      <c r="A14" t="s">
        <v>59</v>
      </c>
      <c r="B14" s="27">
        <v>77301756.106999993</v>
      </c>
      <c r="C14" s="28">
        <v>2.1147001963081831</v>
      </c>
      <c r="D14" s="2"/>
    </row>
    <row r="15" spans="1:6" ht="15" customHeight="1" x14ac:dyDescent="0.35">
      <c r="A15" t="s">
        <v>60</v>
      </c>
      <c r="B15" s="27">
        <v>71434578.067000106</v>
      </c>
      <c r="C15" s="28">
        <v>1.954195142117839</v>
      </c>
      <c r="D15" s="2"/>
    </row>
    <row r="16" spans="1:6" ht="15" customHeight="1" x14ac:dyDescent="0.35">
      <c r="A16" t="s">
        <v>61</v>
      </c>
      <c r="B16" s="27">
        <v>69416861</v>
      </c>
      <c r="C16" s="28">
        <v>1.8989976033740443</v>
      </c>
      <c r="D16" s="3"/>
    </row>
    <row r="17" spans="1:3" ht="14.5" x14ac:dyDescent="0.35">
      <c r="A17" t="s">
        <v>62</v>
      </c>
      <c r="B17" s="27">
        <v>63719459.798999995</v>
      </c>
      <c r="C17" s="28">
        <v>1.7431370376512667</v>
      </c>
    </row>
    <row r="18" spans="1:3" ht="14.5" x14ac:dyDescent="0.35">
      <c r="A18" t="s">
        <v>63</v>
      </c>
      <c r="B18" s="27">
        <v>59464220.66499994</v>
      </c>
      <c r="C18" s="28">
        <v>1.6267288797362962</v>
      </c>
    </row>
    <row r="19" spans="1:3" ht="14.5" x14ac:dyDescent="0.35">
      <c r="A19" t="s">
        <v>64</v>
      </c>
      <c r="B19" s="27">
        <v>58890837.570000038</v>
      </c>
      <c r="C19" s="28">
        <v>1.6110431643706877</v>
      </c>
    </row>
    <row r="20" spans="1:3" ht="14.5" x14ac:dyDescent="0.35">
      <c r="A20" t="s">
        <v>65</v>
      </c>
      <c r="B20" s="27">
        <v>53529610.159000009</v>
      </c>
      <c r="C20" s="28">
        <v>1.4643791139084767</v>
      </c>
    </row>
    <row r="21" spans="1:3" ht="14.5" x14ac:dyDescent="0.35">
      <c r="A21" t="s">
        <v>66</v>
      </c>
      <c r="B21" s="27">
        <v>43488142.540999979</v>
      </c>
      <c r="C21" s="28">
        <v>1.1896803927873918</v>
      </c>
    </row>
    <row r="22" spans="1:3" ht="14.5" x14ac:dyDescent="0.35">
      <c r="A22" t="s">
        <v>67</v>
      </c>
      <c r="B22" s="27">
        <v>25967111.316000029</v>
      </c>
      <c r="C22" s="28">
        <v>0.71036750214952926</v>
      </c>
    </row>
    <row r="23" spans="1:3" ht="14.5" x14ac:dyDescent="0.35">
      <c r="A23" t="s">
        <v>68</v>
      </c>
      <c r="B23" s="27">
        <v>18023519.202999983</v>
      </c>
      <c r="C23" s="28">
        <v>0.49305916859108667</v>
      </c>
    </row>
    <row r="24" spans="1:3" ht="14.5" x14ac:dyDescent="0.35">
      <c r="A24" t="s">
        <v>69</v>
      </c>
      <c r="B24" s="27">
        <v>16781821.110000033</v>
      </c>
      <c r="C24" s="28">
        <v>0.45909073975762177</v>
      </c>
    </row>
    <row r="25" spans="1:3" ht="14.5" x14ac:dyDescent="0.35">
      <c r="A25" t="s">
        <v>70</v>
      </c>
      <c r="B25" s="27">
        <v>12972123.08400001</v>
      </c>
      <c r="C25" s="28">
        <v>0.35487099664718535</v>
      </c>
    </row>
    <row r="26" spans="1:3" ht="14.5" x14ac:dyDescent="0.35">
      <c r="A26" t="s">
        <v>71</v>
      </c>
      <c r="B26" s="27">
        <v>8516221.9820000064</v>
      </c>
      <c r="C26" s="28">
        <v>0.23297344334857442</v>
      </c>
    </row>
    <row r="27" spans="1:3" ht="14.5" x14ac:dyDescent="0.35">
      <c r="A27" t="s">
        <v>72</v>
      </c>
      <c r="B27" s="27">
        <v>7005372.5150000006</v>
      </c>
      <c r="C27" s="28">
        <v>0.19164199338727519</v>
      </c>
    </row>
    <row r="28" spans="1:3" ht="14.5" x14ac:dyDescent="0.35">
      <c r="A28" t="s">
        <v>73</v>
      </c>
      <c r="B28" s="27">
        <v>4501436.0270000026</v>
      </c>
      <c r="C28" s="28">
        <v>0.1231432263555476</v>
      </c>
    </row>
    <row r="29" spans="1:3" ht="14.5" x14ac:dyDescent="0.35">
      <c r="A29" t="s">
        <v>74</v>
      </c>
      <c r="B29" s="27">
        <v>0</v>
      </c>
      <c r="C29" s="28">
        <v>0</v>
      </c>
    </row>
    <row r="30" spans="1:3" ht="14.5" x14ac:dyDescent="0.35">
      <c r="A30" t="s">
        <v>75</v>
      </c>
      <c r="B30" s="27">
        <v>0</v>
      </c>
      <c r="C30" s="28">
        <v>0</v>
      </c>
    </row>
    <row r="31" spans="1:3" ht="14.5" x14ac:dyDescent="0.35">
      <c r="A31" t="s">
        <v>76</v>
      </c>
      <c r="B31" s="27">
        <v>0</v>
      </c>
      <c r="C31" s="28">
        <v>0</v>
      </c>
    </row>
    <row r="32" spans="1:3" x14ac:dyDescent="0.25">
      <c r="A32" s="17" t="s">
        <v>43</v>
      </c>
      <c r="B32" s="19">
        <v>4598898908.1170015</v>
      </c>
    </row>
    <row r="33" spans="1:3" x14ac:dyDescent="0.25">
      <c r="A33" s="17" t="s">
        <v>42</v>
      </c>
      <c r="B33" s="21">
        <v>3655447530.6690006</v>
      </c>
    </row>
    <row r="35" spans="1:3" x14ac:dyDescent="0.25">
      <c r="A35" s="17" t="s">
        <v>40</v>
      </c>
      <c r="B35" s="18">
        <v>859726594.505</v>
      </c>
    </row>
    <row r="36" spans="1:3" x14ac:dyDescent="0.25">
      <c r="A36" s="17" t="s">
        <v>41</v>
      </c>
      <c r="B36" s="11">
        <v>23.519051697280343</v>
      </c>
      <c r="C36" s="22"/>
    </row>
    <row r="37" spans="1:3" x14ac:dyDescent="0.25">
      <c r="B37" s="25"/>
    </row>
    <row r="41" spans="1:3" x14ac:dyDescent="0.25">
      <c r="A41" s="20"/>
    </row>
    <row r="43" spans="1:3" x14ac:dyDescent="0.25">
      <c r="A43" s="20"/>
    </row>
    <row r="45" spans="1:3" x14ac:dyDescent="0.25">
      <c r="A45" s="20"/>
    </row>
    <row r="47" spans="1:3" x14ac:dyDescent="0.25">
      <c r="A47" s="20"/>
    </row>
    <row r="49" spans="1:2" x14ac:dyDescent="0.25">
      <c r="A49" s="20"/>
    </row>
    <row r="51" spans="1:2" x14ac:dyDescent="0.25">
      <c r="A51" s="20"/>
    </row>
    <row r="53" spans="1:2" x14ac:dyDescent="0.25">
      <c r="A53" s="20"/>
    </row>
    <row r="55" spans="1:2" x14ac:dyDescent="0.25">
      <c r="A55" s="20"/>
    </row>
    <row r="56" spans="1:2" x14ac:dyDescent="0.25">
      <c r="A56" s="32"/>
      <c r="B56" s="32"/>
    </row>
    <row r="57" spans="1:2" x14ac:dyDescent="0.25">
      <c r="A57" s="33"/>
      <c r="B57" s="32"/>
    </row>
    <row r="58" spans="1:2" x14ac:dyDescent="0.25">
      <c r="A58" s="35"/>
      <c r="B58" s="23"/>
    </row>
    <row r="59" spans="1:2" x14ac:dyDescent="0.25">
      <c r="A59" s="35"/>
      <c r="B59" s="23"/>
    </row>
    <row r="60" spans="1:2" x14ac:dyDescent="0.25">
      <c r="A60" s="34"/>
      <c r="B60" s="23"/>
    </row>
    <row r="61" spans="1:2" x14ac:dyDescent="0.25">
      <c r="A61" s="35"/>
      <c r="B61" s="36"/>
    </row>
    <row r="62" spans="1:2" x14ac:dyDescent="0.25">
      <c r="A62" s="35"/>
      <c r="B62" s="23"/>
    </row>
    <row r="63" spans="1:2" x14ac:dyDescent="0.25">
      <c r="A63" s="34"/>
      <c r="B63" s="23"/>
    </row>
    <row r="64" spans="1:2" x14ac:dyDescent="0.25">
      <c r="A64" s="35"/>
      <c r="B64" s="23"/>
    </row>
    <row r="65" spans="1:2" x14ac:dyDescent="0.25">
      <c r="A65" s="35"/>
      <c r="B65" s="23"/>
    </row>
    <row r="66" spans="1:2" x14ac:dyDescent="0.25">
      <c r="A66" s="34"/>
      <c r="B66" s="23"/>
    </row>
    <row r="67" spans="1:2" x14ac:dyDescent="0.25">
      <c r="A67" s="34"/>
      <c r="B67" s="23"/>
    </row>
    <row r="68" spans="1:2" x14ac:dyDescent="0.25">
      <c r="A68" s="34"/>
      <c r="B68" s="23"/>
    </row>
    <row r="69" spans="1:2" x14ac:dyDescent="0.25">
      <c r="A69" s="35"/>
      <c r="B69" s="23"/>
    </row>
    <row r="70" spans="1:2" x14ac:dyDescent="0.25">
      <c r="A70" s="35"/>
      <c r="B70" s="23"/>
    </row>
    <row r="71" spans="1:2" x14ac:dyDescent="0.25">
      <c r="A71" s="35"/>
      <c r="B71" s="36"/>
    </row>
    <row r="72" spans="1:2" x14ac:dyDescent="0.25">
      <c r="A72" s="35"/>
      <c r="B72" s="23"/>
    </row>
    <row r="73" spans="1:2" x14ac:dyDescent="0.25">
      <c r="A73" s="34"/>
      <c r="B73" s="23"/>
    </row>
    <row r="74" spans="1:2" x14ac:dyDescent="0.25">
      <c r="A74" s="34"/>
      <c r="B74" s="23"/>
    </row>
    <row r="75" spans="1:2" x14ac:dyDescent="0.25">
      <c r="A75" s="34"/>
      <c r="B75" s="23"/>
    </row>
    <row r="76" spans="1:2" x14ac:dyDescent="0.25">
      <c r="A76" s="35"/>
      <c r="B76" s="23"/>
    </row>
    <row r="77" spans="1:2" x14ac:dyDescent="0.25">
      <c r="A77" s="34"/>
      <c r="B77" s="23"/>
    </row>
    <row r="78" spans="1:2" x14ac:dyDescent="0.25">
      <c r="A78" s="35"/>
      <c r="B78" s="23"/>
    </row>
    <row r="79" spans="1:2" x14ac:dyDescent="0.25">
      <c r="A79" s="35"/>
      <c r="B79" s="23"/>
    </row>
    <row r="80" spans="1:2" x14ac:dyDescent="0.25">
      <c r="A80" s="32"/>
      <c r="B80" s="32"/>
    </row>
    <row r="81" spans="1:2" x14ac:dyDescent="0.25">
      <c r="A81" s="32"/>
      <c r="B81" s="32"/>
    </row>
  </sheetData>
  <sortState ref="A57:B82">
    <sortCondition descending="1" ref="B57:B82"/>
  </sortState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XFD78"/>
  <sheetViews>
    <sheetView showGridLines="0" zoomScale="70" zoomScaleNormal="70" workbookViewId="0">
      <selection activeCell="F125" sqref="F125"/>
    </sheetView>
  </sheetViews>
  <sheetFormatPr defaultColWidth="9.1796875" defaultRowHeight="11.5" x14ac:dyDescent="0.25"/>
  <cols>
    <col min="1" max="1" width="43.1796875" style="5" bestFit="1" customWidth="1"/>
    <col min="2" max="2" width="9.1796875" style="13"/>
    <col min="3" max="3" width="14.1796875" style="5" customWidth="1"/>
    <col min="4" max="4" width="5.54296875" style="5" customWidth="1"/>
    <col min="5" max="5" width="5.26953125" style="5" customWidth="1"/>
    <col min="6" max="6" width="43.1796875" style="5" bestFit="1" customWidth="1"/>
    <col min="7" max="7" width="10.26953125" style="12" customWidth="1"/>
    <col min="8" max="8" width="12.7265625" style="5" customWidth="1"/>
    <col min="9" max="9" width="8.54296875" style="5" customWidth="1"/>
    <col min="10" max="11" width="9.1796875" style="5"/>
    <col min="12" max="12" width="15.1796875" style="5" customWidth="1"/>
    <col min="13" max="13" width="9.1796875" style="5" customWidth="1"/>
    <col min="14" max="16384" width="9.1796875" style="5"/>
  </cols>
  <sheetData>
    <row r="1" spans="1:16384" x14ac:dyDescent="0.25">
      <c r="A1" s="14" t="s">
        <v>128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spans="1:16384" x14ac:dyDescent="0.25">
      <c r="A2" s="142" t="s">
        <v>138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  <c r="XFD2" s="14"/>
    </row>
    <row r="3" spans="1:16384" x14ac:dyDescent="0.25">
      <c r="B3" s="26">
        <v>2010</v>
      </c>
      <c r="C3" s="4" t="s">
        <v>22</v>
      </c>
      <c r="D3" s="10" t="s">
        <v>13</v>
      </c>
      <c r="E3" s="4"/>
      <c r="G3" s="26">
        <v>2020</v>
      </c>
      <c r="H3" s="4" t="s">
        <v>22</v>
      </c>
      <c r="I3" s="4" t="s">
        <v>13</v>
      </c>
    </row>
    <row r="4" spans="1:16384" x14ac:dyDescent="0.25">
      <c r="A4" s="5" t="s">
        <v>23</v>
      </c>
      <c r="B4" s="12" t="s">
        <v>14</v>
      </c>
      <c r="C4" s="7">
        <v>650165895.44842374</v>
      </c>
      <c r="D4" s="7">
        <v>16.245664232458445</v>
      </c>
      <c r="E4" s="7"/>
      <c r="F4" s="5" t="s">
        <v>23</v>
      </c>
      <c r="G4" s="12" t="s">
        <v>14</v>
      </c>
      <c r="H4" s="7">
        <v>802179634.92700064</v>
      </c>
      <c r="I4" s="7">
        <v>17.488114800016415</v>
      </c>
    </row>
    <row r="5" spans="1:16384" x14ac:dyDescent="0.25">
      <c r="A5" s="5" t="s">
        <v>26</v>
      </c>
      <c r="B5" s="12" t="s">
        <v>20</v>
      </c>
      <c r="C5" s="7">
        <v>613059001.57633138</v>
      </c>
      <c r="D5" s="7">
        <v>15.318476044373449</v>
      </c>
      <c r="E5" s="7"/>
      <c r="F5" s="5" t="s">
        <v>26</v>
      </c>
      <c r="G5" s="12" t="s">
        <v>20</v>
      </c>
      <c r="H5" s="7">
        <v>707049094.07900012</v>
      </c>
      <c r="I5" s="7">
        <v>15.414198002703458</v>
      </c>
    </row>
    <row r="6" spans="1:16384" x14ac:dyDescent="0.25">
      <c r="A6" s="5" t="s">
        <v>25</v>
      </c>
      <c r="B6" s="12" t="s">
        <v>19</v>
      </c>
      <c r="C6" s="7">
        <v>549521041.16733646</v>
      </c>
      <c r="D6" s="7">
        <v>13.730856056850355</v>
      </c>
      <c r="E6" s="7"/>
      <c r="F6" s="5" t="s">
        <v>25</v>
      </c>
      <c r="G6" s="12" t="s">
        <v>19</v>
      </c>
      <c r="H6" s="7">
        <v>608469485.8889997</v>
      </c>
      <c r="I6" s="7">
        <v>13.265088962900609</v>
      </c>
    </row>
    <row r="7" spans="1:16384" x14ac:dyDescent="0.25">
      <c r="A7" s="5" t="s">
        <v>24</v>
      </c>
      <c r="B7" s="12">
        <v>28</v>
      </c>
      <c r="C7" s="7">
        <v>376423606.05300987</v>
      </c>
      <c r="D7" s="7">
        <v>9.4056786981893001</v>
      </c>
      <c r="E7" s="7"/>
      <c r="F7" s="5" t="s">
        <v>24</v>
      </c>
      <c r="G7" s="12">
        <v>28</v>
      </c>
      <c r="H7" s="7">
        <v>455191682.01899981</v>
      </c>
      <c r="I7" s="7">
        <v>9.9235184297408008</v>
      </c>
    </row>
    <row r="8" spans="1:16384" x14ac:dyDescent="0.25">
      <c r="A8" s="5" t="s">
        <v>28</v>
      </c>
      <c r="B8" s="12" t="s">
        <v>18</v>
      </c>
      <c r="C8" s="7">
        <v>323231007.13097292</v>
      </c>
      <c r="D8" s="7">
        <v>8.0765577649185172</v>
      </c>
      <c r="E8" s="7"/>
      <c r="F8" s="5" t="s">
        <v>28</v>
      </c>
      <c r="G8" s="12" t="s">
        <v>18</v>
      </c>
      <c r="H8" s="7">
        <v>376131189.81800026</v>
      </c>
      <c r="I8" s="7">
        <v>8.1999406878517238</v>
      </c>
    </row>
    <row r="9" spans="1:16384" x14ac:dyDescent="0.25">
      <c r="A9" s="5" t="s">
        <v>27</v>
      </c>
      <c r="B9" s="12">
        <v>20</v>
      </c>
      <c r="C9" s="7">
        <v>353721407.70354486</v>
      </c>
      <c r="D9" s="7">
        <v>8.8384199503743162</v>
      </c>
      <c r="E9" s="7"/>
      <c r="F9" s="5" t="s">
        <v>27</v>
      </c>
      <c r="G9" s="12">
        <v>20</v>
      </c>
      <c r="H9" s="7">
        <v>371830766.99500036</v>
      </c>
      <c r="I9" s="7">
        <v>8.1061882604118569</v>
      </c>
    </row>
    <row r="10" spans="1:16384" x14ac:dyDescent="0.25">
      <c r="A10" s="5" t="s">
        <v>29</v>
      </c>
      <c r="B10" s="12"/>
      <c r="C10" s="7">
        <v>1135966759.1483984</v>
      </c>
      <c r="D10" s="7">
        <v>28.384347252835614</v>
      </c>
      <c r="E10" s="7"/>
      <c r="F10" s="5" t="s">
        <v>29</v>
      </c>
      <c r="H10" s="7">
        <v>1266147054.3899999</v>
      </c>
      <c r="I10" s="7">
        <v>27.602950856375134</v>
      </c>
    </row>
    <row r="11" spans="1:16384" x14ac:dyDescent="0.25">
      <c r="B11" s="12"/>
      <c r="C11" s="7"/>
      <c r="D11" s="7"/>
      <c r="E11" s="7"/>
      <c r="H11" s="7"/>
      <c r="I11" s="7"/>
    </row>
    <row r="12" spans="1:16384" x14ac:dyDescent="0.25">
      <c r="B12" s="12" t="s">
        <v>21</v>
      </c>
      <c r="C12" s="7">
        <v>247360532.45801967</v>
      </c>
      <c r="D12" s="7"/>
      <c r="E12" s="7"/>
      <c r="G12" s="12" t="s">
        <v>21</v>
      </c>
      <c r="H12" s="5">
        <v>293140261.89599985</v>
      </c>
      <c r="I12" s="24">
        <v>0.15617005027518835</v>
      </c>
    </row>
    <row r="13" spans="1:16384" x14ac:dyDescent="0.25">
      <c r="B13" s="12" t="s">
        <v>17</v>
      </c>
      <c r="C13" s="7">
        <v>265109325.61044154</v>
      </c>
      <c r="D13" s="7"/>
      <c r="E13" s="7"/>
      <c r="G13" s="12" t="s">
        <v>17</v>
      </c>
      <c r="H13" s="5">
        <v>273591696.90399992</v>
      </c>
      <c r="I13" s="24">
        <v>3.1003759944274744E-2</v>
      </c>
    </row>
    <row r="14" spans="1:16384" x14ac:dyDescent="0.25">
      <c r="B14" s="12">
        <v>27</v>
      </c>
      <c r="C14" s="7">
        <v>180024179.08388111</v>
      </c>
      <c r="D14" s="7"/>
      <c r="E14" s="7"/>
      <c r="G14" s="12">
        <v>27</v>
      </c>
      <c r="H14" s="5">
        <v>201299746.35500008</v>
      </c>
      <c r="I14" s="24">
        <v>0.10569097903182979</v>
      </c>
    </row>
    <row r="15" spans="1:16384" x14ac:dyDescent="0.25">
      <c r="B15" s="12">
        <v>21</v>
      </c>
      <c r="C15" s="7">
        <v>141271505.78246439</v>
      </c>
      <c r="D15" s="7"/>
      <c r="E15" s="7"/>
      <c r="G15" s="12">
        <v>21</v>
      </c>
      <c r="H15" s="5">
        <v>199090041.49600002</v>
      </c>
      <c r="I15" s="24">
        <v>0.29041400202178014</v>
      </c>
    </row>
    <row r="16" spans="1:16384" x14ac:dyDescent="0.25">
      <c r="B16" s="12">
        <v>26</v>
      </c>
      <c r="C16" s="7">
        <v>166965585.2056019</v>
      </c>
      <c r="D16" s="7"/>
      <c r="E16" s="7"/>
      <c r="G16" s="12">
        <v>26</v>
      </c>
      <c r="H16" s="5">
        <v>158924612.00500008</v>
      </c>
      <c r="I16" s="24">
        <v>-5.0596148067668913E-2</v>
      </c>
    </row>
    <row r="17" spans="1:9" x14ac:dyDescent="0.25">
      <c r="B17" s="12" t="s">
        <v>16</v>
      </c>
      <c r="C17" s="7">
        <v>105811791.80300884</v>
      </c>
      <c r="D17" s="7"/>
      <c r="E17" s="7"/>
      <c r="G17" s="12" t="s">
        <v>16</v>
      </c>
      <c r="H17" s="5">
        <v>107862572.13499998</v>
      </c>
      <c r="I17" s="24">
        <v>1.9012900317492847E-2</v>
      </c>
    </row>
    <row r="18" spans="1:9" x14ac:dyDescent="0.25">
      <c r="B18" s="12" t="s">
        <v>15</v>
      </c>
      <c r="C18" s="7">
        <v>29062511.282980978</v>
      </c>
      <c r="D18" s="7"/>
      <c r="E18" s="7"/>
      <c r="G18" s="12" t="s">
        <v>15</v>
      </c>
      <c r="H18" s="5">
        <v>31855616.311999999</v>
      </c>
      <c r="I18" s="24">
        <v>8.7680144112197225E-2</v>
      </c>
    </row>
    <row r="19" spans="1:9" x14ac:dyDescent="0.25">
      <c r="B19" s="12">
        <v>19</v>
      </c>
      <c r="C19" s="7">
        <v>361327.92200000002</v>
      </c>
      <c r="D19" s="7"/>
      <c r="E19" s="7"/>
      <c r="G19" s="12">
        <v>19</v>
      </c>
      <c r="H19" s="5">
        <v>382507.28700000001</v>
      </c>
      <c r="I19" s="24">
        <v>5.5369834039266264E-2</v>
      </c>
    </row>
    <row r="20" spans="1:9" x14ac:dyDescent="0.25">
      <c r="B20" s="12" t="s">
        <v>44</v>
      </c>
      <c r="C20" s="7">
        <v>4002088718.2280178</v>
      </c>
      <c r="D20" s="7"/>
      <c r="E20" s="7"/>
      <c r="G20" s="12" t="s">
        <v>44</v>
      </c>
      <c r="H20" s="5">
        <v>4586998908.1170006</v>
      </c>
      <c r="I20" s="24">
        <v>0.12751478725097257</v>
      </c>
    </row>
    <row r="21" spans="1:9" x14ac:dyDescent="0.25">
      <c r="B21" s="13" t="s">
        <v>39</v>
      </c>
      <c r="C21" s="7">
        <v>1135966759.1483984</v>
      </c>
      <c r="G21" s="12" t="s">
        <v>39</v>
      </c>
      <c r="H21" s="7">
        <v>1266147054.3899999</v>
      </c>
      <c r="I21" s="24">
        <v>0.10281609453675924</v>
      </c>
    </row>
    <row r="22" spans="1:9" x14ac:dyDescent="0.25">
      <c r="I22" s="24"/>
    </row>
    <row r="23" spans="1:9" x14ac:dyDescent="0.25">
      <c r="I23" s="24"/>
    </row>
    <row r="24" spans="1:9" x14ac:dyDescent="0.25">
      <c r="B24" s="4">
        <v>2010</v>
      </c>
      <c r="G24" s="5"/>
      <c r="I24" s="24"/>
    </row>
    <row r="25" spans="1:9" x14ac:dyDescent="0.25">
      <c r="A25" s="5" t="s">
        <v>26</v>
      </c>
      <c r="B25" s="7">
        <f>D5</f>
        <v>15.318476044373449</v>
      </c>
      <c r="G25" s="5"/>
    </row>
    <row r="26" spans="1:9" x14ac:dyDescent="0.25">
      <c r="A26" s="5" t="s">
        <v>23</v>
      </c>
      <c r="B26" s="7">
        <f>D4</f>
        <v>16.245664232458445</v>
      </c>
      <c r="G26" s="5"/>
    </row>
    <row r="27" spans="1:9" x14ac:dyDescent="0.25">
      <c r="A27" s="5" t="s">
        <v>25</v>
      </c>
      <c r="B27" s="7">
        <f t="shared" ref="B27:B31" si="0">D6</f>
        <v>13.730856056850355</v>
      </c>
      <c r="G27" s="5"/>
    </row>
    <row r="28" spans="1:9" x14ac:dyDescent="0.25">
      <c r="A28" s="5" t="s">
        <v>24</v>
      </c>
      <c r="B28" s="7">
        <f t="shared" si="0"/>
        <v>9.4056786981893001</v>
      </c>
      <c r="G28" s="5"/>
    </row>
    <row r="29" spans="1:9" x14ac:dyDescent="0.25">
      <c r="A29" s="5" t="s">
        <v>28</v>
      </c>
      <c r="B29" s="7">
        <f t="shared" si="0"/>
        <v>8.0765577649185172</v>
      </c>
      <c r="G29" s="5"/>
    </row>
    <row r="30" spans="1:9" x14ac:dyDescent="0.25">
      <c r="A30" s="5" t="s">
        <v>27</v>
      </c>
      <c r="B30" s="7">
        <f t="shared" si="0"/>
        <v>8.8384199503743162</v>
      </c>
      <c r="G30" s="5"/>
    </row>
    <row r="31" spans="1:9" x14ac:dyDescent="0.25">
      <c r="A31" s="5" t="s">
        <v>29</v>
      </c>
      <c r="B31" s="7">
        <f t="shared" si="0"/>
        <v>28.384347252835614</v>
      </c>
      <c r="G31" s="5"/>
    </row>
    <row r="33" spans="1:2" x14ac:dyDescent="0.25">
      <c r="B33" s="4">
        <v>2020</v>
      </c>
    </row>
    <row r="34" spans="1:2" x14ac:dyDescent="0.25">
      <c r="A34" s="5" t="s">
        <v>26</v>
      </c>
      <c r="B34" s="7">
        <f>I5</f>
        <v>15.414198002703458</v>
      </c>
    </row>
    <row r="35" spans="1:2" x14ac:dyDescent="0.25">
      <c r="A35" s="5" t="s">
        <v>23</v>
      </c>
      <c r="B35" s="7">
        <f>I4</f>
        <v>17.488114800016415</v>
      </c>
    </row>
    <row r="36" spans="1:2" x14ac:dyDescent="0.25">
      <c r="A36" s="5" t="s">
        <v>25</v>
      </c>
      <c r="B36" s="7">
        <f t="shared" ref="B36:B40" si="1">I6</f>
        <v>13.265088962900609</v>
      </c>
    </row>
    <row r="37" spans="1:2" x14ac:dyDescent="0.25">
      <c r="A37" s="5" t="s">
        <v>24</v>
      </c>
      <c r="B37" s="7">
        <f t="shared" si="1"/>
        <v>9.9235184297408008</v>
      </c>
    </row>
    <row r="38" spans="1:2" x14ac:dyDescent="0.25">
      <c r="A38" s="5" t="s">
        <v>28</v>
      </c>
      <c r="B38" s="7">
        <f t="shared" si="1"/>
        <v>8.1999406878517238</v>
      </c>
    </row>
    <row r="39" spans="1:2" x14ac:dyDescent="0.25">
      <c r="A39" s="5" t="s">
        <v>27</v>
      </c>
      <c r="B39" s="7">
        <f t="shared" si="1"/>
        <v>8.1061882604118569</v>
      </c>
    </row>
    <row r="40" spans="1:2" x14ac:dyDescent="0.25">
      <c r="A40" s="5" t="s">
        <v>29</v>
      </c>
      <c r="B40" s="7">
        <f t="shared" si="1"/>
        <v>27.602950856375134</v>
      </c>
    </row>
    <row r="42" spans="1:2" x14ac:dyDescent="0.25">
      <c r="A42" s="4" t="s">
        <v>158</v>
      </c>
    </row>
    <row r="52" spans="1:1" x14ac:dyDescent="0.25">
      <c r="A52" s="5">
        <v>2008</v>
      </c>
    </row>
    <row r="53" spans="1:1" x14ac:dyDescent="0.25">
      <c r="A53" s="5">
        <v>2018</v>
      </c>
    </row>
    <row r="76" spans="1:1" x14ac:dyDescent="0.25">
      <c r="A76" s="2" t="s">
        <v>155</v>
      </c>
    </row>
    <row r="77" spans="1:1" x14ac:dyDescent="0.25">
      <c r="A77" s="2" t="s">
        <v>156</v>
      </c>
    </row>
    <row r="78" spans="1:1" ht="12" x14ac:dyDescent="0.3">
      <c r="A78" s="3" t="s">
        <v>157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13"/>
  <sheetViews>
    <sheetView showGridLines="0" topLeftCell="A43" zoomScaleNormal="100" workbookViewId="0">
      <selection activeCell="A62" sqref="A62"/>
    </sheetView>
  </sheetViews>
  <sheetFormatPr defaultColWidth="9.1796875" defaultRowHeight="11.5" x14ac:dyDescent="0.25"/>
  <cols>
    <col min="1" max="1" width="57.453125" style="5" customWidth="1"/>
    <col min="2" max="16384" width="9.1796875" style="5"/>
  </cols>
  <sheetData>
    <row r="1" spans="1:13" x14ac:dyDescent="0.25">
      <c r="A1" s="14" t="s">
        <v>128</v>
      </c>
    </row>
    <row r="2" spans="1:13" x14ac:dyDescent="0.25">
      <c r="A2" s="14" t="s">
        <v>137</v>
      </c>
    </row>
    <row r="3" spans="1:13" x14ac:dyDescent="0.25">
      <c r="A3" s="14"/>
    </row>
    <row r="4" spans="1:13" x14ac:dyDescent="0.25">
      <c r="A4" s="4" t="s">
        <v>49</v>
      </c>
      <c r="L4" s="4"/>
    </row>
    <row r="5" spans="1:13" x14ac:dyDescent="0.25">
      <c r="A5" s="14" t="s">
        <v>37</v>
      </c>
      <c r="L5" s="14"/>
    </row>
    <row r="6" spans="1:13" x14ac:dyDescent="0.25">
      <c r="L6" s="14"/>
    </row>
    <row r="8" spans="1:13" x14ac:dyDescent="0.25">
      <c r="A8" s="6" t="s">
        <v>38</v>
      </c>
      <c r="B8" s="6">
        <v>2009</v>
      </c>
      <c r="C8" s="6">
        <v>2010</v>
      </c>
      <c r="D8" s="6">
        <v>2011</v>
      </c>
      <c r="E8" s="6">
        <v>2012</v>
      </c>
      <c r="F8" s="6">
        <v>2013</v>
      </c>
      <c r="G8" s="6">
        <v>2014</v>
      </c>
      <c r="H8" s="6">
        <v>2015</v>
      </c>
      <c r="I8" s="6">
        <v>2016</v>
      </c>
      <c r="J8" s="6">
        <v>2017</v>
      </c>
      <c r="K8" s="6">
        <v>2018</v>
      </c>
      <c r="L8" s="6">
        <v>2019</v>
      </c>
      <c r="M8" s="6">
        <v>2020</v>
      </c>
    </row>
    <row r="9" spans="1:13" x14ac:dyDescent="0.25">
      <c r="A9" s="15" t="s">
        <v>30</v>
      </c>
      <c r="B9" s="16">
        <v>95.852564595533636</v>
      </c>
      <c r="C9" s="16">
        <v>97.155223497421687</v>
      </c>
      <c r="D9" s="16">
        <v>96.957228534192225</v>
      </c>
      <c r="E9" s="16">
        <v>99.897028883548884</v>
      </c>
      <c r="F9" s="16">
        <v>98.30917365709017</v>
      </c>
      <c r="G9" s="16">
        <v>98.845847445883635</v>
      </c>
      <c r="H9" s="16">
        <v>100</v>
      </c>
      <c r="I9" s="16">
        <v>102.8829540319617</v>
      </c>
      <c r="J9" s="16">
        <v>105.84782350364155</v>
      </c>
      <c r="K9" s="16">
        <v>105.31941872379298</v>
      </c>
      <c r="L9" s="16">
        <v>108.20929022339291</v>
      </c>
      <c r="M9" s="16">
        <v>106.13311232460528</v>
      </c>
    </row>
    <row r="10" spans="1:13" x14ac:dyDescent="0.25">
      <c r="A10" s="8" t="s">
        <v>31</v>
      </c>
      <c r="B10" s="16">
        <v>92.394761041468769</v>
      </c>
      <c r="C10" s="16">
        <v>99.364064909438838</v>
      </c>
      <c r="D10" s="16">
        <v>101.4965849246087</v>
      </c>
      <c r="E10" s="16">
        <v>101.86665105157931</v>
      </c>
      <c r="F10" s="16">
        <v>99.309057654505153</v>
      </c>
      <c r="G10" s="16">
        <v>99.382642114560966</v>
      </c>
      <c r="H10" s="16">
        <v>100</v>
      </c>
      <c r="I10" s="16">
        <v>100.00203466046413</v>
      </c>
      <c r="J10" s="16">
        <v>103.57293014011032</v>
      </c>
      <c r="K10" s="16">
        <v>101.78228135562932</v>
      </c>
      <c r="L10" s="16">
        <v>101.40534820812009</v>
      </c>
      <c r="M10" s="16">
        <v>99.004171428935109</v>
      </c>
    </row>
    <row r="11" spans="1:13" x14ac:dyDescent="0.25">
      <c r="A11" s="8" t="s">
        <v>32</v>
      </c>
      <c r="B11" s="16">
        <v>84.034450327631419</v>
      </c>
      <c r="C11" s="16">
        <v>90.319483465219079</v>
      </c>
      <c r="D11" s="16">
        <v>99.288965106407986</v>
      </c>
      <c r="E11" s="16">
        <v>96.586040136583122</v>
      </c>
      <c r="F11" s="16">
        <v>95.664590555880451</v>
      </c>
      <c r="G11" s="16">
        <v>97.750980983618305</v>
      </c>
      <c r="H11" s="16">
        <v>100</v>
      </c>
      <c r="I11" s="16">
        <v>102.84951951098387</v>
      </c>
      <c r="J11" s="16">
        <v>110.32526877230373</v>
      </c>
      <c r="K11" s="16">
        <v>109.12288667817617</v>
      </c>
      <c r="L11" s="16">
        <v>100.81877902005019</v>
      </c>
      <c r="M11" s="16">
        <v>98.378966557339638</v>
      </c>
    </row>
    <row r="12" spans="1:13" x14ac:dyDescent="0.25">
      <c r="A12" s="8" t="s">
        <v>33</v>
      </c>
      <c r="B12" s="16">
        <v>81.73578709698721</v>
      </c>
      <c r="C12" s="16">
        <v>90.917308675048631</v>
      </c>
      <c r="D12" s="16">
        <v>106.78953496839556</v>
      </c>
      <c r="E12" s="16">
        <v>103.37931991555205</v>
      </c>
      <c r="F12" s="16">
        <v>99.777087399322994</v>
      </c>
      <c r="G12" s="16">
        <v>100.52424606897962</v>
      </c>
      <c r="H12" s="16">
        <v>100</v>
      </c>
      <c r="I12" s="16">
        <v>99.943896106736346</v>
      </c>
      <c r="J12" s="16">
        <v>107.90175225193339</v>
      </c>
      <c r="K12" s="16">
        <v>109.81011789215</v>
      </c>
      <c r="L12" s="16">
        <v>107.40127724428339</v>
      </c>
      <c r="M12" s="16">
        <v>97.994035352543506</v>
      </c>
    </row>
    <row r="13" spans="1:13" x14ac:dyDescent="0.25">
      <c r="A13" s="8" t="s">
        <v>34</v>
      </c>
      <c r="B13" s="16">
        <v>68.267852344591034</v>
      </c>
      <c r="C13" s="16">
        <v>88.341138993771835</v>
      </c>
      <c r="D13" s="16">
        <v>96.444034803472832</v>
      </c>
      <c r="E13" s="16">
        <v>91.675299024164815</v>
      </c>
      <c r="F13" s="16">
        <v>94.116868334466204</v>
      </c>
      <c r="G13" s="16">
        <v>89.588676393727752</v>
      </c>
      <c r="H13" s="16">
        <v>100</v>
      </c>
      <c r="I13" s="16">
        <v>108.52868924011069</v>
      </c>
      <c r="J13" s="16">
        <v>107.53548261215367</v>
      </c>
      <c r="K13" s="16">
        <v>114.91717036601274</v>
      </c>
      <c r="L13" s="16">
        <v>111.60395162594216</v>
      </c>
      <c r="M13" s="16">
        <v>94.282224759552008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4"/>
  <sheetViews>
    <sheetView showGridLines="0" zoomScaleNormal="100" workbookViewId="0">
      <selection activeCell="C22" sqref="C22:C23"/>
    </sheetView>
  </sheetViews>
  <sheetFormatPr defaultColWidth="9.1796875" defaultRowHeight="11.5" x14ac:dyDescent="0.25"/>
  <cols>
    <col min="1" max="1" width="65.453125" style="38" bestFit="1" customWidth="1"/>
    <col min="2" max="2" width="6.36328125" style="38" customWidth="1"/>
    <col min="3" max="3" width="17.90625" style="38" customWidth="1"/>
    <col min="4" max="4" width="12.1796875" style="38" customWidth="1"/>
    <col min="5" max="5" width="9.90625" style="38" bestFit="1" customWidth="1"/>
    <col min="6" max="6" width="9.1796875" style="88"/>
    <col min="7" max="16384" width="9.1796875" style="38"/>
  </cols>
  <sheetData>
    <row r="1" spans="1:12" ht="13.5" customHeight="1" x14ac:dyDescent="0.25">
      <c r="A1" s="38" t="s">
        <v>128</v>
      </c>
      <c r="E1" s="152" t="s">
        <v>117</v>
      </c>
      <c r="F1" s="152"/>
      <c r="G1" s="152"/>
      <c r="H1" s="152"/>
      <c r="I1" s="152"/>
      <c r="J1" s="152"/>
      <c r="K1" s="152"/>
      <c r="L1" s="152"/>
    </row>
    <row r="2" spans="1:12" ht="13.5" customHeight="1" x14ac:dyDescent="0.25">
      <c r="A2" s="142" t="s">
        <v>138</v>
      </c>
      <c r="E2" s="146"/>
      <c r="F2" s="146"/>
      <c r="G2" s="146"/>
      <c r="H2" s="146"/>
      <c r="I2" s="146"/>
      <c r="J2" s="146"/>
      <c r="K2" s="146"/>
      <c r="L2" s="146"/>
    </row>
    <row r="3" spans="1:12" ht="13.5" customHeight="1" thickBot="1" x14ac:dyDescent="0.3">
      <c r="E3" s="99"/>
      <c r="F3" s="99"/>
      <c r="G3" s="99"/>
      <c r="H3" s="99"/>
      <c r="I3" s="99"/>
      <c r="J3" s="99"/>
      <c r="K3" s="99"/>
      <c r="L3" s="99"/>
    </row>
    <row r="4" spans="1:12" ht="12" thickBot="1" x14ac:dyDescent="0.3">
      <c r="A4" s="153" t="s">
        <v>118</v>
      </c>
      <c r="B4" s="154"/>
      <c r="C4" s="89"/>
      <c r="D4" s="89"/>
      <c r="E4" s="89"/>
      <c r="F4" s="89"/>
      <c r="G4" s="89"/>
      <c r="H4" s="89"/>
    </row>
    <row r="5" spans="1:12" x14ac:dyDescent="0.25">
      <c r="A5" s="90"/>
      <c r="B5" s="91" t="s">
        <v>13</v>
      </c>
      <c r="C5" s="97" t="s">
        <v>11</v>
      </c>
    </row>
    <row r="6" spans="1:12" x14ac:dyDescent="0.25">
      <c r="A6" s="81" t="s">
        <v>119</v>
      </c>
      <c r="B6" s="84">
        <v>0.60452928037987419</v>
      </c>
      <c r="C6" s="85">
        <v>355895229220</v>
      </c>
      <c r="D6" s="48"/>
    </row>
    <row r="7" spans="1:12" x14ac:dyDescent="0.25">
      <c r="A7" s="81" t="s">
        <v>120</v>
      </c>
      <c r="B7" s="84">
        <v>0.06</v>
      </c>
      <c r="C7" s="85">
        <v>32278174431</v>
      </c>
      <c r="D7" s="48"/>
    </row>
    <row r="8" spans="1:12" x14ac:dyDescent="0.25">
      <c r="A8" s="81" t="s">
        <v>121</v>
      </c>
      <c r="B8" s="84">
        <v>3.9294340839117599E-2</v>
      </c>
      <c r="C8" s="85">
        <v>23133153172</v>
      </c>
      <c r="D8" s="48"/>
    </row>
    <row r="9" spans="1:12" x14ac:dyDescent="0.25">
      <c r="A9" s="81" t="s">
        <v>122</v>
      </c>
      <c r="B9" s="84">
        <v>0.30134815980343299</v>
      </c>
      <c r="C9" s="85">
        <v>177408069202</v>
      </c>
      <c r="D9" s="48"/>
    </row>
    <row r="10" spans="1:12" x14ac:dyDescent="0.25">
      <c r="C10" s="98">
        <v>588714626025</v>
      </c>
      <c r="D10" s="38" t="s">
        <v>124</v>
      </c>
    </row>
    <row r="11" spans="1:12" x14ac:dyDescent="0.25">
      <c r="C11" s="92">
        <v>4597901564783</v>
      </c>
      <c r="D11" s="77" t="s">
        <v>125</v>
      </c>
    </row>
    <row r="13" spans="1:12" x14ac:dyDescent="0.25">
      <c r="C13" s="93" t="s">
        <v>45</v>
      </c>
    </row>
    <row r="14" spans="1:12" x14ac:dyDescent="0.25">
      <c r="A14" s="38" t="s">
        <v>123</v>
      </c>
      <c r="B14" s="38">
        <v>2010</v>
      </c>
      <c r="C14" s="86">
        <v>548132650.7099998</v>
      </c>
    </row>
    <row r="15" spans="1:12" x14ac:dyDescent="0.25">
      <c r="B15" s="94"/>
      <c r="C15" s="86"/>
    </row>
    <row r="16" spans="1:12" x14ac:dyDescent="0.25">
      <c r="B16" s="94">
        <v>2016</v>
      </c>
      <c r="C16" s="86">
        <v>587972648.13900006</v>
      </c>
    </row>
    <row r="17" spans="1:12" x14ac:dyDescent="0.25">
      <c r="A17" s="94"/>
      <c r="B17" s="94">
        <v>2017</v>
      </c>
      <c r="C17" s="86">
        <v>649748542.53600001</v>
      </c>
    </row>
    <row r="18" spans="1:12" x14ac:dyDescent="0.25">
      <c r="B18" s="94">
        <v>2018</v>
      </c>
      <c r="C18" s="86">
        <v>697835707.73199999</v>
      </c>
      <c r="D18" s="48"/>
    </row>
    <row r="19" spans="1:12" x14ac:dyDescent="0.25">
      <c r="B19" s="94">
        <v>2019</v>
      </c>
      <c r="C19" s="86">
        <v>687425803.35599995</v>
      </c>
      <c r="D19" s="48"/>
    </row>
    <row r="20" spans="1:12" x14ac:dyDescent="0.25">
      <c r="B20" s="38">
        <v>2020</v>
      </c>
      <c r="C20" s="86">
        <v>588714626.02499998</v>
      </c>
      <c r="D20" s="48"/>
    </row>
    <row r="21" spans="1:12" ht="12" customHeight="1" x14ac:dyDescent="0.25"/>
    <row r="22" spans="1:12" x14ac:dyDescent="0.25">
      <c r="D22" s="48"/>
    </row>
    <row r="32" spans="1:12" x14ac:dyDescent="0.25">
      <c r="E32" s="155"/>
      <c r="F32" s="155"/>
      <c r="G32" s="155"/>
      <c r="H32" s="155"/>
      <c r="I32" s="155"/>
      <c r="J32" s="155"/>
      <c r="K32" s="155"/>
      <c r="L32" s="155"/>
    </row>
    <row r="33" spans="1:12" x14ac:dyDescent="0.25">
      <c r="E33" s="155"/>
      <c r="F33" s="155"/>
      <c r="G33" s="155"/>
      <c r="H33" s="155"/>
      <c r="I33" s="155"/>
      <c r="J33" s="155"/>
      <c r="K33" s="155"/>
      <c r="L33" s="155"/>
    </row>
    <row r="40" spans="1:12" x14ac:dyDescent="0.25">
      <c r="A40" s="43"/>
    </row>
    <row r="41" spans="1:12" x14ac:dyDescent="0.25">
      <c r="A41" s="95"/>
    </row>
    <row r="43" spans="1:12" x14ac:dyDescent="0.25">
      <c r="A43" s="95"/>
    </row>
    <row r="44" spans="1:12" x14ac:dyDescent="0.25">
      <c r="A44" s="96"/>
    </row>
  </sheetData>
  <mergeCells count="4">
    <mergeCell ref="E1:L1"/>
    <mergeCell ref="A4:B4"/>
    <mergeCell ref="E32:L32"/>
    <mergeCell ref="E33:L3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E184"/>
  <sheetViews>
    <sheetView showGridLines="0" zoomScale="55" zoomScaleNormal="55" workbookViewId="0">
      <selection activeCell="AA11" sqref="AA11"/>
    </sheetView>
  </sheetViews>
  <sheetFormatPr defaultColWidth="9.1796875" defaultRowHeight="11.5" x14ac:dyDescent="0.25"/>
  <cols>
    <col min="1" max="1" width="21.453125" style="38" customWidth="1"/>
    <col min="2" max="2" width="17.54296875" style="38" customWidth="1"/>
    <col min="3" max="3" width="15" style="38" bestFit="1" customWidth="1"/>
    <col min="4" max="4" width="7.26953125" style="39" customWidth="1"/>
    <col min="5" max="5" width="9" style="39" customWidth="1"/>
    <col min="6" max="6" width="13.7265625" style="38" customWidth="1"/>
    <col min="7" max="7" width="17.453125" style="38" customWidth="1"/>
    <col min="8" max="8" width="6.1796875" style="38" customWidth="1"/>
    <col min="9" max="9" width="9.1796875" style="38"/>
    <col min="10" max="10" width="9.81640625" style="38" customWidth="1"/>
    <col min="11" max="11" width="5.36328125" style="38" customWidth="1"/>
    <col min="12" max="12" width="6.453125" style="38" customWidth="1"/>
    <col min="13" max="14" width="7.54296875" style="38" customWidth="1"/>
    <col min="15" max="21" width="9.1796875" style="38"/>
    <col min="22" max="22" width="9.1796875" style="40"/>
    <col min="23" max="23" width="18.26953125" style="40" customWidth="1"/>
    <col min="24" max="30" width="9.1796875" style="40"/>
    <col min="31" max="31" width="9.1796875" style="41"/>
    <col min="32" max="16384" width="9.1796875" style="38"/>
  </cols>
  <sheetData>
    <row r="1" spans="1:28" x14ac:dyDescent="0.25">
      <c r="A1" s="39" t="s">
        <v>128</v>
      </c>
      <c r="D1" s="38"/>
    </row>
    <row r="2" spans="1:28" ht="12" thickBot="1" x14ac:dyDescent="0.3">
      <c r="A2" s="142" t="s">
        <v>138</v>
      </c>
      <c r="D2" s="38"/>
    </row>
    <row r="3" spans="1:28" ht="35" thickBot="1" x14ac:dyDescent="0.3">
      <c r="D3" s="38"/>
      <c r="E3" s="38"/>
      <c r="F3" s="109" t="s">
        <v>81</v>
      </c>
      <c r="G3" s="47" t="s">
        <v>82</v>
      </c>
      <c r="J3" s="156" t="s">
        <v>79</v>
      </c>
      <c r="K3" s="156"/>
      <c r="L3" s="156"/>
      <c r="M3" s="156"/>
      <c r="N3" s="156"/>
      <c r="O3" s="156"/>
      <c r="P3" s="156"/>
      <c r="Q3" s="156"/>
      <c r="R3" s="156"/>
      <c r="S3" s="156"/>
    </row>
    <row r="4" spans="1:28" x14ac:dyDescent="0.25">
      <c r="A4" s="38" t="s">
        <v>129</v>
      </c>
      <c r="B4" s="37">
        <v>10711100</v>
      </c>
      <c r="D4" s="38"/>
      <c r="E4" s="38"/>
      <c r="F4" s="110">
        <v>2010</v>
      </c>
      <c r="G4" s="111">
        <f t="shared" ref="G4:G14" si="0">C8/B8</f>
        <v>1.4050888122378087</v>
      </c>
      <c r="I4" s="48"/>
      <c r="J4" s="43" t="s">
        <v>80</v>
      </c>
    </row>
    <row r="5" spans="1:28" x14ac:dyDescent="0.25">
      <c r="A5" s="37"/>
      <c r="B5" s="42"/>
      <c r="D5" s="38"/>
      <c r="E5" s="38"/>
      <c r="F5" s="110">
        <v>2011</v>
      </c>
      <c r="G5" s="111">
        <f t="shared" si="0"/>
        <v>1.5033291448928892</v>
      </c>
      <c r="H5" s="48"/>
      <c r="I5" s="48"/>
      <c r="V5" s="37"/>
      <c r="W5" s="37"/>
    </row>
    <row r="6" spans="1:28" x14ac:dyDescent="0.25">
      <c r="A6" s="49" t="s">
        <v>83</v>
      </c>
      <c r="B6" s="49" t="s">
        <v>84</v>
      </c>
      <c r="C6" s="49" t="s">
        <v>85</v>
      </c>
      <c r="D6" s="38"/>
      <c r="E6" s="38"/>
      <c r="F6" s="110">
        <v>2012</v>
      </c>
      <c r="G6" s="111">
        <f t="shared" si="0"/>
        <v>1.4965834137805345</v>
      </c>
      <c r="H6" s="48"/>
      <c r="I6" s="48"/>
    </row>
    <row r="7" spans="1:28" x14ac:dyDescent="0.25">
      <c r="A7" s="50" t="s">
        <v>86</v>
      </c>
      <c r="B7" s="51">
        <v>17140453658</v>
      </c>
      <c r="C7" s="51">
        <v>23775453748</v>
      </c>
      <c r="D7" s="38"/>
      <c r="E7" s="38"/>
      <c r="F7" s="110">
        <v>2013</v>
      </c>
      <c r="G7" s="111">
        <f t="shared" si="0"/>
        <v>1.4925032502192441</v>
      </c>
      <c r="H7" s="48"/>
      <c r="I7" s="48"/>
      <c r="V7" s="37"/>
      <c r="W7" s="37"/>
      <c r="X7" s="37"/>
      <c r="Y7" s="37"/>
      <c r="Z7" s="37"/>
    </row>
    <row r="8" spans="1:28" x14ac:dyDescent="0.25">
      <c r="A8" s="50" t="s">
        <v>87</v>
      </c>
      <c r="B8" s="51">
        <v>17128909287</v>
      </c>
      <c r="C8" s="51">
        <v>24067638805</v>
      </c>
      <c r="D8" s="38"/>
      <c r="E8" s="38"/>
      <c r="F8" s="110">
        <v>2014</v>
      </c>
      <c r="G8" s="111">
        <f t="shared" si="0"/>
        <v>1.533127315445264</v>
      </c>
      <c r="H8" s="48"/>
      <c r="I8" s="48"/>
      <c r="V8" s="37"/>
      <c r="W8" s="53"/>
      <c r="X8" s="53"/>
      <c r="Y8" s="54"/>
      <c r="Z8" s="44"/>
    </row>
    <row r="9" spans="1:28" x14ac:dyDescent="0.25">
      <c r="A9" s="50" t="s">
        <v>88</v>
      </c>
      <c r="B9" s="51">
        <v>16505046271</v>
      </c>
      <c r="C9" s="51">
        <v>24812517097</v>
      </c>
      <c r="D9" s="38"/>
      <c r="E9" s="38"/>
      <c r="F9" s="110">
        <v>2015</v>
      </c>
      <c r="G9" s="111">
        <f t="shared" si="0"/>
        <v>1.5525999793749623</v>
      </c>
      <c r="H9" s="48"/>
      <c r="I9" s="48"/>
      <c r="S9" s="55"/>
      <c r="V9" s="37"/>
      <c r="W9" s="53"/>
      <c r="X9" s="53"/>
      <c r="Y9" s="54"/>
      <c r="Z9" s="44"/>
    </row>
    <row r="10" spans="1:28" ht="12" x14ac:dyDescent="0.25">
      <c r="A10" s="50" t="s">
        <v>89</v>
      </c>
      <c r="B10" s="51">
        <v>17119114298</v>
      </c>
      <c r="C10" s="51">
        <v>25620182517</v>
      </c>
      <c r="D10" s="38"/>
      <c r="E10" s="38"/>
      <c r="F10" s="110">
        <v>2016</v>
      </c>
      <c r="G10" s="111">
        <f t="shared" si="0"/>
        <v>1.568456218409934</v>
      </c>
      <c r="H10" s="48"/>
      <c r="I10" s="48"/>
      <c r="S10" s="56"/>
      <c r="V10" s="37"/>
      <c r="W10" s="53"/>
      <c r="X10" s="53"/>
      <c r="Y10" s="54"/>
      <c r="Z10" s="44"/>
    </row>
    <row r="11" spans="1:28" x14ac:dyDescent="0.25">
      <c r="A11" s="50" t="s">
        <v>90</v>
      </c>
      <c r="B11" s="51">
        <v>16507292576</v>
      </c>
      <c r="C11" s="51">
        <v>24637187822</v>
      </c>
      <c r="D11" s="38"/>
      <c r="E11" s="38"/>
      <c r="F11" s="110">
        <v>2017</v>
      </c>
      <c r="G11" s="111">
        <f t="shared" si="0"/>
        <v>1.5594224013284175</v>
      </c>
      <c r="H11" s="48"/>
      <c r="I11" s="48"/>
      <c r="V11" s="37"/>
      <c r="W11" s="53"/>
      <c r="X11" s="53"/>
      <c r="Y11" s="54"/>
      <c r="Z11" s="44"/>
    </row>
    <row r="12" spans="1:28" x14ac:dyDescent="0.25">
      <c r="A12" s="50" t="s">
        <v>91</v>
      </c>
      <c r="B12" s="51">
        <v>16647446000</v>
      </c>
      <c r="C12" s="51">
        <v>25522654195</v>
      </c>
      <c r="D12" s="38"/>
      <c r="E12" s="38"/>
      <c r="F12" s="112">
        <v>2018</v>
      </c>
      <c r="G12" s="111">
        <f t="shared" si="0"/>
        <v>1.5664900170177287</v>
      </c>
      <c r="H12" s="48"/>
      <c r="I12" s="48"/>
      <c r="V12" s="37"/>
      <c r="W12" s="53"/>
      <c r="X12" s="53"/>
      <c r="Y12" s="54"/>
      <c r="Z12" s="44"/>
    </row>
    <row r="13" spans="1:28" x14ac:dyDescent="0.25">
      <c r="A13" s="50" t="s">
        <v>92</v>
      </c>
      <c r="B13" s="51">
        <v>16866015197</v>
      </c>
      <c r="C13" s="51">
        <v>26186174847</v>
      </c>
      <c r="D13" s="38"/>
      <c r="E13" s="38"/>
      <c r="F13" s="112">
        <v>2019</v>
      </c>
      <c r="G13" s="111">
        <f t="shared" si="0"/>
        <v>1.6567507292776857</v>
      </c>
      <c r="H13" s="48"/>
      <c r="I13" s="48"/>
    </row>
    <row r="14" spans="1:28" ht="12" thickBot="1" x14ac:dyDescent="0.3">
      <c r="A14" s="50" t="s">
        <v>93</v>
      </c>
      <c r="B14" s="51">
        <v>16826156334</v>
      </c>
      <c r="C14" s="51">
        <v>26391089534</v>
      </c>
      <c r="D14" s="38"/>
      <c r="E14" s="38"/>
      <c r="F14" s="113">
        <v>2020</v>
      </c>
      <c r="G14" s="114">
        <f t="shared" si="0"/>
        <v>1.5737971184778146</v>
      </c>
      <c r="H14" s="48"/>
      <c r="I14" s="48"/>
      <c r="AB14" s="55"/>
    </row>
    <row r="15" spans="1:28" x14ac:dyDescent="0.25">
      <c r="A15" s="50" t="s">
        <v>94</v>
      </c>
      <c r="B15" s="51">
        <v>17350242189</v>
      </c>
      <c r="C15" s="51">
        <v>27056356338</v>
      </c>
      <c r="D15" s="38"/>
      <c r="E15" s="38"/>
      <c r="H15" s="48"/>
      <c r="I15" s="57"/>
      <c r="AB15" s="55"/>
    </row>
    <row r="16" spans="1:28" x14ac:dyDescent="0.25">
      <c r="A16" s="50" t="s">
        <v>95</v>
      </c>
      <c r="B16" s="51">
        <v>17113627557</v>
      </c>
      <c r="C16" s="51">
        <v>26808326723</v>
      </c>
      <c r="D16" s="38"/>
      <c r="E16" s="38"/>
      <c r="F16" s="54"/>
      <c r="G16" s="45"/>
      <c r="H16" s="48"/>
      <c r="AB16" s="55"/>
    </row>
    <row r="17" spans="1:31" x14ac:dyDescent="0.25">
      <c r="A17" s="50" t="s">
        <v>96</v>
      </c>
      <c r="B17" s="58">
        <v>17004673929</v>
      </c>
      <c r="C17" s="58">
        <v>28172505933</v>
      </c>
      <c r="D17" s="38"/>
      <c r="E17" s="38"/>
      <c r="AB17" s="55"/>
    </row>
    <row r="18" spans="1:31" ht="12.5" thickBot="1" x14ac:dyDescent="0.3">
      <c r="A18" s="59" t="s">
        <v>97</v>
      </c>
      <c r="B18" s="60">
        <v>18135467727</v>
      </c>
      <c r="C18" s="60">
        <v>28541546851</v>
      </c>
      <c r="D18" s="52"/>
      <c r="E18" s="52"/>
      <c r="H18" s="48"/>
      <c r="AB18" s="56"/>
    </row>
    <row r="19" spans="1:31" ht="34" customHeight="1" thickBot="1" x14ac:dyDescent="0.3">
      <c r="F19" s="61" t="s">
        <v>12</v>
      </c>
      <c r="G19" s="62" t="s">
        <v>98</v>
      </c>
      <c r="T19" s="63"/>
      <c r="U19" s="63"/>
      <c r="V19" s="63"/>
      <c r="W19" s="63"/>
      <c r="X19" s="63"/>
      <c r="Y19" s="63"/>
      <c r="Z19" s="44"/>
    </row>
    <row r="20" spans="1:31" ht="29.25" customHeight="1" thickBot="1" x14ac:dyDescent="0.3">
      <c r="D20" s="38"/>
      <c r="E20" s="38"/>
      <c r="F20" s="64" t="s">
        <v>99</v>
      </c>
      <c r="G20" s="101">
        <f>G14</f>
        <v>1.5737971184778146</v>
      </c>
      <c r="T20" s="63"/>
      <c r="U20" s="63"/>
      <c r="V20" s="63"/>
      <c r="W20" s="63"/>
      <c r="X20" s="63"/>
      <c r="Y20" s="63"/>
      <c r="Z20" s="44"/>
    </row>
    <row r="21" spans="1:31" x14ac:dyDescent="0.25">
      <c r="D21" s="38"/>
      <c r="E21" s="38"/>
      <c r="F21" s="102" t="s">
        <v>141</v>
      </c>
      <c r="G21" s="106">
        <v>2.6937059642151153</v>
      </c>
      <c r="H21" s="100">
        <f>G$20</f>
        <v>1.5737971184778146</v>
      </c>
      <c r="R21" s="55"/>
      <c r="S21" s="55"/>
      <c r="T21" s="55"/>
      <c r="U21" s="55"/>
      <c r="V21" s="55"/>
      <c r="W21" s="55"/>
      <c r="X21" s="55"/>
      <c r="Y21" s="55"/>
      <c r="Z21" s="55"/>
      <c r="AB21" s="41"/>
      <c r="AC21" s="38"/>
      <c r="AD21" s="38"/>
      <c r="AE21" s="38"/>
    </row>
    <row r="22" spans="1:31" x14ac:dyDescent="0.25">
      <c r="D22" s="38"/>
      <c r="E22" s="38"/>
      <c r="F22" s="103" t="s">
        <v>142</v>
      </c>
      <c r="G22" s="107">
        <v>2.2182585082925685</v>
      </c>
      <c r="H22" s="100">
        <f t="shared" ref="H22:H48" si="1">G$20</f>
        <v>1.5737971184778146</v>
      </c>
      <c r="R22" s="40"/>
      <c r="S22" s="40"/>
      <c r="T22" s="40"/>
      <c r="U22" s="40"/>
      <c r="AB22" s="41"/>
      <c r="AC22" s="38"/>
      <c r="AD22" s="38"/>
      <c r="AE22" s="38"/>
    </row>
    <row r="23" spans="1:31" x14ac:dyDescent="0.25">
      <c r="D23" s="38"/>
      <c r="E23" s="38"/>
      <c r="F23" s="103" t="s">
        <v>3</v>
      </c>
      <c r="G23" s="107">
        <v>2.0894787309390699</v>
      </c>
      <c r="H23" s="100">
        <f t="shared" si="1"/>
        <v>1.5737971184778146</v>
      </c>
      <c r="S23" s="40"/>
      <c r="T23" s="40"/>
      <c r="U23" s="40"/>
      <c r="AB23" s="41"/>
      <c r="AC23" s="38"/>
      <c r="AD23" s="38"/>
      <c r="AE23" s="38"/>
    </row>
    <row r="24" spans="1:31" x14ac:dyDescent="0.25">
      <c r="D24" s="38"/>
      <c r="E24" s="38"/>
      <c r="F24" s="103" t="s">
        <v>0</v>
      </c>
      <c r="G24" s="107">
        <v>1.8397443403294713</v>
      </c>
      <c r="H24" s="100">
        <f t="shared" si="1"/>
        <v>1.5737971184778146</v>
      </c>
      <c r="S24" s="40"/>
      <c r="T24" s="40"/>
      <c r="U24" s="40"/>
      <c r="AB24" s="41"/>
      <c r="AC24" s="38"/>
      <c r="AD24" s="38"/>
      <c r="AE24" s="38"/>
    </row>
    <row r="25" spans="1:31" x14ac:dyDescent="0.25">
      <c r="D25" s="38"/>
      <c r="E25" s="38"/>
      <c r="F25" s="103" t="s">
        <v>143</v>
      </c>
      <c r="G25" s="107">
        <v>1.6083209749671634</v>
      </c>
      <c r="H25" s="100">
        <f t="shared" si="1"/>
        <v>1.5737971184778146</v>
      </c>
      <c r="S25" s="40"/>
      <c r="T25" s="40"/>
      <c r="U25" s="40"/>
      <c r="AB25" s="41"/>
      <c r="AC25" s="38"/>
      <c r="AD25" s="38"/>
      <c r="AE25" s="38"/>
    </row>
    <row r="26" spans="1:31" x14ac:dyDescent="0.25">
      <c r="D26" s="38"/>
      <c r="E26" s="38"/>
      <c r="F26" s="103" t="s">
        <v>144</v>
      </c>
      <c r="G26" s="107">
        <v>1.4912417808370821</v>
      </c>
      <c r="H26" s="100">
        <f t="shared" si="1"/>
        <v>1.5737971184778146</v>
      </c>
      <c r="S26" s="40"/>
      <c r="T26" s="40"/>
      <c r="U26" s="40"/>
      <c r="AB26" s="41"/>
      <c r="AC26" s="38"/>
      <c r="AD26" s="38"/>
      <c r="AE26" s="38"/>
    </row>
    <row r="27" spans="1:31" x14ac:dyDescent="0.25">
      <c r="D27" s="38"/>
      <c r="E27" s="38"/>
      <c r="F27" s="103" t="s">
        <v>145</v>
      </c>
      <c r="G27" s="107">
        <v>1.4630192729061395</v>
      </c>
      <c r="H27" s="100">
        <f t="shared" si="1"/>
        <v>1.5737971184778146</v>
      </c>
      <c r="Q27" s="55"/>
      <c r="S27" s="40"/>
      <c r="T27" s="40"/>
      <c r="U27" s="40"/>
      <c r="AB27" s="41"/>
      <c r="AC27" s="38"/>
      <c r="AD27" s="38"/>
      <c r="AE27" s="38"/>
    </row>
    <row r="28" spans="1:31" x14ac:dyDescent="0.25">
      <c r="D28" s="38"/>
      <c r="E28" s="38"/>
      <c r="F28" s="103" t="s">
        <v>146</v>
      </c>
      <c r="G28" s="107">
        <v>1.4601107062199696</v>
      </c>
      <c r="H28" s="100">
        <f t="shared" si="1"/>
        <v>1.5737971184778146</v>
      </c>
      <c r="S28" s="40"/>
      <c r="T28" s="40"/>
      <c r="U28" s="40"/>
      <c r="AB28" s="41"/>
      <c r="AC28" s="38"/>
      <c r="AD28" s="38"/>
      <c r="AE28" s="38"/>
    </row>
    <row r="29" spans="1:31" x14ac:dyDescent="0.25">
      <c r="D29" s="38"/>
      <c r="E29" s="38"/>
      <c r="F29" s="103" t="s">
        <v>147</v>
      </c>
      <c r="G29" s="107">
        <v>1.3971639373450391</v>
      </c>
      <c r="H29" s="100">
        <f t="shared" si="1"/>
        <v>1.5737971184778146</v>
      </c>
      <c r="S29" s="40"/>
      <c r="T29" s="40"/>
      <c r="U29" s="40"/>
      <c r="AB29" s="41"/>
      <c r="AC29" s="38"/>
      <c r="AD29" s="38"/>
      <c r="AE29" s="38"/>
    </row>
    <row r="30" spans="1:31" x14ac:dyDescent="0.25">
      <c r="D30" s="38"/>
      <c r="E30" s="38"/>
      <c r="F30" s="103" t="s">
        <v>2</v>
      </c>
      <c r="G30" s="107">
        <v>1.3865879847802562</v>
      </c>
      <c r="H30" s="100">
        <f t="shared" si="1"/>
        <v>1.5737971184778146</v>
      </c>
      <c r="S30" s="40"/>
      <c r="T30" s="40"/>
      <c r="U30" s="40"/>
      <c r="AB30" s="41"/>
      <c r="AC30" s="38"/>
      <c r="AD30" s="38"/>
      <c r="AE30" s="38"/>
    </row>
    <row r="31" spans="1:31" x14ac:dyDescent="0.25">
      <c r="D31" s="38"/>
      <c r="E31" s="38"/>
      <c r="F31" s="103" t="s">
        <v>148</v>
      </c>
      <c r="G31" s="107">
        <v>1.3503051149660612</v>
      </c>
      <c r="H31" s="100">
        <f t="shared" si="1"/>
        <v>1.5737971184778146</v>
      </c>
      <c r="S31" s="40"/>
      <c r="T31" s="40"/>
      <c r="U31" s="40"/>
      <c r="AB31" s="41"/>
      <c r="AC31" s="38"/>
      <c r="AD31" s="38"/>
      <c r="AE31" s="38"/>
    </row>
    <row r="32" spans="1:31" x14ac:dyDescent="0.25">
      <c r="D32" s="38"/>
      <c r="E32" s="38"/>
      <c r="F32" s="103" t="s">
        <v>1</v>
      </c>
      <c r="G32" s="107">
        <v>1.335715615109315</v>
      </c>
      <c r="H32" s="100">
        <f t="shared" si="1"/>
        <v>1.5737971184778146</v>
      </c>
      <c r="S32" s="40"/>
      <c r="T32" s="40"/>
      <c r="U32" s="40"/>
      <c r="AB32" s="41"/>
      <c r="AC32" s="38"/>
      <c r="AD32" s="38"/>
      <c r="AE32" s="38"/>
    </row>
    <row r="33" spans="4:31" x14ac:dyDescent="0.25">
      <c r="D33" s="38"/>
      <c r="E33" s="38"/>
      <c r="F33" s="103" t="s">
        <v>149</v>
      </c>
      <c r="G33" s="107">
        <v>1.2414281615002847</v>
      </c>
      <c r="H33" s="100">
        <f t="shared" si="1"/>
        <v>1.5737971184778146</v>
      </c>
      <c r="U33" s="40"/>
      <c r="AD33" s="41"/>
      <c r="AE33" s="38"/>
    </row>
    <row r="34" spans="4:31" x14ac:dyDescent="0.25">
      <c r="D34" s="65"/>
      <c r="E34" s="66"/>
      <c r="F34" s="103" t="s">
        <v>150</v>
      </c>
      <c r="G34" s="107">
        <v>1.2244630480000531</v>
      </c>
      <c r="H34" s="100">
        <f t="shared" si="1"/>
        <v>1.5737971184778146</v>
      </c>
      <c r="U34" s="40"/>
      <c r="AD34" s="41"/>
      <c r="AE34" s="38"/>
    </row>
    <row r="35" spans="4:31" x14ac:dyDescent="0.25">
      <c r="D35" s="65"/>
      <c r="E35" s="66"/>
      <c r="F35" s="103" t="s">
        <v>7</v>
      </c>
      <c r="G35" s="107">
        <v>1.1851545890816559</v>
      </c>
      <c r="H35" s="100">
        <f t="shared" si="1"/>
        <v>1.5737971184778146</v>
      </c>
      <c r="U35" s="40"/>
      <c r="AD35" s="41"/>
      <c r="AE35" s="38"/>
    </row>
    <row r="36" spans="4:31" x14ac:dyDescent="0.25">
      <c r="D36" s="65"/>
      <c r="E36" s="66"/>
      <c r="F36" s="103" t="s">
        <v>133</v>
      </c>
      <c r="G36" s="107">
        <v>1.1814638433998201</v>
      </c>
      <c r="H36" s="100">
        <f t="shared" si="1"/>
        <v>1.5737971184778146</v>
      </c>
      <c r="K36" s="46"/>
      <c r="L36" s="46"/>
      <c r="M36" s="46"/>
      <c r="N36" s="46"/>
      <c r="O36" s="46"/>
      <c r="P36" s="46"/>
      <c r="Q36" s="46"/>
      <c r="R36" s="46"/>
      <c r="S36" s="63"/>
      <c r="T36" s="63"/>
      <c r="U36" s="67"/>
      <c r="V36" s="67"/>
      <c r="W36" s="67"/>
      <c r="X36" s="67"/>
      <c r="Y36" s="67"/>
      <c r="Z36" s="67"/>
      <c r="AD36" s="41"/>
      <c r="AE36" s="38"/>
    </row>
    <row r="37" spans="4:31" x14ac:dyDescent="0.25">
      <c r="D37" s="65"/>
      <c r="E37" s="66"/>
      <c r="F37" s="103" t="s">
        <v>4</v>
      </c>
      <c r="G37" s="107">
        <v>1.1738495807820271</v>
      </c>
      <c r="H37" s="100">
        <f t="shared" si="1"/>
        <v>1.5737971184778146</v>
      </c>
      <c r="K37" s="46"/>
      <c r="L37" s="46"/>
      <c r="M37" s="46"/>
      <c r="N37" s="46"/>
      <c r="O37" s="46"/>
      <c r="P37" s="46"/>
      <c r="Q37" s="46"/>
      <c r="R37" s="46"/>
      <c r="U37" s="40"/>
      <c r="AD37" s="41"/>
      <c r="AE37" s="38"/>
    </row>
    <row r="38" spans="4:31" x14ac:dyDescent="0.25">
      <c r="D38" s="65"/>
      <c r="E38" s="66"/>
      <c r="F38" s="103" t="s">
        <v>151</v>
      </c>
      <c r="G38" s="107">
        <v>1.079547872681168</v>
      </c>
      <c r="H38" s="100">
        <f t="shared" si="1"/>
        <v>1.5737971184778146</v>
      </c>
      <c r="U38" s="40"/>
      <c r="AD38" s="41"/>
      <c r="AE38" s="38"/>
    </row>
    <row r="39" spans="4:31" x14ac:dyDescent="0.25">
      <c r="D39" s="65"/>
      <c r="E39" s="66"/>
      <c r="F39" s="103" t="s">
        <v>152</v>
      </c>
      <c r="G39" s="107">
        <v>0.97491616623538857</v>
      </c>
      <c r="H39" s="100">
        <f t="shared" si="1"/>
        <v>1.5737971184778146</v>
      </c>
      <c r="U39" s="40"/>
      <c r="AD39" s="41"/>
      <c r="AE39" s="38"/>
    </row>
    <row r="40" spans="4:31" x14ac:dyDescent="0.25">
      <c r="D40" s="65"/>
      <c r="E40" s="66"/>
      <c r="F40" s="103" t="s">
        <v>5</v>
      </c>
      <c r="G40" s="107">
        <v>0.94964045745561865</v>
      </c>
      <c r="H40" s="100">
        <f t="shared" si="1"/>
        <v>1.5737971184778146</v>
      </c>
      <c r="U40" s="40"/>
      <c r="AD40" s="41"/>
      <c r="AE40" s="38"/>
    </row>
    <row r="41" spans="4:31" x14ac:dyDescent="0.25">
      <c r="D41" s="65"/>
      <c r="E41" s="66"/>
      <c r="F41" s="103" t="s">
        <v>132</v>
      </c>
      <c r="G41" s="107">
        <v>0.82158430335741006</v>
      </c>
      <c r="H41" s="100">
        <f t="shared" si="1"/>
        <v>1.5737971184778146</v>
      </c>
      <c r="U41" s="40"/>
      <c r="AD41" s="41"/>
      <c r="AE41" s="38"/>
    </row>
    <row r="42" spans="4:31" x14ac:dyDescent="0.25">
      <c r="D42" s="65"/>
      <c r="E42" s="66"/>
      <c r="F42" s="103" t="s">
        <v>153</v>
      </c>
      <c r="G42" s="107">
        <v>0.79866699870939595</v>
      </c>
      <c r="H42" s="100">
        <f t="shared" si="1"/>
        <v>1.5737971184778146</v>
      </c>
      <c r="U42" s="40"/>
      <c r="AD42" s="41"/>
      <c r="AE42" s="38"/>
    </row>
    <row r="43" spans="4:31" x14ac:dyDescent="0.25">
      <c r="D43" s="65"/>
      <c r="E43" s="66"/>
      <c r="F43" s="103" t="s">
        <v>154</v>
      </c>
      <c r="G43" s="107">
        <v>0.59038813000221169</v>
      </c>
      <c r="H43" s="100">
        <f t="shared" si="1"/>
        <v>1.5737971184778146</v>
      </c>
      <c r="U43" s="40"/>
      <c r="AD43" s="41"/>
      <c r="AE43" s="38"/>
    </row>
    <row r="44" spans="4:31" x14ac:dyDescent="0.25">
      <c r="D44" s="65"/>
      <c r="E44" s="66"/>
      <c r="F44" s="103"/>
      <c r="G44" s="107"/>
      <c r="H44" s="100"/>
      <c r="U44" s="40"/>
      <c r="AD44" s="41"/>
      <c r="AE44" s="38"/>
    </row>
    <row r="45" spans="4:31" ht="12" x14ac:dyDescent="0.3">
      <c r="D45" s="65"/>
      <c r="E45" s="66"/>
      <c r="F45" s="104" t="s">
        <v>9</v>
      </c>
      <c r="G45" s="107">
        <v>1.027411753390401</v>
      </c>
      <c r="H45" s="100">
        <f t="shared" si="1"/>
        <v>1.5737971184778146</v>
      </c>
      <c r="U45" s="40"/>
      <c r="AD45" s="41"/>
      <c r="AE45" s="38"/>
    </row>
    <row r="46" spans="4:31" ht="12" x14ac:dyDescent="0.3">
      <c r="D46" s="65"/>
      <c r="E46" s="66"/>
      <c r="F46" s="104" t="s">
        <v>8</v>
      </c>
      <c r="G46" s="107">
        <v>0.96626929846684095</v>
      </c>
      <c r="H46" s="100">
        <f t="shared" si="1"/>
        <v>1.5737971184778146</v>
      </c>
      <c r="U46" s="40"/>
      <c r="AD46" s="41"/>
      <c r="AE46" s="38"/>
    </row>
    <row r="47" spans="4:31" ht="12" x14ac:dyDescent="0.3">
      <c r="D47" s="65"/>
      <c r="E47" s="66"/>
      <c r="F47" s="104" t="s">
        <v>100</v>
      </c>
      <c r="G47" s="107">
        <v>0.68753195986245075</v>
      </c>
      <c r="H47" s="100">
        <f t="shared" si="1"/>
        <v>1.5737971184778146</v>
      </c>
      <c r="U47" s="40"/>
      <c r="AD47" s="41"/>
      <c r="AE47" s="38"/>
    </row>
    <row r="48" spans="4:31" ht="12.5" thickBot="1" x14ac:dyDescent="0.35">
      <c r="D48" s="65"/>
      <c r="E48" s="66"/>
      <c r="F48" s="105" t="s">
        <v>10</v>
      </c>
      <c r="G48" s="108">
        <v>0.62006997171135181</v>
      </c>
      <c r="H48" s="100">
        <f t="shared" si="1"/>
        <v>1.5737971184778146</v>
      </c>
      <c r="U48" s="40"/>
      <c r="AD48" s="41"/>
      <c r="AE48" s="38"/>
    </row>
    <row r="49" spans="4:31" x14ac:dyDescent="0.25">
      <c r="D49" s="65"/>
      <c r="E49" s="66"/>
      <c r="F49" s="41"/>
      <c r="G49" s="45"/>
      <c r="AD49" s="41"/>
      <c r="AE49" s="38"/>
    </row>
    <row r="50" spans="4:31" x14ac:dyDescent="0.25">
      <c r="D50" s="65"/>
      <c r="E50" s="66"/>
      <c r="F50" s="41" t="s">
        <v>101</v>
      </c>
      <c r="G50" s="45"/>
      <c r="AD50" s="41"/>
      <c r="AE50" s="38"/>
    </row>
    <row r="51" spans="4:31" x14ac:dyDescent="0.25">
      <c r="D51" s="65"/>
      <c r="E51" s="66"/>
      <c r="AD51" s="41"/>
      <c r="AE51" s="38"/>
    </row>
    <row r="52" spans="4:31" x14ac:dyDescent="0.25">
      <c r="D52" s="65"/>
      <c r="E52" s="66"/>
      <c r="F52" s="41"/>
      <c r="G52" s="45"/>
      <c r="AD52" s="41"/>
      <c r="AE52" s="38"/>
    </row>
    <row r="53" spans="4:31" x14ac:dyDescent="0.25">
      <c r="G53" s="45"/>
    </row>
    <row r="54" spans="4:31" x14ac:dyDescent="0.25">
      <c r="F54" s="41"/>
      <c r="G54" s="45"/>
    </row>
    <row r="55" spans="4:31" x14ac:dyDescent="0.25">
      <c r="F55" s="41"/>
      <c r="G55" s="41"/>
      <c r="H55" s="41"/>
    </row>
    <row r="56" spans="4:31" x14ac:dyDescent="0.25">
      <c r="E56" s="40"/>
      <c r="H56" s="41"/>
    </row>
    <row r="57" spans="4:31" x14ac:dyDescent="0.25">
      <c r="E57" s="40"/>
    </row>
    <row r="58" spans="4:31" x14ac:dyDescent="0.25">
      <c r="E58" s="40"/>
      <c r="H58" s="41"/>
    </row>
    <row r="59" spans="4:31" x14ac:dyDescent="0.25">
      <c r="E59" s="40"/>
    </row>
    <row r="70" spans="3:11" x14ac:dyDescent="0.25">
      <c r="K70" s="38" t="s">
        <v>139</v>
      </c>
    </row>
    <row r="71" spans="3:11" x14ac:dyDescent="0.25">
      <c r="K71" s="38" t="s">
        <v>140</v>
      </c>
    </row>
    <row r="72" spans="3:11" x14ac:dyDescent="0.25">
      <c r="K72" s="38" t="s">
        <v>135</v>
      </c>
    </row>
    <row r="76" spans="3:11" ht="15.5" x14ac:dyDescent="0.35">
      <c r="E76" s="143"/>
    </row>
    <row r="79" spans="3:11" ht="15.5" x14ac:dyDescent="0.35">
      <c r="C79" s="143"/>
    </row>
    <row r="184" ht="59.5" customHeight="1" x14ac:dyDescent="0.25"/>
  </sheetData>
  <mergeCells count="1">
    <mergeCell ref="J3:S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24"/>
  <sheetViews>
    <sheetView showGridLines="0" zoomScaleNormal="100" workbookViewId="0">
      <selection activeCell="N53" sqref="N53"/>
    </sheetView>
  </sheetViews>
  <sheetFormatPr defaultColWidth="9.1796875" defaultRowHeight="11.5" x14ac:dyDescent="0.25"/>
  <cols>
    <col min="1" max="1" width="28.7265625" style="38" customWidth="1"/>
    <col min="2" max="2" width="9.1796875" style="38" customWidth="1"/>
    <col min="3" max="3" width="8.81640625" style="38" customWidth="1"/>
    <col min="4" max="9" width="9.1796875" style="38"/>
    <col min="10" max="10" width="12.6328125" style="38" bestFit="1" customWidth="1"/>
    <col min="11" max="11" width="9.1796875" style="38"/>
    <col min="12" max="12" width="12.7265625" style="38" customWidth="1"/>
    <col min="13" max="13" width="12.1796875" style="38" bestFit="1" customWidth="1"/>
    <col min="14" max="16384" width="9.1796875" style="38"/>
  </cols>
  <sheetData>
    <row r="1" spans="1:18" x14ac:dyDescent="0.25">
      <c r="A1" s="38" t="s">
        <v>128</v>
      </c>
    </row>
    <row r="2" spans="1:18" x14ac:dyDescent="0.25">
      <c r="A2" s="142" t="s">
        <v>138</v>
      </c>
    </row>
    <row r="4" spans="1:18" x14ac:dyDescent="0.25">
      <c r="A4" s="38" t="s">
        <v>102</v>
      </c>
    </row>
    <row r="5" spans="1:18" x14ac:dyDescent="0.25">
      <c r="A5" s="38" t="s">
        <v>104</v>
      </c>
    </row>
    <row r="6" spans="1:18" x14ac:dyDescent="0.25">
      <c r="A6" s="38" t="s">
        <v>105</v>
      </c>
      <c r="K6" s="155"/>
      <c r="L6" s="155"/>
      <c r="M6" s="155"/>
      <c r="N6" s="155"/>
      <c r="O6" s="155"/>
      <c r="P6" s="155"/>
      <c r="Q6" s="155"/>
      <c r="R6" s="155"/>
    </row>
    <row r="7" spans="1:18" x14ac:dyDescent="0.25">
      <c r="K7" s="155"/>
      <c r="L7" s="155"/>
      <c r="M7" s="155"/>
      <c r="N7" s="155"/>
      <c r="O7" s="155"/>
      <c r="P7" s="155"/>
      <c r="Q7" s="155"/>
      <c r="R7" s="155"/>
    </row>
    <row r="8" spans="1:18" x14ac:dyDescent="0.25">
      <c r="B8" s="69"/>
    </row>
    <row r="9" spans="1:18" x14ac:dyDescent="0.25">
      <c r="B9" s="38" t="s">
        <v>106</v>
      </c>
    </row>
    <row r="10" spans="1:18" x14ac:dyDescent="0.25">
      <c r="A10" s="80"/>
      <c r="B10" s="80" t="str">
        <f>'[1]Data fig 7'!G10</f>
        <v>PRODVAL</v>
      </c>
    </row>
    <row r="11" spans="1:18" x14ac:dyDescent="0.25">
      <c r="A11" s="81"/>
      <c r="B11" s="81">
        <v>2010</v>
      </c>
      <c r="C11" s="81">
        <v>2011</v>
      </c>
      <c r="D11" s="81">
        <v>2012</v>
      </c>
      <c r="E11" s="81">
        <v>2013</v>
      </c>
      <c r="F11" s="81">
        <v>2014</v>
      </c>
      <c r="G11" s="81">
        <v>2015</v>
      </c>
      <c r="H11" s="81">
        <v>2016</v>
      </c>
      <c r="I11" s="81">
        <v>2017</v>
      </c>
      <c r="J11" s="81">
        <v>2018</v>
      </c>
      <c r="K11" s="81">
        <v>2019</v>
      </c>
      <c r="L11" s="81">
        <v>2020</v>
      </c>
    </row>
    <row r="12" spans="1:18" x14ac:dyDescent="0.25">
      <c r="A12" s="81" t="s">
        <v>107</v>
      </c>
      <c r="B12" s="115">
        <v>13.663216940999998</v>
      </c>
      <c r="C12" s="115">
        <v>14.251289474000004</v>
      </c>
      <c r="D12" s="115">
        <v>16.859614352000001</v>
      </c>
      <c r="E12" s="115">
        <v>17.389631087999998</v>
      </c>
      <c r="F12" s="115">
        <v>19.013506902000003</v>
      </c>
      <c r="G12" s="115">
        <v>19.439403408000004</v>
      </c>
      <c r="H12" s="115">
        <v>20.738923629000002</v>
      </c>
      <c r="I12" s="115">
        <v>19.977176725</v>
      </c>
      <c r="J12" s="115">
        <v>18.210119841000001</v>
      </c>
      <c r="K12" s="115">
        <v>18.152583224000001</v>
      </c>
      <c r="L12" s="115">
        <v>25.135416470000003</v>
      </c>
    </row>
    <row r="13" spans="1:18" x14ac:dyDescent="0.25">
      <c r="A13" s="81" t="s">
        <v>108</v>
      </c>
      <c r="B13" s="116">
        <v>1.5481183569999999</v>
      </c>
      <c r="C13" s="116">
        <v>1.6545054459999999</v>
      </c>
      <c r="D13" s="116">
        <v>1.488776316</v>
      </c>
      <c r="E13" s="116">
        <v>1.406136144</v>
      </c>
      <c r="F13" s="116">
        <v>1.4486360659999999</v>
      </c>
      <c r="G13" s="116">
        <v>1.515573453</v>
      </c>
      <c r="H13" s="116">
        <v>1.6250203759999999</v>
      </c>
      <c r="I13" s="116">
        <v>2.8260622579999999</v>
      </c>
      <c r="J13" s="116">
        <v>3.7817296059999999</v>
      </c>
      <c r="K13" s="116">
        <v>1.9837183199999999</v>
      </c>
      <c r="L13" s="116">
        <v>2.1768964660000001</v>
      </c>
    </row>
    <row r="14" spans="1:18" x14ac:dyDescent="0.25">
      <c r="A14" s="81" t="s">
        <v>109</v>
      </c>
      <c r="B14" s="72">
        <v>1.808586711</v>
      </c>
      <c r="C14" s="72">
        <v>4.3245039869999999</v>
      </c>
      <c r="D14" s="72">
        <v>2.032911726</v>
      </c>
      <c r="E14" s="72">
        <v>2.3538920160000001</v>
      </c>
      <c r="F14" s="72">
        <v>1.9879570099999999</v>
      </c>
      <c r="G14" s="72">
        <v>2.6154202340000001</v>
      </c>
      <c r="H14" s="72">
        <v>2.744873133</v>
      </c>
      <c r="I14" s="72">
        <v>2.7123103510000002</v>
      </c>
      <c r="J14" s="72">
        <v>2.8950467180000001</v>
      </c>
      <c r="K14" s="72">
        <v>2.978686594</v>
      </c>
      <c r="L14" s="72">
        <v>3.0384834029999999</v>
      </c>
    </row>
    <row r="15" spans="1:18" x14ac:dyDescent="0.25">
      <c r="A15" s="41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8" ht="12" x14ac:dyDescent="0.25">
      <c r="A16" s="68" t="s">
        <v>103</v>
      </c>
      <c r="B16" s="73"/>
    </row>
    <row r="17" spans="2:13" x14ac:dyDescent="0.25">
      <c r="B17" s="73"/>
      <c r="M17" s="74"/>
    </row>
    <row r="18" spans="2:13" x14ac:dyDescent="0.25">
      <c r="B18" s="73"/>
    </row>
    <row r="19" spans="2:13" x14ac:dyDescent="0.25">
      <c r="B19" s="73"/>
    </row>
    <row r="20" spans="2:13" x14ac:dyDescent="0.25">
      <c r="B20" s="73"/>
    </row>
    <row r="21" spans="2:13" x14ac:dyDescent="0.25">
      <c r="B21" s="73"/>
    </row>
    <row r="22" spans="2:13" x14ac:dyDescent="0.25">
      <c r="B22" s="73"/>
    </row>
    <row r="23" spans="2:13" x14ac:dyDescent="0.25">
      <c r="B23" s="73"/>
    </row>
    <row r="24" spans="2:13" x14ac:dyDescent="0.25">
      <c r="B24" s="73"/>
    </row>
  </sheetData>
  <mergeCells count="2">
    <mergeCell ref="K6:R6"/>
    <mergeCell ref="K7:R7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24"/>
  <sheetViews>
    <sheetView showGridLines="0" zoomScaleNormal="100" workbookViewId="0">
      <selection activeCell="R49" sqref="R49"/>
    </sheetView>
  </sheetViews>
  <sheetFormatPr defaultColWidth="9.1796875" defaultRowHeight="11.5" x14ac:dyDescent="0.25"/>
  <cols>
    <col min="1" max="1" width="14.26953125" style="38" customWidth="1"/>
    <col min="2" max="2" width="8.453125" style="38" customWidth="1"/>
    <col min="3" max="5" width="5" style="38" bestFit="1" customWidth="1"/>
    <col min="6" max="6" width="6" style="38" bestFit="1" customWidth="1"/>
    <col min="7" max="11" width="5" style="38" bestFit="1" customWidth="1"/>
    <col min="12" max="12" width="5" style="38" customWidth="1"/>
    <col min="13" max="13" width="4.6328125" style="38" customWidth="1"/>
    <col min="14" max="16384" width="9.1796875" style="38"/>
  </cols>
  <sheetData>
    <row r="1" spans="1:23" x14ac:dyDescent="0.25">
      <c r="A1" s="38" t="s">
        <v>128</v>
      </c>
    </row>
    <row r="2" spans="1:23" x14ac:dyDescent="0.25">
      <c r="A2" s="142" t="s">
        <v>138</v>
      </c>
    </row>
    <row r="3" spans="1:23" x14ac:dyDescent="0.25">
      <c r="A3" s="75"/>
      <c r="B3" s="66"/>
    </row>
    <row r="4" spans="1:23" x14ac:dyDescent="0.25">
      <c r="A4" s="75" t="s">
        <v>77</v>
      </c>
      <c r="B4" s="75" t="s">
        <v>111</v>
      </c>
      <c r="C4" s="76"/>
      <c r="D4" s="77"/>
      <c r="G4" s="77"/>
      <c r="J4" s="48"/>
      <c r="K4" s="48"/>
    </row>
    <row r="5" spans="1:23" ht="15" customHeight="1" thickBot="1" x14ac:dyDescent="0.3">
      <c r="C5" s="76"/>
      <c r="D5" s="77"/>
      <c r="G5" s="48"/>
      <c r="M5" s="152" t="s">
        <v>126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spans="1:23" x14ac:dyDescent="0.25">
      <c r="A6" s="118" t="s">
        <v>35</v>
      </c>
      <c r="B6" s="119">
        <v>2010</v>
      </c>
      <c r="C6" s="119">
        <v>2011</v>
      </c>
      <c r="D6" s="119">
        <v>2012</v>
      </c>
      <c r="E6" s="119">
        <v>2013</v>
      </c>
      <c r="F6" s="119">
        <v>2014</v>
      </c>
      <c r="G6" s="119">
        <v>2015</v>
      </c>
      <c r="H6" s="119">
        <v>2016</v>
      </c>
      <c r="I6" s="119">
        <v>2017</v>
      </c>
      <c r="J6" s="119">
        <v>2018</v>
      </c>
      <c r="K6" s="119">
        <v>2019</v>
      </c>
      <c r="L6" s="120">
        <v>2020</v>
      </c>
      <c r="M6" s="38" t="s">
        <v>110</v>
      </c>
    </row>
    <row r="7" spans="1:23" ht="35" thickBot="1" x14ac:dyDescent="0.3">
      <c r="A7" s="121" t="s">
        <v>112</v>
      </c>
      <c r="B7" s="122">
        <v>20</v>
      </c>
      <c r="C7" s="122">
        <v>10.183</v>
      </c>
      <c r="D7" s="122">
        <v>7.5069999999999997</v>
      </c>
      <c r="E7" s="122">
        <v>5.1689999999999996</v>
      </c>
      <c r="F7" s="122">
        <v>22.193999999999999</v>
      </c>
      <c r="G7" s="122">
        <v>8.3239999999999998</v>
      </c>
      <c r="H7" s="122">
        <v>9.9949999999999992</v>
      </c>
      <c r="I7" s="122">
        <v>10.031000000000001</v>
      </c>
      <c r="J7" s="122">
        <v>9.1989999999999998</v>
      </c>
      <c r="K7" s="123">
        <v>11.63</v>
      </c>
      <c r="L7" s="124">
        <v>6.04</v>
      </c>
    </row>
    <row r="8" spans="1:23" x14ac:dyDescent="0.25">
      <c r="B8" s="78"/>
      <c r="C8" s="78"/>
      <c r="D8" s="79"/>
    </row>
    <row r="9" spans="1:23" ht="13" x14ac:dyDescent="0.3">
      <c r="A9" s="145" t="s">
        <v>136</v>
      </c>
    </row>
    <row r="10" spans="1:23" ht="13" x14ac:dyDescent="0.3">
      <c r="A10" s="145" t="s">
        <v>134</v>
      </c>
    </row>
    <row r="11" spans="1:23" ht="13" x14ac:dyDescent="0.3">
      <c r="A11" s="145" t="s">
        <v>135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40"/>
    </row>
    <row r="12" spans="1:23" x14ac:dyDescent="0.25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23" x14ac:dyDescent="0.25">
      <c r="A13" s="70"/>
    </row>
    <row r="14" spans="1:23" x14ac:dyDescent="0.25">
      <c r="A14" s="40"/>
    </row>
    <row r="15" spans="1:23" x14ac:dyDescent="0.25">
      <c r="A15" s="39"/>
    </row>
    <row r="16" spans="1:23" x14ac:dyDescent="0.25">
      <c r="A16" s="39"/>
    </row>
    <row r="17" spans="1:1" x14ac:dyDescent="0.25">
      <c r="A17" s="39"/>
    </row>
    <row r="18" spans="1:1" x14ac:dyDescent="0.25">
      <c r="A18" s="39"/>
    </row>
    <row r="19" spans="1:1" x14ac:dyDescent="0.25">
      <c r="A19" s="39"/>
    </row>
    <row r="20" spans="1:1" x14ac:dyDescent="0.25">
      <c r="A20" s="39"/>
    </row>
    <row r="21" spans="1:1" x14ac:dyDescent="0.25">
      <c r="A21" s="39"/>
    </row>
    <row r="22" spans="1:1" x14ac:dyDescent="0.25">
      <c r="A22" s="39"/>
    </row>
    <row r="23" spans="1:1" x14ac:dyDescent="0.25">
      <c r="A23" s="39"/>
    </row>
    <row r="24" spans="1:1" x14ac:dyDescent="0.25">
      <c r="A24" s="39"/>
    </row>
  </sheetData>
  <mergeCells count="1">
    <mergeCell ref="M5:W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69"/>
  <sheetViews>
    <sheetView showGridLines="0" zoomScaleNormal="100" workbookViewId="0">
      <selection activeCell="E15" sqref="E15"/>
    </sheetView>
  </sheetViews>
  <sheetFormatPr defaultColWidth="9.1796875" defaultRowHeight="11.5" x14ac:dyDescent="0.25"/>
  <cols>
    <col min="1" max="1" width="12.1796875" style="38" customWidth="1"/>
    <col min="2" max="2" width="13.453125" style="38" customWidth="1"/>
    <col min="3" max="3" width="13" style="38" bestFit="1" customWidth="1"/>
    <col min="4" max="4" width="11.453125" style="38" bestFit="1" customWidth="1"/>
    <col min="5" max="5" width="14" style="38" bestFit="1" customWidth="1"/>
    <col min="6" max="6" width="13" style="38" bestFit="1" customWidth="1"/>
    <col min="7" max="7" width="15" style="38" customWidth="1"/>
    <col min="8" max="8" width="14" style="38" bestFit="1" customWidth="1"/>
    <col min="9" max="10" width="12.36328125" style="38" bestFit="1" customWidth="1"/>
    <col min="11" max="11" width="11.453125" style="38" bestFit="1" customWidth="1"/>
    <col min="12" max="12" width="13.36328125" style="38" bestFit="1" customWidth="1"/>
    <col min="13" max="13" width="10.453125" style="38" bestFit="1" customWidth="1"/>
    <col min="14" max="14" width="11.453125" style="38" bestFit="1" customWidth="1"/>
    <col min="15" max="15" width="13" style="38" bestFit="1" customWidth="1"/>
    <col min="16" max="17" width="11.453125" style="38" bestFit="1" customWidth="1"/>
    <col min="18" max="18" width="9" style="38" bestFit="1" customWidth="1"/>
    <col min="19" max="20" width="11.453125" style="38" bestFit="1" customWidth="1"/>
    <col min="21" max="22" width="12.36328125" style="38" bestFit="1" customWidth="1"/>
    <col min="23" max="23" width="13" style="38" bestFit="1" customWidth="1"/>
    <col min="24" max="26" width="11.453125" style="38" bestFit="1" customWidth="1"/>
    <col min="27" max="27" width="13" style="38" bestFit="1" customWidth="1"/>
    <col min="28" max="28" width="12.36328125" style="38" bestFit="1" customWidth="1"/>
    <col min="29" max="29" width="8.81640625" style="38" bestFit="1" customWidth="1"/>
    <col min="30" max="30" width="13.81640625" style="38" bestFit="1" customWidth="1"/>
    <col min="31" max="31" width="11.26953125" style="38" bestFit="1" customWidth="1"/>
    <col min="32" max="32" width="13.81640625" style="38" bestFit="1" customWidth="1"/>
    <col min="33" max="16384" width="9.1796875" style="38"/>
  </cols>
  <sheetData>
    <row r="1" spans="1:16" x14ac:dyDescent="0.25">
      <c r="A1" s="38" t="s">
        <v>128</v>
      </c>
      <c r="H1" s="68" t="s">
        <v>114</v>
      </c>
    </row>
    <row r="2" spans="1:16" x14ac:dyDescent="0.25">
      <c r="A2" s="142" t="s">
        <v>138</v>
      </c>
    </row>
    <row r="3" spans="1:16" x14ac:dyDescent="0.25">
      <c r="D3" s="39"/>
      <c r="E3" s="82"/>
    </row>
    <row r="4" spans="1:16" x14ac:dyDescent="0.25">
      <c r="A4" s="38" t="s">
        <v>113</v>
      </c>
    </row>
    <row r="5" spans="1:16" ht="12" thickBot="1" x14ac:dyDescent="0.3">
      <c r="J5" s="43"/>
    </row>
    <row r="6" spans="1:16" x14ac:dyDescent="0.25">
      <c r="A6" s="126" t="s">
        <v>1</v>
      </c>
      <c r="B6" s="127" t="s">
        <v>133</v>
      </c>
      <c r="C6" s="127" t="s">
        <v>132</v>
      </c>
      <c r="D6" s="127" t="s">
        <v>2</v>
      </c>
      <c r="E6" s="128" t="s">
        <v>0</v>
      </c>
      <c r="F6" s="127" t="s">
        <v>7</v>
      </c>
      <c r="G6" s="129" t="s">
        <v>48</v>
      </c>
      <c r="I6" s="155"/>
      <c r="J6" s="155"/>
      <c r="K6" s="155"/>
      <c r="L6" s="155"/>
      <c r="M6" s="155"/>
      <c r="N6" s="155"/>
      <c r="O6" s="155"/>
      <c r="P6" s="155"/>
    </row>
    <row r="7" spans="1:16" x14ac:dyDescent="0.25">
      <c r="A7" s="148">
        <v>8.965756129595813E-2</v>
      </c>
      <c r="B7" s="149">
        <v>8.9233050358639085E-2</v>
      </c>
      <c r="C7" s="149">
        <v>6.2671461341922433E-2</v>
      </c>
      <c r="D7" s="149">
        <v>3.9763539882399959E-2</v>
      </c>
      <c r="E7" s="149">
        <v>3.7050530064844156E-2</v>
      </c>
      <c r="F7" s="149">
        <v>3.0430112827489607E-2</v>
      </c>
      <c r="G7" s="130">
        <v>0.65119374422874665</v>
      </c>
      <c r="I7" s="155"/>
      <c r="J7" s="155"/>
      <c r="K7" s="155"/>
      <c r="L7" s="155"/>
      <c r="M7" s="155"/>
      <c r="N7" s="155"/>
      <c r="O7" s="155"/>
      <c r="P7" s="155"/>
    </row>
    <row r="8" spans="1:16" ht="12" thickBot="1" x14ac:dyDescent="0.3">
      <c r="A8" s="150">
        <v>2587632.6090000002</v>
      </c>
      <c r="B8" s="151">
        <v>2575380.6770000001</v>
      </c>
      <c r="C8" s="151">
        <v>1808779.0330000001</v>
      </c>
      <c r="D8" s="151">
        <v>1147626.9369999999</v>
      </c>
      <c r="E8" s="151">
        <v>1069325.9820000001</v>
      </c>
      <c r="F8" s="151">
        <v>887352.42299999995</v>
      </c>
      <c r="G8" s="147">
        <v>18794289.550000001</v>
      </c>
      <c r="H8" s="86"/>
      <c r="I8" s="87"/>
    </row>
    <row r="10" spans="1:16" ht="12" thickBot="1" x14ac:dyDescent="0.3">
      <c r="B10" s="125" t="s">
        <v>127</v>
      </c>
      <c r="C10" s="125" t="s">
        <v>13</v>
      </c>
    </row>
    <row r="11" spans="1:16" x14ac:dyDescent="0.25">
      <c r="A11" s="126" t="s">
        <v>53</v>
      </c>
      <c r="B11" s="131">
        <v>2587632.6090000002</v>
      </c>
      <c r="C11" s="48">
        <v>8.965756129595813E-2</v>
      </c>
    </row>
    <row r="12" spans="1:16" x14ac:dyDescent="0.25">
      <c r="A12" s="132" t="s">
        <v>63</v>
      </c>
      <c r="B12" s="133">
        <v>2575380.6770000001</v>
      </c>
      <c r="C12" s="48">
        <v>8.9233050358639085E-2</v>
      </c>
    </row>
    <row r="13" spans="1:16" x14ac:dyDescent="0.25">
      <c r="A13" s="132" t="s">
        <v>65</v>
      </c>
      <c r="B13" s="133">
        <v>1808779.0330000001</v>
      </c>
      <c r="C13" s="48">
        <v>6.2671461341922433E-2</v>
      </c>
    </row>
    <row r="14" spans="1:16" x14ac:dyDescent="0.25">
      <c r="A14" s="132" t="s">
        <v>52</v>
      </c>
      <c r="B14" s="133">
        <v>1147626.9369999999</v>
      </c>
      <c r="C14" s="48">
        <v>3.9763539882399959E-2</v>
      </c>
    </row>
    <row r="15" spans="1:16" x14ac:dyDescent="0.25">
      <c r="A15" s="134" t="s">
        <v>50</v>
      </c>
      <c r="B15" s="133">
        <v>1069325.9820000001</v>
      </c>
      <c r="C15" s="48">
        <v>3.7050530064844156E-2</v>
      </c>
    </row>
    <row r="16" spans="1:16" x14ac:dyDescent="0.25">
      <c r="A16" s="132" t="s">
        <v>54</v>
      </c>
      <c r="B16" s="133">
        <v>887352.42299999995</v>
      </c>
      <c r="C16" s="48">
        <v>3.0430112827489607E-2</v>
      </c>
    </row>
    <row r="17" spans="1:2" x14ac:dyDescent="0.25">
      <c r="A17" s="135" t="s">
        <v>69</v>
      </c>
      <c r="B17" s="136">
        <v>667318.49</v>
      </c>
    </row>
    <row r="18" spans="1:2" x14ac:dyDescent="0.25">
      <c r="A18" s="135" t="s">
        <v>60</v>
      </c>
      <c r="B18" s="136">
        <v>415757.022</v>
      </c>
    </row>
    <row r="19" spans="1:2" x14ac:dyDescent="0.25">
      <c r="A19" s="135" t="s">
        <v>67</v>
      </c>
      <c r="B19" s="136">
        <v>341452.73499999999</v>
      </c>
    </row>
    <row r="20" spans="1:2" x14ac:dyDescent="0.25">
      <c r="A20" s="135" t="s">
        <v>5</v>
      </c>
      <c r="B20" s="136">
        <v>309327.00400000002</v>
      </c>
    </row>
    <row r="21" spans="1:2" x14ac:dyDescent="0.25">
      <c r="A21" s="135" t="s">
        <v>70</v>
      </c>
      <c r="B21" s="136">
        <v>300969.06</v>
      </c>
    </row>
    <row r="22" spans="1:2" x14ac:dyDescent="0.25">
      <c r="A22" s="135" t="s">
        <v>57</v>
      </c>
      <c r="B22" s="136">
        <v>247642.342</v>
      </c>
    </row>
    <row r="23" spans="1:2" x14ac:dyDescent="0.25">
      <c r="A23" s="135" t="s">
        <v>64</v>
      </c>
      <c r="B23" s="136">
        <v>162444.125</v>
      </c>
    </row>
    <row r="24" spans="1:2" x14ac:dyDescent="0.25">
      <c r="A24" s="135" t="s">
        <v>56</v>
      </c>
      <c r="B24" s="136">
        <v>159529.95800000001</v>
      </c>
    </row>
    <row r="25" spans="1:2" x14ac:dyDescent="0.25">
      <c r="A25" s="135" t="s">
        <v>4</v>
      </c>
      <c r="B25" s="136">
        <v>113814.01700000001</v>
      </c>
    </row>
    <row r="26" spans="1:2" x14ac:dyDescent="0.25">
      <c r="A26" s="135" t="s">
        <v>66</v>
      </c>
      <c r="B26" s="136">
        <v>79980.016000000003</v>
      </c>
    </row>
    <row r="27" spans="1:2" x14ac:dyDescent="0.25">
      <c r="A27" s="135" t="s">
        <v>59</v>
      </c>
      <c r="B27" s="136">
        <v>36974.440999999999</v>
      </c>
    </row>
    <row r="28" spans="1:2" x14ac:dyDescent="0.25">
      <c r="A28" s="135" t="s">
        <v>71</v>
      </c>
      <c r="B28" s="136">
        <v>23523.878000000001</v>
      </c>
    </row>
    <row r="29" spans="1:2" x14ac:dyDescent="0.25">
      <c r="A29" s="135" t="s">
        <v>51</v>
      </c>
      <c r="B29" s="136">
        <v>14670.433000000001</v>
      </c>
    </row>
    <row r="30" spans="1:2" x14ac:dyDescent="0.25">
      <c r="A30" s="135" t="s">
        <v>58</v>
      </c>
      <c r="B30" s="136">
        <v>8823.15</v>
      </c>
    </row>
    <row r="31" spans="1:2" x14ac:dyDescent="0.25">
      <c r="A31" s="135" t="s">
        <v>72</v>
      </c>
      <c r="B31" s="136">
        <v>8767.5490000000009</v>
      </c>
    </row>
    <row r="32" spans="1:2" x14ac:dyDescent="0.25">
      <c r="A32" s="135" t="s">
        <v>61</v>
      </c>
      <c r="B32" s="136">
        <v>5.7149999999999999</v>
      </c>
    </row>
    <row r="33" spans="1:2" x14ac:dyDescent="0.25">
      <c r="A33" s="135" t="s">
        <v>74</v>
      </c>
      <c r="B33" s="136">
        <v>0</v>
      </c>
    </row>
    <row r="34" spans="1:2" x14ac:dyDescent="0.25">
      <c r="A34" s="135" t="s">
        <v>75</v>
      </c>
      <c r="B34" s="136">
        <v>0</v>
      </c>
    </row>
    <row r="35" spans="1:2" x14ac:dyDescent="0.25">
      <c r="A35" s="135" t="s">
        <v>76</v>
      </c>
      <c r="B35" s="136">
        <v>0</v>
      </c>
    </row>
    <row r="36" spans="1:2" x14ac:dyDescent="0.25">
      <c r="A36" s="135" t="s">
        <v>55</v>
      </c>
      <c r="B36" s="136">
        <v>0</v>
      </c>
    </row>
    <row r="37" spans="1:2" x14ac:dyDescent="0.25">
      <c r="A37" s="135" t="s">
        <v>62</v>
      </c>
      <c r="B37" s="136">
        <v>0</v>
      </c>
    </row>
    <row r="38" spans="1:2" x14ac:dyDescent="0.25">
      <c r="A38" s="137" t="s">
        <v>45</v>
      </c>
      <c r="B38" s="138">
        <v>28976441.833000001</v>
      </c>
    </row>
    <row r="39" spans="1:2" x14ac:dyDescent="0.25">
      <c r="A39" s="135" t="s">
        <v>115</v>
      </c>
      <c r="B39" s="139">
        <v>10076097.661</v>
      </c>
    </row>
    <row r="40" spans="1:2" ht="12" thickBot="1" x14ac:dyDescent="0.3">
      <c r="A40" s="140" t="s">
        <v>116</v>
      </c>
      <c r="B40" s="141">
        <v>18900344.171999998</v>
      </c>
    </row>
    <row r="42" spans="1:2" ht="15.5" x14ac:dyDescent="0.35">
      <c r="A42" s="143" t="s">
        <v>130</v>
      </c>
    </row>
    <row r="43" spans="1:2" ht="15.5" x14ac:dyDescent="0.35">
      <c r="A43" s="144" t="s">
        <v>131</v>
      </c>
      <c r="B43" s="83"/>
    </row>
    <row r="44" spans="1:2" x14ac:dyDescent="0.25">
      <c r="B44" s="83"/>
    </row>
    <row r="45" spans="1:2" x14ac:dyDescent="0.25">
      <c r="B45" s="83"/>
    </row>
    <row r="46" spans="1:2" x14ac:dyDescent="0.25">
      <c r="B46" s="83"/>
    </row>
    <row r="47" spans="1:2" x14ac:dyDescent="0.25">
      <c r="A47" s="82"/>
      <c r="B47" s="83"/>
    </row>
    <row r="48" spans="1:2" x14ac:dyDescent="0.25">
      <c r="B48" s="83"/>
    </row>
    <row r="49" spans="2:2" x14ac:dyDescent="0.25">
      <c r="B49" s="83"/>
    </row>
    <row r="50" spans="2:2" x14ac:dyDescent="0.25">
      <c r="B50" s="83"/>
    </row>
    <row r="51" spans="2:2" x14ac:dyDescent="0.25">
      <c r="B51" s="83"/>
    </row>
    <row r="52" spans="2:2" x14ac:dyDescent="0.25">
      <c r="B52" s="83"/>
    </row>
    <row r="53" spans="2:2" x14ac:dyDescent="0.25">
      <c r="B53" s="83"/>
    </row>
    <row r="54" spans="2:2" x14ac:dyDescent="0.25">
      <c r="B54" s="83"/>
    </row>
    <row r="55" spans="2:2" x14ac:dyDescent="0.25">
      <c r="B55" s="83"/>
    </row>
    <row r="56" spans="2:2" x14ac:dyDescent="0.25">
      <c r="B56" s="83"/>
    </row>
    <row r="57" spans="2:2" x14ac:dyDescent="0.25">
      <c r="B57" s="83"/>
    </row>
    <row r="58" spans="2:2" x14ac:dyDescent="0.25">
      <c r="B58" s="83"/>
    </row>
    <row r="59" spans="2:2" x14ac:dyDescent="0.25">
      <c r="B59" s="83"/>
    </row>
    <row r="60" spans="2:2" x14ac:dyDescent="0.25">
      <c r="B60" s="83"/>
    </row>
    <row r="61" spans="2:2" x14ac:dyDescent="0.25">
      <c r="B61" s="83"/>
    </row>
    <row r="62" spans="2:2" x14ac:dyDescent="0.25">
      <c r="B62" s="83"/>
    </row>
    <row r="63" spans="2:2" x14ac:dyDescent="0.25">
      <c r="B63" s="83"/>
    </row>
    <row r="64" spans="2:2" x14ac:dyDescent="0.25">
      <c r="B64" s="83"/>
    </row>
    <row r="65" spans="2:2" x14ac:dyDescent="0.25">
      <c r="B65" s="83"/>
    </row>
    <row r="66" spans="2:2" x14ac:dyDescent="0.25">
      <c r="B66" s="83"/>
    </row>
    <row r="67" spans="2:2" x14ac:dyDescent="0.25">
      <c r="B67" s="83"/>
    </row>
    <row r="68" spans="2:2" x14ac:dyDescent="0.25">
      <c r="B68" s="83"/>
    </row>
    <row r="69" spans="2:2" x14ac:dyDescent="0.25">
      <c r="B69" s="83"/>
    </row>
  </sheetData>
  <mergeCells count="2">
    <mergeCell ref="I6:P6"/>
    <mergeCell ref="I7:P7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BANDUR Mirjana (ESTAT)</dc:creator>
  <cp:lastModifiedBy>PAVELKOVA Monika (ESTAT)</cp:lastModifiedBy>
  <dcterms:created xsi:type="dcterms:W3CDTF">2019-12-13T09:42:45Z</dcterms:created>
  <dcterms:modified xsi:type="dcterms:W3CDTF">2021-07-13T19:41:45Z</dcterms:modified>
</cp:coreProperties>
</file>