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harts/colors1.xml" ContentType="application/vnd.ms-office.chartcolorstyle+xml"/>
  <Override PartName="/xl/charts/style1.xml" ContentType="application/vnd.ms-office.chartstyle+xml"/>
  <Override PartName="/xl/charts/colors3.xml" ContentType="application/vnd.ms-office.chartcolorstyle+xml"/>
  <Override PartName="/xl/charts/style2.xml" ContentType="application/vnd.ms-office.chartstyle+xml"/>
  <Override PartName="/xl/charts/colors2.xml" ContentType="application/vnd.ms-office.chartcolorstyle+xml"/>
  <Override PartName="/xl/charts/style3.xml" ContentType="application/vnd.ms-office.chartstyle+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bookViews>
    <workbookView xWindow="360" yWindow="270" windowWidth="14940" windowHeight="9150" activeTab="0"/>
  </bookViews>
  <sheets>
    <sheet name="Map 1" sheetId="5" r:id="rId1"/>
    <sheet name="Figure 1" sheetId="1" r:id="rId2"/>
    <sheet name="Figure 2" sheetId="2" r:id="rId3"/>
    <sheet name="Figure 3" sheetId="6" r:id="rId4"/>
  </sheets>
  <definedNames/>
  <calcPr calcId="162913"/>
</workbook>
</file>

<file path=xl/sharedStrings.xml><?xml version="1.0" encoding="utf-8"?>
<sst xmlns="http://schemas.openxmlformats.org/spreadsheetml/2006/main" count="220" uniqueCount="116">
  <si>
    <t>Estimated average age of young people leaving the parental household by sex [yth_demo_030]</t>
  </si>
  <si>
    <t>Total</t>
  </si>
  <si>
    <t>Belgium</t>
  </si>
  <si>
    <t>Bulgaria</t>
  </si>
  <si>
    <t>Czechia</t>
  </si>
  <si>
    <t>Denmark</t>
  </si>
  <si>
    <t>Estonia</t>
  </si>
  <si>
    <t>Ireland</t>
  </si>
  <si>
    <t>Greece</t>
  </si>
  <si>
    <t>Spain</t>
  </si>
  <si>
    <t>France</t>
  </si>
  <si>
    <t>Croatia</t>
  </si>
  <si>
    <t>Italy</t>
  </si>
  <si>
    <t>Cyprus</t>
  </si>
  <si>
    <t>Latvia</t>
  </si>
  <si>
    <t>Lithuania</t>
  </si>
  <si>
    <t>Luxembourg</t>
  </si>
  <si>
    <t>Hungary</t>
  </si>
  <si>
    <t>Malta</t>
  </si>
  <si>
    <t>Netherlands</t>
  </si>
  <si>
    <t>Austria</t>
  </si>
  <si>
    <t>Poland</t>
  </si>
  <si>
    <t>Portugal</t>
  </si>
  <si>
    <t>Romania</t>
  </si>
  <si>
    <t>Slovenia</t>
  </si>
  <si>
    <t>Slovakia</t>
  </si>
  <si>
    <t>Finland</t>
  </si>
  <si>
    <t>Sweden</t>
  </si>
  <si>
    <t>Serbia</t>
  </si>
  <si>
    <t>Source: Eurostat (online data code: yth_demo_030)</t>
  </si>
  <si>
    <t>EU</t>
  </si>
  <si>
    <t>gap</t>
  </si>
  <si>
    <t>BE</t>
  </si>
  <si>
    <t>BG</t>
  </si>
  <si>
    <t>CZ</t>
  </si>
  <si>
    <t>DK</t>
  </si>
  <si>
    <t>DE</t>
  </si>
  <si>
    <t>EE</t>
  </si>
  <si>
    <t>IE</t>
  </si>
  <si>
    <t>EL</t>
  </si>
  <si>
    <t>ES</t>
  </si>
  <si>
    <t>FR</t>
  </si>
  <si>
    <t>HR</t>
  </si>
  <si>
    <t>IT</t>
  </si>
  <si>
    <t>CY</t>
  </si>
  <si>
    <t>LV</t>
  </si>
  <si>
    <t>LT</t>
  </si>
  <si>
    <t>LU</t>
  </si>
  <si>
    <t>HU</t>
  </si>
  <si>
    <t>MT</t>
  </si>
  <si>
    <t>NL</t>
  </si>
  <si>
    <t>AT</t>
  </si>
  <si>
    <t>PL</t>
  </si>
  <si>
    <t>PT</t>
  </si>
  <si>
    <t>RO</t>
  </si>
  <si>
    <t>SI</t>
  </si>
  <si>
    <t>SK</t>
  </si>
  <si>
    <t>FI</t>
  </si>
  <si>
    <t>SE</t>
  </si>
  <si>
    <t>RS</t>
  </si>
  <si>
    <t>Row Labels</t>
  </si>
  <si>
    <t>Germany</t>
  </si>
  <si>
    <t>Men</t>
  </si>
  <si>
    <t>Women</t>
  </si>
  <si>
    <t>Estimated average age of young people leaving the parental household by sex, 2021</t>
  </si>
  <si>
    <t>(age in years)</t>
  </si>
  <si>
    <t>class 1</t>
  </si>
  <si>
    <t>class 2</t>
  </si>
  <si>
    <t>class 3</t>
  </si>
  <si>
    <t>class 4</t>
  </si>
  <si>
    <t>Break in the data series in 2021 due to the implementation of Regulation (EU) 2019/1700.</t>
  </si>
  <si>
    <t>Estimated average age of young people leaving the parental household by sex, EU, 2006 - 2021</t>
  </si>
  <si>
    <t>SUMMARY OUTPUT</t>
  </si>
  <si>
    <t>Regression Statistics</t>
  </si>
  <si>
    <t>Multiple R</t>
  </si>
  <si>
    <t>R Square</t>
  </si>
  <si>
    <t>Adjusted R Square</t>
  </si>
  <si>
    <t>Standard Error</t>
  </si>
  <si>
    <t>Observations</t>
  </si>
  <si>
    <t>ANOVA</t>
  </si>
  <si>
    <t>Regression</t>
  </si>
  <si>
    <t>Residual</t>
  </si>
  <si>
    <t>Intercept</t>
  </si>
  <si>
    <t>df</t>
  </si>
  <si>
    <t>SS</t>
  </si>
  <si>
    <t>MS</t>
  </si>
  <si>
    <t>F</t>
  </si>
  <si>
    <t>Significance F</t>
  </si>
  <si>
    <t>Coefficients</t>
  </si>
  <si>
    <t>t Stat</t>
  </si>
  <si>
    <t>P-value</t>
  </si>
  <si>
    <t>Lower 95%</t>
  </si>
  <si>
    <t>Upper 95%</t>
  </si>
  <si>
    <t>Lower 95.0%</t>
  </si>
  <si>
    <t>Upper 95.0%</t>
  </si>
  <si>
    <t>X Variable 1</t>
  </si>
  <si>
    <t>Estimated average age of young people leaving the parental household and activity rate, 2021</t>
  </si>
  <si>
    <t>(age in years and % of population aged 15-29)</t>
  </si>
  <si>
    <t>Activity rates by sex, age and citizenship (%) [lfsa_argan]</t>
  </si>
  <si>
    <t>Last update</t>
  </si>
  <si>
    <t>Extracted on</t>
  </si>
  <si>
    <t>Source of data</t>
  </si>
  <si>
    <t>Eurostat</t>
  </si>
  <si>
    <t>SEX</t>
  </si>
  <si>
    <t>AGE</t>
  </si>
  <si>
    <t>From 15 to 29 years</t>
  </si>
  <si>
    <t>CITIZEN</t>
  </si>
  <si>
    <t>UNIT</t>
  </si>
  <si>
    <t>Percentage</t>
  </si>
  <si>
    <t>GEO/TIME</t>
  </si>
  <si>
    <t>2021</t>
  </si>
  <si>
    <t>Special value:</t>
  </si>
  <si>
    <t>:</t>
  </si>
  <si>
    <t>not available</t>
  </si>
  <si>
    <t>Average</t>
  </si>
  <si>
    <t>Source: Eurostat (online data code: yth_demo_030, lfsa_argan)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</si>
</sst>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14">
    <font>
      <sz val="11"/>
      <name val="Arial"/>
      <family val="2"/>
    </font>
    <font>
      <sz val="10"/>
      <name val="Arial"/>
      <family val="2"/>
    </font>
    <font>
      <sz val="9"/>
      <name val="Arial"/>
      <family val="2"/>
    </font>
    <font>
      <sz val="12"/>
      <color indexed="63"/>
      <name val="Arial"/>
      <family val="2"/>
    </font>
    <font>
      <b/>
      <sz val="9"/>
      <color theme="1"/>
      <name val="Arial"/>
      <family val="2"/>
    </font>
    <font>
      <i/>
      <sz val="9"/>
      <name val="Arial"/>
      <family val="2"/>
    </font>
    <font>
      <i/>
      <sz val="11"/>
      <name val="Arial"/>
      <family val="2"/>
    </font>
    <font>
      <sz val="12"/>
      <color rgb="FF000000"/>
      <name val="Arial"/>
      <family val="2"/>
    </font>
    <font>
      <b/>
      <sz val="18"/>
      <color rgb="FF000000"/>
      <name val="Arial"/>
      <family val="2"/>
    </font>
    <font>
      <sz val="11"/>
      <color rgb="FF000000"/>
      <name val="Arial"/>
      <family val="2"/>
    </font>
    <font>
      <i/>
      <sz val="12"/>
      <name val="Arial"/>
      <family val="2"/>
    </font>
    <font>
      <b/>
      <sz val="18"/>
      <name val="Arial"/>
      <family val="2"/>
    </font>
    <font>
      <b/>
      <sz val="12"/>
      <color rgb="FF000000"/>
      <name val="Arial"/>
      <family val="2"/>
    </font>
    <font>
      <sz val="12"/>
      <name val="Arial"/>
      <family val="2"/>
    </font>
  </fonts>
  <fills count="8">
    <fill>
      <patternFill/>
    </fill>
    <fill>
      <patternFill patternType="gray125"/>
    </fill>
    <fill>
      <patternFill patternType="solid">
        <fgColor theme="9" tint="0.7999799847602844"/>
        <bgColor indexed="64"/>
      </patternFill>
    </fill>
    <fill>
      <patternFill patternType="solid">
        <fgColor theme="4"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indexed="44"/>
        <bgColor indexed="64"/>
      </patternFill>
    </fill>
  </fills>
  <borders count="5">
    <border>
      <left/>
      <right/>
      <top/>
      <bottom/>
      <diagonal/>
    </border>
    <border>
      <left/>
      <right/>
      <top/>
      <bottom style="thin">
        <color theme="4" tint="0.39998000860214233"/>
      </bottom>
    </border>
    <border>
      <left style="thin">
        <color indexed="8"/>
      </left>
      <right style="thin">
        <color indexed="8"/>
      </right>
      <top style="thin">
        <color indexed="8"/>
      </top>
      <bottom style="thin">
        <color indexed="8"/>
      </bottom>
    </border>
    <border>
      <left/>
      <right/>
      <top/>
      <bottom style="medium"/>
    </border>
    <border>
      <left/>
      <right/>
      <top style="medium"/>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0" fillId="0" borderId="0">
      <alignment/>
      <protection/>
    </xf>
    <xf numFmtId="0" fontId="3" fillId="0" borderId="0">
      <alignment vertical="top"/>
      <protection locked="0"/>
    </xf>
  </cellStyleXfs>
  <cellXfs count="28">
    <xf numFmtId="0" fontId="0" fillId="0" borderId="0" xfId="0"/>
    <xf numFmtId="0" fontId="2" fillId="0" borderId="0" xfId="0" applyNumberFormat="1" applyFont="1" applyFill="1" applyBorder="1" applyAlignment="1">
      <alignment/>
    </xf>
    <xf numFmtId="0" fontId="2" fillId="0" borderId="0" xfId="0" applyFont="1"/>
    <xf numFmtId="0" fontId="2" fillId="0" borderId="0" xfId="20" applyFont="1">
      <alignment/>
      <protection/>
    </xf>
    <xf numFmtId="0" fontId="2" fillId="2" borderId="0" xfId="0" applyFont="1" applyFill="1"/>
    <xf numFmtId="0" fontId="2" fillId="0" borderId="0" xfId="0" applyFont="1" applyAlignment="1">
      <alignment horizontal="left"/>
    </xf>
    <xf numFmtId="0" fontId="2" fillId="0" borderId="0" xfId="0" applyNumberFormat="1" applyFont="1"/>
    <xf numFmtId="0" fontId="4" fillId="3" borderId="1" xfId="0" applyFont="1" applyFill="1" applyBorder="1"/>
    <xf numFmtId="0" fontId="5" fillId="0" borderId="0" xfId="0" applyFont="1"/>
    <xf numFmtId="0" fontId="5" fillId="0" borderId="0" xfId="0" applyFont="1" applyAlignment="1">
      <alignment horizontal="right"/>
    </xf>
    <xf numFmtId="0" fontId="2" fillId="0" borderId="0" xfId="0" applyFont="1" applyFill="1"/>
    <xf numFmtId="0" fontId="2" fillId="4" borderId="0" xfId="0" applyFont="1" applyFill="1"/>
    <xf numFmtId="0" fontId="2" fillId="5" borderId="0" xfId="0" applyFont="1" applyFill="1"/>
    <xf numFmtId="0" fontId="2" fillId="6" borderId="0" xfId="0" applyFont="1" applyFill="1"/>
    <xf numFmtId="164" fontId="2" fillId="0" borderId="0" xfId="20" applyNumberFormat="1" applyFont="1">
      <alignment/>
      <protection/>
    </xf>
    <xf numFmtId="164" fontId="2" fillId="0" borderId="0" xfId="0" applyNumberFormat="1" applyFont="1"/>
    <xf numFmtId="0" fontId="1" fillId="0" borderId="0" xfId="0" applyNumberFormat="1" applyFont="1" applyFill="1" applyBorder="1" applyAlignment="1">
      <alignment/>
    </xf>
    <xf numFmtId="165" fontId="1" fillId="0" borderId="0" xfId="0" applyNumberFormat="1" applyFont="1" applyFill="1" applyBorder="1" applyAlignment="1">
      <alignment/>
    </xf>
    <xf numFmtId="0" fontId="1" fillId="7" borderId="2" xfId="0" applyNumberFormat="1" applyFont="1" applyFill="1" applyBorder="1" applyAlignment="1">
      <alignment/>
    </xf>
    <xf numFmtId="166" fontId="1" fillId="0" borderId="2" xfId="0" applyNumberFormat="1" applyFont="1" applyFill="1" applyBorder="1" applyAlignment="1">
      <alignment/>
    </xf>
    <xf numFmtId="0" fontId="0" fillId="0" borderId="0" xfId="0" applyFill="1" applyBorder="1" applyAlignment="1">
      <alignment/>
    </xf>
    <xf numFmtId="0" fontId="0" fillId="0" borderId="3" xfId="0" applyFill="1" applyBorder="1" applyAlignment="1">
      <alignment/>
    </xf>
    <xf numFmtId="0" fontId="6" fillId="0" borderId="4" xfId="0" applyFont="1" applyFill="1" applyBorder="1" applyAlignment="1">
      <alignment horizontal="center"/>
    </xf>
    <xf numFmtId="0" fontId="6" fillId="0" borderId="4" xfId="0" applyFont="1" applyFill="1" applyBorder="1" applyAlignment="1">
      <alignment horizontal="centerContinuous"/>
    </xf>
    <xf numFmtId="2" fontId="0" fillId="0" borderId="0" xfId="0" applyNumberFormat="1" applyFill="1" applyBorder="1" applyAlignment="1">
      <alignment/>
    </xf>
    <xf numFmtId="2" fontId="0" fillId="0" borderId="3" xfId="0" applyNumberFormat="1" applyFill="1" applyBorder="1" applyAlignment="1">
      <alignment/>
    </xf>
    <xf numFmtId="1" fontId="0" fillId="0" borderId="3" xfId="0" applyNumberFormat="1" applyFill="1" applyBorder="1" applyAlignment="1">
      <alignment/>
    </xf>
    <xf numFmtId="2" fontId="0" fillId="0" borderId="0" xfId="0" applyNumberFormat="1"/>
  </cellXfs>
  <cellStyles count="9">
    <cellStyle name="Normal" xfId="0"/>
    <cellStyle name="Percent" xfId="15"/>
    <cellStyle name="Currency" xfId="16"/>
    <cellStyle name="Currency [0]" xfId="17"/>
    <cellStyle name="Comma" xfId="18"/>
    <cellStyle name="Comma [0]" xfId="19"/>
    <cellStyle name="Normal 2" xfId="20"/>
    <cellStyle name="Normal 3" xfId="21"/>
    <cellStyle name="Normal 4" xfId="22"/>
  </cellStyles>
  <dxfs count="1">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Estimated average age of young people leaving the parental household by sex, 2021</a:t>
            </a:r>
            <a:r>
              <a:rPr lang="en-US" cap="none" sz="1600" b="0" u="none" baseline="0">
                <a:solidFill>
                  <a:srgbClr val="000000"/>
                </a:solidFill>
                <a:latin typeface="Arial"/>
                <a:ea typeface="Arial"/>
                <a:cs typeface="Arial"/>
              </a:rPr>
              <a:t>
(age in years)</a:t>
            </a:r>
          </a:p>
        </c:rich>
      </c:tx>
      <c:layout>
        <c:manualLayout>
          <c:xMode val="edge"/>
          <c:yMode val="edge"/>
          <c:x val="0.00525"/>
          <c:y val="0.00825"/>
        </c:manualLayout>
      </c:layout>
      <c:overlay val="0"/>
      <c:spPr>
        <a:noFill/>
        <a:ln>
          <a:noFill/>
        </a:ln>
      </c:spPr>
    </c:title>
    <c:plotArea>
      <c:layout>
        <c:manualLayout>
          <c:xMode val="edge"/>
          <c:yMode val="edge"/>
          <c:x val="0.01475"/>
          <c:y val="0.164"/>
          <c:w val="0.97075"/>
          <c:h val="0.68575"/>
        </c:manualLayout>
      </c:layout>
      <c:lineChart>
        <c:grouping val="standard"/>
        <c:varyColors val="0"/>
        <c:ser>
          <c:idx val="0"/>
          <c:order val="0"/>
          <c:tx>
            <c:strRef>
              <c:f>'Figure 1'!$B$3</c:f>
              <c:strCache>
                <c:ptCount val="1"/>
                <c:pt idx="0">
                  <c:v>Total</c:v>
                </c:pt>
              </c:strCache>
            </c:strRef>
          </c:tx>
          <c:spPr>
            <a:ln w="28575">
              <a:noFill/>
              <a:round/>
            </a:ln>
          </c:spPr>
          <c:extLst>
            <c:ext xmlns:c14="http://schemas.microsoft.com/office/drawing/2007/8/2/chart" uri="{6F2FDCE9-48DA-4B69-8628-5D25D57E5C99}">
              <c14:invertSolidFillFmt>
                <c14:spPr>
                  <a:solidFill>
                    <a:srgbClr val="000000"/>
                  </a:solidFill>
                </c14:spPr>
              </c14:invertSolidFillFmt>
            </c:ext>
          </c:extLst>
          <c:marker>
            <c:symbol val="dash"/>
            <c:size val="9"/>
            <c:spPr>
              <a:solidFill>
                <a:schemeClr val="accent3"/>
              </a:solidFill>
              <a:ln w="9525">
                <a:solidFill>
                  <a:schemeClr val="accent3"/>
                </a:solidFill>
              </a:ln>
            </c:spPr>
          </c:marker>
          <c:dLbls>
            <c:numFmt formatCode="General" sourceLinked="1"/>
            <c:showLegendKey val="0"/>
            <c:showVal val="0"/>
            <c:showBubbleSize val="0"/>
            <c:showCatName val="0"/>
            <c:showSerName val="0"/>
            <c:showLeaderLines val="1"/>
            <c:showPercent val="0"/>
          </c:dLbls>
          <c:cat>
            <c:strRef>
              <c:f>'Figure 1'!$A$4:$A$34</c:f>
              <c:strCache/>
            </c:strRef>
          </c:cat>
          <c:val>
            <c:numRef>
              <c:f>'Figure 1'!$B$4:$B$34</c:f>
              <c:numCache/>
            </c:numRef>
          </c:val>
          <c:smooth val="0"/>
        </c:ser>
        <c:ser>
          <c:idx val="1"/>
          <c:order val="1"/>
          <c:tx>
            <c:strRef>
              <c:f>'Figure 1'!$C$3</c:f>
              <c:strCache>
                <c:ptCount val="1"/>
                <c:pt idx="0">
                  <c:v>Men</c:v>
                </c:pt>
              </c:strCache>
            </c:strRef>
          </c:tx>
          <c:spPr>
            <a:ln w="28575">
              <a:no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solidFill>
              <a:ln w="9525">
                <a:solidFill>
                  <a:schemeClr val="accent2"/>
                </a:solidFill>
              </a:ln>
            </c:spPr>
          </c:marker>
          <c:dLbls>
            <c:numFmt formatCode="General" sourceLinked="1"/>
            <c:showLegendKey val="0"/>
            <c:showVal val="0"/>
            <c:showBubbleSize val="0"/>
            <c:showCatName val="0"/>
            <c:showSerName val="0"/>
            <c:showLeaderLines val="1"/>
            <c:showPercent val="0"/>
          </c:dLbls>
          <c:cat>
            <c:strRef>
              <c:f>'Figure 1'!$A$4:$A$34</c:f>
              <c:strCache/>
            </c:strRef>
          </c:cat>
          <c:val>
            <c:numRef>
              <c:f>'Figure 1'!$C$4:$C$34</c:f>
              <c:numCache/>
            </c:numRef>
          </c:val>
          <c:smooth val="0"/>
        </c:ser>
        <c:ser>
          <c:idx val="2"/>
          <c:order val="2"/>
          <c:tx>
            <c:strRef>
              <c:f>'Figure 1'!$D$3</c:f>
              <c:strCache>
                <c:ptCount val="1"/>
                <c:pt idx="0">
                  <c:v>Women</c:v>
                </c:pt>
              </c:strCache>
            </c:strRef>
          </c:tx>
          <c:spPr>
            <a:ln w="28575">
              <a:no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solidFill>
                  <a:schemeClr val="accent1"/>
                </a:solidFill>
              </a:ln>
            </c:spPr>
          </c:marker>
          <c:dLbls>
            <c:numFmt formatCode="General" sourceLinked="1"/>
            <c:showLegendKey val="0"/>
            <c:showVal val="0"/>
            <c:showBubbleSize val="0"/>
            <c:showCatName val="0"/>
            <c:showSerName val="0"/>
            <c:showLeaderLines val="1"/>
            <c:showPercent val="0"/>
          </c:dLbls>
          <c:cat>
            <c:strRef>
              <c:f>'Figure 1'!$A$4:$A$34</c:f>
              <c:strCache/>
            </c:strRef>
          </c:cat>
          <c:val>
            <c:numRef>
              <c:f>'Figure 1'!$D$4:$D$34</c:f>
              <c:numCache/>
            </c:numRef>
          </c:val>
          <c:smooth val="0"/>
        </c:ser>
        <c:dropLines>
          <c:spPr>
            <a:ln w="9525" cap="flat" cmpd="sng">
              <a:solidFill>
                <a:schemeClr val="tx1">
                  <a:lumMod val="35000"/>
                  <a:lumOff val="65000"/>
                </a:schemeClr>
              </a:solidFill>
              <a:round/>
            </a:ln>
          </c:spPr>
        </c:dropLines>
        <c:marker val="1"/>
        <c:axId val="26520011"/>
        <c:axId val="37353508"/>
      </c:lineChart>
      <c:catAx>
        <c:axId val="26520011"/>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5400000"/>
          <a:lstStyle/>
          <a:p>
            <a:pPr>
              <a:defRPr lang="en-US" cap="none" sz="1200" b="0" i="0" u="none" baseline="0">
                <a:solidFill>
                  <a:srgbClr val="000000"/>
                </a:solidFill>
                <a:latin typeface="Arial"/>
                <a:ea typeface="Arial"/>
                <a:cs typeface="Arial"/>
              </a:defRPr>
            </a:pPr>
          </a:p>
        </c:txPr>
        <c:crossAx val="37353508"/>
        <c:crosses val="autoZero"/>
        <c:auto val="1"/>
        <c:lblOffset val="100"/>
        <c:noMultiLvlLbl val="0"/>
      </c:catAx>
      <c:valAx>
        <c:axId val="37353508"/>
        <c:scaling>
          <c:orientation val="minMax"/>
          <c:max val="35"/>
          <c:min val="15"/>
        </c:scaling>
        <c:axPos val="l"/>
        <c:majorGridlines>
          <c:spPr>
            <a:ln w="3175" cap="flat" cmpd="sng">
              <a:solidFill>
                <a:srgbClr val="C0C0C0"/>
              </a:solidFill>
              <a:prstDash val="sysDash"/>
              <a:round/>
            </a:ln>
          </c:spPr>
        </c:majorGridlines>
        <c:delete val="0"/>
        <c:numFmt formatCode="General" sourceLinked="1"/>
        <c:majorTickMark val="none"/>
        <c:minorTickMark val="none"/>
        <c:tickLblPos val="nextTo"/>
        <c:spPr>
          <a:noFill/>
          <a:ln>
            <a:noFill/>
          </a:ln>
        </c:spPr>
        <c:crossAx val="26520011"/>
        <c:crosses val="autoZero"/>
        <c:crossBetween val="between"/>
        <c:dispUnits/>
      </c:valAx>
      <c:spPr>
        <a:noFill/>
        <a:ln>
          <a:noFill/>
        </a:ln>
      </c:spPr>
    </c:plotArea>
    <c:legend>
      <c:legendPos val="b"/>
      <c:layout>
        <c:manualLayout>
          <c:xMode val="edge"/>
          <c:yMode val="edge"/>
          <c:x val="0.39825"/>
          <c:y val="0.8535"/>
          <c:w val="0.2115"/>
          <c:h val="0.039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Estimated average age of young people leaving the parental household by sex, EU, 200</a:t>
            </a:r>
            <a:r>
              <a:rPr lang="en-US" cap="none" sz="1800" b="1" u="none" baseline="0">
                <a:solidFill>
                  <a:srgbClr val="000000"/>
                </a:solidFill>
                <a:latin typeface="Arial"/>
                <a:ea typeface="Arial"/>
                <a:cs typeface="Arial"/>
              </a:rPr>
              <a:t>6</a:t>
            </a:r>
            <a:r>
              <a:rPr lang="en-US" cap="none" sz="1800" b="1" u="none" baseline="0">
                <a:solidFill>
                  <a:srgbClr val="000000"/>
                </a:solidFill>
                <a:latin typeface="Arial"/>
                <a:ea typeface="Arial"/>
                <a:cs typeface="Arial"/>
              </a:rPr>
              <a:t> - 2021</a:t>
            </a:r>
            <a:r>
              <a:rPr lang="en-US" cap="none" sz="1600" b="0" u="none" baseline="0">
                <a:solidFill>
                  <a:srgbClr val="000000"/>
                </a:solidFill>
                <a:latin typeface="Arial"/>
                <a:ea typeface="Arial"/>
                <a:cs typeface="Arial"/>
              </a:rPr>
              <a:t>
(age in years)</a:t>
            </a:r>
          </a:p>
        </c:rich>
      </c:tx>
      <c:layout>
        <c:manualLayout>
          <c:xMode val="edge"/>
          <c:yMode val="edge"/>
          <c:x val="0.00525"/>
          <c:y val="0.00825"/>
        </c:manualLayout>
      </c:layout>
      <c:overlay val="0"/>
      <c:spPr>
        <a:noFill/>
        <a:ln>
          <a:noFill/>
        </a:ln>
      </c:spPr>
    </c:title>
    <c:plotArea>
      <c:layout>
        <c:manualLayout>
          <c:xMode val="edge"/>
          <c:yMode val="edge"/>
          <c:x val="0.01475"/>
          <c:y val="0.16225"/>
          <c:w val="0.97075"/>
          <c:h val="0.6785"/>
        </c:manualLayout>
      </c:layout>
      <c:lineChart>
        <c:grouping val="standard"/>
        <c:varyColors val="0"/>
        <c:ser>
          <c:idx val="0"/>
          <c:order val="0"/>
          <c:tx>
            <c:strRef>
              <c:f>'Figure 2'!$R$1</c:f>
              <c:strCache>
                <c:ptCount val="1"/>
                <c:pt idx="0">
                  <c:v>Total</c:v>
                </c:pt>
              </c:strCache>
            </c:strRef>
          </c:tx>
          <c:spPr>
            <a:ln w="28575" cap="rnd" cmpd="sng">
              <a:solidFill>
                <a:schemeClr val="accent3"/>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2'!$Q$2:$Q$17</c:f>
              <c:numCache/>
            </c:numRef>
          </c:cat>
          <c:val>
            <c:numRef>
              <c:f>'Figure 2'!$R$2:$R$17</c:f>
              <c:numCache/>
            </c:numRef>
          </c:val>
          <c:smooth val="0"/>
        </c:ser>
        <c:ser>
          <c:idx val="1"/>
          <c:order val="1"/>
          <c:tx>
            <c:strRef>
              <c:f>'Figure 2'!$S$1</c:f>
              <c:strCache>
                <c:ptCount val="1"/>
                <c:pt idx="0">
                  <c:v>Men</c:v>
                </c:pt>
              </c:strCache>
            </c:strRef>
          </c:tx>
          <c:spPr>
            <a:ln w="28575" cap="rnd" cmpd="sng">
              <a:solidFill>
                <a:srgbClr val="286EB4">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2'!$Q$2:$Q$17</c:f>
              <c:numCache/>
            </c:numRef>
          </c:cat>
          <c:val>
            <c:numRef>
              <c:f>'Figure 2'!$S$2:$S$17</c:f>
              <c:numCache/>
            </c:numRef>
          </c:val>
          <c:smooth val="0"/>
        </c:ser>
        <c:ser>
          <c:idx val="2"/>
          <c:order val="2"/>
          <c:tx>
            <c:strRef>
              <c:f>'Figure 2'!$T$1</c:f>
              <c:strCache>
                <c:ptCount val="1"/>
                <c:pt idx="0">
                  <c:v>Women</c:v>
                </c:pt>
              </c:strCache>
            </c:strRef>
          </c:tx>
          <c:spPr>
            <a:ln w="28575" cap="rnd" cmpd="sng">
              <a:solidFill>
                <a:schemeClr val="accent1"/>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2'!$Q$2:$Q$17</c:f>
              <c:numCache/>
            </c:numRef>
          </c:cat>
          <c:val>
            <c:numRef>
              <c:f>'Figure 2'!$T$2:$T$17</c:f>
              <c:numCache/>
            </c:numRef>
          </c:val>
          <c:smooth val="0"/>
        </c:ser>
        <c:axId val="637253"/>
        <c:axId val="5735278"/>
      </c:lineChart>
      <c:catAx>
        <c:axId val="637253"/>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crossAx val="5735278"/>
        <c:crosses val="autoZero"/>
        <c:auto val="1"/>
        <c:lblOffset val="100"/>
        <c:noMultiLvlLbl val="0"/>
      </c:catAx>
      <c:valAx>
        <c:axId val="5735278"/>
        <c:scaling>
          <c:orientation val="minMax"/>
        </c:scaling>
        <c:axPos val="l"/>
        <c:majorGridlines>
          <c:spPr>
            <a:ln w="3175" cap="flat" cmpd="sng">
              <a:solidFill>
                <a:srgbClr val="C0C0C0"/>
              </a:solidFill>
              <a:prstDash val="sysDash"/>
              <a:round/>
            </a:ln>
          </c:spPr>
        </c:majorGridlines>
        <c:delete val="0"/>
        <c:numFmt formatCode="0.0" sourceLinked="1"/>
        <c:majorTickMark val="none"/>
        <c:minorTickMark val="none"/>
        <c:tickLblPos val="nextTo"/>
        <c:spPr>
          <a:noFill/>
          <a:ln>
            <a:noFill/>
          </a:ln>
        </c:spPr>
        <c:crossAx val="637253"/>
        <c:crosses val="autoZero"/>
        <c:crossBetween val="between"/>
        <c:dispUnits/>
      </c:valAx>
      <c:spPr>
        <a:noFill/>
        <a:ln>
          <a:noFill/>
        </a:ln>
      </c:spPr>
    </c:plotArea>
    <c:legend>
      <c:legendPos val="b"/>
      <c:layout>
        <c:manualLayout>
          <c:xMode val="edge"/>
          <c:yMode val="edge"/>
          <c:x val="0.3655"/>
          <c:y val="0.863"/>
          <c:w val="0.26875"/>
          <c:h val="0.042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Estimated average age of young people leaving the parental household and activity rate, 2021</a:t>
            </a:r>
            <a:r>
              <a:rPr lang="en-US" cap="none" sz="1600" b="0" u="none" baseline="0">
                <a:solidFill>
                  <a:srgbClr val="000000"/>
                </a:solidFill>
                <a:latin typeface="Arial"/>
                <a:ea typeface="Arial"/>
                <a:cs typeface="Arial"/>
              </a:rPr>
              <a:t>
(age in years and % of population aged 15-29)</a:t>
            </a:r>
          </a:p>
        </c:rich>
      </c:tx>
      <c:layout>
        <c:manualLayout>
          <c:xMode val="edge"/>
          <c:yMode val="edge"/>
          <c:x val="0.00525"/>
          <c:y val="0.00825"/>
        </c:manualLayout>
      </c:layout>
      <c:overlay val="0"/>
      <c:spPr>
        <a:noFill/>
        <a:ln>
          <a:noFill/>
        </a:ln>
      </c:spPr>
    </c:title>
    <c:plotArea>
      <c:layout>
        <c:manualLayout>
          <c:layoutTarget val="inner"/>
          <c:xMode val="edge"/>
          <c:yMode val="edge"/>
          <c:x val="0.0815"/>
          <c:y val="0.17975"/>
          <c:w val="0.88675"/>
          <c:h val="0.603"/>
        </c:manualLayout>
      </c:layout>
      <c:scatterChart>
        <c:scatterStyle val="lineMarker"/>
        <c:varyColors val="0"/>
        <c:ser>
          <c:idx val="0"/>
          <c:order val="0"/>
          <c:spPr>
            <a:ln w="19050">
              <a:noFill/>
              <a:round/>
            </a:ln>
          </c:spPr>
          <c:extLst>
            <c:ext xmlns:c15="http://schemas.microsoft.com/office/drawing/2012/chart" uri="{02D57815-91ED-43cb-92C2-25804820EDAC}">
              <c15:datalabelsRange>
                <c15:f>'Figure 3'!$D$13:$D$40</c15:f>
              </c15:datalabelsRange>
            </c:ex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solidFill>
                  <a:schemeClr val="accent1"/>
                </a:solidFill>
              </a:ln>
            </c:spPr>
          </c:marker>
          <c:dLbls>
            <c:dLbl>
              <c:idx val="0"/>
              <c:tx>
                <c:rich>
                  <a:bodyPr vert="horz" rot="0" anchor="ctr"/>
                  <a:lstStyle/>
                  <a:p>
                    <a:pPr algn="ctr">
                      <a:defRPr/>
                    </a:pPr>
                    <a:fld id="{664c55aa-4fc6-4c6c-9c38-e4eabd1c4f4d}" type="CELLRANGE">
                      <a:rPr lang="en-US"/>
                      <a:t>[CELLRANGE]</a:t>
                    </a:fld>
                  </a:p>
                </c:rich>
              </c:tx>
              <c:dLblPos val="t"/>
              <c:showLegendKey val="0"/>
              <c:showVal val="0"/>
              <c:showBubbleSize val="0"/>
              <c:showCatName val="0"/>
              <c:showSerName val="0"/>
              <c:showPercent val="0"/>
              <c:extLst>
                <c:ext xmlns:c15="http://schemas.microsoft.com/office/drawing/2012/chart" uri="{CE6537A1-D6FC-4f65-9D91-7224C49458BB}">
                  <c15:showDataLabelsRange val="1"/>
                </c:ext>
              </c:extLst>
            </c:dLbl>
            <c:dLbl>
              <c:idx val="1"/>
              <c:tx>
                <c:rich>
                  <a:bodyPr vert="horz" rot="0" anchor="ctr"/>
                  <a:lstStyle/>
                  <a:p>
                    <a:pPr algn="ctr">
                      <a:defRPr/>
                    </a:pPr>
                    <a:fld id="{2f69aa5e-59d0-4e91-b5c0-b895c8d5b36e}" type="CELLRANGE">
                      <a:rPr lang="en-US"/>
                      <a:t>[CELLRANGE]</a:t>
                    </a:fld>
                  </a:p>
                </c:rich>
              </c:tx>
              <c:dLblPos val="t"/>
              <c:showLegendKey val="0"/>
              <c:showVal val="0"/>
              <c:showBubbleSize val="0"/>
              <c:showCatName val="0"/>
              <c:showSerName val="0"/>
              <c:showPercent val="0"/>
              <c:extLst>
                <c:ext xmlns:c15="http://schemas.microsoft.com/office/drawing/2012/chart" uri="{CE6537A1-D6FC-4f65-9D91-7224C49458BB}">
                  <c15:showDataLabelsRange val="1"/>
                </c:ext>
              </c:extLst>
            </c:dLbl>
            <c:dLbl>
              <c:idx val="2"/>
              <c:tx>
                <c:rich>
                  <a:bodyPr vert="horz" rot="0" anchor="ctr"/>
                  <a:lstStyle/>
                  <a:p>
                    <a:pPr algn="ctr">
                      <a:defRPr/>
                    </a:pPr>
                    <a:fld id="{90a5e9e2-eaf3-4325-87ea-23209ac191a6}" type="CELLRANGE">
                      <a:rPr lang="en-US"/>
                      <a:t>[CELLRANGE]</a:t>
                    </a:fld>
                  </a:p>
                </c:rich>
              </c:tx>
              <c:dLblPos val="t"/>
              <c:showLegendKey val="0"/>
              <c:showVal val="0"/>
              <c:showBubbleSize val="0"/>
              <c:showCatName val="0"/>
              <c:showSerName val="0"/>
              <c:showPercent val="0"/>
              <c:extLst>
                <c:ext xmlns:c15="http://schemas.microsoft.com/office/drawing/2012/chart" uri="{CE6537A1-D6FC-4f65-9D91-7224C49458BB}">
                  <c15:showDataLabelsRange val="1"/>
                </c:ext>
              </c:extLst>
            </c:dLbl>
            <c:dLbl>
              <c:idx val="3"/>
              <c:tx>
                <c:rich>
                  <a:bodyPr vert="horz" rot="0" anchor="ctr"/>
                  <a:lstStyle/>
                  <a:p>
                    <a:pPr algn="ctr">
                      <a:defRPr/>
                    </a:pPr>
                    <a:fld id="{a8fc1f28-7f56-455a-ba64-59802756396e}" type="CELLRANGE">
                      <a:rPr lang="en-US"/>
                      <a:t>[CELLRANGE]</a:t>
                    </a:fld>
                  </a:p>
                </c:rich>
              </c:tx>
              <c:dLblPos val="t"/>
              <c:showLegendKey val="0"/>
              <c:showVal val="0"/>
              <c:showBubbleSize val="0"/>
              <c:showCatName val="0"/>
              <c:showSerName val="0"/>
              <c:showPercent val="0"/>
              <c:extLst>
                <c:ext xmlns:c15="http://schemas.microsoft.com/office/drawing/2012/chart" uri="{CE6537A1-D6FC-4f65-9D91-7224C49458BB}">
                  <c15:showDataLabelsRange val="1"/>
                </c:ext>
              </c:extLst>
            </c:dLbl>
            <c:dLbl>
              <c:idx val="4"/>
              <c:tx>
                <c:rich>
                  <a:bodyPr vert="horz" rot="0" anchor="ctr"/>
                  <a:lstStyle/>
                  <a:p>
                    <a:pPr algn="ctr">
                      <a:defRPr/>
                    </a:pPr>
                    <a:fld id="{c365dfac-a99d-42ba-b77a-8b6548e48e9c}" type="CELLRANGE">
                      <a:rPr lang="en-US"/>
                      <a:t>[CELLRANGE]</a:t>
                    </a:fld>
                  </a:p>
                </c:rich>
              </c:tx>
              <c:dLblPos val="t"/>
              <c:showLegendKey val="0"/>
              <c:showVal val="0"/>
              <c:showBubbleSize val="0"/>
              <c:showCatName val="0"/>
              <c:showSerName val="0"/>
              <c:showPercent val="0"/>
              <c:extLst>
                <c:ext xmlns:c15="http://schemas.microsoft.com/office/drawing/2012/chart" uri="{CE6537A1-D6FC-4f65-9D91-7224C49458BB}">
                  <c15:showDataLabelsRange val="1"/>
                </c:ext>
              </c:extLst>
            </c:dLbl>
            <c:dLbl>
              <c:idx val="5"/>
              <c:tx>
                <c:rich>
                  <a:bodyPr vert="horz" rot="0" anchor="ctr"/>
                  <a:lstStyle/>
                  <a:p>
                    <a:pPr algn="ctr">
                      <a:defRPr/>
                    </a:pPr>
                    <a:fld id="{54c44164-c353-4d57-9c6c-c21794018ba2}" type="CELLRANGE">
                      <a:rPr lang="en-US"/>
                      <a:t>[CELLRANGE]</a:t>
                    </a:fld>
                  </a:p>
                </c:rich>
              </c:tx>
              <c:dLblPos val="t"/>
              <c:showLegendKey val="0"/>
              <c:showVal val="0"/>
              <c:showBubbleSize val="0"/>
              <c:showCatName val="0"/>
              <c:showSerName val="0"/>
              <c:showPercent val="0"/>
              <c:extLst>
                <c:ext xmlns:c15="http://schemas.microsoft.com/office/drawing/2012/chart" uri="{CE6537A1-D6FC-4f65-9D91-7224C49458BB}">
                  <c15:showDataLabelsRange val="1"/>
                </c:ext>
              </c:extLst>
            </c:dLbl>
            <c:dLbl>
              <c:idx val="6"/>
              <c:tx>
                <c:rich>
                  <a:bodyPr vert="horz" rot="0" anchor="ctr"/>
                  <a:lstStyle/>
                  <a:p>
                    <a:pPr algn="ctr">
                      <a:defRPr/>
                    </a:pPr>
                    <a:fld id="{836fa253-3f30-4793-a691-515e9831f830}" type="CELLRANGE">
                      <a:rPr lang="en-US"/>
                      <a:t>[CELLRANGE]</a:t>
                    </a:fld>
                  </a:p>
                </c:rich>
              </c:tx>
              <c:dLblPos val="t"/>
              <c:showLegendKey val="0"/>
              <c:showVal val="0"/>
              <c:showBubbleSize val="0"/>
              <c:showCatName val="0"/>
              <c:showSerName val="0"/>
              <c:showPercent val="0"/>
              <c:extLst>
                <c:ext xmlns:c15="http://schemas.microsoft.com/office/drawing/2012/chart" uri="{CE6537A1-D6FC-4f65-9D91-7224C49458BB}">
                  <c15:showDataLabelsRange val="1"/>
                </c:ext>
              </c:extLst>
            </c:dLbl>
            <c:dLbl>
              <c:idx val="7"/>
              <c:tx>
                <c:rich>
                  <a:bodyPr vert="horz" rot="0" anchor="ctr"/>
                  <a:lstStyle/>
                  <a:p>
                    <a:pPr algn="ctr">
                      <a:defRPr/>
                    </a:pPr>
                    <a:fld id="{78e91f7c-9e18-4353-948b-a5f72c80e508}" type="CELLRANGE">
                      <a:rPr lang="en-US"/>
                      <a:t>[CELLRANGE]</a:t>
                    </a:fld>
                  </a:p>
                </c:rich>
              </c:tx>
              <c:dLblPos val="t"/>
              <c:showLegendKey val="0"/>
              <c:showVal val="0"/>
              <c:showBubbleSize val="0"/>
              <c:showCatName val="0"/>
              <c:showSerName val="0"/>
              <c:showPercent val="0"/>
              <c:extLst>
                <c:ext xmlns:c15="http://schemas.microsoft.com/office/drawing/2012/chart" uri="{CE6537A1-D6FC-4f65-9D91-7224C49458BB}">
                  <c15:showDataLabelsRange val="1"/>
                </c:ext>
              </c:extLst>
            </c:dLbl>
            <c:dLbl>
              <c:idx val="8"/>
              <c:tx>
                <c:rich>
                  <a:bodyPr vert="horz" rot="0" anchor="ctr"/>
                  <a:lstStyle/>
                  <a:p>
                    <a:pPr algn="ctr">
                      <a:defRPr/>
                    </a:pPr>
                    <a:fld id="{2c5e53a4-2d82-4255-b4a6-7086fa7679cc}" type="CELLRANGE">
                      <a:rPr lang="en-US"/>
                      <a:t>[CELLRANGE]</a:t>
                    </a:fld>
                  </a:p>
                </c:rich>
              </c:tx>
              <c:dLblPos val="t"/>
              <c:showLegendKey val="0"/>
              <c:showVal val="0"/>
              <c:showBubbleSize val="0"/>
              <c:showCatName val="0"/>
              <c:showSerName val="0"/>
              <c:showPercent val="0"/>
              <c:extLst>
                <c:ext xmlns:c15="http://schemas.microsoft.com/office/drawing/2012/chart" uri="{CE6537A1-D6FC-4f65-9D91-7224C49458BB}">
                  <c15:showDataLabelsRange val="1"/>
                </c:ext>
              </c:extLst>
            </c:dLbl>
            <c:dLbl>
              <c:idx val="9"/>
              <c:tx>
                <c:rich>
                  <a:bodyPr vert="horz" rot="0" anchor="ctr"/>
                  <a:lstStyle/>
                  <a:p>
                    <a:pPr algn="ctr">
                      <a:defRPr/>
                    </a:pPr>
                    <a:fld id="{d363f029-0e8d-4495-b106-b36d13c300f7}" type="CELLRANGE">
                      <a:rPr lang="en-US"/>
                      <a:t>[CELLRANGE]</a:t>
                    </a:fld>
                  </a:p>
                </c:rich>
              </c:tx>
              <c:dLblPos val="t"/>
              <c:showLegendKey val="0"/>
              <c:showVal val="0"/>
              <c:showBubbleSize val="0"/>
              <c:showCatName val="0"/>
              <c:showSerName val="0"/>
              <c:showPercent val="0"/>
              <c:extLst>
                <c:ext xmlns:c15="http://schemas.microsoft.com/office/drawing/2012/chart" uri="{CE6537A1-D6FC-4f65-9D91-7224C49458BB}">
                  <c15:showDataLabelsRange val="1"/>
                </c:ext>
              </c:extLst>
            </c:dLbl>
            <c:dLbl>
              <c:idx val="10"/>
              <c:tx>
                <c:rich>
                  <a:bodyPr vert="horz" rot="0" anchor="ctr"/>
                  <a:lstStyle/>
                  <a:p>
                    <a:pPr algn="ctr">
                      <a:defRPr/>
                    </a:pPr>
                    <a:fld id="{e55ad604-d6c0-494c-873d-4ab123c10e43}" type="CELLRANGE">
                      <a:rPr lang="en-US"/>
                      <a:t>[CELLRANGE]</a:t>
                    </a:fld>
                  </a:p>
                </c:rich>
              </c:tx>
              <c:dLblPos val="t"/>
              <c:showLegendKey val="0"/>
              <c:showVal val="0"/>
              <c:showBubbleSize val="0"/>
              <c:showCatName val="0"/>
              <c:showSerName val="0"/>
              <c:showPercent val="0"/>
              <c:extLst>
                <c:ext xmlns:c15="http://schemas.microsoft.com/office/drawing/2012/chart" uri="{CE6537A1-D6FC-4f65-9D91-7224C49458BB}">
                  <c15:showDataLabelsRange val="1"/>
                </c:ext>
              </c:extLst>
            </c:dLbl>
            <c:dLbl>
              <c:idx val="11"/>
              <c:tx>
                <c:rich>
                  <a:bodyPr vert="horz" rot="0" anchor="ctr"/>
                  <a:lstStyle/>
                  <a:p>
                    <a:pPr algn="ctr">
                      <a:defRPr/>
                    </a:pPr>
                    <a:fld id="{290d32f3-5be2-4578-bee5-4bdf2c645f5b}" type="CELLRANGE">
                      <a:rPr lang="en-US"/>
                      <a:t>[CELLRANGE]</a:t>
                    </a:fld>
                  </a:p>
                </c:rich>
              </c:tx>
              <c:dLblPos val="t"/>
              <c:showLegendKey val="0"/>
              <c:showVal val="0"/>
              <c:showBubbleSize val="0"/>
              <c:showCatName val="0"/>
              <c:showSerName val="0"/>
              <c:showPercent val="0"/>
              <c:extLst>
                <c:ext xmlns:c15="http://schemas.microsoft.com/office/drawing/2012/chart" uri="{CE6537A1-D6FC-4f65-9D91-7224C49458BB}">
                  <c15:showDataLabelsRange val="1"/>
                </c:ext>
              </c:extLst>
            </c:dLbl>
            <c:dLbl>
              <c:idx val="12"/>
              <c:tx>
                <c:rich>
                  <a:bodyPr vert="horz" rot="0" anchor="ctr"/>
                  <a:lstStyle/>
                  <a:p>
                    <a:pPr algn="ctr">
                      <a:defRPr/>
                    </a:pPr>
                    <a:fld id="{c22dba82-a87f-43fa-8dc1-6154ea024886}" type="CELLRANGE">
                      <a:rPr lang="en-US"/>
                      <a:t>[CELLRANGE]</a:t>
                    </a:fld>
                  </a:p>
                </c:rich>
              </c:tx>
              <c:dLblPos val="t"/>
              <c:showLegendKey val="0"/>
              <c:showVal val="0"/>
              <c:showBubbleSize val="0"/>
              <c:showCatName val="0"/>
              <c:showSerName val="0"/>
              <c:showPercent val="0"/>
              <c:extLst>
                <c:ext xmlns:c15="http://schemas.microsoft.com/office/drawing/2012/chart" uri="{CE6537A1-D6FC-4f65-9D91-7224C49458BB}">
                  <c15:showDataLabelsRange val="1"/>
                </c:ext>
              </c:extLst>
            </c:dLbl>
            <c:dLbl>
              <c:idx val="13"/>
              <c:tx>
                <c:rich>
                  <a:bodyPr vert="horz" rot="0" anchor="ctr"/>
                  <a:lstStyle/>
                  <a:p>
                    <a:pPr algn="ctr">
                      <a:defRPr/>
                    </a:pPr>
                    <a:fld id="{9e8a0653-38e8-42aa-b9bf-3e470732fc71}" type="CELLRANGE">
                      <a:rPr lang="en-US"/>
                      <a:t>[CELLRANGE]</a:t>
                    </a:fld>
                  </a:p>
                </c:rich>
              </c:tx>
              <c:dLblPos val="t"/>
              <c:showLegendKey val="0"/>
              <c:showVal val="0"/>
              <c:showBubbleSize val="0"/>
              <c:showCatName val="0"/>
              <c:showSerName val="0"/>
              <c:showPercent val="0"/>
              <c:extLst>
                <c:ext xmlns:c15="http://schemas.microsoft.com/office/drawing/2012/chart" uri="{CE6537A1-D6FC-4f65-9D91-7224C49458BB}">
                  <c15:showDataLabelsRange val="1"/>
                </c:ext>
              </c:extLst>
            </c:dLbl>
            <c:dLbl>
              <c:idx val="14"/>
              <c:tx>
                <c:rich>
                  <a:bodyPr vert="horz" rot="0" anchor="ctr"/>
                  <a:lstStyle/>
                  <a:p>
                    <a:pPr algn="ctr">
                      <a:defRPr/>
                    </a:pPr>
                    <a:fld id="{76af5c66-d431-42e4-8769-dd528c7d2a03}" type="CELLRANGE">
                      <a:rPr lang="en-US"/>
                      <a:t>[CELLRANGE]</a:t>
                    </a:fld>
                  </a:p>
                </c:rich>
              </c:tx>
              <c:dLblPos val="t"/>
              <c:showLegendKey val="0"/>
              <c:showVal val="0"/>
              <c:showBubbleSize val="0"/>
              <c:showCatName val="0"/>
              <c:showSerName val="0"/>
              <c:showPercent val="0"/>
              <c:extLst>
                <c:ext xmlns:c15="http://schemas.microsoft.com/office/drawing/2012/chart" uri="{CE6537A1-D6FC-4f65-9D91-7224C49458BB}">
                  <c15:showDataLabelsRange val="1"/>
                </c:ext>
              </c:extLst>
            </c:dLbl>
            <c:dLbl>
              <c:idx val="15"/>
              <c:tx>
                <c:rich>
                  <a:bodyPr vert="horz" rot="0" anchor="ctr"/>
                  <a:lstStyle/>
                  <a:p>
                    <a:pPr algn="ctr">
                      <a:defRPr/>
                    </a:pPr>
                    <a:fld id="{bc24ef78-88f7-44c0-b4dc-e0b85285f195}" type="CELLRANGE">
                      <a:rPr lang="en-US"/>
                      <a:t>[CELLRANGE]</a:t>
                    </a:fld>
                  </a:p>
                </c:rich>
              </c:tx>
              <c:dLblPos val="t"/>
              <c:showLegendKey val="0"/>
              <c:showVal val="0"/>
              <c:showBubbleSize val="0"/>
              <c:showCatName val="0"/>
              <c:showSerName val="0"/>
              <c:showPercent val="0"/>
              <c:extLst>
                <c:ext xmlns:c15="http://schemas.microsoft.com/office/drawing/2012/chart" uri="{CE6537A1-D6FC-4f65-9D91-7224C49458BB}">
                  <c15:showDataLabelsRange val="1"/>
                </c:ext>
              </c:extLst>
            </c:dLbl>
            <c:dLbl>
              <c:idx val="16"/>
              <c:tx>
                <c:rich>
                  <a:bodyPr vert="horz" rot="0" anchor="ctr"/>
                  <a:lstStyle/>
                  <a:p>
                    <a:pPr algn="ctr">
                      <a:defRPr/>
                    </a:pPr>
                    <a:fld id="{8eab7145-a627-4af4-a41d-400dc759606a}" type="CELLRANGE">
                      <a:rPr lang="en-US"/>
                      <a:t>[CELLRANGE]</a:t>
                    </a:fld>
                  </a:p>
                </c:rich>
              </c:tx>
              <c:dLblPos val="t"/>
              <c:showLegendKey val="0"/>
              <c:showVal val="0"/>
              <c:showBubbleSize val="0"/>
              <c:showCatName val="0"/>
              <c:showSerName val="0"/>
              <c:showPercent val="0"/>
              <c:extLst>
                <c:ext xmlns:c15="http://schemas.microsoft.com/office/drawing/2012/chart" uri="{CE6537A1-D6FC-4f65-9D91-7224C49458BB}">
                  <c15:showDataLabelsRange val="1"/>
                </c:ext>
              </c:extLst>
            </c:dLbl>
            <c:dLbl>
              <c:idx val="17"/>
              <c:tx>
                <c:rich>
                  <a:bodyPr vert="horz" rot="0" anchor="ctr"/>
                  <a:lstStyle/>
                  <a:p>
                    <a:pPr algn="ctr">
                      <a:defRPr/>
                    </a:pPr>
                    <a:fld id="{61dc5c73-54fd-4de1-be42-ee33fcebd3de}" type="CELLRANGE">
                      <a:rPr lang="en-US"/>
                      <a:t>[CELLRANGE]</a:t>
                    </a:fld>
                  </a:p>
                </c:rich>
              </c:tx>
              <c:dLblPos val="t"/>
              <c:showLegendKey val="0"/>
              <c:showVal val="0"/>
              <c:showBubbleSize val="0"/>
              <c:showCatName val="0"/>
              <c:showSerName val="0"/>
              <c:showPercent val="0"/>
              <c:extLst>
                <c:ext xmlns:c15="http://schemas.microsoft.com/office/drawing/2012/chart" uri="{CE6537A1-D6FC-4f65-9D91-7224C49458BB}">
                  <c15:showDataLabelsRange val="1"/>
                </c:ext>
              </c:extLst>
            </c:dLbl>
            <c:dLbl>
              <c:idx val="18"/>
              <c:tx>
                <c:rich>
                  <a:bodyPr vert="horz" rot="0" anchor="ctr"/>
                  <a:lstStyle/>
                  <a:p>
                    <a:pPr algn="ctr">
                      <a:defRPr/>
                    </a:pPr>
                    <a:fld id="{d0893407-54ed-471d-88db-d72114a8e9e3}" type="CELLRANGE">
                      <a:rPr lang="en-US"/>
                      <a:t>[CELLRANGE]</a:t>
                    </a:fld>
                  </a:p>
                </c:rich>
              </c:tx>
              <c:dLblPos val="t"/>
              <c:showLegendKey val="0"/>
              <c:showVal val="0"/>
              <c:showBubbleSize val="0"/>
              <c:showCatName val="0"/>
              <c:showSerName val="0"/>
              <c:showPercent val="0"/>
              <c:extLst>
                <c:ext xmlns:c15="http://schemas.microsoft.com/office/drawing/2012/chart" uri="{CE6537A1-D6FC-4f65-9D91-7224C49458BB}">
                  <c15:showDataLabelsRange val="1"/>
                </c:ext>
              </c:extLst>
            </c:dLbl>
            <c:dLbl>
              <c:idx val="19"/>
              <c:tx>
                <c:rich>
                  <a:bodyPr vert="horz" rot="0" anchor="ctr"/>
                  <a:lstStyle/>
                  <a:p>
                    <a:pPr algn="ctr">
                      <a:defRPr/>
                    </a:pPr>
                    <a:fld id="{16a72a14-a711-49de-bd71-4dae8a890f16}" type="CELLRANGE">
                      <a:rPr lang="en-US"/>
                      <a:t>[CELLRANGE]</a:t>
                    </a:fld>
                  </a:p>
                </c:rich>
              </c:tx>
              <c:dLblPos val="t"/>
              <c:showLegendKey val="0"/>
              <c:showVal val="0"/>
              <c:showBubbleSize val="0"/>
              <c:showCatName val="0"/>
              <c:showSerName val="0"/>
              <c:showPercent val="0"/>
              <c:extLst>
                <c:ext xmlns:c15="http://schemas.microsoft.com/office/drawing/2012/chart" uri="{CE6537A1-D6FC-4f65-9D91-7224C49458BB}">
                  <c15:showDataLabelsRange val="1"/>
                </c:ext>
              </c:extLst>
            </c:dLbl>
            <c:dLbl>
              <c:idx val="20"/>
              <c:tx>
                <c:rich>
                  <a:bodyPr vert="horz" rot="0" anchor="ctr"/>
                  <a:lstStyle/>
                  <a:p>
                    <a:pPr algn="ctr">
                      <a:defRPr/>
                    </a:pPr>
                    <a:fld id="{d6e861fb-b378-4f05-bf4c-c7bbfd649ffd}" type="CELLRANGE">
                      <a:rPr lang="en-US"/>
                      <a:t>[CELLRANGE]</a:t>
                    </a:fld>
                  </a:p>
                </c:rich>
              </c:tx>
              <c:dLblPos val="t"/>
              <c:showLegendKey val="0"/>
              <c:showVal val="0"/>
              <c:showBubbleSize val="0"/>
              <c:showCatName val="0"/>
              <c:showSerName val="0"/>
              <c:showPercent val="0"/>
              <c:extLst>
                <c:ext xmlns:c15="http://schemas.microsoft.com/office/drawing/2012/chart" uri="{CE6537A1-D6FC-4f65-9D91-7224C49458BB}">
                  <c15:showDataLabelsRange val="1"/>
                </c:ext>
              </c:extLst>
            </c:dLbl>
            <c:dLbl>
              <c:idx val="21"/>
              <c:tx>
                <c:rich>
                  <a:bodyPr vert="horz" rot="0" anchor="ctr"/>
                  <a:lstStyle/>
                  <a:p>
                    <a:pPr algn="ctr">
                      <a:defRPr/>
                    </a:pPr>
                    <a:fld id="{d5619e0b-dbb6-4d97-8c89-de5d3ff314be}" type="CELLRANGE">
                      <a:rPr lang="en-US"/>
                      <a:t>[CELLRANGE]</a:t>
                    </a:fld>
                  </a:p>
                </c:rich>
              </c:tx>
              <c:dLblPos val="t"/>
              <c:showLegendKey val="0"/>
              <c:showVal val="0"/>
              <c:showBubbleSize val="0"/>
              <c:showCatName val="0"/>
              <c:showSerName val="0"/>
              <c:showPercent val="0"/>
              <c:extLst>
                <c:ext xmlns:c15="http://schemas.microsoft.com/office/drawing/2012/chart" uri="{CE6537A1-D6FC-4f65-9D91-7224C49458BB}">
                  <c15:showDataLabelsRange val="1"/>
                </c:ext>
              </c:extLst>
            </c:dLbl>
            <c:dLbl>
              <c:idx val="22"/>
              <c:tx>
                <c:rich>
                  <a:bodyPr vert="horz" rot="0" anchor="ctr"/>
                  <a:lstStyle/>
                  <a:p>
                    <a:pPr algn="ctr">
                      <a:defRPr/>
                    </a:pPr>
                    <a:fld id="{bc5622f3-6ab7-4fb5-b138-34a7323fb308}" type="CELLRANGE">
                      <a:rPr lang="en-US"/>
                      <a:t>[CELLRANGE]</a:t>
                    </a:fld>
                  </a:p>
                </c:rich>
              </c:tx>
              <c:dLblPos val="t"/>
              <c:showLegendKey val="0"/>
              <c:showVal val="0"/>
              <c:showBubbleSize val="0"/>
              <c:showCatName val="0"/>
              <c:showSerName val="0"/>
              <c:showPercent val="0"/>
              <c:extLst>
                <c:ext xmlns:c15="http://schemas.microsoft.com/office/drawing/2012/chart" uri="{CE6537A1-D6FC-4f65-9D91-7224C49458BB}">
                  <c15:showDataLabelsRange val="1"/>
                </c:ext>
              </c:extLst>
            </c:dLbl>
            <c:dLbl>
              <c:idx val="23"/>
              <c:tx>
                <c:rich>
                  <a:bodyPr vert="horz" rot="0" anchor="ctr"/>
                  <a:lstStyle/>
                  <a:p>
                    <a:pPr algn="ctr">
                      <a:defRPr/>
                    </a:pPr>
                    <a:fld id="{2bcca2a4-249b-4277-baf3-45e19ed00a58}" type="CELLRANGE">
                      <a:rPr lang="en-US"/>
                      <a:t>[CELLRANGE]</a:t>
                    </a:fld>
                  </a:p>
                </c:rich>
              </c:tx>
              <c:dLblPos val="t"/>
              <c:showLegendKey val="0"/>
              <c:showVal val="0"/>
              <c:showBubbleSize val="0"/>
              <c:showCatName val="0"/>
              <c:showSerName val="0"/>
              <c:showPercent val="0"/>
              <c:extLst>
                <c:ext xmlns:c15="http://schemas.microsoft.com/office/drawing/2012/chart" uri="{CE6537A1-D6FC-4f65-9D91-7224C49458BB}">
                  <c15:showDataLabelsRange val="1"/>
                </c:ext>
              </c:extLst>
            </c:dLbl>
            <c:dLbl>
              <c:idx val="24"/>
              <c:tx>
                <c:rich>
                  <a:bodyPr vert="horz" rot="0" anchor="ctr"/>
                  <a:lstStyle/>
                  <a:p>
                    <a:pPr algn="ctr">
                      <a:defRPr/>
                    </a:pPr>
                    <a:fld id="{910a26b8-ab4a-4ec6-b7f3-2c8638e9aebd}" type="CELLRANGE">
                      <a:rPr lang="en-US"/>
                      <a:t>[CELLRANGE]</a:t>
                    </a:fld>
                  </a:p>
                </c:rich>
              </c:tx>
              <c:dLblPos val="t"/>
              <c:showLegendKey val="0"/>
              <c:showVal val="0"/>
              <c:showBubbleSize val="0"/>
              <c:showCatName val="0"/>
              <c:showSerName val="0"/>
              <c:showPercent val="0"/>
              <c:extLst>
                <c:ext xmlns:c15="http://schemas.microsoft.com/office/drawing/2012/chart" uri="{CE6537A1-D6FC-4f65-9D91-7224C49458BB}">
                  <c15:showDataLabelsRange val="1"/>
                </c:ext>
              </c:extLst>
            </c:dLbl>
            <c:dLbl>
              <c:idx val="25"/>
              <c:tx>
                <c:rich>
                  <a:bodyPr vert="horz" rot="0" anchor="ctr"/>
                  <a:lstStyle/>
                  <a:p>
                    <a:pPr algn="ctr">
                      <a:defRPr/>
                    </a:pPr>
                    <a:fld id="{c1d4f9bf-177e-4e10-9e25-3722aa098dd7}" type="CELLRANGE">
                      <a:rPr lang="en-US"/>
                      <a:t>[CELLRANGE]</a:t>
                    </a:fld>
                  </a:p>
                </c:rich>
              </c:tx>
              <c:dLblPos val="t"/>
              <c:showLegendKey val="0"/>
              <c:showVal val="0"/>
              <c:showBubbleSize val="0"/>
              <c:showCatName val="0"/>
              <c:showSerName val="0"/>
              <c:showPercent val="0"/>
              <c:extLst>
                <c:ext xmlns:c15="http://schemas.microsoft.com/office/drawing/2012/chart" uri="{CE6537A1-D6FC-4f65-9D91-7224C49458BB}">
                  <c15:showDataLabelsRange val="1"/>
                </c:ext>
              </c:extLst>
            </c:dLbl>
            <c:dLbl>
              <c:idx val="26"/>
              <c:tx>
                <c:rich>
                  <a:bodyPr vert="horz" rot="0" anchor="ctr"/>
                  <a:lstStyle/>
                  <a:p>
                    <a:pPr algn="ctr">
                      <a:defRPr/>
                    </a:pPr>
                    <a:fld id="{1eb4f0ef-925a-455f-932e-82937417674a}" type="CELLRANGE">
                      <a:rPr lang="en-US"/>
                      <a:t>[CELLRANGE]</a:t>
                    </a:fld>
                  </a:p>
                </c:rich>
              </c:tx>
              <c:dLblPos val="t"/>
              <c:showLegendKey val="0"/>
              <c:showVal val="0"/>
              <c:showBubbleSize val="0"/>
              <c:showCatName val="0"/>
              <c:showSerName val="0"/>
              <c:showPercent val="0"/>
              <c:extLst>
                <c:ext xmlns:c15="http://schemas.microsoft.com/office/drawing/2012/chart" uri="{CE6537A1-D6FC-4f65-9D91-7224C49458BB}">
                  <c15:showDataLabelsRange val="1"/>
                </c:ext>
              </c:extLst>
            </c:dLbl>
            <c:dLbl>
              <c:idx val="27"/>
              <c:tx>
                <c:rich>
                  <a:bodyPr vert="horz" rot="0" anchor="ctr"/>
                  <a:lstStyle/>
                  <a:p>
                    <a:pPr algn="ctr">
                      <a:defRPr/>
                    </a:pPr>
                    <a:fld id="{85eff256-bf4c-4452-a720-ad77e8403806}" type="CELLRANGE">
                      <a:rPr lang="en-US"/>
                      <a:t>[CELLRANGE]</a:t>
                    </a:fld>
                  </a:p>
                </c:rich>
              </c:tx>
              <c:dLblPos val="t"/>
              <c:showLegendKey val="0"/>
              <c:showVal val="0"/>
              <c:showBubbleSize val="0"/>
              <c:showCatName val="0"/>
              <c:showSerName val="0"/>
              <c:showPercent val="0"/>
              <c:extLst>
                <c:ext xmlns:c15="http://schemas.microsoft.com/office/drawing/2012/chart" uri="{CE6537A1-D6FC-4f65-9D91-7224C49458BB}">
                  <c15:showDataLabelsRange val="1"/>
                </c:ext>
              </c:extLst>
            </c:dLbl>
            <c:numFmt formatCode="General" sourceLinked="1"/>
            <c:spPr>
              <a:noFill/>
              <a:ln>
                <a:noFill/>
              </a:ln>
            </c:spPr>
            <c:txPr>
              <a:bodyPr vert="horz" rot="0" anchor="ctr">
                <a:spAutoFit/>
              </a:bodyPr>
              <a:lstStyle/>
              <a:p>
                <a:pPr algn="ctr">
                  <a:defRPr lang="en-US" cap="none" sz="1100" b="0" i="0" u="none" baseline="0">
                    <a:solidFill>
                      <a:srgbClr val="000000"/>
                    </a:solidFill>
                    <a:latin typeface="Arial"/>
                    <a:ea typeface="Arial"/>
                    <a:cs typeface="Arial"/>
                  </a:defRPr>
                </a:pPr>
              </a:p>
            </c:txPr>
            <c:dLblPos val="t"/>
            <c:showLegendKey val="0"/>
            <c:showVal val="0"/>
            <c:showBubbleSize val="0"/>
            <c:showCatName val="0"/>
            <c:showSerName val="0"/>
            <c:showPercent val="0"/>
            <c:extLst>
              <c:ext xmlns:c15="http://schemas.microsoft.com/office/drawing/2012/chart" uri="{CE6537A1-D6FC-4f65-9D91-7224C49458BB}">
                <c15:showDataLabelsRange val="1"/>
              </c:ext>
            </c:extLst>
          </c:dLbls>
          <c:trendline>
            <c:spPr>
              <a:ln w="19050" cap="rnd">
                <a:solidFill>
                  <a:schemeClr val="accent1"/>
                </a:solidFill>
                <a:prstDash val="sysDot"/>
              </a:ln>
            </c:spPr>
            <c:trendlineType val="linear"/>
            <c:dispEq val="0"/>
            <c:dispRSqr val="0"/>
          </c:trendline>
          <c:xVal>
            <c:numRef>
              <c:f>'Figure 3'!$C$13:$C$40</c:f>
              <c:numCache/>
            </c:numRef>
          </c:xVal>
          <c:yVal>
            <c:numRef>
              <c:f>'Figure 3'!$E$13:$E$40</c:f>
              <c:numCache/>
            </c:numRef>
          </c:yVal>
          <c:smooth val="0"/>
        </c:ser>
        <c:axId val="51617503"/>
        <c:axId val="61904344"/>
      </c:scatterChart>
      <c:valAx>
        <c:axId val="51617503"/>
        <c:scaling>
          <c:orientation val="minMax"/>
          <c:min val="17"/>
        </c:scaling>
        <c:axPos val="b"/>
        <c:majorGridlines>
          <c:spPr>
            <a:ln w="3175" cap="flat" cmpd="sng">
              <a:solidFill>
                <a:srgbClr val="C0C0C0"/>
              </a:solidFill>
              <a:prstDash val="sysDash"/>
              <a:round/>
            </a:ln>
          </c:spPr>
        </c:majorGridlines>
        <c:delete val="0"/>
        <c:numFmt formatCode="#,##0" sourceLinked="0"/>
        <c:majorTickMark val="out"/>
        <c:minorTickMark val="none"/>
        <c:tickLblPos val="nextTo"/>
        <c:spPr>
          <a:noFill/>
          <a:ln w="9525" cap="flat" cmpd="sng">
            <a:solidFill>
              <a:srgbClr val="000000"/>
            </a:solidFill>
            <a:prstDash val="solid"/>
            <a:round/>
          </a:ln>
        </c:spPr>
        <c:crossAx val="61904344"/>
        <c:crosses val="autoZero"/>
        <c:crossBetween val="midCat"/>
        <c:dispUnits/>
      </c:valAx>
      <c:valAx>
        <c:axId val="61904344"/>
        <c:scaling>
          <c:orientation val="minMax"/>
          <c:min val="30"/>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w="9525">
            <a:noFill/>
            <a:round/>
          </a:ln>
        </c:spPr>
        <c:crossAx val="51617503"/>
        <c:crosses val="autoZero"/>
        <c:crossBetween val="midCat"/>
        <c:dispUnits/>
      </c:valAx>
      <c:spPr>
        <a:noFill/>
        <a:ln>
          <a:noFill/>
        </a:ln>
      </c:spPr>
    </c:plotArea>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11</xdr:col>
      <xdr:colOff>228600</xdr:colOff>
      <xdr:row>64</xdr:row>
      <xdr:rowOff>19050</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7772400" cy="9772650"/>
        </a:xfrm>
        <a:prstGeom prst="rect">
          <a:avLst/>
        </a:prstGeom>
        <a:ln>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0.8885</cdr:y>
    </cdr:from>
    <cdr:to>
      <cdr:x>0</cdr:x>
      <cdr:y>0</cdr:y>
    </cdr:to>
    <cdr:sp macro="" textlink="">
      <cdr:nvSpPr>
        <cdr:cNvPr id="2" name="FootonotesShape"/>
        <cdr:cNvSpPr txBox="1"/>
      </cdr:nvSpPr>
      <cdr:spPr>
        <a:xfrm>
          <a:off x="0" y="5791200"/>
          <a:ext cx="0" cy="0"/>
        </a:xfrm>
        <a:prstGeom prst="rect">
          <a:avLst/>
        </a:prstGeom>
        <a:ln>
          <a:noFill/>
        </a:ln>
      </cdr:spPr>
      <cdr:txBody>
        <a:bodyPr vertOverflow="clip" vert="horz" wrap="square" rtlCol="0">
          <a:spAutoFit/>
        </a:bodyPr>
        <a:lstStyle/>
        <a:p>
          <a:pPr>
            <a:spcBef>
              <a:spcPts val="300"/>
            </a:spcBef>
          </a:pPr>
          <a:r>
            <a:rPr lang="en-GB" sz="1200" b="0" i="0">
              <a:latin typeface="Arial" panose="020B0604020202020204" pitchFamily="34" charset="0"/>
            </a:rPr>
            <a:t>Note</a:t>
          </a:r>
          <a:r>
            <a:rPr lang="en-GB" sz="1200" i="0">
              <a:latin typeface="Arial" panose="020B0604020202020204" pitchFamily="34" charset="0"/>
            </a:rPr>
            <a:t>: Countries in this figure are ranked according to the value for the total population while they are ranked in the visual at the top of the article according to the value for men.</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yth_demo_030)</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666750</xdr:colOff>
      <xdr:row>5</xdr:row>
      <xdr:rowOff>114300</xdr:rowOff>
    </xdr:from>
    <xdr:to>
      <xdr:col>20</xdr:col>
      <xdr:colOff>590550</xdr:colOff>
      <xdr:row>46</xdr:row>
      <xdr:rowOff>47625</xdr:rowOff>
    </xdr:to>
    <xdr:graphicFrame macro="">
      <xdr:nvGraphicFramePr>
        <xdr:cNvPr id="2" name="Chart 1"/>
        <xdr:cNvGraphicFramePr/>
      </xdr:nvGraphicFramePr>
      <xdr:xfrm>
        <a:off x="4943475" y="885825"/>
        <a:ext cx="9525000" cy="65246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0.00225</cdr:x>
      <cdr:y>0.9125</cdr:y>
    </cdr:from>
    <cdr:to>
      <cdr:x>0</cdr:x>
      <cdr:y>0</cdr:y>
    </cdr:to>
    <cdr:sp macro="" textlink="">
      <cdr:nvSpPr>
        <cdr:cNvPr id="2" name="FootonotesShape"/>
        <cdr:cNvSpPr txBox="1"/>
      </cdr:nvSpPr>
      <cdr:spPr>
        <a:xfrm>
          <a:off x="19050" y="5657850"/>
          <a:ext cx="0" cy="0"/>
        </a:xfrm>
        <a:prstGeom prst="rect">
          <a:avLst/>
        </a:prstGeom>
        <a:ln>
          <a:noFill/>
        </a:ln>
      </cdr:spPr>
      <cdr:txBody>
        <a:bodyPr vertOverflow="clip" vert="horz" wrap="square" rtlCol="0">
          <a:noAutofit/>
        </a:bodyPr>
        <a:lstStyle/>
        <a:p>
          <a:r>
            <a:rPr lang="en-GB" sz="1200">
              <a:latin typeface="Arial" panose="020B0604020202020204" pitchFamily="34" charset="0"/>
            </a:rPr>
            <a:t>Break in the data series in 2021 due to the implementation of Regulation (EU) 2019/1700.</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yth_demo_030)</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609600</xdr:colOff>
      <xdr:row>37</xdr:row>
      <xdr:rowOff>114300</xdr:rowOff>
    </xdr:to>
    <xdr:graphicFrame macro="">
      <xdr:nvGraphicFramePr>
        <xdr:cNvPr id="3" name="Chart 2"/>
        <xdr:cNvGraphicFramePr/>
      </xdr:nvGraphicFramePr>
      <xdr:xfrm>
        <a:off x="0" y="0"/>
        <a:ext cx="9525000" cy="6210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0.957</cdr:y>
    </cdr:from>
    <cdr:to>
      <cdr:x>0</cdr:x>
      <cdr:y>0</cdr:y>
    </cdr:to>
    <cdr:sp macro="" textlink="">
      <cdr:nvSpPr>
        <cdr:cNvPr id="2" name="FootonotesShape"/>
        <cdr:cNvSpPr txBox="1"/>
      </cdr:nvSpPr>
      <cdr:spPr>
        <a:xfrm>
          <a:off x="47625" y="6772275"/>
          <a:ext cx="0" cy="0"/>
        </a:xfrm>
        <a:prstGeom prst="rect">
          <a:avLst/>
        </a:prstGeom>
        <a:ln>
          <a:noFill/>
        </a:ln>
      </cdr:spPr>
      <cdr:txBody>
        <a:bodyPr vertOverflow="clip" vert="horz" wrap="square" rtlCol="0">
          <a:spAutoFit/>
        </a:bodyPr>
        <a:lstStyle/>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yth_demo_030, lfsa_argan)</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dr:relSizeAnchor xmlns:cdr="http://schemas.openxmlformats.org/drawingml/2006/chartDrawing">
    <cdr:from>
      <cdr:x>0.422</cdr:x>
      <cdr:y>0.86925</cdr:y>
    </cdr:from>
    <cdr:to>
      <cdr:x>0.77</cdr:x>
      <cdr:y>0.94375</cdr:y>
    </cdr:to>
    <cdr:sp macro="" textlink="">
      <cdr:nvSpPr>
        <cdr:cNvPr id="4" name="TextBox 1"/>
        <cdr:cNvSpPr txBox="1"/>
      </cdr:nvSpPr>
      <cdr:spPr>
        <a:xfrm>
          <a:off x="4019550" y="6143625"/>
          <a:ext cx="3314700" cy="523875"/>
        </a:xfrm>
        <a:prstGeom prst="rect">
          <a:avLst/>
        </a:prstGeom>
        <a:ln>
          <a:noFill/>
        </a:ln>
      </cdr:spPr>
      <c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1800" b="1">
              <a:latin typeface="Arial" panose="020B0604020202020204" pitchFamily="34" charset="0"/>
              <a:cs typeface="Arial" panose="020B0604020202020204" pitchFamily="34" charset="0"/>
            </a:rPr>
            <a:t>average age</a:t>
          </a:r>
        </a:p>
      </cdr:txBody>
    </cdr:sp>
  </cdr:relSizeAnchor>
  <cdr:relSizeAnchor xmlns:cdr="http://schemas.openxmlformats.org/drawingml/2006/chartDrawing">
    <cdr:from>
      <cdr:x>0.0035</cdr:x>
      <cdr:y>0.21975</cdr:y>
    </cdr:from>
    <cdr:to>
      <cdr:x>0.0585</cdr:x>
      <cdr:y>0.598</cdr:y>
    </cdr:to>
    <cdr:sp macro="" textlink="">
      <cdr:nvSpPr>
        <cdr:cNvPr id="5" name="TextBox 1"/>
        <cdr:cNvSpPr txBox="1"/>
      </cdr:nvSpPr>
      <cdr:spPr>
        <a:xfrm rot="16200000">
          <a:off x="28575" y="1552575"/>
          <a:ext cx="523875" cy="2676525"/>
        </a:xfrm>
        <a:prstGeom prst="rect">
          <a:avLst/>
        </a:prstGeom>
        <a:ln>
          <a:noFill/>
        </a:ln>
      </cdr:spPr>
      <c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1800" b="1">
              <a:latin typeface="Arial" panose="020B0604020202020204" pitchFamily="34" charset="0"/>
              <a:cs typeface="Arial" panose="020B0604020202020204" pitchFamily="34" charset="0"/>
            </a:rPr>
            <a:t>activity rate</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666750</xdr:colOff>
      <xdr:row>26</xdr:row>
      <xdr:rowOff>114300</xdr:rowOff>
    </xdr:from>
    <xdr:to>
      <xdr:col>16</xdr:col>
      <xdr:colOff>781050</xdr:colOff>
      <xdr:row>67</xdr:row>
      <xdr:rowOff>57150</xdr:rowOff>
    </xdr:to>
    <xdr:graphicFrame macro="">
      <xdr:nvGraphicFramePr>
        <xdr:cNvPr id="5" name="Chart 4"/>
        <xdr:cNvGraphicFramePr/>
      </xdr:nvGraphicFramePr>
      <xdr:xfrm>
        <a:off x="4105275" y="4724400"/>
        <a:ext cx="9534525" cy="70770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3 Population and social conditions">
      <a:dk1>
        <a:sysClr val="windowText" lastClr="000000"/>
      </a:dk1>
      <a:lt1>
        <a:sysClr val="window" lastClr="FFFFFF"/>
      </a:lt1>
      <a:dk2>
        <a:srgbClr val="1F497D"/>
      </a:dk2>
      <a:lt2>
        <a:srgbClr val="EEECE1"/>
      </a:lt2>
      <a:accent1>
        <a:srgbClr val="FAA519"/>
      </a:accent1>
      <a:accent2>
        <a:srgbClr val="286EB4"/>
      </a:accent2>
      <a:accent3>
        <a:srgbClr val="F06423"/>
      </a:accent3>
      <a:accent4>
        <a:srgbClr val="B9C31E"/>
      </a:accent4>
      <a:accent5>
        <a:srgbClr val="5FB441"/>
      </a:accent5>
      <a:accent6>
        <a:srgbClr val="32AFAF"/>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N1:P30"/>
  <sheetViews>
    <sheetView showGridLines="0" tabSelected="1" workbookViewId="0" topLeftCell="A1">
      <selection activeCell="O8" sqref="O8"/>
    </sheetView>
  </sheetViews>
  <sheetFormatPr defaultColWidth="9.00390625" defaultRowHeight="14.25"/>
  <cols>
    <col min="1" max="13" width="9.00390625" style="2" customWidth="1"/>
    <col min="14" max="14" width="3.125" style="10" bestFit="1" customWidth="1"/>
    <col min="15" max="15" width="4.375" style="10" bestFit="1" customWidth="1"/>
    <col min="16" max="16" width="5.875" style="2" bestFit="1" customWidth="1"/>
    <col min="17" max="16384" width="9.00390625" style="2" customWidth="1"/>
  </cols>
  <sheetData>
    <row r="1" spans="14:15" ht="12">
      <c r="N1" s="10" t="s">
        <v>30</v>
      </c>
      <c r="O1" s="10">
        <v>26.5</v>
      </c>
    </row>
    <row r="2" ht="12"/>
    <row r="3" spans="14:16" ht="12">
      <c r="N3" s="12" t="s">
        <v>53</v>
      </c>
      <c r="O3" s="12">
        <v>33.6</v>
      </c>
      <c r="P3" s="12" t="s">
        <v>69</v>
      </c>
    </row>
    <row r="4" spans="14:16" ht="12">
      <c r="N4" s="12" t="s">
        <v>42</v>
      </c>
      <c r="O4" s="12">
        <v>33.3</v>
      </c>
      <c r="P4" s="12" t="s">
        <v>69</v>
      </c>
    </row>
    <row r="5" spans="14:16" ht="12">
      <c r="N5" s="12" t="s">
        <v>59</v>
      </c>
      <c r="O5" s="12">
        <v>31.4</v>
      </c>
      <c r="P5" s="12" t="s">
        <v>69</v>
      </c>
    </row>
    <row r="6" spans="14:16" ht="12">
      <c r="N6" s="12" t="s">
        <v>56</v>
      </c>
      <c r="O6" s="12">
        <v>30.9</v>
      </c>
      <c r="P6" s="12" t="s">
        <v>69</v>
      </c>
    </row>
    <row r="7" spans="14:16" ht="12">
      <c r="N7" s="12" t="s">
        <v>39</v>
      </c>
      <c r="O7" s="12">
        <v>30.7</v>
      </c>
      <c r="P7" s="12" t="s">
        <v>69</v>
      </c>
    </row>
    <row r="8" spans="14:16" ht="12">
      <c r="N8" s="12" t="s">
        <v>33</v>
      </c>
      <c r="O8" s="12">
        <v>30.3</v>
      </c>
      <c r="P8" s="12" t="s">
        <v>69</v>
      </c>
    </row>
    <row r="9" spans="14:16" ht="12">
      <c r="N9" s="13" t="s">
        <v>43</v>
      </c>
      <c r="O9" s="13">
        <v>29.9</v>
      </c>
      <c r="P9" s="13" t="s">
        <v>68</v>
      </c>
    </row>
    <row r="10" spans="14:16" ht="12">
      <c r="N10" s="13" t="s">
        <v>40</v>
      </c>
      <c r="O10" s="13">
        <v>29.8</v>
      </c>
      <c r="P10" s="13" t="s">
        <v>68</v>
      </c>
    </row>
    <row r="11" spans="14:16" ht="12">
      <c r="N11" s="13" t="s">
        <v>49</v>
      </c>
      <c r="O11" s="13">
        <v>29.8</v>
      </c>
      <c r="P11" s="13" t="s">
        <v>68</v>
      </c>
    </row>
    <row r="12" spans="14:16" ht="12">
      <c r="N12" s="13" t="s">
        <v>55</v>
      </c>
      <c r="O12" s="13">
        <v>29.6</v>
      </c>
      <c r="P12" s="13" t="s">
        <v>68</v>
      </c>
    </row>
    <row r="13" spans="14:16" ht="12">
      <c r="N13" s="13" t="s">
        <v>52</v>
      </c>
      <c r="O13" s="13">
        <v>29</v>
      </c>
      <c r="P13" s="13" t="s">
        <v>68</v>
      </c>
    </row>
    <row r="14" spans="14:16" ht="12">
      <c r="N14" s="13" t="s">
        <v>54</v>
      </c>
      <c r="O14" s="13">
        <v>28</v>
      </c>
      <c r="P14" s="13" t="s">
        <v>68</v>
      </c>
    </row>
    <row r="15" spans="14:16" ht="12">
      <c r="N15" s="13" t="s">
        <v>38</v>
      </c>
      <c r="O15" s="13">
        <v>27.9</v>
      </c>
      <c r="P15" s="13" t="s">
        <v>68</v>
      </c>
    </row>
    <row r="16" spans="14:16" ht="12">
      <c r="N16" s="13" t="s">
        <v>48</v>
      </c>
      <c r="O16" s="13">
        <v>27.3</v>
      </c>
      <c r="P16" s="13" t="s">
        <v>68</v>
      </c>
    </row>
    <row r="17" spans="14:16" ht="12">
      <c r="N17" s="13" t="s">
        <v>44</v>
      </c>
      <c r="O17" s="13">
        <v>27.2</v>
      </c>
      <c r="P17" s="13" t="s">
        <v>68</v>
      </c>
    </row>
    <row r="18" spans="14:16" ht="12">
      <c r="N18" s="4" t="s">
        <v>47</v>
      </c>
      <c r="O18" s="4">
        <v>26.8</v>
      </c>
      <c r="P18" s="4" t="s">
        <v>67</v>
      </c>
    </row>
    <row r="19" spans="14:16" ht="12">
      <c r="N19" s="4" t="s">
        <v>45</v>
      </c>
      <c r="O19" s="4">
        <v>26.6</v>
      </c>
      <c r="P19" s="4" t="s">
        <v>67</v>
      </c>
    </row>
    <row r="20" spans="14:16" ht="12">
      <c r="N20" s="4" t="s">
        <v>32</v>
      </c>
      <c r="O20" s="4">
        <v>26.2</v>
      </c>
      <c r="P20" s="4" t="s">
        <v>67</v>
      </c>
    </row>
    <row r="21" spans="14:16" ht="12">
      <c r="N21" s="4" t="s">
        <v>34</v>
      </c>
      <c r="O21" s="4">
        <v>25.9</v>
      </c>
      <c r="P21" s="4" t="s">
        <v>67</v>
      </c>
    </row>
    <row r="22" spans="14:16" ht="12">
      <c r="N22" s="4" t="s">
        <v>51</v>
      </c>
      <c r="O22" s="4">
        <v>25.3</v>
      </c>
      <c r="P22" s="4" t="s">
        <v>67</v>
      </c>
    </row>
    <row r="23" spans="14:16" ht="12">
      <c r="N23" s="4" t="s">
        <v>46</v>
      </c>
      <c r="O23" s="4">
        <v>25.2</v>
      </c>
      <c r="P23" s="4" t="s">
        <v>67</v>
      </c>
    </row>
    <row r="24" spans="14:16" ht="12">
      <c r="N24" s="4" t="s">
        <v>36</v>
      </c>
      <c r="O24" s="4">
        <v>23.6</v>
      </c>
      <c r="P24" s="4" t="s">
        <v>67</v>
      </c>
    </row>
    <row r="25" spans="14:16" ht="12">
      <c r="N25" s="4" t="s">
        <v>41</v>
      </c>
      <c r="O25" s="4">
        <v>23.6</v>
      </c>
      <c r="P25" s="4" t="s">
        <v>67</v>
      </c>
    </row>
    <row r="26" spans="14:16" ht="12">
      <c r="N26" s="4" t="s">
        <v>50</v>
      </c>
      <c r="O26" s="4">
        <v>23.3</v>
      </c>
      <c r="P26" s="4" t="s">
        <v>67</v>
      </c>
    </row>
    <row r="27" spans="14:16" ht="12">
      <c r="N27" s="11" t="s">
        <v>37</v>
      </c>
      <c r="O27" s="11">
        <v>22.7</v>
      </c>
      <c r="P27" s="11" t="s">
        <v>66</v>
      </c>
    </row>
    <row r="28" spans="14:16" ht="12">
      <c r="N28" s="11" t="s">
        <v>35</v>
      </c>
      <c r="O28" s="11">
        <v>21.3</v>
      </c>
      <c r="P28" s="11" t="s">
        <v>66</v>
      </c>
    </row>
    <row r="29" spans="14:16" ht="12">
      <c r="N29" s="11" t="s">
        <v>57</v>
      </c>
      <c r="O29" s="11">
        <v>21.2</v>
      </c>
      <c r="P29" s="11" t="s">
        <v>66</v>
      </c>
    </row>
    <row r="30" spans="14:16" ht="12">
      <c r="N30" s="11" t="s">
        <v>58</v>
      </c>
      <c r="O30" s="11">
        <v>19</v>
      </c>
      <c r="P30" s="11" t="s">
        <v>66</v>
      </c>
    </row>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12"/>
    <row r="57" ht="12"/>
    <row r="58" ht="12"/>
    <row r="59" ht="12"/>
    <row r="60" ht="12"/>
    <row r="61" ht="12"/>
    <row r="62" ht="12"/>
    <row r="63" ht="12"/>
    <row r="64" ht="12"/>
  </sheetData>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showGridLines="0" workbookViewId="0" topLeftCell="A4">
      <selection activeCell="F17" sqref="F17"/>
    </sheetView>
  </sheetViews>
  <sheetFormatPr defaultColWidth="9.00390625" defaultRowHeight="14.25"/>
  <cols>
    <col min="1" max="1" width="11.125" style="2" customWidth="1"/>
    <col min="2" max="16384" width="9.00390625" style="2" customWidth="1"/>
  </cols>
  <sheetData>
    <row r="1" spans="1:8" ht="12">
      <c r="A1" s="1" t="s">
        <v>0</v>
      </c>
      <c r="H1" s="2" t="s">
        <v>64</v>
      </c>
    </row>
    <row r="2" ht="12">
      <c r="H2" s="2" t="s">
        <v>65</v>
      </c>
    </row>
    <row r="3" spans="1:5" ht="12">
      <c r="A3" s="7" t="s">
        <v>60</v>
      </c>
      <c r="B3" s="7" t="s">
        <v>1</v>
      </c>
      <c r="C3" s="7" t="s">
        <v>62</v>
      </c>
      <c r="D3" s="7" t="s">
        <v>63</v>
      </c>
      <c r="E3" s="9" t="s">
        <v>31</v>
      </c>
    </row>
    <row r="4" spans="1:8" ht="12.75" customHeight="1">
      <c r="A4" s="5" t="s">
        <v>30</v>
      </c>
      <c r="B4" s="6">
        <v>26.5</v>
      </c>
      <c r="C4" s="6">
        <v>27.4</v>
      </c>
      <c r="D4" s="6">
        <v>25.5</v>
      </c>
      <c r="E4" s="8">
        <f>C4-D4</f>
        <v>1.8999999999999986</v>
      </c>
      <c r="H4" s="2" t="s">
        <v>29</v>
      </c>
    </row>
    <row r="5" spans="1:5" ht="12">
      <c r="A5" s="5"/>
      <c r="B5" s="6"/>
      <c r="C5" s="6"/>
      <c r="D5" s="6"/>
      <c r="E5" s="8"/>
    </row>
    <row r="6" spans="1:5" ht="12">
      <c r="A6" s="5" t="s">
        <v>22</v>
      </c>
      <c r="B6" s="6">
        <v>33.6</v>
      </c>
      <c r="C6" s="6">
        <v>34.4</v>
      </c>
      <c r="D6" s="6">
        <v>32.7</v>
      </c>
      <c r="E6" s="8">
        <f aca="true" t="shared" si="0" ref="E6:E32">C6-D6</f>
        <v>1.6999999999999957</v>
      </c>
    </row>
    <row r="7" spans="1:5" ht="12">
      <c r="A7" s="5" t="s">
        <v>11</v>
      </c>
      <c r="B7" s="6">
        <v>33.3</v>
      </c>
      <c r="C7" s="6">
        <v>34.9</v>
      </c>
      <c r="D7" s="6">
        <v>31.8</v>
      </c>
      <c r="E7" s="8">
        <f t="shared" si="0"/>
        <v>3.099999999999998</v>
      </c>
    </row>
    <row r="8" spans="1:5" ht="12">
      <c r="A8" s="5" t="s">
        <v>25</v>
      </c>
      <c r="B8" s="6">
        <v>30.9</v>
      </c>
      <c r="C8" s="6">
        <v>32.2</v>
      </c>
      <c r="D8" s="6">
        <v>29.5</v>
      </c>
      <c r="E8" s="8">
        <f t="shared" si="0"/>
        <v>2.700000000000003</v>
      </c>
    </row>
    <row r="9" spans="1:5" ht="12">
      <c r="A9" s="5" t="s">
        <v>8</v>
      </c>
      <c r="B9" s="6">
        <v>30.7</v>
      </c>
      <c r="C9" s="6">
        <v>31.8</v>
      </c>
      <c r="D9" s="6">
        <v>29.6</v>
      </c>
      <c r="E9" s="8">
        <f t="shared" si="0"/>
        <v>2.1999999999999993</v>
      </c>
    </row>
    <row r="10" spans="1:5" ht="12">
      <c r="A10" s="5" t="s">
        <v>3</v>
      </c>
      <c r="B10" s="6">
        <v>30.3</v>
      </c>
      <c r="C10" s="6">
        <v>32</v>
      </c>
      <c r="D10" s="6">
        <v>28.5</v>
      </c>
      <c r="E10" s="8">
        <f t="shared" si="0"/>
        <v>3.5</v>
      </c>
    </row>
    <row r="11" spans="1:5" ht="12">
      <c r="A11" s="5" t="s">
        <v>12</v>
      </c>
      <c r="B11" s="6">
        <v>29.9</v>
      </c>
      <c r="C11" s="6">
        <v>30.9</v>
      </c>
      <c r="D11" s="6">
        <v>29</v>
      </c>
      <c r="E11" s="8">
        <f t="shared" si="0"/>
        <v>1.8999999999999986</v>
      </c>
    </row>
    <row r="12" spans="1:5" ht="12">
      <c r="A12" s="5" t="s">
        <v>18</v>
      </c>
      <c r="B12" s="6">
        <v>29.8</v>
      </c>
      <c r="C12" s="6">
        <v>30.8</v>
      </c>
      <c r="D12" s="6">
        <v>28.7</v>
      </c>
      <c r="E12" s="8">
        <f t="shared" si="0"/>
        <v>2.1000000000000014</v>
      </c>
    </row>
    <row r="13" spans="1:5" ht="12">
      <c r="A13" s="5" t="s">
        <v>9</v>
      </c>
      <c r="B13" s="6">
        <v>29.8</v>
      </c>
      <c r="C13" s="6">
        <v>30.8</v>
      </c>
      <c r="D13" s="6">
        <v>28.9</v>
      </c>
      <c r="E13" s="8">
        <f t="shared" si="0"/>
        <v>1.9000000000000021</v>
      </c>
    </row>
    <row r="14" spans="1:5" ht="12">
      <c r="A14" s="5" t="s">
        <v>24</v>
      </c>
      <c r="B14" s="6">
        <v>29.6</v>
      </c>
      <c r="C14" s="6">
        <v>30.9</v>
      </c>
      <c r="D14" s="6">
        <v>28.1</v>
      </c>
      <c r="E14" s="8">
        <f t="shared" si="0"/>
        <v>2.799999999999997</v>
      </c>
    </row>
    <row r="15" spans="1:5" ht="12">
      <c r="A15" s="5" t="s">
        <v>21</v>
      </c>
      <c r="B15" s="6">
        <v>29</v>
      </c>
      <c r="C15" s="6">
        <v>30.2</v>
      </c>
      <c r="D15" s="6">
        <v>27.7</v>
      </c>
      <c r="E15" s="8">
        <f t="shared" si="0"/>
        <v>2.5</v>
      </c>
    </row>
    <row r="16" spans="1:5" ht="12">
      <c r="A16" s="5" t="s">
        <v>23</v>
      </c>
      <c r="B16" s="6">
        <v>28</v>
      </c>
      <c r="C16" s="6">
        <v>30.3</v>
      </c>
      <c r="D16" s="6">
        <v>25.6</v>
      </c>
      <c r="E16" s="8">
        <f t="shared" si="0"/>
        <v>4.699999999999999</v>
      </c>
    </row>
    <row r="17" spans="1:5" ht="12">
      <c r="A17" s="5" t="s">
        <v>7</v>
      </c>
      <c r="B17" s="6">
        <v>27.9</v>
      </c>
      <c r="C17" s="6">
        <v>28.3</v>
      </c>
      <c r="D17" s="6">
        <v>27.4</v>
      </c>
      <c r="E17" s="8">
        <f t="shared" si="0"/>
        <v>0.9000000000000021</v>
      </c>
    </row>
    <row r="18" spans="1:5" ht="12">
      <c r="A18" s="5" t="s">
        <v>17</v>
      </c>
      <c r="B18" s="6">
        <v>27.3</v>
      </c>
      <c r="C18" s="6">
        <v>28.6</v>
      </c>
      <c r="D18" s="6">
        <v>26</v>
      </c>
      <c r="E18" s="8">
        <f t="shared" si="0"/>
        <v>2.6000000000000014</v>
      </c>
    </row>
    <row r="19" spans="1:5" ht="12">
      <c r="A19" s="5" t="s">
        <v>13</v>
      </c>
      <c r="B19" s="6">
        <v>27.2</v>
      </c>
      <c r="C19" s="6">
        <v>28</v>
      </c>
      <c r="D19" s="6">
        <v>26.5</v>
      </c>
      <c r="E19" s="8">
        <f t="shared" si="0"/>
        <v>1.5</v>
      </c>
    </row>
    <row r="20" spans="1:5" ht="12">
      <c r="A20" s="5" t="s">
        <v>16</v>
      </c>
      <c r="B20" s="6">
        <v>26.8</v>
      </c>
      <c r="C20" s="6">
        <v>27.4</v>
      </c>
      <c r="D20" s="6">
        <v>26.3</v>
      </c>
      <c r="E20" s="8">
        <f t="shared" si="0"/>
        <v>1.0999999999999979</v>
      </c>
    </row>
    <row r="21" spans="1:5" ht="12">
      <c r="A21" s="5" t="s">
        <v>14</v>
      </c>
      <c r="B21" s="6">
        <v>26.6</v>
      </c>
      <c r="C21" s="6">
        <v>27.2</v>
      </c>
      <c r="D21" s="6">
        <v>25.8</v>
      </c>
      <c r="E21" s="8">
        <f t="shared" si="0"/>
        <v>1.3999999999999986</v>
      </c>
    </row>
    <row r="22" spans="1:5" ht="12">
      <c r="A22" s="5" t="s">
        <v>2</v>
      </c>
      <c r="B22" s="6">
        <v>26.2</v>
      </c>
      <c r="C22" s="6">
        <v>27</v>
      </c>
      <c r="D22" s="6">
        <v>25.4</v>
      </c>
      <c r="E22" s="8">
        <f t="shared" si="0"/>
        <v>1.6000000000000014</v>
      </c>
    </row>
    <row r="23" spans="1:5" ht="12">
      <c r="A23" s="5" t="s">
        <v>4</v>
      </c>
      <c r="B23" s="6">
        <v>25.9</v>
      </c>
      <c r="C23" s="6">
        <v>27.1</v>
      </c>
      <c r="D23" s="6">
        <v>24.7</v>
      </c>
      <c r="E23" s="8">
        <f t="shared" si="0"/>
        <v>2.400000000000002</v>
      </c>
    </row>
    <row r="24" spans="1:5" ht="12">
      <c r="A24" s="5" t="s">
        <v>20</v>
      </c>
      <c r="B24" s="6">
        <v>25.3</v>
      </c>
      <c r="C24" s="6">
        <v>26.3</v>
      </c>
      <c r="D24" s="6">
        <v>24.4</v>
      </c>
      <c r="E24" s="8">
        <f t="shared" si="0"/>
        <v>1.9000000000000021</v>
      </c>
    </row>
    <row r="25" spans="1:5" ht="12">
      <c r="A25" s="5" t="s">
        <v>15</v>
      </c>
      <c r="B25" s="6">
        <v>25.2</v>
      </c>
      <c r="C25" s="6">
        <v>26.2</v>
      </c>
      <c r="D25" s="6">
        <v>24.2</v>
      </c>
      <c r="E25" s="8">
        <f t="shared" si="0"/>
        <v>2</v>
      </c>
    </row>
    <row r="26" spans="1:5" ht="12">
      <c r="A26" s="5" t="s">
        <v>61</v>
      </c>
      <c r="B26" s="6">
        <v>23.6</v>
      </c>
      <c r="C26" s="6">
        <v>24.4</v>
      </c>
      <c r="D26" s="6">
        <v>22.7</v>
      </c>
      <c r="E26" s="8">
        <f t="shared" si="0"/>
        <v>1.6999999999999993</v>
      </c>
    </row>
    <row r="27" spans="1:5" ht="12">
      <c r="A27" s="5" t="s">
        <v>10</v>
      </c>
      <c r="B27" s="6">
        <v>23.6</v>
      </c>
      <c r="C27" s="6">
        <v>24.4</v>
      </c>
      <c r="D27" s="6">
        <v>23</v>
      </c>
      <c r="E27" s="8">
        <f t="shared" si="0"/>
        <v>1.3999999999999986</v>
      </c>
    </row>
    <row r="28" spans="1:5" ht="12">
      <c r="A28" s="5" t="s">
        <v>19</v>
      </c>
      <c r="B28" s="6">
        <v>23.3</v>
      </c>
      <c r="C28" s="6">
        <v>23.9</v>
      </c>
      <c r="D28" s="6">
        <v>22.7</v>
      </c>
      <c r="E28" s="8">
        <f t="shared" si="0"/>
        <v>1.1999999999999993</v>
      </c>
    </row>
    <row r="29" spans="1:5" ht="12">
      <c r="A29" s="5" t="s">
        <v>6</v>
      </c>
      <c r="B29" s="6">
        <v>22.7</v>
      </c>
      <c r="C29" s="6">
        <v>23.2</v>
      </c>
      <c r="D29" s="6">
        <v>22.1</v>
      </c>
      <c r="E29" s="8">
        <f t="shared" si="0"/>
        <v>1.0999999999999979</v>
      </c>
    </row>
    <row r="30" spans="1:5" ht="12">
      <c r="A30" s="5" t="s">
        <v>5</v>
      </c>
      <c r="B30" s="6">
        <v>21.3</v>
      </c>
      <c r="C30" s="6">
        <v>21.5</v>
      </c>
      <c r="D30" s="6">
        <v>21</v>
      </c>
      <c r="E30" s="8">
        <f t="shared" si="0"/>
        <v>0.5</v>
      </c>
    </row>
    <row r="31" spans="1:5" ht="12">
      <c r="A31" s="5" t="s">
        <v>26</v>
      </c>
      <c r="B31" s="6">
        <v>21.2</v>
      </c>
      <c r="C31" s="6">
        <v>21.9</v>
      </c>
      <c r="D31" s="6">
        <v>20.4</v>
      </c>
      <c r="E31" s="8">
        <f t="shared" si="0"/>
        <v>1.5</v>
      </c>
    </row>
    <row r="32" spans="1:5" ht="12">
      <c r="A32" s="5" t="s">
        <v>27</v>
      </c>
      <c r="B32" s="6">
        <v>19</v>
      </c>
      <c r="C32" s="6">
        <v>19.2</v>
      </c>
      <c r="D32" s="6">
        <v>18.8</v>
      </c>
      <c r="E32" s="8">
        <f t="shared" si="0"/>
        <v>0.3999999999999986</v>
      </c>
    </row>
    <row r="33" ht="12">
      <c r="E33" s="8"/>
    </row>
    <row r="34" spans="1:5" ht="12">
      <c r="A34" s="5" t="s">
        <v>28</v>
      </c>
      <c r="B34" s="6">
        <v>31.4</v>
      </c>
      <c r="C34" s="6">
        <v>33.9</v>
      </c>
      <c r="D34" s="6">
        <v>28.9</v>
      </c>
      <c r="E34" s="8">
        <f aca="true" t="shared" si="1" ref="E34">C34-D34</f>
        <v>5</v>
      </c>
    </row>
  </sheetData>
  <printOptions/>
  <pageMargins left="0.75" right="0.75" top="1" bottom="1" header="0.5" footer="0.5"/>
  <pageSetup fitToHeight="0" fitToWidth="0" horizontalDpi="300" verticalDpi="300" orientation="portrait" pageOrder="overThenDown"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5"/>
  <sheetViews>
    <sheetView showGridLines="0" workbookViewId="0" topLeftCell="A1">
      <selection activeCell="G41" sqref="G41"/>
    </sheetView>
  </sheetViews>
  <sheetFormatPr defaultColWidth="9.00390625" defaultRowHeight="14.25"/>
  <cols>
    <col min="1" max="16384" width="9.00390625" style="3" customWidth="1"/>
  </cols>
  <sheetData>
    <row r="1" spans="1:20" ht="12">
      <c r="A1" s="3" t="s">
        <v>71</v>
      </c>
      <c r="Q1" s="7" t="s">
        <v>60</v>
      </c>
      <c r="R1" s="7" t="s">
        <v>1</v>
      </c>
      <c r="S1" s="7" t="s">
        <v>62</v>
      </c>
      <c r="T1" s="7" t="s">
        <v>63</v>
      </c>
    </row>
    <row r="2" spans="1:20" ht="12">
      <c r="A2" s="2" t="s">
        <v>65</v>
      </c>
      <c r="Q2" s="5">
        <v>2006</v>
      </c>
      <c r="R2" s="15">
        <v>26.8</v>
      </c>
      <c r="S2" s="15">
        <v>28</v>
      </c>
      <c r="T2" s="15">
        <v>25.5</v>
      </c>
    </row>
    <row r="3" spans="17:23" ht="12">
      <c r="Q3" s="5">
        <v>2007</v>
      </c>
      <c r="R3" s="15">
        <v>26.7</v>
      </c>
      <c r="S3" s="15">
        <v>27.9</v>
      </c>
      <c r="T3" s="15">
        <v>25.5</v>
      </c>
      <c r="U3" s="14">
        <f>R3-R2</f>
        <v>-0.10000000000000142</v>
      </c>
      <c r="V3" s="14">
        <f aca="true" t="shared" si="0" ref="V3:W3">S3-S2</f>
        <v>-0.10000000000000142</v>
      </c>
      <c r="W3" s="14">
        <f t="shared" si="0"/>
        <v>0</v>
      </c>
    </row>
    <row r="4" spans="1:23" ht="12">
      <c r="A4" s="3" t="s">
        <v>70</v>
      </c>
      <c r="Q4" s="5">
        <v>2008</v>
      </c>
      <c r="R4" s="15">
        <v>26.7</v>
      </c>
      <c r="S4" s="15">
        <v>27.9</v>
      </c>
      <c r="T4" s="15">
        <v>25.5</v>
      </c>
      <c r="U4" s="14">
        <f aca="true" t="shared" si="1" ref="U4:U17">R4-R3</f>
        <v>0</v>
      </c>
      <c r="V4" s="14">
        <f aca="true" t="shared" si="2" ref="V4:V17">S4-S3</f>
        <v>0</v>
      </c>
      <c r="W4" s="14">
        <f aca="true" t="shared" si="3" ref="W4:W17">T4-T3</f>
        <v>0</v>
      </c>
    </row>
    <row r="5" spans="1:23" ht="12">
      <c r="A5" s="3" t="s">
        <v>29</v>
      </c>
      <c r="Q5" s="5">
        <v>2009</v>
      </c>
      <c r="R5" s="15">
        <v>26.5</v>
      </c>
      <c r="S5" s="15">
        <v>27.7</v>
      </c>
      <c r="T5" s="15">
        <v>25.3</v>
      </c>
      <c r="U5" s="14">
        <f t="shared" si="1"/>
        <v>-0.1999999999999993</v>
      </c>
      <c r="V5" s="14">
        <f t="shared" si="2"/>
        <v>-0.1999999999999993</v>
      </c>
      <c r="W5" s="14">
        <f t="shared" si="3"/>
        <v>-0.1999999999999993</v>
      </c>
    </row>
    <row r="6" spans="17:23" ht="12">
      <c r="Q6" s="5">
        <v>2010</v>
      </c>
      <c r="R6" s="15">
        <v>26.5</v>
      </c>
      <c r="S6" s="15">
        <v>27.6</v>
      </c>
      <c r="T6" s="15">
        <v>25.3</v>
      </c>
      <c r="U6" s="14">
        <f t="shared" si="1"/>
        <v>0</v>
      </c>
      <c r="V6" s="14">
        <f t="shared" si="2"/>
        <v>-0.09999999999999787</v>
      </c>
      <c r="W6" s="14">
        <f t="shared" si="3"/>
        <v>0</v>
      </c>
    </row>
    <row r="7" spans="17:23" ht="12">
      <c r="Q7" s="5">
        <v>2011</v>
      </c>
      <c r="R7" s="15">
        <v>26.5</v>
      </c>
      <c r="S7" s="15">
        <v>27.7</v>
      </c>
      <c r="T7" s="15">
        <v>25.4</v>
      </c>
      <c r="U7" s="14">
        <f t="shared" si="1"/>
        <v>0</v>
      </c>
      <c r="V7" s="14">
        <f t="shared" si="2"/>
        <v>0.09999999999999787</v>
      </c>
      <c r="W7" s="14">
        <f t="shared" si="3"/>
        <v>0.09999999999999787</v>
      </c>
    </row>
    <row r="8" spans="17:23" ht="12">
      <c r="Q8" s="5">
        <v>2012</v>
      </c>
      <c r="R8" s="15">
        <v>26.5</v>
      </c>
      <c r="S8" s="15">
        <v>27.6</v>
      </c>
      <c r="T8" s="15">
        <v>25.3</v>
      </c>
      <c r="U8" s="14">
        <f t="shared" si="1"/>
        <v>0</v>
      </c>
      <c r="V8" s="14">
        <f t="shared" si="2"/>
        <v>-0.09999999999999787</v>
      </c>
      <c r="W8" s="14">
        <f t="shared" si="3"/>
        <v>-0.09999999999999787</v>
      </c>
    </row>
    <row r="9" spans="17:23" ht="12">
      <c r="Q9" s="5">
        <v>2013</v>
      </c>
      <c r="R9" s="15">
        <v>26.4</v>
      </c>
      <c r="S9" s="15">
        <v>27.6</v>
      </c>
      <c r="T9" s="15">
        <v>25.3</v>
      </c>
      <c r="U9" s="14">
        <f t="shared" si="1"/>
        <v>-0.10000000000000142</v>
      </c>
      <c r="V9" s="14">
        <f t="shared" si="2"/>
        <v>0</v>
      </c>
      <c r="W9" s="14">
        <f t="shared" si="3"/>
        <v>0</v>
      </c>
    </row>
    <row r="10" spans="17:23" ht="12">
      <c r="Q10" s="5">
        <v>2014</v>
      </c>
      <c r="R10" s="15">
        <v>26.5</v>
      </c>
      <c r="S10" s="15">
        <v>27.6</v>
      </c>
      <c r="T10" s="15">
        <v>25.4</v>
      </c>
      <c r="U10" s="14">
        <f t="shared" si="1"/>
        <v>0.10000000000000142</v>
      </c>
      <c r="V10" s="14">
        <f t="shared" si="2"/>
        <v>0</v>
      </c>
      <c r="W10" s="14">
        <f t="shared" si="3"/>
        <v>0.09999999999999787</v>
      </c>
    </row>
    <row r="11" spans="17:23" ht="12">
      <c r="Q11" s="5">
        <v>2015</v>
      </c>
      <c r="R11" s="15">
        <v>26.4</v>
      </c>
      <c r="S11" s="15">
        <v>27.5</v>
      </c>
      <c r="T11" s="15">
        <v>25.3</v>
      </c>
      <c r="U11" s="14">
        <f t="shared" si="1"/>
        <v>-0.10000000000000142</v>
      </c>
      <c r="V11" s="14">
        <f t="shared" si="2"/>
        <v>-0.10000000000000142</v>
      </c>
      <c r="W11" s="14">
        <f t="shared" si="3"/>
        <v>-0.09999999999999787</v>
      </c>
    </row>
    <row r="12" spans="17:23" ht="12">
      <c r="Q12" s="5">
        <v>2016</v>
      </c>
      <c r="R12" s="15">
        <v>26.4</v>
      </c>
      <c r="S12" s="15">
        <v>27.4</v>
      </c>
      <c r="T12" s="15">
        <v>25.3</v>
      </c>
      <c r="U12" s="14">
        <f t="shared" si="1"/>
        <v>0</v>
      </c>
      <c r="V12" s="14">
        <f t="shared" si="2"/>
        <v>-0.10000000000000142</v>
      </c>
      <c r="W12" s="14">
        <f t="shared" si="3"/>
        <v>0</v>
      </c>
    </row>
    <row r="13" spans="17:23" ht="12">
      <c r="Q13" s="5">
        <v>2017</v>
      </c>
      <c r="R13" s="15">
        <v>26.3</v>
      </c>
      <c r="S13" s="15">
        <v>27.3</v>
      </c>
      <c r="T13" s="15">
        <v>25.3</v>
      </c>
      <c r="U13" s="14">
        <f t="shared" si="1"/>
        <v>-0.09999999999999787</v>
      </c>
      <c r="V13" s="14">
        <f t="shared" si="2"/>
        <v>-0.09999999999999787</v>
      </c>
      <c r="W13" s="14">
        <f t="shared" si="3"/>
        <v>0</v>
      </c>
    </row>
    <row r="14" spans="17:23" ht="12">
      <c r="Q14" s="5">
        <v>2018</v>
      </c>
      <c r="R14" s="15">
        <v>26.3</v>
      </c>
      <c r="S14" s="15">
        <v>27.2</v>
      </c>
      <c r="T14" s="15">
        <v>25.2</v>
      </c>
      <c r="U14" s="14">
        <f t="shared" si="1"/>
        <v>0</v>
      </c>
      <c r="V14" s="14">
        <f t="shared" si="2"/>
        <v>-0.10000000000000142</v>
      </c>
      <c r="W14" s="14">
        <f t="shared" si="3"/>
        <v>-0.10000000000000142</v>
      </c>
    </row>
    <row r="15" spans="17:23" ht="12">
      <c r="Q15" s="5">
        <v>2019</v>
      </c>
      <c r="R15" s="15">
        <v>26.2</v>
      </c>
      <c r="S15" s="15">
        <v>27.1</v>
      </c>
      <c r="T15" s="15">
        <v>25.2</v>
      </c>
      <c r="U15" s="14">
        <f t="shared" si="1"/>
        <v>-0.10000000000000142</v>
      </c>
      <c r="V15" s="14">
        <f t="shared" si="2"/>
        <v>-0.09999999999999787</v>
      </c>
      <c r="W15" s="14">
        <f t="shared" si="3"/>
        <v>0</v>
      </c>
    </row>
    <row r="16" spans="17:23" ht="12">
      <c r="Q16" s="5">
        <v>2020</v>
      </c>
      <c r="R16" s="15">
        <v>26.5</v>
      </c>
      <c r="S16" s="15">
        <v>27.4</v>
      </c>
      <c r="T16" s="15">
        <v>25.5</v>
      </c>
      <c r="U16" s="14">
        <f t="shared" si="1"/>
        <v>0.3000000000000007</v>
      </c>
      <c r="V16" s="14">
        <f t="shared" si="2"/>
        <v>0.29999999999999716</v>
      </c>
      <c r="W16" s="14">
        <f t="shared" si="3"/>
        <v>0.3000000000000007</v>
      </c>
    </row>
    <row r="17" spans="17:23" ht="12">
      <c r="Q17" s="5">
        <v>2021</v>
      </c>
      <c r="R17" s="15">
        <v>26.5</v>
      </c>
      <c r="S17" s="15">
        <v>27.4</v>
      </c>
      <c r="T17" s="15">
        <v>25.5</v>
      </c>
      <c r="U17" s="14">
        <f t="shared" si="1"/>
        <v>0</v>
      </c>
      <c r="V17" s="14">
        <f t="shared" si="2"/>
        <v>0</v>
      </c>
      <c r="W17" s="14">
        <f t="shared" si="3"/>
        <v>0</v>
      </c>
    </row>
    <row r="19" spans="18:20" ht="12">
      <c r="R19" s="14">
        <f>R16-R2</f>
        <v>-0.3000000000000007</v>
      </c>
      <c r="S19" s="14">
        <f aca="true" t="shared" si="4" ref="S19:T19">S16-S2</f>
        <v>-0.6000000000000014</v>
      </c>
      <c r="T19" s="14">
        <f t="shared" si="4"/>
        <v>0</v>
      </c>
    </row>
    <row r="20" spans="18:20" ht="12">
      <c r="R20" s="14">
        <f>R17-R2</f>
        <v>-0.3000000000000007</v>
      </c>
      <c r="S20" s="14">
        <f>S17-S2</f>
        <v>-0.6000000000000014</v>
      </c>
      <c r="T20" s="14">
        <f>T17-T2</f>
        <v>0</v>
      </c>
    </row>
    <row r="24" spans="19:20" ht="12">
      <c r="S24" s="14">
        <f>MIN(S2:S17)</f>
        <v>27.1</v>
      </c>
      <c r="T24" s="14">
        <f>MIN(T2:T17)</f>
        <v>25.2</v>
      </c>
    </row>
    <row r="25" spans="19:20" ht="12">
      <c r="S25" s="14">
        <f>MAX(S2:S17)</f>
        <v>28</v>
      </c>
      <c r="T25" s="14">
        <f>MAX(T2:T17)</f>
        <v>25.5</v>
      </c>
    </row>
  </sheetData>
  <conditionalFormatting sqref="V3:W17">
    <cfRule type="cellIs" priority="1" dxfId="0" operator="lessThan" stopIfTrue="1">
      <formula>0</formula>
    </cfRule>
  </conditionalFormatting>
  <printOptions/>
  <pageMargins left="0.75" right="0.75" top="1" bottom="1" header="0.5" footer="0.5"/>
  <pageSetup fitToHeight="0" fitToWidth="0" horizontalDpi="300" verticalDpi="300" orientation="portrait" pageOrder="overThenDown"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showGridLines="0" workbookViewId="0" topLeftCell="E28">
      <selection activeCell="R48" sqref="R48"/>
    </sheetView>
  </sheetViews>
  <sheetFormatPr defaultColWidth="9.00390625" defaultRowHeight="14.25"/>
  <cols>
    <col min="1" max="2" width="9.00390625" style="2" customWidth="1"/>
    <col min="3" max="3" width="8.625" style="2" customWidth="1"/>
    <col min="4" max="4" width="9.50390625" style="2" customWidth="1"/>
    <col min="5" max="6" width="9.00390625" style="2" customWidth="1"/>
    <col min="7" max="7" width="17.125" style="2" customWidth="1"/>
    <col min="8" max="8" width="13.125" style="2" customWidth="1"/>
    <col min="9" max="9" width="9.875" style="2" bestFit="1" customWidth="1"/>
    <col min="10" max="10" width="10.875" style="2" bestFit="1" customWidth="1"/>
    <col min="11" max="11" width="9.75390625" style="2" bestFit="1" customWidth="1"/>
    <col min="12" max="12" width="12.375" style="2" customWidth="1"/>
    <col min="13" max="13" width="11.625" style="2" customWidth="1"/>
    <col min="14" max="14" width="10.75390625" style="2" customWidth="1"/>
    <col min="15" max="15" width="10.875" style="2" bestFit="1" customWidth="1"/>
    <col min="16" max="16" width="8.25390625" style="2" customWidth="1"/>
    <col min="17" max="17" width="12.00390625" style="2" customWidth="1"/>
    <col min="18" max="18" width="11.875" style="2" customWidth="1"/>
    <col min="19" max="16384" width="9.00390625" style="2" customWidth="1"/>
  </cols>
  <sheetData>
    <row r="1" spans="4:15" ht="14.25">
      <c r="D1" s="16" t="s">
        <v>98</v>
      </c>
      <c r="E1"/>
      <c r="G1" t="s">
        <v>72</v>
      </c>
      <c r="H1"/>
      <c r="I1"/>
      <c r="J1"/>
      <c r="K1"/>
      <c r="L1"/>
      <c r="M1"/>
      <c r="N1"/>
      <c r="O1"/>
    </row>
    <row r="2" spans="4:15" ht="15" thickBot="1">
      <c r="D2"/>
      <c r="E2"/>
      <c r="G2"/>
      <c r="H2"/>
      <c r="I2"/>
      <c r="J2"/>
      <c r="K2"/>
      <c r="L2"/>
      <c r="M2"/>
      <c r="N2"/>
      <c r="O2"/>
    </row>
    <row r="3" spans="2:15" ht="14.25">
      <c r="B3" s="16" t="s">
        <v>0</v>
      </c>
      <c r="C3"/>
      <c r="D3" s="16" t="s">
        <v>99</v>
      </c>
      <c r="E3" s="17">
        <v>44746.50414351852</v>
      </c>
      <c r="G3" s="23" t="s">
        <v>73</v>
      </c>
      <c r="H3" s="23"/>
      <c r="I3"/>
      <c r="J3"/>
      <c r="K3"/>
      <c r="L3"/>
      <c r="M3"/>
      <c r="N3"/>
      <c r="O3"/>
    </row>
    <row r="4" spans="2:15" ht="14.25">
      <c r="B4"/>
      <c r="C4"/>
      <c r="D4" s="16" t="s">
        <v>100</v>
      </c>
      <c r="E4" s="17">
        <v>44774.40192017361</v>
      </c>
      <c r="G4" s="20" t="s">
        <v>74</v>
      </c>
      <c r="H4" s="24">
        <v>0.6154514624496739</v>
      </c>
      <c r="I4" s="27">
        <f>CORREL(E13:E40,C13:C40)</f>
        <v>-0.6154514624496739</v>
      </c>
      <c r="J4"/>
      <c r="K4"/>
      <c r="L4"/>
      <c r="M4"/>
      <c r="N4"/>
      <c r="O4"/>
    </row>
    <row r="5" spans="2:15" ht="14.25">
      <c r="B5" s="16" t="s">
        <v>99</v>
      </c>
      <c r="C5" s="17">
        <v>44694.6258912037</v>
      </c>
      <c r="D5" s="16" t="s">
        <v>101</v>
      </c>
      <c r="E5" s="16" t="s">
        <v>102</v>
      </c>
      <c r="G5" s="20" t="s">
        <v>75</v>
      </c>
      <c r="H5" s="24">
        <v>0.37878050263144225</v>
      </c>
      <c r="I5"/>
      <c r="J5"/>
      <c r="K5"/>
      <c r="L5"/>
      <c r="M5"/>
      <c r="N5"/>
      <c r="O5"/>
    </row>
    <row r="6" spans="2:15" ht="14.25">
      <c r="B6" s="16" t="s">
        <v>100</v>
      </c>
      <c r="C6" s="17">
        <v>44774.40578508102</v>
      </c>
      <c r="D6"/>
      <c r="E6"/>
      <c r="G6" s="20" t="s">
        <v>76</v>
      </c>
      <c r="H6" s="24">
        <v>0.35488744504034386</v>
      </c>
      <c r="I6"/>
      <c r="J6"/>
      <c r="K6"/>
      <c r="L6"/>
      <c r="M6"/>
      <c r="N6"/>
      <c r="O6"/>
    </row>
    <row r="7" spans="2:15" ht="14.25">
      <c r="B7" s="16" t="s">
        <v>101</v>
      </c>
      <c r="C7" s="16" t="s">
        <v>102</v>
      </c>
      <c r="D7" s="16" t="s">
        <v>103</v>
      </c>
      <c r="E7" s="16" t="s">
        <v>1</v>
      </c>
      <c r="G7" s="20" t="s">
        <v>77</v>
      </c>
      <c r="H7" s="24">
        <v>2.98286229157001</v>
      </c>
      <c r="I7"/>
      <c r="J7"/>
      <c r="K7"/>
      <c r="L7"/>
      <c r="M7"/>
      <c r="N7"/>
      <c r="O7"/>
    </row>
    <row r="8" spans="2:15" ht="15" thickBot="1">
      <c r="B8"/>
      <c r="C8"/>
      <c r="D8" s="16" t="s">
        <v>104</v>
      </c>
      <c r="E8" s="16" t="s">
        <v>105</v>
      </c>
      <c r="G8" s="21" t="s">
        <v>78</v>
      </c>
      <c r="H8" s="26">
        <v>28</v>
      </c>
      <c r="I8"/>
      <c r="J8"/>
      <c r="K8"/>
      <c r="L8"/>
      <c r="M8"/>
      <c r="N8"/>
      <c r="O8"/>
    </row>
    <row r="9" spans="2:15" ht="14.25">
      <c r="B9" s="16" t="s">
        <v>107</v>
      </c>
      <c r="C9" s="16" t="s">
        <v>114</v>
      </c>
      <c r="D9" s="16" t="s">
        <v>106</v>
      </c>
      <c r="E9" s="16" t="s">
        <v>1</v>
      </c>
      <c r="G9"/>
      <c r="H9"/>
      <c r="I9"/>
      <c r="J9"/>
      <c r="K9"/>
      <c r="L9"/>
      <c r="M9"/>
      <c r="N9"/>
      <c r="O9"/>
    </row>
    <row r="10" spans="2:15" ht="15" thickBot="1">
      <c r="B10" s="16" t="s">
        <v>103</v>
      </c>
      <c r="C10" s="16" t="s">
        <v>1</v>
      </c>
      <c r="D10" s="16" t="s">
        <v>107</v>
      </c>
      <c r="E10" s="16" t="s">
        <v>108</v>
      </c>
      <c r="G10" t="s">
        <v>79</v>
      </c>
      <c r="H10"/>
      <c r="I10"/>
      <c r="J10"/>
      <c r="K10"/>
      <c r="L10"/>
      <c r="M10"/>
      <c r="N10"/>
      <c r="O10"/>
    </row>
    <row r="11" spans="2:15" ht="14.25">
      <c r="B11"/>
      <c r="C11"/>
      <c r="D11"/>
      <c r="E11"/>
      <c r="G11" s="22"/>
      <c r="H11" s="22" t="s">
        <v>83</v>
      </c>
      <c r="I11" s="22" t="s">
        <v>84</v>
      </c>
      <c r="J11" s="22" t="s">
        <v>85</v>
      </c>
      <c r="K11" s="22" t="s">
        <v>86</v>
      </c>
      <c r="L11" s="22" t="s">
        <v>87</v>
      </c>
      <c r="M11"/>
      <c r="N11"/>
      <c r="O11"/>
    </row>
    <row r="12" spans="2:15" ht="14.25">
      <c r="B12" s="18" t="s">
        <v>109</v>
      </c>
      <c r="C12" s="18" t="s">
        <v>110</v>
      </c>
      <c r="D12" s="18" t="s">
        <v>109</v>
      </c>
      <c r="E12" s="18" t="s">
        <v>110</v>
      </c>
      <c r="G12" s="20" t="s">
        <v>80</v>
      </c>
      <c r="H12" s="20">
        <v>1</v>
      </c>
      <c r="I12" s="24">
        <v>141.05298914491524</v>
      </c>
      <c r="J12" s="24">
        <v>141.05298914491524</v>
      </c>
      <c r="K12" s="24">
        <v>15.853161579979666</v>
      </c>
      <c r="L12" s="24">
        <v>0.000490471816006876</v>
      </c>
      <c r="M12"/>
      <c r="N12"/>
      <c r="O12"/>
    </row>
    <row r="13" spans="1:15" ht="14.25">
      <c r="A13" s="2" t="b">
        <f aca="true" t="shared" si="0" ref="A13:A40">D13=B13</f>
        <v>1</v>
      </c>
      <c r="B13" s="18" t="s">
        <v>51</v>
      </c>
      <c r="C13" s="19">
        <v>25.3</v>
      </c>
      <c r="D13" s="18" t="s">
        <v>51</v>
      </c>
      <c r="E13" s="19">
        <v>68.4</v>
      </c>
      <c r="G13" s="20" t="s">
        <v>81</v>
      </c>
      <c r="H13" s="20">
        <v>26</v>
      </c>
      <c r="I13" s="24">
        <v>231.33415371222756</v>
      </c>
      <c r="J13" s="24">
        <v>8.897467450470291</v>
      </c>
      <c r="K13" s="24"/>
      <c r="L13" s="24"/>
      <c r="M13"/>
      <c r="N13"/>
      <c r="O13"/>
    </row>
    <row r="14" spans="1:15" ht="15" thickBot="1">
      <c r="A14" s="2" t="b">
        <f t="shared" si="0"/>
        <v>1</v>
      </c>
      <c r="B14" s="18" t="s">
        <v>32</v>
      </c>
      <c r="C14" s="19">
        <v>26.2</v>
      </c>
      <c r="D14" s="18" t="s">
        <v>32</v>
      </c>
      <c r="E14" s="19">
        <v>49.5</v>
      </c>
      <c r="G14" s="21" t="s">
        <v>1</v>
      </c>
      <c r="H14" s="21">
        <v>27</v>
      </c>
      <c r="I14" s="25">
        <v>372.3871428571428</v>
      </c>
      <c r="J14" s="25"/>
      <c r="K14" s="25"/>
      <c r="L14" s="25"/>
      <c r="M14"/>
      <c r="N14"/>
      <c r="O14"/>
    </row>
    <row r="15" spans="1:15" ht="15" thickBot="1">
      <c r="A15" s="2" t="b">
        <f t="shared" si="0"/>
        <v>1</v>
      </c>
      <c r="B15" s="18" t="s">
        <v>33</v>
      </c>
      <c r="C15" s="19">
        <v>30.3</v>
      </c>
      <c r="D15" s="18" t="s">
        <v>33</v>
      </c>
      <c r="E15" s="19">
        <v>40</v>
      </c>
      <c r="G15"/>
      <c r="H15"/>
      <c r="I15"/>
      <c r="J15"/>
      <c r="K15"/>
      <c r="L15"/>
      <c r="M15"/>
      <c r="N15"/>
      <c r="O15"/>
    </row>
    <row r="16" spans="1:15" ht="14.25">
      <c r="A16" s="2" t="b">
        <f t="shared" si="0"/>
        <v>1</v>
      </c>
      <c r="B16" s="18" t="s">
        <v>44</v>
      </c>
      <c r="C16" s="19">
        <v>27.2</v>
      </c>
      <c r="D16" s="18" t="s">
        <v>44</v>
      </c>
      <c r="E16" s="19">
        <v>61.6</v>
      </c>
      <c r="G16" s="22"/>
      <c r="H16" s="22" t="s">
        <v>88</v>
      </c>
      <c r="I16" s="22" t="s">
        <v>77</v>
      </c>
      <c r="J16" s="22" t="s">
        <v>89</v>
      </c>
      <c r="K16" s="22" t="s">
        <v>90</v>
      </c>
      <c r="L16" s="22" t="s">
        <v>91</v>
      </c>
      <c r="M16" s="22" t="s">
        <v>92</v>
      </c>
      <c r="N16" s="22" t="s">
        <v>93</v>
      </c>
      <c r="O16" s="22" t="s">
        <v>94</v>
      </c>
    </row>
    <row r="17" spans="1:15" ht="14.25">
      <c r="A17" s="2" t="b">
        <f t="shared" si="0"/>
        <v>1</v>
      </c>
      <c r="B17" s="18" t="s">
        <v>34</v>
      </c>
      <c r="C17" s="19">
        <v>25.9</v>
      </c>
      <c r="D17" s="18" t="s">
        <v>34</v>
      </c>
      <c r="E17" s="19">
        <v>47.3</v>
      </c>
      <c r="G17" s="20" t="s">
        <v>82</v>
      </c>
      <c r="H17" s="24">
        <v>39.44078409116343</v>
      </c>
      <c r="I17" s="24">
        <v>3.1450010997205555</v>
      </c>
      <c r="J17" s="24">
        <v>12.540785468936047</v>
      </c>
      <c r="K17" s="24">
        <v>1.568181466319687E-12</v>
      </c>
      <c r="L17" s="24">
        <v>32.976141746123616</v>
      </c>
      <c r="M17" s="24">
        <v>45.90542643620324</v>
      </c>
      <c r="N17" s="24">
        <v>32.976141746123616</v>
      </c>
      <c r="O17" s="24">
        <v>45.90542643620324</v>
      </c>
    </row>
    <row r="18" spans="1:15" ht="15" thickBot="1">
      <c r="A18" s="2" t="b">
        <f t="shared" si="0"/>
        <v>1</v>
      </c>
      <c r="B18" s="18" t="s">
        <v>36</v>
      </c>
      <c r="C18" s="19">
        <v>23.6</v>
      </c>
      <c r="D18" s="18" t="s">
        <v>36</v>
      </c>
      <c r="E18" s="19">
        <v>63.8</v>
      </c>
      <c r="G18" s="21" t="s">
        <v>95</v>
      </c>
      <c r="H18" s="25">
        <v>-0.22348037224008813</v>
      </c>
      <c r="I18" s="25">
        <v>0.05612824241131657</v>
      </c>
      <c r="J18" s="25">
        <v>-3.9816028907940653</v>
      </c>
      <c r="K18" s="25">
        <v>0.0004904718160068773</v>
      </c>
      <c r="L18" s="25">
        <v>-0.33885362685583276</v>
      </c>
      <c r="M18" s="25">
        <v>-0.10810711762434347</v>
      </c>
      <c r="N18" s="25">
        <v>-0.33885362685583276</v>
      </c>
      <c r="O18" s="25">
        <v>-0.10810711762434347</v>
      </c>
    </row>
    <row r="19" spans="1:5" ht="12.75">
      <c r="A19" s="2" t="b">
        <f t="shared" si="0"/>
        <v>1</v>
      </c>
      <c r="B19" s="18" t="s">
        <v>35</v>
      </c>
      <c r="C19" s="19">
        <v>21.3</v>
      </c>
      <c r="D19" s="18" t="s">
        <v>35</v>
      </c>
      <c r="E19" s="19">
        <v>68</v>
      </c>
    </row>
    <row r="20" spans="1:5" ht="12.75">
      <c r="A20" s="2" t="b">
        <f t="shared" si="0"/>
        <v>1</v>
      </c>
      <c r="B20" s="18" t="s">
        <v>37</v>
      </c>
      <c r="C20" s="19">
        <v>22.7</v>
      </c>
      <c r="D20" s="18" t="s">
        <v>37</v>
      </c>
      <c r="E20" s="19">
        <v>58.4</v>
      </c>
    </row>
    <row r="21" spans="1:5" ht="12.75">
      <c r="A21" s="2" t="b">
        <f t="shared" si="0"/>
        <v>1</v>
      </c>
      <c r="B21" s="18" t="s">
        <v>39</v>
      </c>
      <c r="C21" s="19">
        <v>30.7</v>
      </c>
      <c r="D21" s="18" t="s">
        <v>39</v>
      </c>
      <c r="E21" s="19">
        <v>41.5</v>
      </c>
    </row>
    <row r="22" spans="1:7" ht="12.75">
      <c r="A22" s="2" t="b">
        <f t="shared" si="0"/>
        <v>1</v>
      </c>
      <c r="B22" s="18" t="s">
        <v>40</v>
      </c>
      <c r="C22" s="19">
        <v>29.8</v>
      </c>
      <c r="D22" s="18" t="s">
        <v>40</v>
      </c>
      <c r="E22" s="19">
        <v>49.6</v>
      </c>
      <c r="G22" s="2" t="s">
        <v>96</v>
      </c>
    </row>
    <row r="23" spans="1:7" ht="12.75">
      <c r="A23" s="2" t="b">
        <f t="shared" si="0"/>
        <v>1</v>
      </c>
      <c r="B23" s="18" t="s">
        <v>57</v>
      </c>
      <c r="C23" s="19">
        <v>21.2</v>
      </c>
      <c r="D23" s="18" t="s">
        <v>57</v>
      </c>
      <c r="E23" s="19">
        <v>63.9</v>
      </c>
      <c r="G23" s="2" t="s">
        <v>97</v>
      </c>
    </row>
    <row r="24" spans="1:5" ht="12.75">
      <c r="A24" s="2" t="b">
        <f t="shared" si="0"/>
        <v>1</v>
      </c>
      <c r="B24" s="18" t="s">
        <v>41</v>
      </c>
      <c r="C24" s="19">
        <v>23.6</v>
      </c>
      <c r="D24" s="18" t="s">
        <v>41</v>
      </c>
      <c r="E24" s="19">
        <v>54.6</v>
      </c>
    </row>
    <row r="25" spans="1:7" ht="12.75">
      <c r="A25" s="2" t="b">
        <f t="shared" si="0"/>
        <v>1</v>
      </c>
      <c r="B25" s="18" t="s">
        <v>42</v>
      </c>
      <c r="C25" s="19">
        <v>33.3</v>
      </c>
      <c r="D25" s="18" t="s">
        <v>42</v>
      </c>
      <c r="E25" s="19">
        <v>49.8</v>
      </c>
      <c r="G25" s="2" t="s">
        <v>115</v>
      </c>
    </row>
    <row r="26" spans="1:5" ht="12.75">
      <c r="A26" s="2" t="b">
        <f t="shared" si="0"/>
        <v>1</v>
      </c>
      <c r="B26" s="18" t="s">
        <v>48</v>
      </c>
      <c r="C26" s="19">
        <v>27.3</v>
      </c>
      <c r="D26" s="18" t="s">
        <v>48</v>
      </c>
      <c r="E26" s="19">
        <v>52.1</v>
      </c>
    </row>
    <row r="27" spans="1:5" ht="12.75">
      <c r="A27" s="2" t="b">
        <f t="shared" si="0"/>
        <v>1</v>
      </c>
      <c r="B27" s="18" t="s">
        <v>38</v>
      </c>
      <c r="C27" s="19">
        <v>27.9</v>
      </c>
      <c r="D27" s="18" t="s">
        <v>38</v>
      </c>
      <c r="E27" s="19">
        <v>60.8</v>
      </c>
    </row>
    <row r="28" spans="1:5" ht="12.75">
      <c r="A28" s="2" t="b">
        <f t="shared" si="0"/>
        <v>1</v>
      </c>
      <c r="B28" s="18" t="s">
        <v>43</v>
      </c>
      <c r="C28" s="19">
        <v>29.9</v>
      </c>
      <c r="D28" s="18" t="s">
        <v>43</v>
      </c>
      <c r="E28" s="19">
        <v>40</v>
      </c>
    </row>
    <row r="29" spans="1:5" ht="12.75">
      <c r="A29" s="2" t="b">
        <f t="shared" si="0"/>
        <v>1</v>
      </c>
      <c r="B29" s="18" t="s">
        <v>46</v>
      </c>
      <c r="C29" s="19">
        <v>25.2</v>
      </c>
      <c r="D29" s="18" t="s">
        <v>46</v>
      </c>
      <c r="E29" s="19">
        <v>54.3</v>
      </c>
    </row>
    <row r="30" spans="1:5" ht="12.75">
      <c r="A30" s="2" t="b">
        <f t="shared" si="0"/>
        <v>1</v>
      </c>
      <c r="B30" s="18" t="s">
        <v>47</v>
      </c>
      <c r="C30" s="19">
        <v>26.8</v>
      </c>
      <c r="D30" s="18" t="s">
        <v>47</v>
      </c>
      <c r="E30" s="19">
        <v>55.9</v>
      </c>
    </row>
    <row r="31" spans="1:5" ht="12.75">
      <c r="A31" s="2" t="b">
        <f t="shared" si="0"/>
        <v>1</v>
      </c>
      <c r="B31" s="18" t="s">
        <v>45</v>
      </c>
      <c r="C31" s="19">
        <v>26.6</v>
      </c>
      <c r="D31" s="18" t="s">
        <v>45</v>
      </c>
      <c r="E31" s="19">
        <v>51.9</v>
      </c>
    </row>
    <row r="32" spans="1:5" ht="12.75">
      <c r="A32" s="2" t="b">
        <f t="shared" si="0"/>
        <v>1</v>
      </c>
      <c r="B32" s="18" t="s">
        <v>49</v>
      </c>
      <c r="C32" s="19">
        <v>29.8</v>
      </c>
      <c r="D32" s="18" t="s">
        <v>49</v>
      </c>
      <c r="E32" s="19">
        <v>70.9</v>
      </c>
    </row>
    <row r="33" spans="1:5" ht="12.75">
      <c r="A33" s="2" t="b">
        <f t="shared" si="0"/>
        <v>1</v>
      </c>
      <c r="B33" s="18" t="s">
        <v>50</v>
      </c>
      <c r="C33" s="19">
        <v>23.3</v>
      </c>
      <c r="D33" s="18" t="s">
        <v>50</v>
      </c>
      <c r="E33" s="19">
        <v>83</v>
      </c>
    </row>
    <row r="34" spans="1:5" ht="12.75">
      <c r="A34" s="2" t="b">
        <f t="shared" si="0"/>
        <v>1</v>
      </c>
      <c r="B34" s="18" t="s">
        <v>52</v>
      </c>
      <c r="C34" s="19">
        <v>29</v>
      </c>
      <c r="D34" s="18" t="s">
        <v>52</v>
      </c>
      <c r="E34" s="19">
        <v>51.9</v>
      </c>
    </row>
    <row r="35" spans="1:5" ht="12.75">
      <c r="A35" s="2" t="b">
        <f t="shared" si="0"/>
        <v>1</v>
      </c>
      <c r="B35" s="18" t="s">
        <v>53</v>
      </c>
      <c r="C35" s="19">
        <v>33.6</v>
      </c>
      <c r="D35" s="18" t="s">
        <v>53</v>
      </c>
      <c r="E35" s="19">
        <v>47.9</v>
      </c>
    </row>
    <row r="36" spans="1:5" ht="12.75">
      <c r="A36" s="2" t="b">
        <f t="shared" si="0"/>
        <v>1</v>
      </c>
      <c r="B36" s="18" t="s">
        <v>54</v>
      </c>
      <c r="C36" s="19">
        <v>28</v>
      </c>
      <c r="D36" s="18" t="s">
        <v>54</v>
      </c>
      <c r="E36" s="19">
        <v>43.5</v>
      </c>
    </row>
    <row r="37" spans="1:5" ht="12.75">
      <c r="A37" s="2" t="b">
        <f t="shared" si="0"/>
        <v>1</v>
      </c>
      <c r="B37" s="18" t="s">
        <v>59</v>
      </c>
      <c r="C37" s="19">
        <v>31.4</v>
      </c>
      <c r="D37" s="18" t="s">
        <v>59</v>
      </c>
      <c r="E37" s="19">
        <v>50</v>
      </c>
    </row>
    <row r="38" spans="1:5" ht="12.75">
      <c r="A38" s="2" t="b">
        <f t="shared" si="0"/>
        <v>1</v>
      </c>
      <c r="B38" s="18" t="s">
        <v>58</v>
      </c>
      <c r="C38" s="19">
        <v>19</v>
      </c>
      <c r="D38" s="18" t="s">
        <v>58</v>
      </c>
      <c r="E38" s="19">
        <v>65.8</v>
      </c>
    </row>
    <row r="39" spans="1:5" ht="12.75">
      <c r="A39" s="2" t="b">
        <f t="shared" si="0"/>
        <v>1</v>
      </c>
      <c r="B39" s="18" t="s">
        <v>55</v>
      </c>
      <c r="C39" s="19">
        <v>29.6</v>
      </c>
      <c r="D39" s="18" t="s">
        <v>55</v>
      </c>
      <c r="E39" s="19">
        <v>50.8</v>
      </c>
    </row>
    <row r="40" spans="1:5" ht="12.75">
      <c r="A40" s="2" t="b">
        <f t="shared" si="0"/>
        <v>1</v>
      </c>
      <c r="B40" s="18" t="s">
        <v>56</v>
      </c>
      <c r="C40" s="19">
        <v>30.9</v>
      </c>
      <c r="D40" s="18" t="s">
        <v>56</v>
      </c>
      <c r="E40" s="19">
        <v>48.3</v>
      </c>
    </row>
    <row r="41" spans="2:5" ht="14.25">
      <c r="B41"/>
      <c r="C41"/>
      <c r="D41"/>
      <c r="E41"/>
    </row>
    <row r="42" spans="2:5" ht="14.25">
      <c r="B42" s="16" t="s">
        <v>111</v>
      </c>
      <c r="C42"/>
      <c r="D42" s="16" t="s">
        <v>111</v>
      </c>
      <c r="E42"/>
    </row>
    <row r="43" spans="2:5" ht="12.75">
      <c r="B43" s="16" t="s">
        <v>112</v>
      </c>
      <c r="C43" s="16" t="s">
        <v>113</v>
      </c>
      <c r="D43" s="16" t="s">
        <v>112</v>
      </c>
      <c r="E43" s="16" t="s">
        <v>113</v>
      </c>
    </row>
  </sheetData>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ATANASOV Dilyan (ESTAT)</dc:creator>
  <cp:keywords/>
  <dc:description/>
  <cp:lastModifiedBy>ATANASOV Dilyan (ESTAT)</cp:lastModifiedBy>
  <dcterms:created xsi:type="dcterms:W3CDTF">2022-05-20T16:48:14Z</dcterms:created>
  <dcterms:modified xsi:type="dcterms:W3CDTF">2022-08-10T14:23:51Z</dcterms:modified>
  <cp:category/>
  <cp:version/>
  <cp:contentType/>
  <cp:contentStatus/>
</cp:coreProperties>
</file>