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12660" windowHeight="11625" tabRatio="932" activeTab="0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8" r:id="rId12"/>
    <sheet name="Figure 6" sheetId="9" r:id="rId13"/>
  </sheets>
  <definedNames/>
  <calcPr calcId="145621"/>
</workbook>
</file>

<file path=xl/sharedStrings.xml><?xml version="1.0" encoding="utf-8"?>
<sst xmlns="http://schemas.openxmlformats.org/spreadsheetml/2006/main" count="919" uniqueCount="143">
  <si>
    <t>Diesel</t>
  </si>
  <si>
    <t>Bulgaria</t>
  </si>
  <si>
    <t>Czech Republic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</si>
  <si>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</si>
  <si>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</si>
  <si>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</si>
  <si>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</si>
  <si>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</si>
  <si>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</si>
  <si>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</si>
  <si>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</si>
  <si>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</si>
  <si>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</si>
  <si>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</si>
  <si>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</si>
  <si>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</si>
  <si>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</si>
  <si>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</si>
  <si>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</si>
  <si>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</si>
  <si>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</si>
  <si>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</si>
  <si>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</si>
  <si>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</si>
  <si>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</si>
  <si>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Other countries</t>
  </si>
  <si>
    <t>2007</t>
  </si>
  <si>
    <r>
      <t>Source:</t>
    </r>
    <r>
      <rPr>
        <sz val="9"/>
        <color theme="1"/>
        <rFont val="Arial"/>
        <family val="2"/>
      </rPr>
      <t xml:space="preserve"> Eurostat (online data code: iww_eq_age_loa)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</si>
  <si>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</si>
  <si>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</si>
  <si>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</si>
  <si>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% change
since 2000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</si>
  <si>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</si>
  <si>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</si>
  <si>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</si>
  <si>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</si>
  <si>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</si>
  <si>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</si>
  <si>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</si>
  <si>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</si>
  <si>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</si>
  <si>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</si>
  <si>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</si>
  <si>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</si>
  <si>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</si>
  <si>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</si>
  <si>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</si>
  <si>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</si>
  <si>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</si>
  <si>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</si>
  <si>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FYR of Macedonia</t>
  </si>
  <si>
    <t>Turkey</t>
  </si>
  <si>
    <t>(1 000 seats)</t>
  </si>
  <si>
    <t>Number of passenger railway vehicles</t>
  </si>
  <si>
    <t>EU-27</t>
  </si>
  <si>
    <t>Cyprus</t>
  </si>
  <si>
    <t>Malta</t>
  </si>
  <si>
    <t>Iceland</t>
  </si>
  <si>
    <t>Liechtenstein</t>
  </si>
  <si>
    <t>Serbia</t>
  </si>
  <si>
    <t>Belgium (¹)</t>
  </si>
  <si>
    <t>Belgium (²)</t>
  </si>
  <si>
    <t>(passenger cars first registration / total passenger cars, %)</t>
  </si>
  <si>
    <t>(³) No data for 2007 (tractors), 2008 data.</t>
  </si>
  <si>
    <t>(²) No data available for 2000.</t>
  </si>
  <si>
    <t>Switzerland (²)</t>
  </si>
  <si>
    <t>(1 000 tonnes)</t>
  </si>
  <si>
    <t>Spain (¹)</t>
  </si>
  <si>
    <t>Passenger</t>
  </si>
  <si>
    <t>Cargo</t>
  </si>
  <si>
    <t>Quick change</t>
  </si>
  <si>
    <t>Germany (including former GDR)</t>
  </si>
  <si>
    <t>Unknown</t>
  </si>
  <si>
    <t>(¹) Share of combi: 0.03 %.</t>
  </si>
  <si>
    <t>Combi (¹)</t>
  </si>
  <si>
    <t>Table 1: Percentage of locomotives by type of source of power, by country</t>
  </si>
  <si>
    <t>Table 3: Capacity of passenger railway vehicles, by country</t>
  </si>
  <si>
    <t>Figure 1: Number of passenger railway vehicles, selected countries, 2014</t>
  </si>
  <si>
    <t>Table 4: Motorisation rate of passenger cars, by country</t>
  </si>
  <si>
    <t xml:space="preserve">Sweden </t>
  </si>
  <si>
    <t>(¹) Data not available for Bulgaria, Denmark, Greece and Slovakia.</t>
  </si>
  <si>
    <t>(²) 2013 instead of 2014.</t>
  </si>
  <si>
    <t>(³) 2012 instead of 2014</t>
  </si>
  <si>
    <t>(⁴) 2007 instead of 2014</t>
  </si>
  <si>
    <t>Table 6: Motorisation rate of lorries and road tractors, by country</t>
  </si>
  <si>
    <t>(¹) 2013 data.</t>
  </si>
  <si>
    <t>Figure 4: Total loading capacity of self-propelled vessels and dumb and pushed vessels, top 4 countries, 2014</t>
  </si>
  <si>
    <t xml:space="preserve">Estonia </t>
  </si>
  <si>
    <t xml:space="preserve">Lithuania </t>
  </si>
  <si>
    <t xml:space="preserve">Malta </t>
  </si>
  <si>
    <t>Table 7: Number of vessels, selected countries, 2014</t>
  </si>
  <si>
    <t xml:space="preserve">Combi </t>
  </si>
  <si>
    <t>(¹) 2013 data instead of 2014.</t>
  </si>
  <si>
    <t>(²)  2012 data instead of 2014.</t>
  </si>
  <si>
    <t>(⁴) 2011 data intead of 2014.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</si>
  <si>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</si>
  <si>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(¹) 2013 data instead of 2014</t>
  </si>
  <si>
    <t>(²) 2012 data instead of 2014</t>
  </si>
  <si>
    <t>Bulgaria (¹)</t>
  </si>
  <si>
    <t>Czech Republic (¹)</t>
  </si>
  <si>
    <t>Greece (¹)</t>
  </si>
  <si>
    <t>Spain (²)</t>
  </si>
  <si>
    <t>Italy (²)</t>
  </si>
  <si>
    <t>FYR of Macedonia (²)</t>
  </si>
  <si>
    <t>France (¹)</t>
  </si>
  <si>
    <t>(¹) 2012 data instead of 2014</t>
  </si>
  <si>
    <t>Italy (¹)</t>
  </si>
  <si>
    <t>FYR of Macedonia (¹)</t>
  </si>
  <si>
    <t>(²) 2013 data instead of 2014</t>
  </si>
  <si>
    <t>Czech Republic (²)</t>
  </si>
  <si>
    <t>Bulgaria (²)</t>
  </si>
  <si>
    <t>Greece (²)</t>
  </si>
  <si>
    <t>Romania (²)</t>
  </si>
  <si>
    <t>Norway (²)</t>
  </si>
  <si>
    <t>Ireland (³)</t>
  </si>
  <si>
    <t>Luxembourg (³)</t>
  </si>
  <si>
    <t>Netherlands  (³)</t>
  </si>
  <si>
    <t>United Kingdom (³)</t>
  </si>
  <si>
    <t>FYR of Macedonia (³)</t>
  </si>
  <si>
    <t>France (⁴)</t>
  </si>
  <si>
    <t>Germany (¹)</t>
  </si>
  <si>
    <t>Netherlands (¹)</t>
  </si>
  <si>
    <t>Liechtenstein (¹)</t>
  </si>
  <si>
    <t>Ireland (²)</t>
  </si>
  <si>
    <t>Luxembourg (²)</t>
  </si>
  <si>
    <t>Slovenia (²)</t>
  </si>
  <si>
    <t>United Kingdom (³)(⁴)</t>
  </si>
  <si>
    <r>
      <t>Source:</t>
    </r>
    <r>
      <rPr>
        <sz val="9"/>
        <color theme="1"/>
        <rFont val="Arial"/>
        <family val="2"/>
      </rPr>
      <t xml:space="preserve"> Eurostat (online data code: rail_eq_locorailc_n)</t>
    </r>
  </si>
  <si>
    <t>Table 2: Percentage of railcars by type of source of power, by country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</si>
  <si>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</si>
  <si>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</si>
  <si>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t>Source:</t>
    </r>
    <r>
      <rPr>
        <sz val="9"/>
        <color theme="1"/>
        <rFont val="Arial"/>
        <family val="2"/>
      </rPr>
      <t xml:space="preserve"> Eurostat (online data codes:  road_eqs_carmot and road_eqs_caralt)</t>
    </r>
  </si>
  <si>
    <t>Figure 2: Share of passenger cars, by fuel type, by country, 2014 (¹)</t>
  </si>
  <si>
    <r>
      <t>Source:</t>
    </r>
    <r>
      <rPr>
        <sz val="9"/>
        <color theme="1"/>
        <rFont val="Arial"/>
        <family val="2"/>
      </rPr>
      <t xml:space="preserve"> Eurostat (online data codes: road_eqr_carm and road_eqs_carmot)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</si>
  <si>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</si>
  <si>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codes: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</si>
  <si>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codes: road_eqr_lrstn and road_eqs_lorroa)</t>
    </r>
  </si>
  <si>
    <t xml:space="preserve">Figure 3: Renewal rate of lorries and road tractors, by country, 2007 and 2014 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</si>
  <si>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</si>
  <si>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United Kingdom (¹)</t>
  </si>
  <si>
    <t>Estonia (¹) (²)</t>
  </si>
  <si>
    <t>Figure 5: EU airfleet by operator country, top 10 countries, 2014</t>
  </si>
  <si>
    <t>Figure 6: Commercial aircraft fleet by type of aircraft, EU-28,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</si>
</sst>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0.0"/>
    <numFmt numFmtId="166" formatCode="#,##0_i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indexed="8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indexed="8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5" fillId="0" borderId="0">
      <alignment/>
      <protection/>
    </xf>
  </cellStyleXfs>
  <cellXfs count="157"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5" fillId="9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9" borderId="14" xfId="0" applyFont="1" applyFill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4" fontId="3" fillId="0" borderId="0" xfId="20" applyFont="1" applyBorder="1" applyAlignment="1">
      <alignment horizontal="right"/>
    </xf>
    <xf numFmtId="165" fontId="4" fillId="0" borderId="11" xfId="0" applyNumberFormat="1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0" fontId="5" fillId="0" borderId="12" xfId="0" applyFont="1" applyBorder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12" xfId="0" applyFont="1" applyBorder="1"/>
    <xf numFmtId="0" fontId="5" fillId="9" borderId="1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5" fontId="4" fillId="0" borderId="11" xfId="0" applyNumberFormat="1" applyFont="1" applyBorder="1" applyAlignment="1">
      <alignment horizontal="right" indent="1"/>
    </xf>
    <xf numFmtId="165" fontId="4" fillId="0" borderId="12" xfId="0" applyNumberFormat="1" applyFont="1" applyBorder="1" applyAlignment="1">
      <alignment horizontal="right" indent="1"/>
    </xf>
    <xf numFmtId="165" fontId="4" fillId="0" borderId="13" xfId="0" applyNumberFormat="1" applyFont="1" applyBorder="1" applyAlignment="1">
      <alignment horizontal="right" indent="1"/>
    </xf>
    <xf numFmtId="165" fontId="4" fillId="0" borderId="12" xfId="0" applyNumberFormat="1" applyFont="1" applyBorder="1" applyAlignment="1">
      <alignment horizontal="right" indent="2"/>
    </xf>
    <xf numFmtId="165" fontId="4" fillId="0" borderId="18" xfId="0" applyNumberFormat="1" applyFont="1" applyBorder="1" applyAlignment="1">
      <alignment horizontal="right" indent="2"/>
    </xf>
    <xf numFmtId="165" fontId="4" fillId="0" borderId="13" xfId="0" applyNumberFormat="1" applyFont="1" applyBorder="1" applyAlignment="1">
      <alignment horizontal="right" indent="2"/>
    </xf>
    <xf numFmtId="165" fontId="4" fillId="0" borderId="19" xfId="0" applyNumberFormat="1" applyFont="1" applyBorder="1" applyAlignment="1">
      <alignment horizontal="right" indent="2"/>
    </xf>
    <xf numFmtId="0" fontId="5" fillId="9" borderId="15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4" fillId="10" borderId="10" xfId="0" applyFont="1" applyFill="1" applyBorder="1" applyAlignment="1">
      <alignment horizontal="right" indent="1"/>
    </xf>
    <xf numFmtId="0" fontId="4" fillId="0" borderId="11" xfId="0" applyFont="1" applyBorder="1" applyAlignment="1">
      <alignment horizontal="right" indent="1"/>
    </xf>
    <xf numFmtId="0" fontId="4" fillId="0" borderId="12" xfId="0" applyFont="1" applyBorder="1" applyAlignment="1">
      <alignment horizontal="right" indent="1"/>
    </xf>
    <xf numFmtId="0" fontId="4" fillId="0" borderId="18" xfId="0" applyFont="1" applyBorder="1" applyAlignment="1">
      <alignment horizontal="right" indent="1"/>
    </xf>
    <xf numFmtId="0" fontId="4" fillId="0" borderId="13" xfId="0" applyFont="1" applyBorder="1" applyAlignment="1">
      <alignment horizontal="right" indent="1"/>
    </xf>
    <xf numFmtId="0" fontId="4" fillId="0" borderId="19" xfId="0" applyFont="1" applyBorder="1" applyAlignment="1">
      <alignment horizontal="right" inden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4" fillId="0" borderId="0" xfId="0" applyNumberFormat="1" applyFont="1" applyFill="1" applyBorder="1"/>
    <xf numFmtId="0" fontId="4" fillId="0" borderId="0" xfId="0" applyFont="1" applyAlignment="1">
      <alignment horizontal="right" indent="2"/>
    </xf>
    <xf numFmtId="3" fontId="4" fillId="0" borderId="11" xfId="0" applyNumberFormat="1" applyFont="1" applyBorder="1" applyAlignment="1">
      <alignment horizontal="right" indent="2"/>
    </xf>
    <xf numFmtId="3" fontId="4" fillId="0" borderId="12" xfId="0" applyNumberFormat="1" applyFont="1" applyBorder="1" applyAlignment="1">
      <alignment horizontal="right" indent="2"/>
    </xf>
    <xf numFmtId="3" fontId="4" fillId="0" borderId="13" xfId="0" applyNumberFormat="1" applyFont="1" applyBorder="1" applyAlignment="1">
      <alignment horizontal="right" indent="2"/>
    </xf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4" fillId="10" borderId="10" xfId="0" applyNumberFormat="1" applyFont="1" applyFill="1" applyBorder="1" applyAlignment="1">
      <alignment horizontal="right" indent="2"/>
    </xf>
    <xf numFmtId="0" fontId="8" fillId="0" borderId="0" xfId="0" applyFont="1"/>
    <xf numFmtId="165" fontId="8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/>
    <xf numFmtId="165" fontId="4" fillId="0" borderId="11" xfId="21" applyNumberFormat="1" applyFont="1" applyBorder="1">
      <alignment/>
      <protection/>
    </xf>
    <xf numFmtId="165" fontId="4" fillId="0" borderId="12" xfId="21" applyNumberFormat="1" applyFont="1" applyBorder="1">
      <alignment/>
      <protection/>
    </xf>
    <xf numFmtId="165" fontId="4" fillId="0" borderId="13" xfId="21" applyNumberFormat="1" applyFont="1" applyBorder="1">
      <alignment/>
      <protection/>
    </xf>
    <xf numFmtId="0" fontId="5" fillId="9" borderId="21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right" indent="1"/>
    </xf>
    <xf numFmtId="1" fontId="4" fillId="0" borderId="12" xfId="0" applyNumberFormat="1" applyFont="1" applyBorder="1" applyAlignment="1">
      <alignment horizontal="right" indent="1"/>
    </xf>
    <xf numFmtId="1" fontId="4" fillId="0" borderId="18" xfId="0" applyNumberFormat="1" applyFont="1" applyBorder="1" applyAlignment="1">
      <alignment horizontal="right" indent="1"/>
    </xf>
    <xf numFmtId="1" fontId="4" fillId="0" borderId="13" xfId="0" applyNumberFormat="1" applyFont="1" applyBorder="1" applyAlignment="1">
      <alignment horizontal="right" indent="1"/>
    </xf>
    <xf numFmtId="1" fontId="4" fillId="0" borderId="19" xfId="0" applyNumberFormat="1" applyFont="1" applyBorder="1" applyAlignment="1">
      <alignment horizontal="right" indent="1"/>
    </xf>
    <xf numFmtId="1" fontId="4" fillId="0" borderId="11" xfId="0" applyNumberFormat="1" applyFont="1" applyBorder="1" applyAlignment="1">
      <alignment horizontal="right" indent="2"/>
    </xf>
    <xf numFmtId="1" fontId="3" fillId="33" borderId="12" xfId="0" applyNumberFormat="1" applyFont="1" applyFill="1" applyBorder="1" applyAlignment="1">
      <alignment horizontal="right" indent="2"/>
    </xf>
    <xf numFmtId="1" fontId="4" fillId="0" borderId="12" xfId="0" applyNumberFormat="1" applyFont="1" applyBorder="1" applyAlignment="1">
      <alignment horizontal="right" indent="2"/>
    </xf>
    <xf numFmtId="1" fontId="4" fillId="0" borderId="18" xfId="0" applyNumberFormat="1" applyFont="1" applyBorder="1" applyAlignment="1">
      <alignment horizontal="right" indent="2"/>
    </xf>
    <xf numFmtId="1" fontId="4" fillId="0" borderId="13" xfId="0" applyNumberFormat="1" applyFont="1" applyBorder="1" applyAlignment="1">
      <alignment horizontal="right" indent="2"/>
    </xf>
    <xf numFmtId="1" fontId="4" fillId="0" borderId="19" xfId="0" applyNumberFormat="1" applyFont="1" applyBorder="1" applyAlignment="1">
      <alignment horizontal="right" indent="2"/>
    </xf>
    <xf numFmtId="0" fontId="3" fillId="0" borderId="12" xfId="0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0" fontId="4" fillId="0" borderId="0" xfId="0" applyNumberFormat="1" applyFont="1"/>
    <xf numFmtId="165" fontId="4" fillId="34" borderId="0" xfId="0" applyNumberFormat="1" applyFont="1" applyFill="1"/>
    <xf numFmtId="165" fontId="4" fillId="35" borderId="0" xfId="0" applyNumberFormat="1" applyFont="1" applyFill="1"/>
    <xf numFmtId="0" fontId="4" fillId="0" borderId="0" xfId="0" applyFont="1" applyBorder="1"/>
    <xf numFmtId="1" fontId="3" fillId="0" borderId="12" xfId="0" applyNumberFormat="1" applyFont="1" applyFill="1" applyBorder="1" applyAlignment="1">
      <alignment horizontal="right" indent="2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5" fillId="9" borderId="10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right" indent="1"/>
    </xf>
    <xf numFmtId="0" fontId="5" fillId="9" borderId="10" xfId="21" applyFont="1" applyFill="1" applyBorder="1" applyAlignment="1">
      <alignment horizontal="center"/>
      <protection/>
    </xf>
    <xf numFmtId="0" fontId="5" fillId="9" borderId="21" xfId="0" applyFont="1" applyFill="1" applyBorder="1" applyAlignment="1">
      <alignment horizontal="left"/>
    </xf>
    <xf numFmtId="0" fontId="5" fillId="9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9" borderId="24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64" fontId="3" fillId="0" borderId="23" xfId="20" applyFill="1" applyBorder="1" applyAlignment="1">
      <alignment horizontal="right"/>
    </xf>
    <xf numFmtId="164" fontId="3" fillId="0" borderId="26" xfId="20" applyFill="1" applyBorder="1" applyAlignment="1">
      <alignment horizontal="right"/>
    </xf>
    <xf numFmtId="164" fontId="3" fillId="0" borderId="12" xfId="20" applyFill="1" applyBorder="1" applyAlignment="1">
      <alignment horizontal="right"/>
    </xf>
    <xf numFmtId="164" fontId="3" fillId="0" borderId="27" xfId="20" applyFill="1" applyBorder="1" applyAlignment="1">
      <alignment horizontal="right"/>
    </xf>
    <xf numFmtId="164" fontId="3" fillId="0" borderId="18" xfId="20" applyFill="1" applyBorder="1" applyAlignment="1">
      <alignment horizontal="right"/>
    </xf>
    <xf numFmtId="164" fontId="3" fillId="0" borderId="25" xfId="20" applyFill="1" applyBorder="1" applyAlignment="1">
      <alignment horizontal="right"/>
    </xf>
    <xf numFmtId="164" fontId="3" fillId="0" borderId="13" xfId="20" applyFill="1" applyBorder="1" applyAlignment="1">
      <alignment horizontal="right"/>
    </xf>
    <xf numFmtId="164" fontId="3" fillId="0" borderId="28" xfId="20" applyFill="1" applyBorder="1" applyAlignment="1">
      <alignment horizontal="right"/>
    </xf>
    <xf numFmtId="164" fontId="3" fillId="0" borderId="19" xfId="20" applyFill="1" applyBorder="1" applyAlignment="1">
      <alignment horizontal="right"/>
    </xf>
    <xf numFmtId="164" fontId="3" fillId="0" borderId="29" xfId="20" applyFill="1" applyBorder="1" applyAlignment="1">
      <alignment horizontal="right"/>
    </xf>
    <xf numFmtId="164" fontId="3" fillId="0" borderId="11" xfId="20" applyBorder="1" applyAlignment="1">
      <alignment horizontal="right"/>
    </xf>
    <xf numFmtId="164" fontId="3" fillId="0" borderId="12" xfId="20" applyBorder="1" applyAlignment="1">
      <alignment horizontal="right"/>
    </xf>
    <xf numFmtId="164" fontId="3" fillId="0" borderId="18" xfId="20" applyBorder="1" applyAlignment="1">
      <alignment horizontal="right"/>
    </xf>
    <xf numFmtId="164" fontId="3" fillId="0" borderId="13" xfId="20" applyBorder="1" applyAlignment="1">
      <alignment horizontal="right"/>
    </xf>
    <xf numFmtId="0" fontId="4" fillId="0" borderId="0" xfId="0" applyFont="1" applyAlignment="1">
      <alignment horizontal="left"/>
    </xf>
    <xf numFmtId="0" fontId="5" fillId="9" borderId="10" xfId="0" applyFont="1" applyFill="1" applyBorder="1" applyAlignment="1">
      <alignment horizontal="center"/>
    </xf>
    <xf numFmtId="166" fontId="3" fillId="0" borderId="11" xfId="20" applyNumberFormat="1" applyBorder="1" applyAlignment="1">
      <alignment horizontal="right"/>
    </xf>
    <xf numFmtId="166" fontId="3" fillId="0" borderId="12" xfId="20" applyNumberFormat="1" applyBorder="1" applyAlignment="1">
      <alignment horizontal="right"/>
    </xf>
    <xf numFmtId="166" fontId="3" fillId="0" borderId="18" xfId="20" applyNumberFormat="1" applyBorder="1" applyAlignment="1">
      <alignment horizontal="right"/>
    </xf>
    <xf numFmtId="166" fontId="3" fillId="0" borderId="13" xfId="2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166" fontId="3" fillId="0" borderId="0" xfId="20" applyNumberFormat="1" applyBorder="1" applyAlignment="1">
      <alignment horizontal="right"/>
    </xf>
    <xf numFmtId="166" fontId="3" fillId="0" borderId="10" xfId="20" applyNumberFormat="1" applyBorder="1" applyAlignment="1">
      <alignment horizontal="right"/>
    </xf>
    <xf numFmtId="164" fontId="3" fillId="0" borderId="15" xfId="20" applyBorder="1" applyAlignment="1">
      <alignment horizontal="right"/>
    </xf>
    <xf numFmtId="164" fontId="3" fillId="0" borderId="16" xfId="20" applyBorder="1" applyAlignment="1">
      <alignment horizontal="right"/>
    </xf>
    <xf numFmtId="164" fontId="3" fillId="0" borderId="20" xfId="20" applyBorder="1" applyAlignment="1">
      <alignment horizontal="right"/>
    </xf>
    <xf numFmtId="164" fontId="3" fillId="0" borderId="17" xfId="20" applyBorder="1" applyAlignment="1">
      <alignment horizontal="right"/>
    </xf>
    <xf numFmtId="0" fontId="5" fillId="9" borderId="10" xfId="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1" fontId="3" fillId="33" borderId="18" xfId="0" applyNumberFormat="1" applyFont="1" applyFill="1" applyBorder="1" applyAlignment="1">
      <alignment horizontal="right" indent="2"/>
    </xf>
    <xf numFmtId="1" fontId="3" fillId="33" borderId="11" xfId="0" applyNumberFormat="1" applyFont="1" applyFill="1" applyBorder="1" applyAlignment="1">
      <alignment horizontal="right" indent="2"/>
    </xf>
    <xf numFmtId="0" fontId="4" fillId="0" borderId="0" xfId="0" applyFont="1" applyAlignment="1">
      <alignment/>
    </xf>
    <xf numFmtId="0" fontId="5" fillId="9" borderId="18" xfId="0" applyFont="1" applyFill="1" applyBorder="1" applyAlignment="1">
      <alignment horizontal="center" wrapText="1"/>
    </xf>
    <xf numFmtId="166" fontId="3" fillId="0" borderId="15" xfId="20" applyNumberFormat="1" applyBorder="1" applyAlignment="1">
      <alignment horizontal="right"/>
    </xf>
    <xf numFmtId="166" fontId="3" fillId="0" borderId="16" xfId="20" applyNumberFormat="1" applyBorder="1" applyAlignment="1">
      <alignment horizontal="right"/>
    </xf>
    <xf numFmtId="166" fontId="3" fillId="0" borderId="17" xfId="20" applyNumberFormat="1" applyBorder="1" applyAlignment="1">
      <alignment horizontal="right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9" borderId="15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1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1'!$F$53</c:f>
              <c:strCache>
                <c:ptCount val="1"/>
                <c:pt idx="0">
                  <c:v>Number of passenger railway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1'!$E$54:$E$76</c:f>
              <c:strCache/>
            </c:strRef>
          </c:cat>
          <c:val>
            <c:numRef>
              <c:f>'Figure 1'!$F$54:$F$76</c:f>
              <c:numCache/>
            </c:numRef>
          </c:val>
        </c:ser>
        <c:axId val="66780277"/>
        <c:axId val="51008102"/>
      </c:barChart>
      <c:catAx>
        <c:axId val="667802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008102"/>
        <c:crosses val="autoZero"/>
        <c:auto val="1"/>
        <c:lblOffset val="100"/>
        <c:noMultiLvlLbl val="0"/>
      </c:catAx>
      <c:valAx>
        <c:axId val="51008102"/>
        <c:scaling>
          <c:orientation val="minMax"/>
          <c:max val="16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02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2'!$I$56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2'!$H$57:$H$87</c:f>
              <c:strCache/>
            </c:strRef>
          </c:cat>
          <c:val>
            <c:numRef>
              <c:f>'Figure 2'!$I$57:$I$87</c:f>
              <c:numCache/>
            </c:numRef>
          </c:val>
        </c:ser>
        <c:ser>
          <c:idx val="1"/>
          <c:order val="1"/>
          <c:tx>
            <c:strRef>
              <c:f>'Figure 2'!$J$56</c:f>
              <c:strCache>
                <c:ptCount val="1"/>
                <c:pt idx="0">
                  <c:v>Diesel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2'!$H$57:$H$87</c:f>
              <c:strCache/>
            </c:strRef>
          </c:cat>
          <c:val>
            <c:numRef>
              <c:f>'Figure 2'!$J$57:$J$87</c:f>
              <c:numCache/>
            </c:numRef>
          </c:val>
        </c:ser>
        <c:ser>
          <c:idx val="2"/>
          <c:order val="2"/>
          <c:tx>
            <c:strRef>
              <c:f>'Figure 2'!$K$56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2'!$H$57:$H$87</c:f>
              <c:strCache/>
            </c:strRef>
          </c:cat>
          <c:val>
            <c:numRef>
              <c:f>'Figure 2'!$K$57:$K$87</c:f>
              <c:numCache/>
            </c:numRef>
          </c:val>
        </c:ser>
        <c:overlap val="100"/>
        <c:gapWidth val="50"/>
        <c:axId val="16369031"/>
        <c:axId val="63885016"/>
      </c:barChart>
      <c:catAx>
        <c:axId val="1636903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885016"/>
        <c:crosses val="autoZero"/>
        <c:auto val="1"/>
        <c:lblOffset val="100"/>
        <c:noMultiLvlLbl val="0"/>
      </c:catAx>
      <c:valAx>
        <c:axId val="63885016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36903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"/>
          <c:y val="0.04475"/>
          <c:w val="0.800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3'!$H$56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3'!$G$57:$G$87</c:f>
              <c:strCache/>
            </c:strRef>
          </c:cat>
          <c:val>
            <c:numRef>
              <c:f>'Figure 3'!$H$57:$H$87</c:f>
              <c:numCache/>
            </c:numRef>
          </c:val>
        </c:ser>
        <c:ser>
          <c:idx val="1"/>
          <c:order val="1"/>
          <c:tx>
            <c:strRef>
              <c:f>'Figure 3'!$I$56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3'!$G$57:$G$87</c:f>
              <c:strCache/>
            </c:strRef>
          </c:cat>
          <c:val>
            <c:numRef>
              <c:f>'Figure 3'!$I$57:$I$87</c:f>
              <c:numCache/>
            </c:numRef>
          </c:val>
        </c:ser>
        <c:gapWidth val="50"/>
        <c:axId val="43358041"/>
        <c:axId val="44169226"/>
      </c:barChart>
      <c:catAx>
        <c:axId val="4335804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169226"/>
        <c:crosses val="autoZero"/>
        <c:auto val="1"/>
        <c:lblOffset val="100"/>
        <c:noMultiLvlLbl val="0"/>
      </c:catAx>
      <c:valAx>
        <c:axId val="44169226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5804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4'!$C$52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4'!$B$53:$B$56</c:f>
              <c:strCache/>
            </c:strRef>
          </c:cat>
          <c:val>
            <c:numRef>
              <c:f>'Figure 4'!$C$53:$C$56</c:f>
              <c:numCache/>
            </c:numRef>
          </c:val>
        </c:ser>
        <c:ser>
          <c:idx val="1"/>
          <c:order val="1"/>
          <c:tx>
            <c:strRef>
              <c:f>'Figure 4'!$D$52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4'!$B$53:$B$56</c:f>
              <c:strCache/>
            </c:strRef>
          </c:cat>
          <c:val>
            <c:numRef>
              <c:f>'Figure 4'!$D$53:$D$56</c:f>
              <c:numCache/>
            </c:numRef>
          </c:val>
        </c:ser>
        <c:overlap val="100"/>
        <c:axId val="16808427"/>
        <c:axId val="18306556"/>
      </c:barChart>
      <c:catAx>
        <c:axId val="168084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306556"/>
        <c:crosses val="autoZero"/>
        <c:auto val="1"/>
        <c:lblOffset val="100"/>
        <c:noMultiLvlLbl val="0"/>
      </c:catAx>
      <c:valAx>
        <c:axId val="18306556"/>
        <c:scaling>
          <c:orientation val="minMax"/>
          <c:max val="3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1680842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chemeClr val="accent6">
                  <a:lumMod val="90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5'!$F$53:$F$63</c:f>
              <c:strCache/>
            </c:strRef>
          </c:cat>
          <c:val>
            <c:numRef>
              <c:f>'Figure 5'!$G$53:$G$63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5"/>
          <c:y val="0.1732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6'!$L$54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075"/>
                  <c:y val="-0.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6'!$M$53:$Q$53</c:f>
              <c:strCache/>
            </c:strRef>
          </c:cat>
          <c:val>
            <c:numRef>
              <c:f>'Figure 6'!$M$54:$Q$54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152400</xdr:rowOff>
    </xdr:from>
    <xdr:to>
      <xdr:col>11</xdr:col>
      <xdr:colOff>47625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647700" y="6572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11</xdr:col>
      <xdr:colOff>447675</xdr:colOff>
      <xdr:row>35</xdr:row>
      <xdr:rowOff>38100</xdr:rowOff>
    </xdr:to>
    <xdr:graphicFrame macro="">
      <xdr:nvGraphicFramePr>
        <xdr:cNvPr id="3" name="Chart 2"/>
        <xdr:cNvGraphicFramePr/>
      </xdr:nvGraphicFramePr>
      <xdr:xfrm>
        <a:off x="619125" y="571500"/>
        <a:ext cx="76200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47625</xdr:rowOff>
    </xdr:from>
    <xdr:to>
      <xdr:col>12</xdr:col>
      <xdr:colOff>381000</xdr:colOff>
      <xdr:row>43</xdr:row>
      <xdr:rowOff>85725</xdr:rowOff>
    </xdr:to>
    <xdr:graphicFrame macro="">
      <xdr:nvGraphicFramePr>
        <xdr:cNvPr id="6" name="Chart 5"/>
        <xdr:cNvGraphicFramePr/>
      </xdr:nvGraphicFramePr>
      <xdr:xfrm>
        <a:off x="171450" y="771525"/>
        <a:ext cx="814387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10</xdr:col>
      <xdr:colOff>133350</xdr:colOff>
      <xdr:row>27</xdr:row>
      <xdr:rowOff>38100</xdr:rowOff>
    </xdr:to>
    <xdr:graphicFrame macro="">
      <xdr:nvGraphicFramePr>
        <xdr:cNvPr id="2" name="Chart 3"/>
        <xdr:cNvGraphicFramePr/>
      </xdr:nvGraphicFramePr>
      <xdr:xfrm>
        <a:off x="609600" y="5905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8</xdr:col>
      <xdr:colOff>76200</xdr:colOff>
      <xdr:row>27</xdr:row>
      <xdr:rowOff>85725</xdr:rowOff>
    </xdr:to>
    <xdr:graphicFrame macro="">
      <xdr:nvGraphicFramePr>
        <xdr:cNvPr id="5" name="Chart 2"/>
        <xdr:cNvGraphicFramePr/>
      </xdr:nvGraphicFramePr>
      <xdr:xfrm>
        <a:off x="371475" y="600075"/>
        <a:ext cx="5476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76200</xdr:rowOff>
    </xdr:from>
    <xdr:to>
      <xdr:col>8</xdr:col>
      <xdr:colOff>552450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428625" y="590550"/>
        <a:ext cx="57816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T40"/>
  <sheetViews>
    <sheetView showGridLines="0" tabSelected="1" workbookViewId="0" topLeftCell="A1"/>
  </sheetViews>
  <sheetFormatPr defaultColWidth="9.140625" defaultRowHeight="15"/>
  <cols>
    <col min="1" max="1" width="9.140625" style="37" customWidth="1"/>
    <col min="2" max="2" width="18.140625" style="37" customWidth="1"/>
    <col min="3" max="10" width="9.140625" style="37" customWidth="1"/>
    <col min="11" max="11" width="18.57421875" style="37" customWidth="1"/>
    <col min="12" max="16384" width="9.140625" style="37" customWidth="1"/>
  </cols>
  <sheetData>
    <row r="2" ht="15">
      <c r="B2" s="19" t="s">
        <v>75</v>
      </c>
    </row>
    <row r="3" ht="15">
      <c r="B3" s="93" t="s">
        <v>12</v>
      </c>
    </row>
    <row r="4" spans="19:20" ht="15">
      <c r="S4"/>
      <c r="T4"/>
    </row>
    <row r="5" spans="2:8" ht="15">
      <c r="B5" s="21"/>
      <c r="C5" s="34"/>
      <c r="D5" s="34" t="s">
        <v>0</v>
      </c>
      <c r="E5" s="110"/>
      <c r="F5" s="34"/>
      <c r="G5" s="34" t="s">
        <v>13</v>
      </c>
      <c r="H5" s="34"/>
    </row>
    <row r="6" spans="2:8" ht="15">
      <c r="B6" s="22"/>
      <c r="C6" s="36">
        <v>2000</v>
      </c>
      <c r="D6" s="36">
        <v>2005</v>
      </c>
      <c r="E6" s="111">
        <v>2014</v>
      </c>
      <c r="F6" s="36">
        <v>2000</v>
      </c>
      <c r="G6" s="36">
        <v>2005</v>
      </c>
      <c r="H6" s="36">
        <v>2014</v>
      </c>
    </row>
    <row r="7" spans="2:8" ht="15">
      <c r="B7" s="106" t="s">
        <v>34</v>
      </c>
      <c r="C7" s="113">
        <v>58.30753353973168</v>
      </c>
      <c r="D7" s="113">
        <v>49.60526315789473</v>
      </c>
      <c r="E7" s="114" t="s">
        <v>15</v>
      </c>
      <c r="F7" s="113">
        <v>41.69246646026832</v>
      </c>
      <c r="G7" s="113">
        <v>50.39473684210526</v>
      </c>
      <c r="H7" s="113" t="s">
        <v>15</v>
      </c>
    </row>
    <row r="8" spans="2:8" ht="15">
      <c r="B8" s="107" t="s">
        <v>98</v>
      </c>
      <c r="C8" s="115">
        <v>57.24743777452416</v>
      </c>
      <c r="D8" s="115" t="s">
        <v>15</v>
      </c>
      <c r="E8" s="116">
        <v>48.3</v>
      </c>
      <c r="F8" s="115">
        <v>42.75256222547584</v>
      </c>
      <c r="G8" s="115" t="s">
        <v>15</v>
      </c>
      <c r="H8" s="115">
        <v>51.7</v>
      </c>
    </row>
    <row r="9" spans="2:8" ht="15">
      <c r="B9" s="107" t="s">
        <v>99</v>
      </c>
      <c r="C9" s="115">
        <v>62.84906327324143</v>
      </c>
      <c r="D9" s="115">
        <v>59.148936170212764</v>
      </c>
      <c r="E9" s="116">
        <v>58.3</v>
      </c>
      <c r="F9" s="115">
        <v>36.37327677624602</v>
      </c>
      <c r="G9" s="115">
        <v>39.702127659574465</v>
      </c>
      <c r="H9" s="115">
        <v>39.9</v>
      </c>
    </row>
    <row r="10" spans="2:20" ht="15">
      <c r="B10" s="107" t="s">
        <v>35</v>
      </c>
      <c r="C10" s="115">
        <v>43.72093023255814</v>
      </c>
      <c r="D10" s="115" t="s">
        <v>15</v>
      </c>
      <c r="E10" s="116" t="s">
        <v>15</v>
      </c>
      <c r="F10" s="115">
        <v>10.232558139534884</v>
      </c>
      <c r="G10" s="115" t="s">
        <v>15</v>
      </c>
      <c r="H10" s="115" t="s">
        <v>15</v>
      </c>
      <c r="T10" s="93"/>
    </row>
    <row r="11" spans="2:8" ht="15">
      <c r="B11" s="107" t="s">
        <v>3</v>
      </c>
      <c r="C11" s="115">
        <v>48.10036858519989</v>
      </c>
      <c r="D11" s="115" t="s">
        <v>15</v>
      </c>
      <c r="E11" s="116" t="s">
        <v>15</v>
      </c>
      <c r="F11" s="115">
        <v>51.70116246101502</v>
      </c>
      <c r="G11" s="115" t="s">
        <v>15</v>
      </c>
      <c r="H11" s="115" t="s">
        <v>15</v>
      </c>
    </row>
    <row r="12" spans="2:8" ht="15">
      <c r="B12" s="107" t="s">
        <v>4</v>
      </c>
      <c r="C12" s="115">
        <v>96.63865546218487</v>
      </c>
      <c r="D12" s="115">
        <v>100</v>
      </c>
      <c r="E12" s="116">
        <v>100</v>
      </c>
      <c r="F12" s="115">
        <v>0</v>
      </c>
      <c r="G12" s="115">
        <v>0</v>
      </c>
      <c r="H12" s="115">
        <v>0</v>
      </c>
    </row>
    <row r="13" spans="2:8" ht="15">
      <c r="B13" s="107" t="s">
        <v>36</v>
      </c>
      <c r="C13" s="115">
        <v>100</v>
      </c>
      <c r="D13" s="115" t="s">
        <v>15</v>
      </c>
      <c r="E13" s="116" t="s">
        <v>15</v>
      </c>
      <c r="F13" s="115" t="s">
        <v>15</v>
      </c>
      <c r="G13" s="115" t="s">
        <v>15</v>
      </c>
      <c r="H13" s="115" t="s">
        <v>15</v>
      </c>
    </row>
    <row r="14" spans="2:8" ht="15">
      <c r="B14" s="107" t="s">
        <v>100</v>
      </c>
      <c r="C14" s="115">
        <v>92.99363057324841</v>
      </c>
      <c r="D14" s="115">
        <v>88.75739644970415</v>
      </c>
      <c r="E14" s="116">
        <v>79.3</v>
      </c>
      <c r="F14" s="115">
        <v>3.821656050955414</v>
      </c>
      <c r="G14" s="115">
        <v>8.284023668639055</v>
      </c>
      <c r="H14" s="115">
        <v>16.8</v>
      </c>
    </row>
    <row r="15" spans="2:8" ht="15">
      <c r="B15" s="107" t="s">
        <v>101</v>
      </c>
      <c r="C15" s="115">
        <v>51.05672969966629</v>
      </c>
      <c r="D15" s="115">
        <v>47.48110831234257</v>
      </c>
      <c r="E15" s="116">
        <v>32.3</v>
      </c>
      <c r="F15" s="115">
        <v>48.9432703003337</v>
      </c>
      <c r="G15" s="115">
        <v>52.51889168765743</v>
      </c>
      <c r="H15" s="115">
        <v>67.7</v>
      </c>
    </row>
    <row r="16" spans="2:8" ht="15">
      <c r="B16" s="107" t="s">
        <v>5</v>
      </c>
      <c r="C16" s="115">
        <v>59.68292193457756</v>
      </c>
      <c r="D16" s="115">
        <v>60.38426349496798</v>
      </c>
      <c r="E16" s="116">
        <v>53</v>
      </c>
      <c r="F16" s="115">
        <v>40.317078065422436</v>
      </c>
      <c r="G16" s="115">
        <v>39.615736505032025</v>
      </c>
      <c r="H16" s="115">
        <v>47</v>
      </c>
    </row>
    <row r="17" spans="2:8" ht="15">
      <c r="B17" s="107" t="s">
        <v>6</v>
      </c>
      <c r="C17" s="115">
        <v>64.52442159383034</v>
      </c>
      <c r="D17" s="115">
        <v>61.51079136690647</v>
      </c>
      <c r="E17" s="116">
        <v>59.8</v>
      </c>
      <c r="F17" s="115">
        <v>34.96143958868895</v>
      </c>
      <c r="G17" s="115">
        <v>38.489208633093526</v>
      </c>
      <c r="H17" s="115">
        <v>40.2</v>
      </c>
    </row>
    <row r="18" spans="2:8" ht="15">
      <c r="B18" s="107" t="s">
        <v>102</v>
      </c>
      <c r="C18" s="115">
        <v>35.59633027522936</v>
      </c>
      <c r="D18" s="115">
        <v>43.47695088882194</v>
      </c>
      <c r="E18" s="116">
        <v>34.7</v>
      </c>
      <c r="F18" s="115">
        <v>63.70030581039755</v>
      </c>
      <c r="G18" s="115">
        <v>55.860198855076824</v>
      </c>
      <c r="H18" s="115">
        <v>65.3</v>
      </c>
    </row>
    <row r="19" spans="2:8" ht="15">
      <c r="B19" s="107" t="s">
        <v>40</v>
      </c>
      <c r="C19" s="115">
        <v>96.37096774193549</v>
      </c>
      <c r="D19" s="115">
        <v>98.04878048780488</v>
      </c>
      <c r="E19" s="116">
        <v>100</v>
      </c>
      <c r="F19" s="115">
        <v>0</v>
      </c>
      <c r="G19" s="115">
        <v>0</v>
      </c>
      <c r="H19" s="115">
        <v>0</v>
      </c>
    </row>
    <row r="20" spans="2:8" ht="15">
      <c r="B20" s="107" t="s">
        <v>41</v>
      </c>
      <c r="C20" s="115">
        <v>96.0431654676259</v>
      </c>
      <c r="D20" s="115">
        <v>96.3855421686747</v>
      </c>
      <c r="E20" s="116">
        <v>100</v>
      </c>
      <c r="F20" s="115">
        <v>0</v>
      </c>
      <c r="G20" s="115">
        <v>0</v>
      </c>
      <c r="H20" s="115">
        <v>0</v>
      </c>
    </row>
    <row r="21" spans="2:11" ht="15">
      <c r="B21" s="107" t="s">
        <v>42</v>
      </c>
      <c r="C21" s="115" t="s">
        <v>15</v>
      </c>
      <c r="D21" s="115" t="s">
        <v>15</v>
      </c>
      <c r="E21" s="116" t="s">
        <v>15</v>
      </c>
      <c r="F21" s="115" t="s">
        <v>15</v>
      </c>
      <c r="G21" s="115" t="s">
        <v>15</v>
      </c>
      <c r="H21" s="115" t="s">
        <v>15</v>
      </c>
      <c r="K21" s="105"/>
    </row>
    <row r="22" spans="2:8" ht="15">
      <c r="B22" s="107" t="s">
        <v>7</v>
      </c>
      <c r="C22" s="115">
        <v>55.37488708220416</v>
      </c>
      <c r="D22" s="115">
        <v>51.787439613526566</v>
      </c>
      <c r="E22" s="116">
        <v>49</v>
      </c>
      <c r="F22" s="115">
        <v>43.17976513098464</v>
      </c>
      <c r="G22" s="115">
        <v>46.95652173913044</v>
      </c>
      <c r="H22" s="115">
        <v>49.8</v>
      </c>
    </row>
    <row r="23" spans="2:8" ht="15">
      <c r="B23" s="107" t="s">
        <v>43</v>
      </c>
      <c r="C23" s="115" t="s">
        <v>15</v>
      </c>
      <c r="D23" s="115">
        <v>90.54545454545455</v>
      </c>
      <c r="E23" s="116" t="s">
        <v>15</v>
      </c>
      <c r="F23" s="115" t="s">
        <v>15</v>
      </c>
      <c r="G23" s="115">
        <v>9.454545454545455</v>
      </c>
      <c r="H23" s="115" t="s">
        <v>15</v>
      </c>
    </row>
    <row r="24" spans="2:8" ht="15">
      <c r="B24" s="107" t="s">
        <v>44</v>
      </c>
      <c r="C24" s="115">
        <v>39</v>
      </c>
      <c r="D24" s="115" t="s">
        <v>15</v>
      </c>
      <c r="E24" s="116">
        <v>33.9</v>
      </c>
      <c r="F24" s="115">
        <v>61</v>
      </c>
      <c r="G24" s="115" t="s">
        <v>15</v>
      </c>
      <c r="H24" s="115">
        <v>65</v>
      </c>
    </row>
    <row r="25" spans="2:8" ht="15">
      <c r="B25" s="107" t="s">
        <v>8</v>
      </c>
      <c r="C25" s="115">
        <v>54.92922771293767</v>
      </c>
      <c r="D25" s="115">
        <v>57.324840764331206</v>
      </c>
      <c r="E25" s="116">
        <v>53.6</v>
      </c>
      <c r="F25" s="115">
        <v>44.0526446486218</v>
      </c>
      <c r="G25" s="115">
        <v>42.22020018198362</v>
      </c>
      <c r="H25" s="115">
        <v>46.4</v>
      </c>
    </row>
    <row r="26" spans="2:8" ht="15">
      <c r="B26" s="107" t="s">
        <v>45</v>
      </c>
      <c r="C26" s="115">
        <v>65.06550218340611</v>
      </c>
      <c r="D26" s="115" t="s">
        <v>15</v>
      </c>
      <c r="E26" s="116">
        <v>48.2</v>
      </c>
      <c r="F26" s="115">
        <v>34.93449781659388</v>
      </c>
      <c r="G26" s="115" t="s">
        <v>15</v>
      </c>
      <c r="H26" s="115">
        <v>51.8</v>
      </c>
    </row>
    <row r="27" spans="2:8" ht="15">
      <c r="B27" s="107" t="s">
        <v>9</v>
      </c>
      <c r="C27" s="115">
        <v>66.65682220909628</v>
      </c>
      <c r="D27" s="115">
        <v>60.60164968461912</v>
      </c>
      <c r="E27" s="116">
        <v>62.1</v>
      </c>
      <c r="F27" s="115">
        <v>31.30537507383343</v>
      </c>
      <c r="G27" s="115">
        <v>37.65162542455119</v>
      </c>
      <c r="H27" s="115">
        <v>37.9</v>
      </c>
    </row>
    <row r="28" spans="2:8" ht="15">
      <c r="B28" s="107" t="s">
        <v>46</v>
      </c>
      <c r="C28" s="115">
        <v>50.53763440860215</v>
      </c>
      <c r="D28" s="115">
        <v>51.31578947368421</v>
      </c>
      <c r="E28" s="116">
        <v>47.4</v>
      </c>
      <c r="F28" s="115">
        <v>46.774193548387096</v>
      </c>
      <c r="G28" s="115">
        <v>46.71052631578947</v>
      </c>
      <c r="H28" s="115">
        <v>50</v>
      </c>
    </row>
    <row r="29" spans="2:8" ht="15">
      <c r="B29" s="107" t="s">
        <v>10</v>
      </c>
      <c r="C29" s="115">
        <v>54.01157981803143</v>
      </c>
      <c r="D29" s="115">
        <v>57.367933271547734</v>
      </c>
      <c r="E29" s="116">
        <v>50.8</v>
      </c>
      <c r="F29" s="115">
        <v>45.98842018196857</v>
      </c>
      <c r="G29" s="115">
        <v>42.63206672845227</v>
      </c>
      <c r="H29" s="115">
        <v>49.2</v>
      </c>
    </row>
    <row r="30" spans="2:8" ht="15">
      <c r="B30" s="107" t="s">
        <v>11</v>
      </c>
      <c r="C30" s="115">
        <v>79.71918876755069</v>
      </c>
      <c r="D30" s="115">
        <v>71.37614678899082</v>
      </c>
      <c r="E30" s="116">
        <v>66.2</v>
      </c>
      <c r="F30" s="115">
        <v>20.2808112324493</v>
      </c>
      <c r="G30" s="115">
        <v>28.623853211009177</v>
      </c>
      <c r="H30" s="115">
        <v>33.8</v>
      </c>
    </row>
    <row r="31" spans="2:8" ht="15">
      <c r="B31" s="108" t="s">
        <v>47</v>
      </c>
      <c r="C31" s="117">
        <v>33.33333333333333</v>
      </c>
      <c r="D31" s="117">
        <v>33.33333333333333</v>
      </c>
      <c r="E31" s="118">
        <v>32.2</v>
      </c>
      <c r="F31" s="117">
        <v>66.66666666666666</v>
      </c>
      <c r="G31" s="117">
        <v>66.66666666666666</v>
      </c>
      <c r="H31" s="117">
        <v>67.8</v>
      </c>
    </row>
    <row r="32" spans="2:8" ht="15">
      <c r="B32" s="109" t="s">
        <v>14</v>
      </c>
      <c r="C32" s="119" t="s">
        <v>15</v>
      </c>
      <c r="D32" s="119" t="s">
        <v>15</v>
      </c>
      <c r="E32" s="120" t="s">
        <v>15</v>
      </c>
      <c r="F32" s="119" t="s">
        <v>15</v>
      </c>
      <c r="G32" s="119" t="s">
        <v>15</v>
      </c>
      <c r="H32" s="119" t="s">
        <v>15</v>
      </c>
    </row>
    <row r="33" spans="2:8" ht="15">
      <c r="B33" s="112" t="s">
        <v>48</v>
      </c>
      <c r="C33" s="121">
        <v>47.674418604651166</v>
      </c>
      <c r="D33" s="121" t="s">
        <v>15</v>
      </c>
      <c r="E33" s="122"/>
      <c r="F33" s="121">
        <v>52.32558139534884</v>
      </c>
      <c r="G33" s="121" t="s">
        <v>15</v>
      </c>
      <c r="H33" s="121"/>
    </row>
    <row r="34" spans="2:8" ht="15">
      <c r="B34" s="107" t="s">
        <v>103</v>
      </c>
      <c r="C34" s="115">
        <v>83.9506172839506</v>
      </c>
      <c r="D34" s="115">
        <v>71.42857142857143</v>
      </c>
      <c r="E34" s="116">
        <v>62.8</v>
      </c>
      <c r="F34" s="115">
        <v>16.049382716049383</v>
      </c>
      <c r="G34" s="115">
        <v>28.57142857142857</v>
      </c>
      <c r="H34" s="115">
        <v>37.2</v>
      </c>
    </row>
    <row r="35" spans="2:8" ht="15">
      <c r="B35" s="109" t="s">
        <v>51</v>
      </c>
      <c r="C35" s="119">
        <v>81.48148148148148</v>
      </c>
      <c r="D35" s="119">
        <v>88.16666666666667</v>
      </c>
      <c r="E35" s="120">
        <v>87.1</v>
      </c>
      <c r="F35" s="119">
        <v>11.396011396011396</v>
      </c>
      <c r="G35" s="119">
        <v>11.833333333333334</v>
      </c>
      <c r="H35" s="119">
        <v>12.9</v>
      </c>
    </row>
    <row r="37" spans="2:3" ht="15">
      <c r="B37" s="93" t="s">
        <v>96</v>
      </c>
      <c r="C37" s="93"/>
    </row>
    <row r="38" spans="2:3" ht="15" customHeight="1">
      <c r="B38" s="93" t="s">
        <v>97</v>
      </c>
      <c r="C38" s="93"/>
    </row>
    <row r="39" ht="15" customHeight="1"/>
    <row r="40" ht="15">
      <c r="B40" s="94" t="s">
        <v>127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9"/>
  <sheetViews>
    <sheetView showGridLines="0" workbookViewId="0" topLeftCell="A1"/>
  </sheetViews>
  <sheetFormatPr defaultColWidth="9.140625" defaultRowHeight="15"/>
  <cols>
    <col min="1" max="1" width="9.140625" style="18" customWidth="1"/>
    <col min="2" max="2" width="16.8515625" style="18" customWidth="1"/>
    <col min="3" max="7" width="10.57421875" style="18" customWidth="1"/>
    <col min="8" max="8" width="12.8515625" style="18" customWidth="1"/>
    <col min="10" max="11" width="9.140625" style="18" customWidth="1"/>
    <col min="12" max="12" width="9.421875" style="18" bestFit="1" customWidth="1"/>
    <col min="13" max="16384" width="9.140625" style="18" customWidth="1"/>
  </cols>
  <sheetData>
    <row r="2" ht="15">
      <c r="B2" s="19" t="s">
        <v>90</v>
      </c>
    </row>
    <row r="4" spans="2:8" ht="15" customHeight="1">
      <c r="B4" s="21"/>
      <c r="C4" s="156" t="s">
        <v>20</v>
      </c>
      <c r="D4" s="156"/>
      <c r="E4" s="155" t="s">
        <v>21</v>
      </c>
      <c r="F4" s="156"/>
      <c r="G4" s="155" t="s">
        <v>22</v>
      </c>
      <c r="H4" s="156"/>
    </row>
    <row r="5" spans="2:8" ht="24.75">
      <c r="B5" s="22"/>
      <c r="C5" s="36" t="s">
        <v>23</v>
      </c>
      <c r="D5" s="145" t="s">
        <v>31</v>
      </c>
      <c r="E5" s="35" t="s">
        <v>23</v>
      </c>
      <c r="F5" s="145" t="s">
        <v>31</v>
      </c>
      <c r="G5" s="35" t="s">
        <v>23</v>
      </c>
      <c r="H5" s="145" t="s">
        <v>31</v>
      </c>
    </row>
    <row r="6" spans="2:8" ht="15">
      <c r="B6" s="23" t="s">
        <v>60</v>
      </c>
      <c r="C6" s="129">
        <v>922</v>
      </c>
      <c r="D6" s="123">
        <v>-32.4</v>
      </c>
      <c r="E6" s="146" t="s">
        <v>15</v>
      </c>
      <c r="F6" s="123" t="s">
        <v>15</v>
      </c>
      <c r="G6" s="146">
        <v>265</v>
      </c>
      <c r="H6" s="123">
        <v>67.7</v>
      </c>
    </row>
    <row r="7" spans="2:8" ht="15">
      <c r="B7" s="17" t="s">
        <v>1</v>
      </c>
      <c r="C7" s="130">
        <v>31</v>
      </c>
      <c r="D7" s="124">
        <v>1450</v>
      </c>
      <c r="E7" s="147">
        <v>38</v>
      </c>
      <c r="F7" s="124">
        <v>11.8</v>
      </c>
      <c r="G7" s="147">
        <v>117</v>
      </c>
      <c r="H7" s="124">
        <v>-35.7</v>
      </c>
    </row>
    <row r="8" spans="2:8" ht="15">
      <c r="B8" s="17" t="s">
        <v>99</v>
      </c>
      <c r="C8" s="130">
        <v>32</v>
      </c>
      <c r="D8" s="124">
        <v>-52.2</v>
      </c>
      <c r="E8" s="147">
        <v>83</v>
      </c>
      <c r="F8" s="124">
        <v>-21</v>
      </c>
      <c r="G8" s="147">
        <v>119</v>
      </c>
      <c r="H8" s="124">
        <v>-32.4</v>
      </c>
    </row>
    <row r="9" spans="2:8" ht="15">
      <c r="B9" s="17" t="s">
        <v>3</v>
      </c>
      <c r="C9" s="130">
        <v>1204</v>
      </c>
      <c r="D9" s="124">
        <v>-9.7</v>
      </c>
      <c r="E9" s="147">
        <v>413</v>
      </c>
      <c r="F9" s="124">
        <v>-1.4</v>
      </c>
      <c r="G9" s="147">
        <v>833</v>
      </c>
      <c r="H9" s="124">
        <v>-32.6</v>
      </c>
    </row>
    <row r="10" spans="2:8" ht="15">
      <c r="B10" s="17" t="s">
        <v>140</v>
      </c>
      <c r="C10" s="130">
        <v>9</v>
      </c>
      <c r="D10" s="124" t="s">
        <v>15</v>
      </c>
      <c r="E10" s="147">
        <v>2</v>
      </c>
      <c r="F10" s="124" t="s">
        <v>15</v>
      </c>
      <c r="G10" s="147">
        <v>3</v>
      </c>
      <c r="H10" s="124" t="s">
        <v>15</v>
      </c>
    </row>
    <row r="11" spans="2:8" ht="15">
      <c r="B11" s="17" t="s">
        <v>5</v>
      </c>
      <c r="C11" s="130">
        <v>851</v>
      </c>
      <c r="D11" s="124">
        <v>-28.5</v>
      </c>
      <c r="E11" s="147" t="s">
        <v>15</v>
      </c>
      <c r="F11" s="124" t="s">
        <v>15</v>
      </c>
      <c r="G11" s="147">
        <v>379</v>
      </c>
      <c r="H11" s="124">
        <v>-44.3</v>
      </c>
    </row>
    <row r="12" spans="2:8" ht="15">
      <c r="B12" s="17" t="s">
        <v>6</v>
      </c>
      <c r="C12" s="130">
        <v>17</v>
      </c>
      <c r="D12" s="124">
        <v>325</v>
      </c>
      <c r="E12" s="147">
        <v>39</v>
      </c>
      <c r="F12" s="124">
        <v>-15.2152</v>
      </c>
      <c r="G12" s="147">
        <v>109</v>
      </c>
      <c r="H12" s="124">
        <v>-22.1</v>
      </c>
    </row>
    <row r="13" spans="2:8" ht="15">
      <c r="B13" s="17" t="s">
        <v>106</v>
      </c>
      <c r="C13" s="130">
        <v>58</v>
      </c>
      <c r="D13" s="124">
        <v>-98.1</v>
      </c>
      <c r="E13" s="147">
        <v>17</v>
      </c>
      <c r="F13" s="124">
        <v>-82.3</v>
      </c>
      <c r="G13" s="147">
        <v>83</v>
      </c>
      <c r="H13" s="124">
        <v>-80.9</v>
      </c>
    </row>
    <row r="14" spans="2:8" ht="15">
      <c r="B14" s="17" t="s">
        <v>40</v>
      </c>
      <c r="C14" s="130" t="s">
        <v>15</v>
      </c>
      <c r="D14" s="124" t="s">
        <v>15</v>
      </c>
      <c r="E14" s="147" t="s">
        <v>15</v>
      </c>
      <c r="F14" s="124" t="s">
        <v>15</v>
      </c>
      <c r="G14" s="147" t="s">
        <v>15</v>
      </c>
      <c r="H14" s="124" t="s">
        <v>15</v>
      </c>
    </row>
    <row r="15" spans="2:8" ht="15">
      <c r="B15" s="17" t="s">
        <v>41</v>
      </c>
      <c r="C15" s="130">
        <v>36</v>
      </c>
      <c r="D15" s="124">
        <v>227.3</v>
      </c>
      <c r="E15" s="147">
        <v>19</v>
      </c>
      <c r="F15" s="124">
        <v>72.7</v>
      </c>
      <c r="G15" s="147">
        <v>50</v>
      </c>
      <c r="H15" s="124">
        <v>354.5</v>
      </c>
    </row>
    <row r="16" spans="2:8" ht="15">
      <c r="B16" s="17" t="s">
        <v>42</v>
      </c>
      <c r="C16" s="130"/>
      <c r="D16" s="124"/>
      <c r="E16" s="147"/>
      <c r="F16" s="124"/>
      <c r="G16" s="147"/>
      <c r="H16" s="124"/>
    </row>
    <row r="17" spans="2:8" ht="15">
      <c r="B17" s="17" t="s">
        <v>7</v>
      </c>
      <c r="C17" s="130">
        <v>71</v>
      </c>
      <c r="D17" s="124">
        <v>-70</v>
      </c>
      <c r="E17" s="147">
        <v>62</v>
      </c>
      <c r="F17" s="124">
        <v>-25.3</v>
      </c>
      <c r="G17" s="147">
        <v>256</v>
      </c>
      <c r="H17" s="124">
        <v>-35</v>
      </c>
    </row>
    <row r="18" spans="2:8" ht="15">
      <c r="B18" s="17" t="s">
        <v>43</v>
      </c>
      <c r="C18" s="130" t="s">
        <v>15</v>
      </c>
      <c r="D18" s="124" t="s">
        <v>15</v>
      </c>
      <c r="E18" s="147" t="s">
        <v>15</v>
      </c>
      <c r="F18" s="124" t="s">
        <v>15</v>
      </c>
      <c r="G18" s="147" t="s">
        <v>15</v>
      </c>
      <c r="H18" s="124" t="s">
        <v>15</v>
      </c>
    </row>
    <row r="19" spans="2:8" ht="15">
      <c r="B19" s="17" t="s">
        <v>44</v>
      </c>
      <c r="C19" s="130" t="s">
        <v>15</v>
      </c>
      <c r="D19" s="124" t="s">
        <v>15</v>
      </c>
      <c r="E19" s="147" t="s">
        <v>15</v>
      </c>
      <c r="F19" s="124" t="s">
        <v>15</v>
      </c>
      <c r="G19" s="147" t="s">
        <v>15</v>
      </c>
      <c r="H19" s="124" t="s">
        <v>15</v>
      </c>
    </row>
    <row r="20" spans="2:8" ht="15">
      <c r="B20" s="17" t="s">
        <v>8</v>
      </c>
      <c r="C20" s="130">
        <v>79</v>
      </c>
      <c r="D20" s="124">
        <v>-24.8</v>
      </c>
      <c r="E20" s="147">
        <v>207</v>
      </c>
      <c r="F20" s="124">
        <v>-15.5</v>
      </c>
      <c r="G20" s="147">
        <v>504</v>
      </c>
      <c r="H20" s="124">
        <v>30.2</v>
      </c>
    </row>
    <row r="21" spans="2:8" ht="15">
      <c r="B21" s="17" t="s">
        <v>9</v>
      </c>
      <c r="C21" s="130">
        <v>128</v>
      </c>
      <c r="D21" s="124">
        <v>19.6</v>
      </c>
      <c r="E21" s="147">
        <v>258</v>
      </c>
      <c r="F21" s="124">
        <v>-72.2</v>
      </c>
      <c r="G21" s="147">
        <v>1137</v>
      </c>
      <c r="H21" s="124">
        <v>-33.6</v>
      </c>
    </row>
    <row r="22" spans="2:8" ht="15">
      <c r="B22" s="17" t="s">
        <v>10</v>
      </c>
      <c r="C22" s="130">
        <v>23</v>
      </c>
      <c r="D22" s="124">
        <v>91.7</v>
      </c>
      <c r="E22" s="147">
        <v>38</v>
      </c>
      <c r="F22" s="124">
        <v>-5</v>
      </c>
      <c r="G22" s="147">
        <v>122</v>
      </c>
      <c r="H22" s="124">
        <v>-39.6</v>
      </c>
    </row>
    <row r="23" spans="2:8" ht="15">
      <c r="B23" s="17" t="s">
        <v>11</v>
      </c>
      <c r="C23" s="130">
        <v>159</v>
      </c>
      <c r="D23" s="124">
        <v>15.2</v>
      </c>
      <c r="E23" s="147">
        <v>23</v>
      </c>
      <c r="F23" s="124">
        <v>-23.3</v>
      </c>
      <c r="G23" s="147">
        <v>34</v>
      </c>
      <c r="H23" s="124">
        <v>13.3</v>
      </c>
    </row>
    <row r="24" spans="2:8" ht="15">
      <c r="B24" s="17" t="s">
        <v>139</v>
      </c>
      <c r="C24" s="130">
        <v>158</v>
      </c>
      <c r="D24" s="124">
        <v>-15.1</v>
      </c>
      <c r="E24" s="147">
        <v>92</v>
      </c>
      <c r="F24" s="124">
        <v>1.1</v>
      </c>
      <c r="G24" s="147">
        <v>287</v>
      </c>
      <c r="H24" s="124">
        <v>-20.5</v>
      </c>
    </row>
    <row r="25" spans="2:8" ht="15">
      <c r="B25" s="25" t="s">
        <v>65</v>
      </c>
      <c r="C25" s="132">
        <v>13</v>
      </c>
      <c r="D25" s="126" t="s">
        <v>15</v>
      </c>
      <c r="E25" s="148">
        <v>9</v>
      </c>
      <c r="F25" s="126" t="s">
        <v>15</v>
      </c>
      <c r="G25" s="148">
        <v>3</v>
      </c>
      <c r="H25" s="126" t="s">
        <v>15</v>
      </c>
    </row>
    <row r="27" ht="15">
      <c r="B27" s="18" t="s">
        <v>96</v>
      </c>
    </row>
    <row r="28" ht="15">
      <c r="B28" s="18" t="s">
        <v>64</v>
      </c>
    </row>
    <row r="29" ht="15">
      <c r="B29" s="2"/>
    </row>
    <row r="30" spans="2:12" ht="15">
      <c r="B30" s="94" t="s">
        <v>138</v>
      </c>
      <c r="J30" s="49"/>
      <c r="K30" s="49"/>
      <c r="L30" s="49"/>
    </row>
    <row r="31" spans="10:12" ht="15">
      <c r="J31" s="49"/>
      <c r="K31" s="49"/>
      <c r="L31" s="49"/>
    </row>
    <row r="32" spans="10:12" ht="15">
      <c r="J32" s="49"/>
      <c r="K32" s="49"/>
      <c r="L32" s="49"/>
    </row>
    <row r="33" spans="10:12" ht="15">
      <c r="J33" s="49"/>
      <c r="K33" s="49"/>
      <c r="L33" s="49"/>
    </row>
    <row r="34" spans="10:12" ht="15">
      <c r="J34" s="49"/>
      <c r="K34" s="49"/>
      <c r="L34" s="49"/>
    </row>
    <row r="35" spans="10:12" ht="15">
      <c r="J35" s="49"/>
      <c r="K35" s="49"/>
      <c r="L35" s="49"/>
    </row>
    <row r="36" spans="10:12" ht="15">
      <c r="J36" s="49"/>
      <c r="K36" s="49"/>
      <c r="L36" s="49"/>
    </row>
    <row r="37" spans="10:12" ht="15">
      <c r="J37" s="49"/>
      <c r="K37" s="49"/>
      <c r="L37" s="49"/>
    </row>
    <row r="38" spans="10:12" ht="15">
      <c r="J38" s="49"/>
      <c r="K38" s="49"/>
      <c r="L38" s="49"/>
    </row>
    <row r="39" spans="10:12" ht="15">
      <c r="J39" s="49"/>
      <c r="K39" s="49"/>
      <c r="L39" s="49"/>
    </row>
    <row r="40" spans="10:12" ht="15">
      <c r="J40" s="49"/>
      <c r="K40" s="49"/>
      <c r="L40" s="49"/>
    </row>
    <row r="41" spans="10:12" ht="15">
      <c r="J41" s="49"/>
      <c r="K41" s="49"/>
      <c r="L41" s="49"/>
    </row>
    <row r="42" spans="10:12" ht="15">
      <c r="J42" s="49"/>
      <c r="K42" s="49"/>
      <c r="L42" s="49"/>
    </row>
    <row r="43" spans="10:12" ht="15">
      <c r="J43" s="49"/>
      <c r="K43" s="49"/>
      <c r="L43" s="49"/>
    </row>
    <row r="44" spans="10:12" ht="15">
      <c r="J44" s="49"/>
      <c r="K44" s="49"/>
      <c r="L44" s="49"/>
    </row>
    <row r="45" spans="10:12" ht="15">
      <c r="J45" s="49"/>
      <c r="K45" s="49"/>
      <c r="L45" s="49"/>
    </row>
    <row r="46" spans="10:12" ht="15">
      <c r="J46" s="49"/>
      <c r="K46" s="49"/>
      <c r="L46" s="49"/>
    </row>
    <row r="47" spans="10:12" ht="15">
      <c r="J47" s="49"/>
      <c r="K47" s="49"/>
      <c r="L47" s="49"/>
    </row>
    <row r="48" spans="10:12" ht="15">
      <c r="J48" s="49"/>
      <c r="K48" s="49"/>
      <c r="L48" s="49"/>
    </row>
    <row r="49" spans="10:12" ht="15">
      <c r="J49" s="49"/>
      <c r="K49" s="49"/>
      <c r="L49" s="49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56"/>
  <sheetViews>
    <sheetView showGridLines="0" workbookViewId="0" topLeftCell="A1">
      <selection activeCell="J33" sqref="J33"/>
    </sheetView>
  </sheetViews>
  <sheetFormatPr defaultColWidth="9.140625" defaultRowHeight="15"/>
  <cols>
    <col min="1" max="2" width="9.140625" style="18" customWidth="1"/>
    <col min="3" max="3" width="21.28125" style="18" customWidth="1"/>
    <col min="4" max="4" width="27.00390625" style="18" customWidth="1"/>
    <col min="5" max="10" width="9.140625" style="18" customWidth="1"/>
    <col min="11" max="11" width="5.421875" style="18" customWidth="1"/>
    <col min="12" max="16384" width="9.140625" style="18" customWidth="1"/>
  </cols>
  <sheetData>
    <row r="2" ht="15">
      <c r="B2" s="19" t="s">
        <v>86</v>
      </c>
    </row>
    <row r="3" ht="15">
      <c r="B3" s="127" t="s">
        <v>66</v>
      </c>
    </row>
    <row r="16" ht="15">
      <c r="B16" s="4"/>
    </row>
    <row r="17" ht="15">
      <c r="B17" s="91"/>
    </row>
    <row r="29" ht="15">
      <c r="B29" s="18" t="s">
        <v>85</v>
      </c>
    </row>
    <row r="30" ht="15">
      <c r="B30" s="2" t="s">
        <v>27</v>
      </c>
    </row>
    <row r="52" spans="2:5" ht="15">
      <c r="B52" s="3" t="s">
        <v>19</v>
      </c>
      <c r="C52" s="3" t="s">
        <v>20</v>
      </c>
      <c r="D52" s="3" t="s">
        <v>22</v>
      </c>
      <c r="E52" s="3" t="s">
        <v>24</v>
      </c>
    </row>
    <row r="53" spans="2:5" ht="15">
      <c r="B53" s="5" t="s">
        <v>3</v>
      </c>
      <c r="C53" s="53">
        <v>1802</v>
      </c>
      <c r="D53" s="53">
        <v>831</v>
      </c>
      <c r="E53" s="53">
        <f>C53+D53</f>
        <v>2633</v>
      </c>
    </row>
    <row r="54" spans="2:5" ht="15">
      <c r="B54" s="6" t="s">
        <v>60</v>
      </c>
      <c r="C54" s="54">
        <v>1342</v>
      </c>
      <c r="D54" s="54">
        <v>549</v>
      </c>
      <c r="E54" s="54">
        <f aca="true" t="shared" si="0" ref="E54:E56">C54+D54</f>
        <v>1891</v>
      </c>
    </row>
    <row r="55" spans="2:5" ht="15">
      <c r="B55" s="6" t="s">
        <v>9</v>
      </c>
      <c r="C55" s="54">
        <v>125</v>
      </c>
      <c r="D55" s="54">
        <v>1468</v>
      </c>
      <c r="E55" s="54">
        <f t="shared" si="0"/>
        <v>1593</v>
      </c>
    </row>
    <row r="56" spans="2:5" ht="15">
      <c r="B56" s="7" t="s">
        <v>5</v>
      </c>
      <c r="C56" s="55">
        <v>674</v>
      </c>
      <c r="D56" s="55">
        <v>495</v>
      </c>
      <c r="E56" s="55">
        <f t="shared" si="0"/>
        <v>1169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64"/>
  <sheetViews>
    <sheetView showGridLines="0" workbookViewId="0" topLeftCell="A1"/>
  </sheetViews>
  <sheetFormatPr defaultColWidth="9.140625" defaultRowHeight="15"/>
  <cols>
    <col min="1" max="1" width="9.140625" style="18" customWidth="1"/>
    <col min="2" max="2" width="15.00390625" style="18" customWidth="1"/>
    <col min="3" max="5" width="9.140625" style="18" customWidth="1"/>
    <col min="6" max="6" width="16.7109375" style="18" customWidth="1"/>
    <col min="7" max="16384" width="9.140625" style="18" customWidth="1"/>
  </cols>
  <sheetData>
    <row r="2" ht="15">
      <c r="B2" s="19" t="s">
        <v>141</v>
      </c>
    </row>
    <row r="3" ht="15">
      <c r="B3" s="91" t="s">
        <v>12</v>
      </c>
    </row>
    <row r="21" ht="15">
      <c r="B21" s="4"/>
    </row>
    <row r="22" ht="15">
      <c r="B22" s="91"/>
    </row>
    <row r="30" ht="15">
      <c r="B30" s="18" t="s">
        <v>28</v>
      </c>
    </row>
    <row r="52" spans="2:7" ht="15">
      <c r="B52"/>
      <c r="C52"/>
      <c r="D52"/>
      <c r="F52" s="3" t="s">
        <v>19</v>
      </c>
      <c r="G52" s="8" t="s">
        <v>23</v>
      </c>
    </row>
    <row r="53" spans="2:7" ht="15">
      <c r="B53"/>
      <c r="C53"/>
      <c r="D53"/>
      <c r="F53" s="5" t="s">
        <v>14</v>
      </c>
      <c r="G53" s="10">
        <v>1242</v>
      </c>
    </row>
    <row r="54" spans="2:7" ht="15">
      <c r="B54"/>
      <c r="C54"/>
      <c r="D54"/>
      <c r="F54" s="6" t="s">
        <v>3</v>
      </c>
      <c r="G54" s="11">
        <v>1113</v>
      </c>
    </row>
    <row r="55" spans="2:7" ht="15">
      <c r="B55"/>
      <c r="C55"/>
      <c r="D55"/>
      <c r="F55" s="6" t="s">
        <v>5</v>
      </c>
      <c r="G55" s="11">
        <v>571</v>
      </c>
    </row>
    <row r="56" spans="2:7" ht="15">
      <c r="B56"/>
      <c r="C56"/>
      <c r="D56"/>
      <c r="F56" s="6" t="s">
        <v>38</v>
      </c>
      <c r="G56" s="11">
        <v>455</v>
      </c>
    </row>
    <row r="57" spans="2:7" ht="15">
      <c r="B57"/>
      <c r="C57"/>
      <c r="D57"/>
      <c r="F57" s="6" t="s">
        <v>36</v>
      </c>
      <c r="G57" s="11">
        <v>431</v>
      </c>
    </row>
    <row r="58" spans="2:7" ht="15">
      <c r="B58"/>
      <c r="C58"/>
      <c r="D58"/>
      <c r="F58" s="6" t="s">
        <v>39</v>
      </c>
      <c r="G58" s="11">
        <v>382</v>
      </c>
    </row>
    <row r="59" spans="2:7" ht="15">
      <c r="B59"/>
      <c r="C59"/>
      <c r="D59"/>
      <c r="F59" s="6" t="s">
        <v>44</v>
      </c>
      <c r="G59" s="11">
        <v>331</v>
      </c>
    </row>
    <row r="60" spans="2:7" ht="15">
      <c r="B60"/>
      <c r="C60"/>
      <c r="D60"/>
      <c r="F60" s="6" t="s">
        <v>43</v>
      </c>
      <c r="G60" s="11">
        <v>244</v>
      </c>
    </row>
    <row r="61" spans="2:7" ht="15">
      <c r="B61"/>
      <c r="C61"/>
      <c r="D61"/>
      <c r="F61" s="6" t="s">
        <v>45</v>
      </c>
      <c r="G61" s="11">
        <v>228</v>
      </c>
    </row>
    <row r="62" spans="2:7" ht="15">
      <c r="B62"/>
      <c r="C62"/>
      <c r="D62"/>
      <c r="F62" s="6" t="s">
        <v>35</v>
      </c>
      <c r="G62" s="11">
        <v>199</v>
      </c>
    </row>
    <row r="63" spans="2:7" ht="15">
      <c r="B63"/>
      <c r="C63"/>
      <c r="D63"/>
      <c r="F63" s="7" t="s">
        <v>25</v>
      </c>
      <c r="G63" s="12">
        <v>1315</v>
      </c>
    </row>
    <row r="64" spans="2:4" ht="15">
      <c r="B64"/>
      <c r="C64"/>
      <c r="D64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113"/>
  <sheetViews>
    <sheetView showGridLines="0" workbookViewId="0" topLeftCell="A1">
      <selection activeCell="J44" sqref="J44"/>
    </sheetView>
  </sheetViews>
  <sheetFormatPr defaultColWidth="9.140625" defaultRowHeight="15"/>
  <cols>
    <col min="1" max="1" width="9.140625" style="18" customWidth="1"/>
    <col min="2" max="2" width="12.00390625" style="18" customWidth="1"/>
    <col min="3" max="3" width="11.28125" style="18" bestFit="1" customWidth="1"/>
    <col min="4" max="4" width="9.140625" style="18" customWidth="1"/>
    <col min="5" max="5" width="9.421875" style="18" bestFit="1" customWidth="1"/>
    <col min="6" max="6" width="15.57421875" style="18" customWidth="1"/>
    <col min="7" max="16384" width="9.140625" style="18" customWidth="1"/>
  </cols>
  <sheetData>
    <row r="2" spans="2:8" ht="15">
      <c r="B2" s="19" t="s">
        <v>142</v>
      </c>
      <c r="H2" s="4"/>
    </row>
    <row r="3" spans="2:8" ht="15">
      <c r="B3" s="91" t="s">
        <v>12</v>
      </c>
      <c r="H3" s="91"/>
    </row>
    <row r="30" ht="15">
      <c r="B30" s="18" t="s">
        <v>73</v>
      </c>
    </row>
    <row r="31" ht="15">
      <c r="B31" s="18" t="s">
        <v>29</v>
      </c>
    </row>
    <row r="45" ht="15">
      <c r="A45" s="56"/>
    </row>
    <row r="46" ht="15">
      <c r="A46" s="56"/>
    </row>
    <row r="47" ht="15">
      <c r="A47" s="56"/>
    </row>
    <row r="48" ht="15">
      <c r="A48" s="56"/>
    </row>
    <row r="49" ht="15">
      <c r="A49" s="56"/>
    </row>
    <row r="50" ht="15">
      <c r="A50" s="56"/>
    </row>
    <row r="51" ht="15">
      <c r="A51" s="56"/>
    </row>
    <row r="52" ht="15">
      <c r="A52" s="56"/>
    </row>
    <row r="53" spans="1:17" ht="15">
      <c r="A53" s="56"/>
      <c r="B53" s="95"/>
      <c r="C53" s="3" t="s">
        <v>68</v>
      </c>
      <c r="D53" s="3" t="s">
        <v>18</v>
      </c>
      <c r="E53" s="3" t="s">
        <v>69</v>
      </c>
      <c r="F53" s="3" t="s">
        <v>70</v>
      </c>
      <c r="G53" s="3" t="s">
        <v>74</v>
      </c>
      <c r="L53" s="95"/>
      <c r="M53" s="3" t="s">
        <v>68</v>
      </c>
      <c r="N53" s="3" t="s">
        <v>18</v>
      </c>
      <c r="O53" s="3" t="s">
        <v>69</v>
      </c>
      <c r="P53" s="3" t="s">
        <v>70</v>
      </c>
      <c r="Q53" s="3" t="s">
        <v>91</v>
      </c>
    </row>
    <row r="54" spans="1:17" ht="15">
      <c r="A54" s="56"/>
      <c r="B54" s="100" t="s">
        <v>24</v>
      </c>
      <c r="C54" s="57">
        <v>4057</v>
      </c>
      <c r="D54" s="57">
        <v>2034</v>
      </c>
      <c r="E54" s="57">
        <v>376</v>
      </c>
      <c r="F54" s="57">
        <v>44</v>
      </c>
      <c r="G54" s="57">
        <v>2</v>
      </c>
      <c r="I54" s="61">
        <f>SUM(C54:G54)</f>
        <v>6513</v>
      </c>
      <c r="L54" s="100" t="s">
        <v>24</v>
      </c>
      <c r="M54" s="57">
        <v>3807</v>
      </c>
      <c r="N54" s="57">
        <f>SUM(N55:N82)</f>
        <v>1972</v>
      </c>
      <c r="O54" s="57">
        <f>SUM(O55:O82)</f>
        <v>256</v>
      </c>
      <c r="P54" s="57">
        <f>SUM(P55:P82)</f>
        <v>37</v>
      </c>
      <c r="Q54" s="57">
        <f>SUM(Q55:Q82)</f>
        <v>141</v>
      </c>
    </row>
    <row r="55" spans="1:17" ht="15">
      <c r="A55" s="56"/>
      <c r="B55" s="5" t="s">
        <v>34</v>
      </c>
      <c r="C55" s="50">
        <v>79</v>
      </c>
      <c r="D55" s="50">
        <v>62</v>
      </c>
      <c r="E55" s="50">
        <v>27</v>
      </c>
      <c r="F55" s="50" t="s">
        <v>15</v>
      </c>
      <c r="G55" s="50">
        <v>0</v>
      </c>
      <c r="I55" s="61">
        <f aca="true" t="shared" si="0" ref="I55:I82">SUM(C55:G55)</f>
        <v>168</v>
      </c>
      <c r="J55" s="60">
        <f>I55/$I$54*100</f>
        <v>2.5794564716720405</v>
      </c>
      <c r="L55" s="5" t="s">
        <v>34</v>
      </c>
      <c r="M55" s="50">
        <v>69</v>
      </c>
      <c r="N55" s="50">
        <v>60</v>
      </c>
      <c r="O55" s="50">
        <v>20</v>
      </c>
      <c r="P55" s="50" t="s">
        <v>15</v>
      </c>
      <c r="Q55" s="50">
        <v>5</v>
      </c>
    </row>
    <row r="56" spans="1:17" ht="15">
      <c r="A56" s="56"/>
      <c r="B56" s="6" t="s">
        <v>1</v>
      </c>
      <c r="C56" s="51">
        <v>31</v>
      </c>
      <c r="D56" s="51">
        <v>14</v>
      </c>
      <c r="E56" s="51">
        <v>8</v>
      </c>
      <c r="F56" s="51">
        <v>1</v>
      </c>
      <c r="G56" s="51">
        <v>0</v>
      </c>
      <c r="I56" s="61">
        <f t="shared" si="0"/>
        <v>54</v>
      </c>
      <c r="J56" s="60">
        <f aca="true" t="shared" si="1" ref="J56:J82">I56/$I$54*100</f>
        <v>0.8291110087517274</v>
      </c>
      <c r="L56" s="6" t="s">
        <v>1</v>
      </c>
      <c r="M56" s="51">
        <v>29</v>
      </c>
      <c r="N56" s="51">
        <v>14</v>
      </c>
      <c r="O56" s="51">
        <v>8</v>
      </c>
      <c r="P56" s="51">
        <v>1</v>
      </c>
      <c r="Q56" s="51">
        <v>0</v>
      </c>
    </row>
    <row r="57" spans="1:17" ht="15">
      <c r="A57" s="56"/>
      <c r="B57" s="6" t="s">
        <v>2</v>
      </c>
      <c r="C57" s="51">
        <v>65</v>
      </c>
      <c r="D57" s="51">
        <v>0</v>
      </c>
      <c r="E57" s="51">
        <v>4</v>
      </c>
      <c r="F57" s="51">
        <v>0</v>
      </c>
      <c r="G57" s="51">
        <v>0</v>
      </c>
      <c r="I57" s="61">
        <f t="shared" si="0"/>
        <v>69</v>
      </c>
      <c r="J57" s="60">
        <f t="shared" si="1"/>
        <v>1.0594196222938737</v>
      </c>
      <c r="L57" s="6" t="s">
        <v>2</v>
      </c>
      <c r="M57" s="51">
        <v>66</v>
      </c>
      <c r="N57" s="51">
        <v>0</v>
      </c>
      <c r="O57" s="51">
        <v>4</v>
      </c>
      <c r="P57" s="51">
        <v>0</v>
      </c>
      <c r="Q57" s="51">
        <v>0</v>
      </c>
    </row>
    <row r="58" spans="1:17" ht="15">
      <c r="A58" s="56"/>
      <c r="B58" s="6" t="s">
        <v>35</v>
      </c>
      <c r="C58" s="51">
        <v>97</v>
      </c>
      <c r="D58" s="51">
        <v>67</v>
      </c>
      <c r="E58" s="51">
        <v>14</v>
      </c>
      <c r="F58" s="51">
        <v>7</v>
      </c>
      <c r="G58" s="51">
        <v>0</v>
      </c>
      <c r="I58" s="61">
        <f t="shared" si="0"/>
        <v>185</v>
      </c>
      <c r="J58" s="60">
        <f t="shared" si="1"/>
        <v>2.8404729003531397</v>
      </c>
      <c r="L58" s="6" t="s">
        <v>35</v>
      </c>
      <c r="M58" s="51">
        <v>107</v>
      </c>
      <c r="N58" s="51">
        <v>68</v>
      </c>
      <c r="O58" s="51">
        <v>15</v>
      </c>
      <c r="P58" s="51">
        <v>6</v>
      </c>
      <c r="Q58" s="51">
        <v>3</v>
      </c>
    </row>
    <row r="59" spans="1:17" ht="15">
      <c r="A59" s="56"/>
      <c r="B59" s="6" t="s">
        <v>3</v>
      </c>
      <c r="C59" s="51">
        <v>623</v>
      </c>
      <c r="D59" s="51">
        <v>419</v>
      </c>
      <c r="E59" s="51">
        <v>66</v>
      </c>
      <c r="F59" s="51" t="s">
        <v>15</v>
      </c>
      <c r="G59" s="51">
        <v>0</v>
      </c>
      <c r="I59" s="61">
        <f t="shared" si="0"/>
        <v>1108</v>
      </c>
      <c r="J59" s="60">
        <f t="shared" si="1"/>
        <v>17.01212958697989</v>
      </c>
      <c r="L59" s="6" t="s">
        <v>3</v>
      </c>
      <c r="M59" s="51">
        <v>637</v>
      </c>
      <c r="N59" s="51">
        <v>409</v>
      </c>
      <c r="O59" s="51">
        <v>9</v>
      </c>
      <c r="P59" s="51">
        <v>0</v>
      </c>
      <c r="Q59" s="51">
        <v>58</v>
      </c>
    </row>
    <row r="60" spans="1:17" ht="15">
      <c r="A60" s="56"/>
      <c r="B60" s="6" t="s">
        <v>4</v>
      </c>
      <c r="C60" s="51">
        <v>17</v>
      </c>
      <c r="D60" s="51">
        <v>12</v>
      </c>
      <c r="E60" s="51">
        <v>3</v>
      </c>
      <c r="F60" s="51">
        <v>0</v>
      </c>
      <c r="G60" s="51">
        <v>0</v>
      </c>
      <c r="I60" s="61">
        <f t="shared" si="0"/>
        <v>32</v>
      </c>
      <c r="J60" s="60">
        <f t="shared" si="1"/>
        <v>0.4913250422232458</v>
      </c>
      <c r="L60" s="6" t="s">
        <v>4</v>
      </c>
      <c r="M60" s="51">
        <v>22</v>
      </c>
      <c r="N60" s="51">
        <v>10</v>
      </c>
      <c r="O60" s="51">
        <v>3</v>
      </c>
      <c r="P60" s="51">
        <v>0</v>
      </c>
      <c r="Q60" s="51">
        <v>0</v>
      </c>
    </row>
    <row r="61" spans="1:17" ht="15">
      <c r="A61" s="56"/>
      <c r="B61" s="6" t="s">
        <v>36</v>
      </c>
      <c r="C61" s="51">
        <v>373</v>
      </c>
      <c r="D61" s="51">
        <v>28</v>
      </c>
      <c r="E61" s="51">
        <v>22</v>
      </c>
      <c r="F61" s="51" t="s">
        <v>15</v>
      </c>
      <c r="G61" s="51">
        <v>0</v>
      </c>
      <c r="I61" s="61">
        <f t="shared" si="0"/>
        <v>423</v>
      </c>
      <c r="J61" s="60">
        <f t="shared" si="1"/>
        <v>6.49470290188853</v>
      </c>
      <c r="L61" s="6" t="s">
        <v>36</v>
      </c>
      <c r="M61" s="51">
        <v>385</v>
      </c>
      <c r="N61" s="51">
        <v>26</v>
      </c>
      <c r="O61" s="51">
        <v>17</v>
      </c>
      <c r="P61" s="51" t="s">
        <v>15</v>
      </c>
      <c r="Q61" s="51">
        <v>3</v>
      </c>
    </row>
    <row r="62" spans="1:17" ht="15">
      <c r="A62" s="56"/>
      <c r="B62" s="6" t="s">
        <v>37</v>
      </c>
      <c r="C62" s="51">
        <v>59</v>
      </c>
      <c r="D62" s="51">
        <v>25</v>
      </c>
      <c r="E62" s="51">
        <v>6</v>
      </c>
      <c r="F62" s="51" t="s">
        <v>15</v>
      </c>
      <c r="G62" s="51">
        <v>0</v>
      </c>
      <c r="I62" s="61">
        <f t="shared" si="0"/>
        <v>90</v>
      </c>
      <c r="J62" s="60">
        <f t="shared" si="1"/>
        <v>1.381851681252879</v>
      </c>
      <c r="L62" s="6" t="s">
        <v>37</v>
      </c>
      <c r="M62" s="51">
        <v>65</v>
      </c>
      <c r="N62" s="51">
        <v>23</v>
      </c>
      <c r="O62" s="51">
        <v>5</v>
      </c>
      <c r="P62" s="51" t="s">
        <v>15</v>
      </c>
      <c r="Q62" s="51">
        <v>0</v>
      </c>
    </row>
    <row r="63" spans="1:17" ht="15">
      <c r="A63" s="56"/>
      <c r="B63" s="6" t="s">
        <v>38</v>
      </c>
      <c r="C63" s="51">
        <v>300</v>
      </c>
      <c r="D63" s="51">
        <v>106</v>
      </c>
      <c r="E63" s="51">
        <v>49</v>
      </c>
      <c r="F63" s="51">
        <v>9</v>
      </c>
      <c r="G63" s="51">
        <v>0</v>
      </c>
      <c r="I63" s="61">
        <f t="shared" si="0"/>
        <v>464</v>
      </c>
      <c r="J63" s="60">
        <f t="shared" si="1"/>
        <v>7.124213112237064</v>
      </c>
      <c r="L63" s="6" t="s">
        <v>38</v>
      </c>
      <c r="M63" s="51" t="s">
        <v>15</v>
      </c>
      <c r="N63" s="51">
        <v>84</v>
      </c>
      <c r="O63" s="51">
        <v>39</v>
      </c>
      <c r="P63" s="51">
        <v>6</v>
      </c>
      <c r="Q63" s="51">
        <v>9</v>
      </c>
    </row>
    <row r="64" spans="1:17" ht="15">
      <c r="A64" s="56"/>
      <c r="B64" s="6" t="s">
        <v>5</v>
      </c>
      <c r="C64" s="51">
        <v>423</v>
      </c>
      <c r="D64" s="51">
        <v>139</v>
      </c>
      <c r="E64" s="51">
        <v>15</v>
      </c>
      <c r="F64" s="51">
        <v>8</v>
      </c>
      <c r="G64" s="51">
        <v>0</v>
      </c>
      <c r="I64" s="61">
        <f t="shared" si="0"/>
        <v>585</v>
      </c>
      <c r="J64" s="60">
        <f t="shared" si="1"/>
        <v>8.982035928143713</v>
      </c>
      <c r="L64" s="6" t="s">
        <v>5</v>
      </c>
      <c r="M64" s="51">
        <v>413</v>
      </c>
      <c r="N64" s="51">
        <v>138</v>
      </c>
      <c r="O64" s="51">
        <v>15</v>
      </c>
      <c r="P64" s="51">
        <v>5</v>
      </c>
      <c r="Q64" s="51">
        <v>0</v>
      </c>
    </row>
    <row r="65" spans="1:17" ht="15">
      <c r="A65" s="56"/>
      <c r="B65" s="6" t="s">
        <v>6</v>
      </c>
      <c r="C65" s="51">
        <v>28</v>
      </c>
      <c r="D65" s="51">
        <v>15</v>
      </c>
      <c r="E65" s="51">
        <v>0</v>
      </c>
      <c r="F65" s="51">
        <v>0</v>
      </c>
      <c r="G65" s="51">
        <v>0</v>
      </c>
      <c r="I65" s="61">
        <f t="shared" si="0"/>
        <v>43</v>
      </c>
      <c r="J65" s="60">
        <f t="shared" si="1"/>
        <v>0.6602180254874866</v>
      </c>
      <c r="L65" s="6" t="s">
        <v>6</v>
      </c>
      <c r="M65" s="51">
        <v>31</v>
      </c>
      <c r="N65" s="51">
        <v>15</v>
      </c>
      <c r="O65" s="51" t="s">
        <v>15</v>
      </c>
      <c r="P65" s="51" t="s">
        <v>15</v>
      </c>
      <c r="Q65" s="51" t="s">
        <v>15</v>
      </c>
    </row>
    <row r="66" spans="1:17" ht="15">
      <c r="A66" s="56"/>
      <c r="B66" s="6" t="s">
        <v>39</v>
      </c>
      <c r="C66" s="51">
        <v>285</v>
      </c>
      <c r="D66" s="51">
        <v>86</v>
      </c>
      <c r="E66" s="51">
        <v>9</v>
      </c>
      <c r="F66" s="51">
        <v>0</v>
      </c>
      <c r="G66" s="51">
        <v>2</v>
      </c>
      <c r="I66" s="61">
        <f t="shared" si="0"/>
        <v>382</v>
      </c>
      <c r="J66" s="60">
        <f t="shared" si="1"/>
        <v>5.865192691539997</v>
      </c>
      <c r="L66" s="6" t="s">
        <v>39</v>
      </c>
      <c r="M66" s="51">
        <v>285</v>
      </c>
      <c r="N66" s="51">
        <v>86</v>
      </c>
      <c r="O66" s="51">
        <v>9</v>
      </c>
      <c r="P66" s="51">
        <v>0</v>
      </c>
      <c r="Q66" s="51">
        <v>2</v>
      </c>
    </row>
    <row r="67" spans="1:17" ht="15">
      <c r="A67" s="56"/>
      <c r="B67" s="6" t="s">
        <v>55</v>
      </c>
      <c r="C67" s="51">
        <v>7</v>
      </c>
      <c r="D67" s="51">
        <v>0</v>
      </c>
      <c r="E67" s="51">
        <v>0</v>
      </c>
      <c r="F67" s="51">
        <v>0</v>
      </c>
      <c r="G67" s="51">
        <v>0</v>
      </c>
      <c r="I67" s="61">
        <f t="shared" si="0"/>
        <v>7</v>
      </c>
      <c r="J67" s="60">
        <f t="shared" si="1"/>
        <v>0.10747735298633503</v>
      </c>
      <c r="L67" s="6" t="s">
        <v>55</v>
      </c>
      <c r="M67" s="51">
        <v>6</v>
      </c>
      <c r="N67" s="51">
        <v>0</v>
      </c>
      <c r="O67" s="51">
        <v>0</v>
      </c>
      <c r="P67" s="51">
        <v>0</v>
      </c>
      <c r="Q67" s="51">
        <v>0</v>
      </c>
    </row>
    <row r="68" spans="1:17" ht="15">
      <c r="A68" s="56"/>
      <c r="B68" s="6" t="s">
        <v>40</v>
      </c>
      <c r="C68" s="51">
        <v>44</v>
      </c>
      <c r="D68" s="51">
        <v>0</v>
      </c>
      <c r="E68" s="51">
        <v>8</v>
      </c>
      <c r="F68" s="51">
        <v>0</v>
      </c>
      <c r="G68" s="51">
        <v>0</v>
      </c>
      <c r="I68" s="61">
        <f t="shared" si="0"/>
        <v>52</v>
      </c>
      <c r="J68" s="60">
        <f t="shared" si="1"/>
        <v>0.7984031936127743</v>
      </c>
      <c r="L68" s="6" t="s">
        <v>40</v>
      </c>
      <c r="M68" s="51">
        <v>39</v>
      </c>
      <c r="N68" s="51">
        <v>0</v>
      </c>
      <c r="O68" s="51">
        <v>8</v>
      </c>
      <c r="P68" s="51">
        <v>0</v>
      </c>
      <c r="Q68" s="51">
        <v>0</v>
      </c>
    </row>
    <row r="69" spans="1:17" ht="15">
      <c r="A69" s="56"/>
      <c r="B69" s="6" t="s">
        <v>41</v>
      </c>
      <c r="C69" s="51">
        <v>40</v>
      </c>
      <c r="D69" s="51">
        <v>0</v>
      </c>
      <c r="E69" s="51">
        <v>4</v>
      </c>
      <c r="F69" s="51">
        <v>3</v>
      </c>
      <c r="G69" s="51">
        <v>0</v>
      </c>
      <c r="I69" s="61">
        <f t="shared" si="0"/>
        <v>47</v>
      </c>
      <c r="J69" s="60">
        <f t="shared" si="1"/>
        <v>0.7216336557653923</v>
      </c>
      <c r="L69" s="6" t="s">
        <v>41</v>
      </c>
      <c r="M69" s="51">
        <v>43</v>
      </c>
      <c r="N69" s="51">
        <v>0</v>
      </c>
      <c r="O69" s="51">
        <v>5</v>
      </c>
      <c r="P69" s="51">
        <v>4</v>
      </c>
      <c r="Q69" s="51">
        <v>0</v>
      </c>
    </row>
    <row r="70" spans="1:17" ht="15">
      <c r="A70" s="56"/>
      <c r="B70" s="6" t="s">
        <v>42</v>
      </c>
      <c r="C70" s="51">
        <v>16</v>
      </c>
      <c r="D70" s="51">
        <v>83</v>
      </c>
      <c r="E70" s="51">
        <v>20</v>
      </c>
      <c r="F70" s="51" t="s">
        <v>15</v>
      </c>
      <c r="G70" s="51">
        <v>0</v>
      </c>
      <c r="I70" s="61">
        <f t="shared" si="0"/>
        <v>119</v>
      </c>
      <c r="J70" s="60">
        <f t="shared" si="1"/>
        <v>1.8271150007676953</v>
      </c>
      <c r="L70" s="6" t="s">
        <v>42</v>
      </c>
      <c r="M70" s="51">
        <v>17</v>
      </c>
      <c r="N70" s="51">
        <v>82</v>
      </c>
      <c r="O70" s="51">
        <v>20</v>
      </c>
      <c r="P70" s="51" t="s">
        <v>15</v>
      </c>
      <c r="Q70" s="51">
        <v>19</v>
      </c>
    </row>
    <row r="71" spans="1:17" ht="15">
      <c r="A71" s="56"/>
      <c r="B71" s="6" t="s">
        <v>7</v>
      </c>
      <c r="C71" s="51">
        <v>44</v>
      </c>
      <c r="D71" s="51">
        <v>7</v>
      </c>
      <c r="E71" s="51">
        <v>8</v>
      </c>
      <c r="F71" s="51" t="s">
        <v>15</v>
      </c>
      <c r="G71" s="51">
        <v>0</v>
      </c>
      <c r="I71" s="61">
        <f t="shared" si="0"/>
        <v>59</v>
      </c>
      <c r="J71" s="60">
        <f t="shared" si="1"/>
        <v>0.9058805465991094</v>
      </c>
      <c r="L71" s="6" t="s">
        <v>7</v>
      </c>
      <c r="M71" s="51">
        <v>57</v>
      </c>
      <c r="N71" s="51">
        <v>9</v>
      </c>
      <c r="O71" s="51">
        <v>7</v>
      </c>
      <c r="P71" s="51" t="s">
        <v>15</v>
      </c>
      <c r="Q71" s="51">
        <v>2</v>
      </c>
    </row>
    <row r="72" spans="1:17" ht="15">
      <c r="A72" s="56"/>
      <c r="B72" s="6" t="s">
        <v>56</v>
      </c>
      <c r="C72" s="51">
        <v>16</v>
      </c>
      <c r="D72" s="51">
        <v>56</v>
      </c>
      <c r="E72" s="51">
        <v>0</v>
      </c>
      <c r="F72" s="51" t="s">
        <v>15</v>
      </c>
      <c r="G72" s="51">
        <v>0</v>
      </c>
      <c r="I72" s="61">
        <f t="shared" si="0"/>
        <v>72</v>
      </c>
      <c r="J72" s="60">
        <f t="shared" si="1"/>
        <v>1.105481345002303</v>
      </c>
      <c r="L72" s="6" t="s">
        <v>56</v>
      </c>
      <c r="M72" s="51">
        <v>17</v>
      </c>
      <c r="N72" s="51">
        <v>88</v>
      </c>
      <c r="O72" s="51">
        <v>0</v>
      </c>
      <c r="P72" s="51" t="s">
        <v>15</v>
      </c>
      <c r="Q72" s="51">
        <v>0</v>
      </c>
    </row>
    <row r="73" spans="1:17" ht="15">
      <c r="A73" s="56"/>
      <c r="B73" s="6" t="s">
        <v>43</v>
      </c>
      <c r="C73" s="51">
        <v>190</v>
      </c>
      <c r="D73" s="51">
        <v>27</v>
      </c>
      <c r="E73" s="51">
        <v>10</v>
      </c>
      <c r="F73" s="51" t="s">
        <v>15</v>
      </c>
      <c r="G73" s="51">
        <v>0</v>
      </c>
      <c r="I73" s="61">
        <f t="shared" si="0"/>
        <v>227</v>
      </c>
      <c r="J73" s="60">
        <f t="shared" si="1"/>
        <v>3.48533701827115</v>
      </c>
      <c r="L73" s="6" t="s">
        <v>43</v>
      </c>
      <c r="M73" s="51">
        <v>209</v>
      </c>
      <c r="N73" s="51">
        <v>25</v>
      </c>
      <c r="O73" s="51">
        <v>10</v>
      </c>
      <c r="P73" s="51" t="s">
        <v>15</v>
      </c>
      <c r="Q73" s="51">
        <v>0</v>
      </c>
    </row>
    <row r="74" spans="1:17" ht="15">
      <c r="A74" s="56"/>
      <c r="B74" s="6" t="s">
        <v>44</v>
      </c>
      <c r="C74" s="51">
        <v>106</v>
      </c>
      <c r="D74" s="51">
        <v>255</v>
      </c>
      <c r="E74" s="51">
        <v>0</v>
      </c>
      <c r="F74" s="51" t="s">
        <v>15</v>
      </c>
      <c r="G74" s="51">
        <v>0</v>
      </c>
      <c r="I74" s="61">
        <f t="shared" si="0"/>
        <v>361</v>
      </c>
      <c r="J74" s="60">
        <f t="shared" si="1"/>
        <v>5.5427606325809915</v>
      </c>
      <c r="L74" s="6" t="s">
        <v>44</v>
      </c>
      <c r="M74" s="51">
        <v>101</v>
      </c>
      <c r="N74" s="51">
        <v>230</v>
      </c>
      <c r="O74" s="51">
        <v>0</v>
      </c>
      <c r="P74" s="51" t="s">
        <v>15</v>
      </c>
      <c r="Q74" s="51">
        <v>0</v>
      </c>
    </row>
    <row r="75" spans="1:17" ht="15">
      <c r="A75" s="56"/>
      <c r="B75" s="6" t="s">
        <v>8</v>
      </c>
      <c r="C75" s="51">
        <v>73</v>
      </c>
      <c r="D75" s="51">
        <v>17</v>
      </c>
      <c r="E75" s="51">
        <v>15</v>
      </c>
      <c r="F75" s="51">
        <v>2</v>
      </c>
      <c r="G75" s="51">
        <v>0</v>
      </c>
      <c r="I75" s="61">
        <f t="shared" si="0"/>
        <v>107</v>
      </c>
      <c r="J75" s="60">
        <f t="shared" si="1"/>
        <v>1.6428681099339784</v>
      </c>
      <c r="L75" s="6" t="s">
        <v>8</v>
      </c>
      <c r="M75" s="51">
        <v>73</v>
      </c>
      <c r="N75" s="51">
        <v>19</v>
      </c>
      <c r="O75" s="51">
        <v>16</v>
      </c>
      <c r="P75" s="51">
        <v>2</v>
      </c>
      <c r="Q75" s="51">
        <v>0</v>
      </c>
    </row>
    <row r="76" spans="1:17" ht="15">
      <c r="A76" s="56"/>
      <c r="B76" s="6" t="s">
        <v>45</v>
      </c>
      <c r="C76" s="51">
        <v>101</v>
      </c>
      <c r="D76" s="51">
        <v>133</v>
      </c>
      <c r="E76" s="51">
        <v>0</v>
      </c>
      <c r="F76" s="51">
        <v>1</v>
      </c>
      <c r="G76" s="51">
        <v>0</v>
      </c>
      <c r="I76" s="61">
        <f t="shared" si="0"/>
        <v>235</v>
      </c>
      <c r="J76" s="60">
        <f t="shared" si="1"/>
        <v>3.608168278826961</v>
      </c>
      <c r="L76" s="6" t="s">
        <v>45</v>
      </c>
      <c r="M76" s="51">
        <v>103</v>
      </c>
      <c r="N76" s="51">
        <v>124</v>
      </c>
      <c r="O76" s="51">
        <v>0</v>
      </c>
      <c r="P76" s="51">
        <v>0</v>
      </c>
      <c r="Q76" s="51">
        <v>1</v>
      </c>
    </row>
    <row r="77" spans="1:17" ht="15">
      <c r="A77" s="56"/>
      <c r="B77" s="6" t="s">
        <v>9</v>
      </c>
      <c r="C77" s="51">
        <v>42</v>
      </c>
      <c r="D77" s="51">
        <v>11</v>
      </c>
      <c r="E77" s="51">
        <v>0</v>
      </c>
      <c r="F77" s="51" t="s">
        <v>15</v>
      </c>
      <c r="G77" s="51">
        <v>0</v>
      </c>
      <c r="I77" s="61">
        <f t="shared" si="0"/>
        <v>53</v>
      </c>
      <c r="J77" s="60">
        <f t="shared" si="1"/>
        <v>0.813757101182251</v>
      </c>
      <c r="L77" s="6" t="s">
        <v>9</v>
      </c>
      <c r="M77" s="51">
        <v>37</v>
      </c>
      <c r="N77" s="51">
        <v>11</v>
      </c>
      <c r="O77" s="51">
        <v>0</v>
      </c>
      <c r="P77" s="51" t="s">
        <v>15</v>
      </c>
      <c r="Q77" s="51">
        <v>0</v>
      </c>
    </row>
    <row r="78" spans="1:17" ht="15">
      <c r="A78" s="56"/>
      <c r="B78" s="6" t="s">
        <v>46</v>
      </c>
      <c r="C78" s="51">
        <v>14</v>
      </c>
      <c r="D78" s="51">
        <v>18</v>
      </c>
      <c r="E78" s="51">
        <v>2</v>
      </c>
      <c r="F78" s="51" t="s">
        <v>15</v>
      </c>
      <c r="G78" s="51">
        <v>0</v>
      </c>
      <c r="I78" s="61">
        <f t="shared" si="0"/>
        <v>34</v>
      </c>
      <c r="J78" s="60">
        <f t="shared" si="1"/>
        <v>0.5220328573621986</v>
      </c>
      <c r="L78" s="6" t="s">
        <v>46</v>
      </c>
      <c r="M78" s="51">
        <v>14</v>
      </c>
      <c r="N78" s="51">
        <v>18</v>
      </c>
      <c r="O78" s="51">
        <v>1</v>
      </c>
      <c r="P78" s="51" t="s">
        <v>15</v>
      </c>
      <c r="Q78" s="51">
        <v>2</v>
      </c>
    </row>
    <row r="79" spans="1:17" ht="15">
      <c r="A79" s="56"/>
      <c r="B79" s="6" t="s">
        <v>10</v>
      </c>
      <c r="C79" s="51">
        <v>7</v>
      </c>
      <c r="D79" s="51">
        <v>13</v>
      </c>
      <c r="E79" s="51">
        <v>0</v>
      </c>
      <c r="F79" s="51">
        <v>0</v>
      </c>
      <c r="G79" s="51">
        <v>0</v>
      </c>
      <c r="I79" s="61">
        <f t="shared" si="0"/>
        <v>20</v>
      </c>
      <c r="J79" s="60">
        <f t="shared" si="1"/>
        <v>0.30707815138952865</v>
      </c>
      <c r="L79" s="6" t="s">
        <v>10</v>
      </c>
      <c r="M79" s="51">
        <v>10</v>
      </c>
      <c r="N79" s="51">
        <v>11</v>
      </c>
      <c r="O79" s="51">
        <v>0</v>
      </c>
      <c r="P79" s="51">
        <v>0</v>
      </c>
      <c r="Q79" s="51">
        <v>2</v>
      </c>
    </row>
    <row r="80" spans="1:17" ht="15">
      <c r="A80" s="56"/>
      <c r="B80" s="6" t="s">
        <v>11</v>
      </c>
      <c r="C80" s="51">
        <v>84</v>
      </c>
      <c r="D80" s="51">
        <v>26</v>
      </c>
      <c r="E80" s="51">
        <v>4</v>
      </c>
      <c r="F80" s="51" t="s">
        <v>15</v>
      </c>
      <c r="G80" s="51">
        <v>0</v>
      </c>
      <c r="I80" s="61">
        <f t="shared" si="0"/>
        <v>114</v>
      </c>
      <c r="J80" s="60">
        <f t="shared" si="1"/>
        <v>1.7503454629203132</v>
      </c>
      <c r="L80" s="6" t="s">
        <v>11</v>
      </c>
      <c r="M80" s="51">
        <v>71</v>
      </c>
      <c r="N80" s="51">
        <v>25</v>
      </c>
      <c r="O80" s="51">
        <v>0</v>
      </c>
      <c r="P80" s="51" t="s">
        <v>15</v>
      </c>
      <c r="Q80" s="51">
        <v>0</v>
      </c>
    </row>
    <row r="81" spans="2:17" ht="15">
      <c r="B81" s="6" t="s">
        <v>47</v>
      </c>
      <c r="C81" s="51">
        <v>74</v>
      </c>
      <c r="D81" s="51">
        <v>47</v>
      </c>
      <c r="E81" s="51">
        <v>33</v>
      </c>
      <c r="F81" s="51">
        <v>1</v>
      </c>
      <c r="G81" s="51">
        <v>0</v>
      </c>
      <c r="I81" s="61">
        <f t="shared" si="0"/>
        <v>155</v>
      </c>
      <c r="J81" s="60">
        <f t="shared" si="1"/>
        <v>2.379855673268847</v>
      </c>
      <c r="L81" s="6" t="s">
        <v>47</v>
      </c>
      <c r="M81" s="51">
        <v>74</v>
      </c>
      <c r="N81" s="51">
        <v>43</v>
      </c>
      <c r="O81" s="51">
        <v>32</v>
      </c>
      <c r="P81" s="51">
        <v>0</v>
      </c>
      <c r="Q81" s="51">
        <v>0</v>
      </c>
    </row>
    <row r="82" spans="2:17" ht="15">
      <c r="B82" s="7" t="s">
        <v>14</v>
      </c>
      <c r="C82" s="52">
        <v>819</v>
      </c>
      <c r="D82" s="52">
        <v>368</v>
      </c>
      <c r="E82" s="52">
        <v>49</v>
      </c>
      <c r="F82" s="52">
        <v>12</v>
      </c>
      <c r="G82" s="52">
        <v>0</v>
      </c>
      <c r="I82" s="61">
        <f t="shared" si="0"/>
        <v>1248</v>
      </c>
      <c r="J82" s="60">
        <f t="shared" si="1"/>
        <v>19.16167664670659</v>
      </c>
      <c r="L82" s="7" t="s">
        <v>14</v>
      </c>
      <c r="M82" s="52">
        <v>827</v>
      </c>
      <c r="N82" s="52">
        <v>354</v>
      </c>
      <c r="O82" s="52">
        <v>13</v>
      </c>
      <c r="P82" s="52">
        <v>13</v>
      </c>
      <c r="Q82" s="52">
        <v>35</v>
      </c>
    </row>
    <row r="86" spans="2:5" ht="15">
      <c r="B86" s="4" t="s">
        <v>34</v>
      </c>
      <c r="C86" s="63">
        <v>11161642</v>
      </c>
      <c r="E86" s="64">
        <f>I55/C86*1000000</f>
        <v>15.051548867093212</v>
      </c>
    </row>
    <row r="87" spans="2:5" ht="15">
      <c r="B87" s="4" t="s">
        <v>1</v>
      </c>
      <c r="C87" s="63">
        <v>7284552</v>
      </c>
      <c r="E87" s="64">
        <f aca="true" t="shared" si="2" ref="E87:E113">I56/C87*1000000</f>
        <v>7.41294728900281</v>
      </c>
    </row>
    <row r="88" spans="2:5" ht="15">
      <c r="B88" s="4" t="s">
        <v>2</v>
      </c>
      <c r="C88" s="63">
        <v>10516125</v>
      </c>
      <c r="E88" s="64">
        <f t="shared" si="2"/>
        <v>6.561352209107442</v>
      </c>
    </row>
    <row r="89" spans="2:5" ht="15">
      <c r="B89" s="4" t="s">
        <v>35</v>
      </c>
      <c r="C89" s="63">
        <v>5602628</v>
      </c>
      <c r="E89" s="64">
        <f t="shared" si="2"/>
        <v>33.02021836895114</v>
      </c>
    </row>
    <row r="90" spans="2:5" ht="15">
      <c r="B90" s="4" t="s">
        <v>71</v>
      </c>
      <c r="C90" s="63">
        <v>82020578</v>
      </c>
      <c r="E90" s="64">
        <f t="shared" si="2"/>
        <v>13.508805070844538</v>
      </c>
    </row>
    <row r="91" spans="2:5" ht="15">
      <c r="B91" s="4" t="s">
        <v>4</v>
      </c>
      <c r="C91" s="63">
        <v>1320174</v>
      </c>
      <c r="E91" s="64">
        <f t="shared" si="2"/>
        <v>24.239229071319386</v>
      </c>
    </row>
    <row r="92" spans="2:5" ht="15">
      <c r="B92" s="4" t="s">
        <v>36</v>
      </c>
      <c r="C92" s="63">
        <v>4591087</v>
      </c>
      <c r="E92" s="64">
        <f t="shared" si="2"/>
        <v>92.13504340039734</v>
      </c>
    </row>
    <row r="93" spans="2:5" ht="15">
      <c r="B93" s="4" t="s">
        <v>37</v>
      </c>
      <c r="C93" s="63">
        <v>10991400</v>
      </c>
      <c r="E93" s="64">
        <f t="shared" si="2"/>
        <v>8.188219880997872</v>
      </c>
    </row>
    <row r="94" spans="2:5" ht="15">
      <c r="B94" s="4" t="s">
        <v>38</v>
      </c>
      <c r="C94" s="63">
        <v>46727890</v>
      </c>
      <c r="E94" s="64">
        <f t="shared" si="2"/>
        <v>9.929829915281859</v>
      </c>
    </row>
    <row r="95" spans="2:5" ht="15">
      <c r="B95" s="4" t="s">
        <v>5</v>
      </c>
      <c r="C95" s="63">
        <v>65560721</v>
      </c>
      <c r="E95" s="64">
        <f t="shared" si="2"/>
        <v>8.92302572450355</v>
      </c>
    </row>
    <row r="96" spans="2:5" ht="15">
      <c r="B96" s="4" t="s">
        <v>6</v>
      </c>
      <c r="C96" s="63">
        <v>4262140</v>
      </c>
      <c r="E96" s="64">
        <f t="shared" si="2"/>
        <v>10.088828616610435</v>
      </c>
    </row>
    <row r="97" spans="2:5" ht="15">
      <c r="B97" s="4" t="s">
        <v>39</v>
      </c>
      <c r="C97" s="63">
        <v>59685227</v>
      </c>
      <c r="E97" s="64">
        <f t="shared" si="2"/>
        <v>6.400243732004236</v>
      </c>
    </row>
    <row r="98" spans="2:5" ht="15">
      <c r="B98" s="4" t="s">
        <v>55</v>
      </c>
      <c r="C98" s="63">
        <v>865878</v>
      </c>
      <c r="E98" s="64">
        <f t="shared" si="2"/>
        <v>8.084279771515156</v>
      </c>
    </row>
    <row r="99" spans="2:5" ht="15">
      <c r="B99" s="4" t="s">
        <v>40</v>
      </c>
      <c r="C99" s="63">
        <v>2023825</v>
      </c>
      <c r="E99" s="64">
        <f t="shared" si="2"/>
        <v>25.693921164132274</v>
      </c>
    </row>
    <row r="100" spans="2:5" ht="15">
      <c r="B100" s="4" t="s">
        <v>41</v>
      </c>
      <c r="C100" s="63">
        <v>2971905</v>
      </c>
      <c r="E100" s="64">
        <f t="shared" si="2"/>
        <v>15.814772006507612</v>
      </c>
    </row>
    <row r="101" spans="2:5" ht="15">
      <c r="B101" s="4" t="s">
        <v>42</v>
      </c>
      <c r="C101" s="63">
        <v>537039</v>
      </c>
      <c r="E101" s="64">
        <f t="shared" si="2"/>
        <v>221.58539696372145</v>
      </c>
    </row>
    <row r="102" spans="2:5" ht="15">
      <c r="B102" s="4" t="s">
        <v>7</v>
      </c>
      <c r="C102" s="63">
        <v>9908798</v>
      </c>
      <c r="E102" s="64">
        <f t="shared" si="2"/>
        <v>5.954304447421372</v>
      </c>
    </row>
    <row r="103" spans="2:5" ht="15">
      <c r="B103" s="4" t="s">
        <v>56</v>
      </c>
      <c r="C103" s="63">
        <v>421364</v>
      </c>
      <c r="E103" s="64">
        <f t="shared" si="2"/>
        <v>170.8736389440009</v>
      </c>
    </row>
    <row r="104" spans="2:5" ht="15">
      <c r="B104" s="4" t="s">
        <v>43</v>
      </c>
      <c r="C104" s="63">
        <v>16779575</v>
      </c>
      <c r="E104" s="64">
        <f t="shared" si="2"/>
        <v>13.528352178168994</v>
      </c>
    </row>
    <row r="105" spans="2:5" ht="15">
      <c r="B105" s="4" t="s">
        <v>44</v>
      </c>
      <c r="C105" s="63">
        <v>8451860</v>
      </c>
      <c r="E105" s="64">
        <f t="shared" si="2"/>
        <v>42.712491688220105</v>
      </c>
    </row>
    <row r="106" spans="2:5" ht="15">
      <c r="B106" s="4" t="s">
        <v>8</v>
      </c>
      <c r="C106" s="63">
        <v>38062535</v>
      </c>
      <c r="E106" s="64">
        <f t="shared" si="2"/>
        <v>2.8111632606708934</v>
      </c>
    </row>
    <row r="107" spans="2:5" ht="15">
      <c r="B107" s="4" t="s">
        <v>45</v>
      </c>
      <c r="C107" s="63">
        <v>10487289</v>
      </c>
      <c r="E107" s="64">
        <f t="shared" si="2"/>
        <v>22.408078961111876</v>
      </c>
    </row>
    <row r="108" spans="2:5" ht="15">
      <c r="B108" s="4" t="s">
        <v>9</v>
      </c>
      <c r="C108" s="63">
        <v>20020074</v>
      </c>
      <c r="E108" s="64">
        <f t="shared" si="2"/>
        <v>2.6473428619694417</v>
      </c>
    </row>
    <row r="109" spans="2:5" ht="15">
      <c r="B109" s="4" t="s">
        <v>46</v>
      </c>
      <c r="C109" s="63">
        <v>2058821</v>
      </c>
      <c r="E109" s="64">
        <f t="shared" si="2"/>
        <v>16.514306003290233</v>
      </c>
    </row>
    <row r="110" spans="2:5" ht="15">
      <c r="B110" s="4" t="s">
        <v>10</v>
      </c>
      <c r="C110" s="63">
        <v>5410836</v>
      </c>
      <c r="E110" s="64">
        <f t="shared" si="2"/>
        <v>3.696286488816146</v>
      </c>
    </row>
    <row r="111" spans="2:5" ht="15">
      <c r="B111" s="4" t="s">
        <v>11</v>
      </c>
      <c r="C111" s="63">
        <v>5426674</v>
      </c>
      <c r="E111" s="64">
        <f t="shared" si="2"/>
        <v>21.00734261907017</v>
      </c>
    </row>
    <row r="112" spans="2:5" ht="15">
      <c r="B112" s="4" t="s">
        <v>47</v>
      </c>
      <c r="C112" s="63">
        <v>9555893</v>
      </c>
      <c r="E112" s="64">
        <f t="shared" si="2"/>
        <v>16.220357427610377</v>
      </c>
    </row>
    <row r="113" spans="2:5" ht="15">
      <c r="B113" s="4" t="s">
        <v>14</v>
      </c>
      <c r="C113" s="63">
        <v>63905297</v>
      </c>
      <c r="E113" s="64">
        <f t="shared" si="2"/>
        <v>19.528897581056544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40"/>
  <sheetViews>
    <sheetView showGridLines="0" workbookViewId="0" topLeftCell="A1"/>
  </sheetViews>
  <sheetFormatPr defaultColWidth="9.140625" defaultRowHeight="15"/>
  <cols>
    <col min="1" max="1" width="9.140625" style="18" customWidth="1"/>
    <col min="2" max="2" width="17.421875" style="18" customWidth="1"/>
    <col min="3" max="10" width="9.140625" style="18" customWidth="1"/>
    <col min="11" max="11" width="19.140625" style="18" customWidth="1"/>
    <col min="12" max="16384" width="9.140625" style="18" customWidth="1"/>
  </cols>
  <sheetData>
    <row r="2" ht="15">
      <c r="B2" s="19" t="s">
        <v>128</v>
      </c>
    </row>
    <row r="3" ht="15">
      <c r="B3" s="91" t="s">
        <v>12</v>
      </c>
    </row>
    <row r="5" spans="1:9" ht="15">
      <c r="A5" s="1"/>
      <c r="B5" s="21"/>
      <c r="C5" s="34"/>
      <c r="D5" s="34" t="s">
        <v>0</v>
      </c>
      <c r="E5" s="34"/>
      <c r="F5" s="33"/>
      <c r="G5" s="34" t="s">
        <v>13</v>
      </c>
      <c r="H5" s="34"/>
      <c r="I5"/>
    </row>
    <row r="6" spans="1:9" ht="15">
      <c r="A6" s="1"/>
      <c r="B6" s="22"/>
      <c r="C6" s="36">
        <v>2000</v>
      </c>
      <c r="D6" s="36">
        <v>2005</v>
      </c>
      <c r="E6" s="36">
        <v>2014</v>
      </c>
      <c r="F6" s="35">
        <v>2000</v>
      </c>
      <c r="G6" s="36">
        <v>2005</v>
      </c>
      <c r="H6" s="36">
        <v>2014</v>
      </c>
      <c r="I6"/>
    </row>
    <row r="7" spans="1:9" ht="15">
      <c r="A7" s="13"/>
      <c r="B7" s="23" t="s">
        <v>34</v>
      </c>
      <c r="C7" s="123">
        <v>2.9957203994293864</v>
      </c>
      <c r="D7" s="123">
        <v>12.648221343873518</v>
      </c>
      <c r="E7" s="123" t="s">
        <v>15</v>
      </c>
      <c r="F7" s="136">
        <v>97.00427960057061</v>
      </c>
      <c r="G7" s="123">
        <v>87.35177865612648</v>
      </c>
      <c r="H7" s="123" t="s">
        <v>15</v>
      </c>
      <c r="I7"/>
    </row>
    <row r="8" spans="1:9" ht="15">
      <c r="A8" s="13"/>
      <c r="B8" s="17" t="s">
        <v>98</v>
      </c>
      <c r="C8" s="124">
        <v>4.878048780487805</v>
      </c>
      <c r="D8" s="124" t="s">
        <v>15</v>
      </c>
      <c r="E8" s="124">
        <v>27.5</v>
      </c>
      <c r="F8" s="137">
        <v>95.1219512195122</v>
      </c>
      <c r="G8" s="124" t="s">
        <v>15</v>
      </c>
      <c r="H8" s="124">
        <v>72.5</v>
      </c>
      <c r="I8"/>
    </row>
    <row r="9" spans="1:9" ht="15">
      <c r="A9" s="13"/>
      <c r="B9" s="17" t="s">
        <v>99</v>
      </c>
      <c r="C9" s="124">
        <v>82.63103802672148</v>
      </c>
      <c r="D9" s="124">
        <v>78.98406374501991</v>
      </c>
      <c r="E9" s="124">
        <v>73.6</v>
      </c>
      <c r="F9" s="137">
        <v>17.36896197327852</v>
      </c>
      <c r="G9" s="124">
        <v>21.01593625498008</v>
      </c>
      <c r="H9" s="124">
        <v>26.4</v>
      </c>
      <c r="I9"/>
    </row>
    <row r="10" spans="1:9" ht="15">
      <c r="A10" s="13"/>
      <c r="B10" s="17" t="s">
        <v>35</v>
      </c>
      <c r="C10" s="124">
        <v>49.033816425120776</v>
      </c>
      <c r="D10" s="124" t="s">
        <v>15</v>
      </c>
      <c r="E10" s="124" t="s">
        <v>15</v>
      </c>
      <c r="F10" s="137">
        <v>50.96618357487923</v>
      </c>
      <c r="G10" s="124" t="s">
        <v>15</v>
      </c>
      <c r="H10" s="124" t="s">
        <v>15</v>
      </c>
      <c r="I10"/>
    </row>
    <row r="11" spans="1:9" ht="15">
      <c r="A11" s="13"/>
      <c r="B11" s="17" t="s">
        <v>3</v>
      </c>
      <c r="C11" s="124">
        <v>32.176792398502734</v>
      </c>
      <c r="D11" s="124" t="s">
        <v>15</v>
      </c>
      <c r="E11" s="124" t="s">
        <v>15</v>
      </c>
      <c r="F11" s="137">
        <v>67.82320760149726</v>
      </c>
      <c r="G11" s="124" t="s">
        <v>15</v>
      </c>
      <c r="H11" s="124" t="s">
        <v>15</v>
      </c>
      <c r="I11"/>
    </row>
    <row r="12" spans="1:9" ht="15">
      <c r="A12" s="13"/>
      <c r="B12" s="17" t="s">
        <v>4</v>
      </c>
      <c r="C12" s="124">
        <v>51.94805194805194</v>
      </c>
      <c r="D12" s="124">
        <v>40.5</v>
      </c>
      <c r="E12" s="124">
        <v>73.2</v>
      </c>
      <c r="F12" s="137">
        <v>48.05194805194805</v>
      </c>
      <c r="G12" s="124">
        <v>59.5</v>
      </c>
      <c r="H12" s="124">
        <v>26.8</v>
      </c>
      <c r="I12"/>
    </row>
    <row r="13" spans="1:9" ht="15">
      <c r="A13" s="13"/>
      <c r="B13" s="17" t="s">
        <v>36</v>
      </c>
      <c r="C13" s="124">
        <v>54.700854700854705</v>
      </c>
      <c r="D13" s="124" t="s">
        <v>15</v>
      </c>
      <c r="E13" s="124" t="s">
        <v>15</v>
      </c>
      <c r="F13" s="137">
        <v>45.2991452991453</v>
      </c>
      <c r="G13" s="124" t="s">
        <v>15</v>
      </c>
      <c r="H13" s="124" t="s">
        <v>15</v>
      </c>
      <c r="I13"/>
    </row>
    <row r="14" spans="1:9" ht="15">
      <c r="A14" s="13"/>
      <c r="B14" s="17" t="s">
        <v>100</v>
      </c>
      <c r="C14" s="124">
        <v>100</v>
      </c>
      <c r="D14" s="124">
        <v>92.80000000000001</v>
      </c>
      <c r="E14" s="124">
        <v>84.5</v>
      </c>
      <c r="F14" s="137">
        <v>0</v>
      </c>
      <c r="G14" s="124">
        <v>7.199999999999999</v>
      </c>
      <c r="H14" s="124">
        <v>15.5</v>
      </c>
      <c r="I14"/>
    </row>
    <row r="15" spans="1:9" ht="15">
      <c r="A15" s="13"/>
      <c r="B15" s="17" t="s">
        <v>101</v>
      </c>
      <c r="C15" s="124">
        <v>17.884130982367758</v>
      </c>
      <c r="D15" s="124">
        <v>18.295454545454547</v>
      </c>
      <c r="E15" s="124">
        <v>13.2</v>
      </c>
      <c r="F15" s="137">
        <v>82.11586901763224</v>
      </c>
      <c r="G15" s="124">
        <v>81.70454545454545</v>
      </c>
      <c r="H15" s="124">
        <v>86</v>
      </c>
      <c r="I15"/>
    </row>
    <row r="16" spans="1:9" ht="15">
      <c r="A16" s="13"/>
      <c r="B16" s="17" t="s">
        <v>104</v>
      </c>
      <c r="C16" s="124">
        <v>36</v>
      </c>
      <c r="D16" s="124">
        <v>38.66459627329192</v>
      </c>
      <c r="E16" s="124">
        <v>24.6</v>
      </c>
      <c r="F16" s="137">
        <v>64</v>
      </c>
      <c r="G16" s="124">
        <v>61.33540372670807</v>
      </c>
      <c r="H16" s="124">
        <v>75.4</v>
      </c>
      <c r="I16"/>
    </row>
    <row r="17" spans="1:9" ht="15">
      <c r="A17" s="13"/>
      <c r="B17" s="17" t="s">
        <v>6</v>
      </c>
      <c r="C17" s="124">
        <v>71.1340206185567</v>
      </c>
      <c r="D17" s="124">
        <v>77.47747747747748</v>
      </c>
      <c r="E17" s="124">
        <v>82.2</v>
      </c>
      <c r="F17" s="137">
        <v>28.865979381443296</v>
      </c>
      <c r="G17" s="124">
        <v>22.52252252252252</v>
      </c>
      <c r="H17" s="124">
        <v>17.8</v>
      </c>
      <c r="I17"/>
    </row>
    <row r="18" spans="1:9" ht="15">
      <c r="A18" s="13"/>
      <c r="B18" s="17" t="s">
        <v>102</v>
      </c>
      <c r="C18" s="124">
        <v>56.608996539792386</v>
      </c>
      <c r="D18" s="124">
        <v>51.58462575859743</v>
      </c>
      <c r="E18" s="124">
        <v>54.6</v>
      </c>
      <c r="F18" s="137">
        <v>43.391003460207614</v>
      </c>
      <c r="G18" s="124">
        <v>48.48280512474714</v>
      </c>
      <c r="H18" s="124">
        <v>45.4</v>
      </c>
      <c r="I18"/>
    </row>
    <row r="19" spans="1:9" ht="15">
      <c r="A19" s="13"/>
      <c r="B19" s="17" t="s">
        <v>40</v>
      </c>
      <c r="C19" s="124">
        <v>27.071823204419886</v>
      </c>
      <c r="D19" s="124">
        <v>27.7027027027027</v>
      </c>
      <c r="E19" s="124">
        <v>24</v>
      </c>
      <c r="F19" s="137">
        <v>72.92817679558011</v>
      </c>
      <c r="G19" s="124">
        <v>72.2972972972973</v>
      </c>
      <c r="H19" s="124">
        <v>76</v>
      </c>
      <c r="I19"/>
    </row>
    <row r="20" spans="1:9" ht="15">
      <c r="A20" s="13"/>
      <c r="B20" s="17" t="s">
        <v>41</v>
      </c>
      <c r="C20" s="124">
        <v>74.60317460317461</v>
      </c>
      <c r="D20" s="124">
        <v>75.80645161290323</v>
      </c>
      <c r="E20" s="124">
        <v>66.7</v>
      </c>
      <c r="F20" s="137">
        <v>25.396825396825395</v>
      </c>
      <c r="G20" s="124">
        <v>24.193548387096776</v>
      </c>
      <c r="H20" s="124">
        <v>33.3</v>
      </c>
      <c r="I20"/>
    </row>
    <row r="21" spans="1:9" ht="15">
      <c r="A21" s="13"/>
      <c r="B21" s="17" t="s">
        <v>42</v>
      </c>
      <c r="C21" s="124" t="s">
        <v>15</v>
      </c>
      <c r="D21" s="124" t="s">
        <v>15</v>
      </c>
      <c r="E21" s="124" t="s">
        <v>15</v>
      </c>
      <c r="F21" s="137" t="s">
        <v>15</v>
      </c>
      <c r="G21" s="124" t="s">
        <v>15</v>
      </c>
      <c r="H21" s="124" t="s">
        <v>15</v>
      </c>
      <c r="I21"/>
    </row>
    <row r="22" spans="1:9" ht="15">
      <c r="A22" s="13"/>
      <c r="B22" s="17" t="s">
        <v>7</v>
      </c>
      <c r="C22" s="124">
        <v>92.92035398230088</v>
      </c>
      <c r="D22" s="124">
        <v>93.4959349593496</v>
      </c>
      <c r="E22" s="124">
        <v>75</v>
      </c>
      <c r="F22" s="137">
        <v>7.079646017699115</v>
      </c>
      <c r="G22" s="124">
        <v>6.504065040650407</v>
      </c>
      <c r="H22" s="124">
        <v>25</v>
      </c>
      <c r="I22"/>
    </row>
    <row r="23" spans="1:9" ht="15">
      <c r="A23" s="13"/>
      <c r="B23" s="17" t="s">
        <v>43</v>
      </c>
      <c r="C23" s="124" t="s">
        <v>15</v>
      </c>
      <c r="D23" s="124" t="s">
        <v>15</v>
      </c>
      <c r="E23" s="124" t="s">
        <v>15</v>
      </c>
      <c r="F23" s="137" t="s">
        <v>15</v>
      </c>
      <c r="G23" s="124" t="s">
        <v>15</v>
      </c>
      <c r="H23" s="124" t="s">
        <v>15</v>
      </c>
      <c r="I23"/>
    </row>
    <row r="24" spans="1:9" ht="15">
      <c r="A24" s="13"/>
      <c r="B24" s="17" t="s">
        <v>44</v>
      </c>
      <c r="C24" s="124">
        <v>32.86290322580645</v>
      </c>
      <c r="D24" s="124" t="s">
        <v>15</v>
      </c>
      <c r="E24" s="124">
        <v>33.8</v>
      </c>
      <c r="F24" s="137">
        <v>67.13709677419355</v>
      </c>
      <c r="G24" s="124" t="s">
        <v>15</v>
      </c>
      <c r="H24" s="124">
        <v>66.2</v>
      </c>
      <c r="I24"/>
    </row>
    <row r="25" spans="1:9" ht="15">
      <c r="A25" s="13"/>
      <c r="B25" s="17" t="s">
        <v>8</v>
      </c>
      <c r="C25" s="124">
        <v>3.4755134281200633</v>
      </c>
      <c r="D25" s="124">
        <v>6.354748603351955</v>
      </c>
      <c r="E25" s="124">
        <v>10.5</v>
      </c>
      <c r="F25" s="137">
        <v>96.52448657187995</v>
      </c>
      <c r="G25" s="124">
        <v>93.64525139664805</v>
      </c>
      <c r="H25" s="124">
        <v>89.5</v>
      </c>
      <c r="I25"/>
    </row>
    <row r="26" spans="1:9" ht="15">
      <c r="A26" s="13"/>
      <c r="B26" s="17" t="s">
        <v>45</v>
      </c>
      <c r="C26" s="124">
        <v>34.75783475783476</v>
      </c>
      <c r="D26" s="124" t="s">
        <v>15</v>
      </c>
      <c r="E26" s="124">
        <v>21.8</v>
      </c>
      <c r="F26" s="137">
        <v>65.24216524216524</v>
      </c>
      <c r="G26" s="124" t="s">
        <v>15</v>
      </c>
      <c r="H26" s="124">
        <v>78.2</v>
      </c>
      <c r="I26"/>
    </row>
    <row r="27" spans="1:9" ht="15">
      <c r="A27" s="13"/>
      <c r="B27" s="17" t="s">
        <v>9</v>
      </c>
      <c r="C27" s="124">
        <v>93.54838709677419</v>
      </c>
      <c r="D27" s="124">
        <v>97.58064516129032</v>
      </c>
      <c r="E27" s="124">
        <v>81.2</v>
      </c>
      <c r="F27" s="137">
        <v>6.451612903225806</v>
      </c>
      <c r="G27" s="124">
        <v>2.4193548387096775</v>
      </c>
      <c r="H27" s="124">
        <v>18.8</v>
      </c>
      <c r="I27"/>
    </row>
    <row r="28" spans="1:9" ht="15">
      <c r="A28" s="13"/>
      <c r="B28" s="17" t="s">
        <v>46</v>
      </c>
      <c r="C28" s="124">
        <v>71.05263157894737</v>
      </c>
      <c r="D28" s="124">
        <v>62.5</v>
      </c>
      <c r="E28" s="124">
        <v>35.8</v>
      </c>
      <c r="F28" s="137">
        <v>28.947368421052634</v>
      </c>
      <c r="G28" s="124">
        <v>37.5</v>
      </c>
      <c r="H28" s="124">
        <v>64.2</v>
      </c>
      <c r="I28"/>
    </row>
    <row r="29" spans="1:9" ht="15">
      <c r="A29" s="13"/>
      <c r="B29" s="17" t="s">
        <v>10</v>
      </c>
      <c r="C29" s="124">
        <v>80.05540166204986</v>
      </c>
      <c r="D29" s="124">
        <v>74.37722419928826</v>
      </c>
      <c r="E29" s="124">
        <v>72.5</v>
      </c>
      <c r="F29" s="137">
        <v>19.94459833795014</v>
      </c>
      <c r="G29" s="124">
        <v>25.622775800711743</v>
      </c>
      <c r="H29" s="124">
        <v>27.5</v>
      </c>
      <c r="I29"/>
    </row>
    <row r="30" spans="1:9" ht="15">
      <c r="A30" s="13"/>
      <c r="B30" s="17" t="s">
        <v>11</v>
      </c>
      <c r="C30" s="124">
        <v>0</v>
      </c>
      <c r="D30" s="124">
        <v>6.369426751592357</v>
      </c>
      <c r="E30" s="124">
        <v>8.2</v>
      </c>
      <c r="F30" s="137">
        <v>100</v>
      </c>
      <c r="G30" s="124">
        <v>93.63057324840764</v>
      </c>
      <c r="H30" s="124">
        <v>91.8</v>
      </c>
      <c r="I30"/>
    </row>
    <row r="31" spans="1:9" ht="15">
      <c r="A31" s="13"/>
      <c r="B31" s="17" t="s">
        <v>47</v>
      </c>
      <c r="C31" s="124">
        <v>20.04662004662005</v>
      </c>
      <c r="D31" s="124">
        <v>10.846560846560847</v>
      </c>
      <c r="E31" s="124">
        <v>4.6</v>
      </c>
      <c r="F31" s="137">
        <v>79.95337995337995</v>
      </c>
      <c r="G31" s="124">
        <v>89.15343915343915</v>
      </c>
      <c r="H31" s="124">
        <v>95.4</v>
      </c>
      <c r="I31"/>
    </row>
    <row r="32" spans="1:9" ht="15">
      <c r="A32" s="13"/>
      <c r="B32" s="24" t="s">
        <v>14</v>
      </c>
      <c r="C32" s="125" t="s">
        <v>15</v>
      </c>
      <c r="D32" s="125" t="s">
        <v>15</v>
      </c>
      <c r="E32" s="125" t="s">
        <v>15</v>
      </c>
      <c r="F32" s="138" t="s">
        <v>15</v>
      </c>
      <c r="G32" s="125" t="s">
        <v>15</v>
      </c>
      <c r="H32" s="125" t="s">
        <v>15</v>
      </c>
      <c r="I32"/>
    </row>
    <row r="33" spans="2:9" ht="15">
      <c r="B33" s="23" t="s">
        <v>48</v>
      </c>
      <c r="C33" s="123">
        <v>13.953488372093023</v>
      </c>
      <c r="D33" s="123" t="s">
        <v>15</v>
      </c>
      <c r="E33" s="123" t="s">
        <v>15</v>
      </c>
      <c r="F33" s="136">
        <v>86.04651162790698</v>
      </c>
      <c r="G33" s="123" t="s">
        <v>15</v>
      </c>
      <c r="H33" s="123" t="s">
        <v>15</v>
      </c>
      <c r="I33"/>
    </row>
    <row r="34" spans="2:9" ht="15">
      <c r="B34" s="17" t="s">
        <v>103</v>
      </c>
      <c r="C34" s="124">
        <v>80.95238095238095</v>
      </c>
      <c r="D34" s="124">
        <v>76.47058823529412</v>
      </c>
      <c r="E34" s="124">
        <v>60</v>
      </c>
      <c r="F34" s="137">
        <v>19.047619047619047</v>
      </c>
      <c r="G34" s="124">
        <v>23.52941176470588</v>
      </c>
      <c r="H34" s="124">
        <v>40</v>
      </c>
      <c r="I34"/>
    </row>
    <row r="35" spans="2:9" ht="15">
      <c r="B35" s="25" t="s">
        <v>51</v>
      </c>
      <c r="C35" s="126">
        <v>36.734693877551024</v>
      </c>
      <c r="D35" s="126">
        <v>36.2962962962963</v>
      </c>
      <c r="E35" s="126">
        <v>38.3</v>
      </c>
      <c r="F35" s="139">
        <v>63.26530612244898</v>
      </c>
      <c r="G35" s="126">
        <v>63.70370370370371</v>
      </c>
      <c r="H35" s="126">
        <v>61.7</v>
      </c>
      <c r="I35"/>
    </row>
    <row r="36" ht="15">
      <c r="I36"/>
    </row>
    <row r="37" spans="2:9" ht="15" customHeight="1">
      <c r="B37" s="18" t="s">
        <v>96</v>
      </c>
      <c r="I37"/>
    </row>
    <row r="38" spans="2:9" ht="15">
      <c r="B38" s="18" t="s">
        <v>97</v>
      </c>
      <c r="I38"/>
    </row>
    <row r="40" ht="15">
      <c r="B40" s="94" t="s">
        <v>127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5"/>
  <sheetViews>
    <sheetView showGridLines="0" workbookViewId="0" topLeftCell="A1">
      <selection activeCell="B2" sqref="B2"/>
    </sheetView>
  </sheetViews>
  <sheetFormatPr defaultColWidth="9.7109375" defaultRowHeight="15"/>
  <cols>
    <col min="1" max="1" width="9.7109375" style="18" customWidth="1"/>
    <col min="2" max="2" width="15.421875" style="18" customWidth="1"/>
    <col min="3" max="12" width="7.7109375" style="18" customWidth="1"/>
    <col min="13" max="16384" width="9.7109375" style="18" customWidth="1"/>
  </cols>
  <sheetData>
    <row r="2" ht="15">
      <c r="B2" s="19" t="s">
        <v>76</v>
      </c>
    </row>
    <row r="3" ht="15">
      <c r="B3" s="91" t="s">
        <v>52</v>
      </c>
    </row>
    <row r="5" spans="2:12" ht="15">
      <c r="B5" s="21"/>
      <c r="C5" s="128">
        <v>2005</v>
      </c>
      <c r="D5" s="128">
        <v>2006</v>
      </c>
      <c r="E5" s="128">
        <v>2007</v>
      </c>
      <c r="F5" s="128">
        <v>2008</v>
      </c>
      <c r="G5" s="128">
        <v>2009</v>
      </c>
      <c r="H5" s="128">
        <v>2010</v>
      </c>
      <c r="I5" s="128">
        <v>2011</v>
      </c>
      <c r="J5" s="128">
        <v>2012</v>
      </c>
      <c r="K5" s="128">
        <v>2013</v>
      </c>
      <c r="L5" s="128">
        <v>2014</v>
      </c>
    </row>
    <row r="6" spans="2:12" ht="15">
      <c r="B6" s="23" t="s">
        <v>34</v>
      </c>
      <c r="C6" s="135">
        <v>284</v>
      </c>
      <c r="D6" s="129">
        <v>282</v>
      </c>
      <c r="E6" s="129">
        <v>288</v>
      </c>
      <c r="F6" s="129">
        <v>294</v>
      </c>
      <c r="G6" s="129">
        <v>305</v>
      </c>
      <c r="H6" s="129" t="s">
        <v>15</v>
      </c>
      <c r="I6" s="129" t="s">
        <v>15</v>
      </c>
      <c r="J6" s="129" t="s">
        <v>15</v>
      </c>
      <c r="K6" s="129" t="s">
        <v>15</v>
      </c>
      <c r="L6" s="129" t="s">
        <v>15</v>
      </c>
    </row>
    <row r="7" spans="2:12" ht="15">
      <c r="B7" s="17" t="s">
        <v>1</v>
      </c>
      <c r="C7" s="131" t="s">
        <v>15</v>
      </c>
      <c r="D7" s="130" t="s">
        <v>15</v>
      </c>
      <c r="E7" s="130" t="s">
        <v>15</v>
      </c>
      <c r="F7" s="130" t="s">
        <v>15</v>
      </c>
      <c r="G7" s="130">
        <v>105.1</v>
      </c>
      <c r="H7" s="130">
        <v>86.2</v>
      </c>
      <c r="I7" s="130">
        <v>84</v>
      </c>
      <c r="J7" s="130">
        <v>84</v>
      </c>
      <c r="K7" s="130">
        <v>86.7</v>
      </c>
      <c r="L7" s="130" t="s">
        <v>15</v>
      </c>
    </row>
    <row r="8" spans="2:12" ht="15">
      <c r="B8" s="17" t="s">
        <v>2</v>
      </c>
      <c r="C8" s="131">
        <v>330</v>
      </c>
      <c r="D8" s="130">
        <v>323</v>
      </c>
      <c r="E8" s="130">
        <v>313</v>
      </c>
      <c r="F8" s="130">
        <v>305</v>
      </c>
      <c r="G8" s="130">
        <v>307</v>
      </c>
      <c r="H8" s="130">
        <v>309</v>
      </c>
      <c r="I8" s="130">
        <v>301</v>
      </c>
      <c r="J8" s="130">
        <v>293</v>
      </c>
      <c r="K8" s="130">
        <v>288</v>
      </c>
      <c r="L8" s="130" t="s">
        <v>15</v>
      </c>
    </row>
    <row r="9" spans="2:12" ht="15">
      <c r="B9" s="17" t="s">
        <v>35</v>
      </c>
      <c r="C9" s="131" t="s">
        <v>15</v>
      </c>
      <c r="D9" s="130">
        <v>120</v>
      </c>
      <c r="E9" s="130">
        <v>121</v>
      </c>
      <c r="F9" s="130">
        <v>121</v>
      </c>
      <c r="G9" s="130" t="s">
        <v>15</v>
      </c>
      <c r="H9" s="130" t="s">
        <v>15</v>
      </c>
      <c r="I9" s="130" t="s">
        <v>15</v>
      </c>
      <c r="J9" s="130" t="s">
        <v>15</v>
      </c>
      <c r="K9" s="130" t="s">
        <v>15</v>
      </c>
      <c r="L9" s="130" t="s">
        <v>15</v>
      </c>
    </row>
    <row r="10" spans="2:12" ht="15">
      <c r="B10" s="17" t="s">
        <v>3</v>
      </c>
      <c r="C10" s="131" t="s">
        <v>15</v>
      </c>
      <c r="D10" s="130" t="s">
        <v>15</v>
      </c>
      <c r="E10" s="130" t="s">
        <v>15</v>
      </c>
      <c r="F10" s="130" t="s">
        <v>15</v>
      </c>
      <c r="G10" s="130" t="s">
        <v>15</v>
      </c>
      <c r="H10" s="130" t="s">
        <v>15</v>
      </c>
      <c r="I10" s="130" t="s">
        <v>15</v>
      </c>
      <c r="J10" s="130" t="s">
        <v>15</v>
      </c>
      <c r="K10" s="130" t="s">
        <v>15</v>
      </c>
      <c r="L10" s="130" t="s">
        <v>15</v>
      </c>
    </row>
    <row r="11" spans="2:12" ht="15">
      <c r="B11" s="17" t="s">
        <v>4</v>
      </c>
      <c r="C11" s="131">
        <v>1.457</v>
      </c>
      <c r="D11" s="130">
        <v>15.7</v>
      </c>
      <c r="E11" s="130">
        <v>16.4</v>
      </c>
      <c r="F11" s="130">
        <v>16.7</v>
      </c>
      <c r="G11" s="130">
        <v>16.3</v>
      </c>
      <c r="H11" s="130">
        <v>15.367</v>
      </c>
      <c r="I11" s="130">
        <v>15.37</v>
      </c>
      <c r="J11" s="130">
        <v>17.8</v>
      </c>
      <c r="K11" s="130">
        <v>24</v>
      </c>
      <c r="L11" s="130">
        <v>25</v>
      </c>
    </row>
    <row r="12" spans="2:12" ht="15">
      <c r="B12" s="17" t="s">
        <v>36</v>
      </c>
      <c r="C12" s="131" t="s">
        <v>15</v>
      </c>
      <c r="D12" s="130" t="s">
        <v>15</v>
      </c>
      <c r="E12" s="130" t="s">
        <v>15</v>
      </c>
      <c r="F12" s="130" t="s">
        <v>15</v>
      </c>
      <c r="G12" s="130" t="s">
        <v>15</v>
      </c>
      <c r="H12" s="130" t="s">
        <v>15</v>
      </c>
      <c r="I12" s="130" t="s">
        <v>15</v>
      </c>
      <c r="J12" s="130">
        <v>40.689</v>
      </c>
      <c r="K12" s="130">
        <v>41</v>
      </c>
      <c r="L12" s="130">
        <v>41</v>
      </c>
    </row>
    <row r="13" spans="2:12" ht="15">
      <c r="B13" s="17" t="s">
        <v>37</v>
      </c>
      <c r="C13" s="131">
        <v>34</v>
      </c>
      <c r="D13" s="130">
        <v>36</v>
      </c>
      <c r="E13" s="130">
        <v>32</v>
      </c>
      <c r="F13" s="130">
        <v>33</v>
      </c>
      <c r="G13" s="130">
        <v>30</v>
      </c>
      <c r="H13" s="130" t="s">
        <v>15</v>
      </c>
      <c r="I13" s="130" t="s">
        <v>15</v>
      </c>
      <c r="J13" s="130" t="s">
        <v>15</v>
      </c>
      <c r="K13" s="130" t="s">
        <v>15</v>
      </c>
      <c r="L13" s="130" t="s">
        <v>15</v>
      </c>
    </row>
    <row r="14" spans="2:12" ht="15">
      <c r="B14" s="17" t="s">
        <v>38</v>
      </c>
      <c r="C14" s="131">
        <v>250</v>
      </c>
      <c r="D14" s="130">
        <v>270</v>
      </c>
      <c r="E14" s="130">
        <v>263</v>
      </c>
      <c r="F14" s="130">
        <v>258</v>
      </c>
      <c r="G14" s="130">
        <v>324</v>
      </c>
      <c r="H14" s="130">
        <v>283</v>
      </c>
      <c r="I14" s="130">
        <v>275</v>
      </c>
      <c r="J14" s="130">
        <v>170</v>
      </c>
      <c r="K14" s="130" t="s">
        <v>15</v>
      </c>
      <c r="L14" s="130" t="s">
        <v>15</v>
      </c>
    </row>
    <row r="15" spans="2:12" ht="15">
      <c r="B15" s="17" t="s">
        <v>5</v>
      </c>
      <c r="C15" s="131">
        <v>1295</v>
      </c>
      <c r="D15" s="130" t="s">
        <v>15</v>
      </c>
      <c r="E15" s="130" t="s">
        <v>15</v>
      </c>
      <c r="F15" s="130">
        <v>1329</v>
      </c>
      <c r="G15" s="130" t="s">
        <v>15</v>
      </c>
      <c r="H15" s="130" t="s">
        <v>15</v>
      </c>
      <c r="I15" s="130" t="s">
        <v>15</v>
      </c>
      <c r="J15" s="130" t="s">
        <v>15</v>
      </c>
      <c r="K15" s="130" t="s">
        <v>15</v>
      </c>
      <c r="L15" s="130" t="s">
        <v>15</v>
      </c>
    </row>
    <row r="16" spans="2:12" ht="15">
      <c r="B16" s="17" t="s">
        <v>6</v>
      </c>
      <c r="C16" s="131">
        <v>36</v>
      </c>
      <c r="D16" s="130">
        <v>35</v>
      </c>
      <c r="E16" s="130">
        <v>34</v>
      </c>
      <c r="F16" s="130">
        <v>34</v>
      </c>
      <c r="G16" s="130">
        <v>33</v>
      </c>
      <c r="H16" s="130">
        <v>32</v>
      </c>
      <c r="I16" s="130">
        <v>32</v>
      </c>
      <c r="J16" s="130">
        <v>33</v>
      </c>
      <c r="K16" s="130">
        <v>33</v>
      </c>
      <c r="L16" s="130">
        <v>33</v>
      </c>
    </row>
    <row r="17" spans="2:12" ht="15">
      <c r="B17" s="17" t="s">
        <v>39</v>
      </c>
      <c r="C17" s="131">
        <v>788</v>
      </c>
      <c r="D17" s="130">
        <v>798</v>
      </c>
      <c r="E17" s="130">
        <v>865</v>
      </c>
      <c r="F17" s="130">
        <v>860</v>
      </c>
      <c r="G17" s="130">
        <v>845</v>
      </c>
      <c r="H17" s="130">
        <v>845</v>
      </c>
      <c r="I17" s="130">
        <v>772</v>
      </c>
      <c r="J17" s="130" t="s">
        <v>15</v>
      </c>
      <c r="K17" s="130" t="s">
        <v>15</v>
      </c>
      <c r="L17" s="130" t="s">
        <v>15</v>
      </c>
    </row>
    <row r="18" spans="2:12" ht="15">
      <c r="B18" s="17" t="s">
        <v>40</v>
      </c>
      <c r="C18" s="131">
        <v>37.8</v>
      </c>
      <c r="D18" s="130">
        <v>37.55</v>
      </c>
      <c r="E18" s="130">
        <v>37.48</v>
      </c>
      <c r="F18" s="130">
        <v>29.56</v>
      </c>
      <c r="G18" s="130">
        <v>23.3</v>
      </c>
      <c r="H18" s="130">
        <v>22.1</v>
      </c>
      <c r="I18" s="130">
        <v>22.1</v>
      </c>
      <c r="J18" s="130">
        <v>22.12</v>
      </c>
      <c r="K18" s="130">
        <v>22</v>
      </c>
      <c r="L18" s="130">
        <v>22</v>
      </c>
    </row>
    <row r="19" spans="2:12" ht="15">
      <c r="B19" s="17" t="s">
        <v>41</v>
      </c>
      <c r="C19" s="131">
        <v>36</v>
      </c>
      <c r="D19" s="130">
        <v>35.59</v>
      </c>
      <c r="E19" s="130">
        <v>33.96</v>
      </c>
      <c r="F19" s="130">
        <v>27</v>
      </c>
      <c r="G19" s="130">
        <v>24.6</v>
      </c>
      <c r="H19" s="130">
        <v>24.2</v>
      </c>
      <c r="I19" s="130">
        <v>18.9</v>
      </c>
      <c r="J19" s="130">
        <v>18</v>
      </c>
      <c r="K19" s="130">
        <v>18</v>
      </c>
      <c r="L19" s="130">
        <v>16</v>
      </c>
    </row>
    <row r="20" spans="2:12" ht="15">
      <c r="B20" s="17" t="s">
        <v>42</v>
      </c>
      <c r="C20" s="131" t="s">
        <v>15</v>
      </c>
      <c r="D20" s="130">
        <v>19.296</v>
      </c>
      <c r="E20" s="130">
        <v>20</v>
      </c>
      <c r="F20" s="130">
        <v>19</v>
      </c>
      <c r="G20" s="130">
        <v>19</v>
      </c>
      <c r="H20" s="130">
        <v>22</v>
      </c>
      <c r="I20" s="130">
        <v>21</v>
      </c>
      <c r="J20" s="130" t="s">
        <v>15</v>
      </c>
      <c r="K20" s="130" t="s">
        <v>15</v>
      </c>
      <c r="L20" s="130" t="s">
        <v>15</v>
      </c>
    </row>
    <row r="21" spans="2:12" ht="15">
      <c r="B21" s="17" t="s">
        <v>7</v>
      </c>
      <c r="C21" s="131">
        <v>200</v>
      </c>
      <c r="D21" s="130" t="s">
        <v>15</v>
      </c>
      <c r="E21" s="130" t="s">
        <v>15</v>
      </c>
      <c r="F21" s="130">
        <v>193</v>
      </c>
      <c r="G21" s="130">
        <v>197</v>
      </c>
      <c r="H21" s="130">
        <v>182</v>
      </c>
      <c r="I21" s="130">
        <v>204</v>
      </c>
      <c r="J21" s="130" t="s">
        <v>15</v>
      </c>
      <c r="K21" s="130" t="s">
        <v>15</v>
      </c>
      <c r="L21" s="130" t="s">
        <v>15</v>
      </c>
    </row>
    <row r="22" spans="2:12" ht="15">
      <c r="B22" s="17" t="s">
        <v>43</v>
      </c>
      <c r="C22" s="131" t="s">
        <v>15</v>
      </c>
      <c r="D22" s="130" t="s">
        <v>15</v>
      </c>
      <c r="E22" s="130" t="s">
        <v>15</v>
      </c>
      <c r="F22" s="130" t="s">
        <v>15</v>
      </c>
      <c r="G22" s="130" t="s">
        <v>15</v>
      </c>
      <c r="H22" s="130" t="s">
        <v>15</v>
      </c>
      <c r="I22" s="130" t="s">
        <v>15</v>
      </c>
      <c r="J22" s="130" t="s">
        <v>15</v>
      </c>
      <c r="K22" s="130" t="s">
        <v>15</v>
      </c>
      <c r="L22" s="130" t="s">
        <v>15</v>
      </c>
    </row>
    <row r="23" spans="2:12" ht="15">
      <c r="B23" s="17" t="s">
        <v>44</v>
      </c>
      <c r="C23" s="131" t="s">
        <v>15</v>
      </c>
      <c r="D23" s="130" t="s">
        <v>15</v>
      </c>
      <c r="E23" s="130">
        <v>342</v>
      </c>
      <c r="F23" s="130" t="s">
        <v>15</v>
      </c>
      <c r="G23" s="130" t="s">
        <v>15</v>
      </c>
      <c r="H23" s="130">
        <v>253</v>
      </c>
      <c r="I23" s="130">
        <v>248</v>
      </c>
      <c r="J23" s="130">
        <v>253</v>
      </c>
      <c r="K23" s="130">
        <v>269</v>
      </c>
      <c r="L23" s="130">
        <v>253</v>
      </c>
    </row>
    <row r="24" spans="2:12" ht="15">
      <c r="B24" s="17" t="s">
        <v>8</v>
      </c>
      <c r="C24" s="131">
        <v>598</v>
      </c>
      <c r="D24" s="130">
        <v>588</v>
      </c>
      <c r="E24" s="130">
        <v>587</v>
      </c>
      <c r="F24" s="130">
        <v>550</v>
      </c>
      <c r="G24" s="130">
        <v>538</v>
      </c>
      <c r="H24" s="130">
        <v>534</v>
      </c>
      <c r="I24" s="130">
        <v>524</v>
      </c>
      <c r="J24" s="130">
        <v>501</v>
      </c>
      <c r="K24" s="130">
        <v>490</v>
      </c>
      <c r="L24" s="130">
        <v>458</v>
      </c>
    </row>
    <row r="25" spans="2:12" ht="15">
      <c r="B25" s="17" t="s">
        <v>45</v>
      </c>
      <c r="C25" s="131" t="s">
        <v>15</v>
      </c>
      <c r="D25" s="130" t="s">
        <v>15</v>
      </c>
      <c r="E25" s="130" t="s">
        <v>15</v>
      </c>
      <c r="F25" s="130" t="s">
        <v>15</v>
      </c>
      <c r="G25" s="130" t="s">
        <v>15</v>
      </c>
      <c r="H25" s="130" t="s">
        <v>15</v>
      </c>
      <c r="I25" s="130" t="s">
        <v>15</v>
      </c>
      <c r="J25" s="130" t="s">
        <v>15</v>
      </c>
      <c r="K25" s="130" t="s">
        <v>15</v>
      </c>
      <c r="L25" s="130" t="s">
        <v>15</v>
      </c>
    </row>
    <row r="26" spans="2:12" ht="15">
      <c r="B26" s="17" t="s">
        <v>9</v>
      </c>
      <c r="C26" s="131">
        <v>412</v>
      </c>
      <c r="D26" s="130">
        <v>411</v>
      </c>
      <c r="E26" s="130">
        <v>365</v>
      </c>
      <c r="F26" s="130">
        <v>338</v>
      </c>
      <c r="G26" s="130" t="s">
        <v>15</v>
      </c>
      <c r="H26" s="130" t="s">
        <v>15</v>
      </c>
      <c r="I26" s="130" t="s">
        <v>15</v>
      </c>
      <c r="J26" s="130" t="s">
        <v>15</v>
      </c>
      <c r="K26" s="130" t="s">
        <v>15</v>
      </c>
      <c r="L26" s="130" t="s">
        <v>15</v>
      </c>
    </row>
    <row r="27" spans="2:12" ht="15">
      <c r="B27" s="17" t="s">
        <v>46</v>
      </c>
      <c r="C27" s="131">
        <v>24.634</v>
      </c>
      <c r="D27" s="130">
        <v>24.3</v>
      </c>
      <c r="E27" s="130">
        <v>23.16</v>
      </c>
      <c r="F27" s="130">
        <v>22.46</v>
      </c>
      <c r="G27" s="130">
        <v>22.32</v>
      </c>
      <c r="H27" s="130">
        <v>22.16</v>
      </c>
      <c r="I27" s="130">
        <v>22.16</v>
      </c>
      <c r="J27" s="130">
        <v>22</v>
      </c>
      <c r="K27" s="130">
        <v>22</v>
      </c>
      <c r="L27" s="130">
        <v>22</v>
      </c>
    </row>
    <row r="28" spans="2:12" ht="15">
      <c r="B28" s="17" t="s">
        <v>10</v>
      </c>
      <c r="C28" s="131">
        <v>90</v>
      </c>
      <c r="D28" s="130">
        <v>87</v>
      </c>
      <c r="E28" s="130">
        <v>83</v>
      </c>
      <c r="F28" s="130">
        <v>75</v>
      </c>
      <c r="G28" s="130">
        <v>73</v>
      </c>
      <c r="H28" s="130">
        <v>63</v>
      </c>
      <c r="I28" s="130">
        <v>57</v>
      </c>
      <c r="J28" s="130">
        <v>68.5</v>
      </c>
      <c r="K28" s="130">
        <v>64</v>
      </c>
      <c r="L28" s="130">
        <v>61</v>
      </c>
    </row>
    <row r="29" spans="2:12" ht="15">
      <c r="B29" s="17" t="s">
        <v>11</v>
      </c>
      <c r="C29" s="131">
        <v>72</v>
      </c>
      <c r="D29" s="130">
        <v>71</v>
      </c>
      <c r="E29" s="130">
        <v>69</v>
      </c>
      <c r="F29" s="130">
        <v>69</v>
      </c>
      <c r="G29" s="130">
        <v>69</v>
      </c>
      <c r="H29" s="130">
        <v>71</v>
      </c>
      <c r="I29" s="130">
        <v>73</v>
      </c>
      <c r="J29" s="130">
        <v>76</v>
      </c>
      <c r="K29" s="130">
        <v>78</v>
      </c>
      <c r="L29" s="130">
        <v>77</v>
      </c>
    </row>
    <row r="30" spans="2:12" ht="15">
      <c r="B30" s="24" t="s">
        <v>47</v>
      </c>
      <c r="C30" s="131">
        <v>124</v>
      </c>
      <c r="D30" s="131">
        <v>126</v>
      </c>
      <c r="E30" s="131">
        <v>134</v>
      </c>
      <c r="F30" s="131">
        <v>143</v>
      </c>
      <c r="G30" s="131">
        <v>141</v>
      </c>
      <c r="H30" s="131">
        <v>131</v>
      </c>
      <c r="I30" s="131">
        <v>149</v>
      </c>
      <c r="J30" s="131">
        <v>173</v>
      </c>
      <c r="K30" s="131">
        <v>177</v>
      </c>
      <c r="L30" s="131">
        <v>184</v>
      </c>
    </row>
    <row r="31" spans="2:12" ht="15">
      <c r="B31" s="25" t="s">
        <v>14</v>
      </c>
      <c r="C31" s="131" t="s">
        <v>15</v>
      </c>
      <c r="D31" s="132" t="s">
        <v>15</v>
      </c>
      <c r="E31" s="132" t="s">
        <v>15</v>
      </c>
      <c r="F31" s="132" t="s">
        <v>15</v>
      </c>
      <c r="G31" s="132" t="s">
        <v>15</v>
      </c>
      <c r="H31" s="132" t="s">
        <v>15</v>
      </c>
      <c r="I31" s="132" t="s">
        <v>15</v>
      </c>
      <c r="J31" s="132" t="s">
        <v>15</v>
      </c>
      <c r="K31" s="132" t="s">
        <v>15</v>
      </c>
      <c r="L31" s="132" t="s">
        <v>15</v>
      </c>
    </row>
    <row r="32" spans="2:12" ht="15">
      <c r="B32" s="133" t="s">
        <v>50</v>
      </c>
      <c r="C32" s="135">
        <v>6.6</v>
      </c>
      <c r="D32" s="134">
        <v>6.7</v>
      </c>
      <c r="E32" s="134">
        <v>6.7</v>
      </c>
      <c r="F32" s="134">
        <v>6.7</v>
      </c>
      <c r="G32" s="134">
        <v>5.59</v>
      </c>
      <c r="H32" s="134">
        <v>3.91</v>
      </c>
      <c r="I32" s="134">
        <v>3.81</v>
      </c>
      <c r="J32" s="134">
        <v>3.84</v>
      </c>
      <c r="K32" s="134" t="s">
        <v>15</v>
      </c>
      <c r="L32" s="134" t="s">
        <v>15</v>
      </c>
    </row>
    <row r="33" spans="2:12" ht="15">
      <c r="B33" s="25" t="s">
        <v>51</v>
      </c>
      <c r="C33" s="132">
        <v>111.38</v>
      </c>
      <c r="D33" s="132">
        <v>108.2</v>
      </c>
      <c r="E33" s="132">
        <v>108.33</v>
      </c>
      <c r="F33" s="132">
        <v>106.73</v>
      </c>
      <c r="G33" s="132">
        <v>107.18</v>
      </c>
      <c r="H33" s="132">
        <v>102.12</v>
      </c>
      <c r="I33" s="132">
        <v>114.04</v>
      </c>
      <c r="J33" s="132">
        <v>133.86</v>
      </c>
      <c r="K33" s="132">
        <v>159</v>
      </c>
      <c r="L33" s="132">
        <v>166</v>
      </c>
    </row>
    <row r="35" ht="15">
      <c r="B35" s="94" t="s">
        <v>129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105"/>
  <sheetViews>
    <sheetView showGridLines="0" workbookViewId="0" topLeftCell="A1">
      <selection activeCell="O85" sqref="O85"/>
    </sheetView>
  </sheetViews>
  <sheetFormatPr defaultColWidth="9.421875" defaultRowHeight="15"/>
  <cols>
    <col min="1" max="1" width="9.421875" style="37" customWidth="1"/>
    <col min="2" max="2" width="16.421875" style="37" customWidth="1"/>
    <col min="3" max="4" width="15.7109375" style="37" customWidth="1"/>
    <col min="5" max="13" width="9.421875" style="37" customWidth="1"/>
    <col min="14" max="14" width="15.8515625" style="37" customWidth="1"/>
    <col min="15" max="15" width="17.421875" style="37" customWidth="1"/>
    <col min="16" max="16384" width="9.421875" style="37" customWidth="1"/>
  </cols>
  <sheetData>
    <row r="2" spans="2:11" ht="15">
      <c r="B2" s="19" t="s">
        <v>77</v>
      </c>
      <c r="K2" s="62"/>
    </row>
    <row r="3" spans="2:11" ht="15">
      <c r="B3" s="99"/>
      <c r="K3" s="93"/>
    </row>
    <row r="29" spans="2:11" ht="36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1" ht="15">
      <c r="B31" s="37" t="s">
        <v>105</v>
      </c>
    </row>
    <row r="32" ht="15">
      <c r="B32" s="37" t="s">
        <v>108</v>
      </c>
    </row>
    <row r="34" ht="15">
      <c r="B34" s="94" t="s">
        <v>95</v>
      </c>
    </row>
    <row r="41" ht="15">
      <c r="K41" s="94"/>
    </row>
    <row r="51" ht="15">
      <c r="B51" s="93"/>
    </row>
    <row r="52" spans="2:15" ht="15">
      <c r="B52"/>
      <c r="C52"/>
      <c r="E52" s="37">
        <v>2014</v>
      </c>
      <c r="N52" s="38"/>
      <c r="O52" s="38"/>
    </row>
    <row r="53" spans="2:15" s="38" customFormat="1" ht="48">
      <c r="B53"/>
      <c r="C53"/>
      <c r="E53" s="68"/>
      <c r="F53" s="68" t="s">
        <v>53</v>
      </c>
      <c r="N53" s="37"/>
      <c r="O53" s="37"/>
    </row>
    <row r="54" spans="2:6" ht="15">
      <c r="B54"/>
      <c r="C54"/>
      <c r="E54" s="37" t="s">
        <v>5</v>
      </c>
      <c r="F54" s="37">
        <v>16204</v>
      </c>
    </row>
    <row r="55" spans="2:6" ht="15">
      <c r="B55"/>
      <c r="C55"/>
      <c r="E55" s="85" t="s">
        <v>106</v>
      </c>
      <c r="F55" s="37">
        <v>7835</v>
      </c>
    </row>
    <row r="56" spans="2:6" ht="15">
      <c r="B56"/>
      <c r="C56"/>
      <c r="E56" s="37" t="s">
        <v>8</v>
      </c>
      <c r="F56" s="37">
        <v>7406</v>
      </c>
    </row>
    <row r="57" spans="2:6" ht="15">
      <c r="B57"/>
      <c r="C57"/>
      <c r="E57" s="37" t="s">
        <v>67</v>
      </c>
      <c r="F57" s="37">
        <v>4344</v>
      </c>
    </row>
    <row r="58" spans="2:6" ht="15">
      <c r="B58"/>
      <c r="C58"/>
      <c r="E58" s="85" t="s">
        <v>109</v>
      </c>
      <c r="F58" s="37">
        <v>4298</v>
      </c>
    </row>
    <row r="59" spans="2:6" ht="15">
      <c r="B59"/>
      <c r="C59"/>
      <c r="E59" s="37" t="s">
        <v>9</v>
      </c>
      <c r="F59" s="37">
        <v>4053</v>
      </c>
    </row>
    <row r="60" spans="2:6" ht="15">
      <c r="B60"/>
      <c r="C60"/>
      <c r="E60" s="20" t="s">
        <v>47</v>
      </c>
      <c r="F60" s="37">
        <v>3025</v>
      </c>
    </row>
    <row r="61" spans="2:6" ht="15">
      <c r="B61"/>
      <c r="C61"/>
      <c r="E61" s="37" t="s">
        <v>7</v>
      </c>
      <c r="F61" s="37">
        <v>2436</v>
      </c>
    </row>
    <row r="62" spans="2:6" ht="15">
      <c r="B62"/>
      <c r="C62"/>
      <c r="E62" s="20" t="s">
        <v>44</v>
      </c>
      <c r="F62" s="37">
        <v>2130</v>
      </c>
    </row>
    <row r="63" spans="2:6" ht="15">
      <c r="B63"/>
      <c r="C63"/>
      <c r="E63" s="37" t="s">
        <v>11</v>
      </c>
      <c r="F63" s="37">
        <v>1181</v>
      </c>
    </row>
    <row r="64" spans="2:6" ht="15">
      <c r="B64"/>
      <c r="C64"/>
      <c r="E64" s="37" t="s">
        <v>110</v>
      </c>
      <c r="F64" s="37">
        <v>1031</v>
      </c>
    </row>
    <row r="65" spans="2:6" ht="15">
      <c r="B65"/>
      <c r="C65"/>
      <c r="E65" s="37" t="s">
        <v>45</v>
      </c>
      <c r="F65" s="37">
        <v>998</v>
      </c>
    </row>
    <row r="66" spans="2:6" ht="15">
      <c r="B66"/>
      <c r="C66"/>
      <c r="E66" s="37" t="s">
        <v>10</v>
      </c>
      <c r="F66" s="37">
        <v>872</v>
      </c>
    </row>
    <row r="67" spans="2:6" ht="15">
      <c r="B67"/>
      <c r="C67"/>
      <c r="E67" s="85" t="s">
        <v>111</v>
      </c>
      <c r="F67" s="37">
        <v>724</v>
      </c>
    </row>
    <row r="68" spans="2:6" ht="15">
      <c r="B68"/>
      <c r="C68"/>
      <c r="E68" s="85" t="s">
        <v>6</v>
      </c>
      <c r="F68" s="37">
        <v>529</v>
      </c>
    </row>
    <row r="69" spans="2:6" ht="15">
      <c r="B69"/>
      <c r="C69"/>
      <c r="E69" s="85" t="s">
        <v>36</v>
      </c>
      <c r="F69" s="37">
        <v>426</v>
      </c>
    </row>
    <row r="70" spans="2:6" ht="15">
      <c r="B70"/>
      <c r="C70"/>
      <c r="E70" s="20" t="s">
        <v>46</v>
      </c>
      <c r="F70" s="37">
        <v>355</v>
      </c>
    </row>
    <row r="71" spans="2:6" ht="15">
      <c r="B71"/>
      <c r="C71"/>
      <c r="E71" s="37" t="s">
        <v>4</v>
      </c>
      <c r="F71" s="37">
        <v>280</v>
      </c>
    </row>
    <row r="72" spans="2:6" ht="15">
      <c r="B72"/>
      <c r="C72"/>
      <c r="E72" s="37" t="s">
        <v>40</v>
      </c>
      <c r="F72" s="37">
        <v>238</v>
      </c>
    </row>
    <row r="73" spans="2:6" ht="15">
      <c r="B73"/>
      <c r="C73"/>
      <c r="E73" s="37" t="s">
        <v>41</v>
      </c>
      <c r="F73" s="37">
        <v>234</v>
      </c>
    </row>
    <row r="74" spans="2:3" ht="15">
      <c r="B74"/>
      <c r="C74"/>
    </row>
    <row r="75" spans="2:6" ht="15">
      <c r="B75"/>
      <c r="C75"/>
      <c r="E75" s="37" t="s">
        <v>51</v>
      </c>
      <c r="F75" s="37">
        <v>1125</v>
      </c>
    </row>
    <row r="76" spans="5:6" ht="15">
      <c r="E76" s="37" t="s">
        <v>107</v>
      </c>
      <c r="F76" s="37">
        <v>68</v>
      </c>
    </row>
    <row r="80" spans="2:4" ht="15">
      <c r="B80"/>
      <c r="C80"/>
      <c r="D80"/>
    </row>
    <row r="81" spans="2:4" ht="12" customHeight="1">
      <c r="B81"/>
      <c r="C81"/>
      <c r="D81"/>
    </row>
    <row r="82" spans="2:4" ht="15">
      <c r="B82"/>
      <c r="C82"/>
      <c r="D82"/>
    </row>
    <row r="83" spans="2:4" ht="12" customHeight="1">
      <c r="B83"/>
      <c r="C83"/>
      <c r="D83"/>
    </row>
    <row r="84" spans="2:4" ht="12" customHeight="1">
      <c r="B84"/>
      <c r="C84"/>
      <c r="D84"/>
    </row>
    <row r="85" spans="2:4" ht="15">
      <c r="B85"/>
      <c r="C85"/>
      <c r="D85"/>
    </row>
    <row r="86" spans="2:4" ht="15">
      <c r="B86"/>
      <c r="C86"/>
      <c r="D86"/>
    </row>
    <row r="87" spans="2:4" ht="15">
      <c r="B87"/>
      <c r="C87"/>
      <c r="D87"/>
    </row>
    <row r="88" spans="2:4" ht="15">
      <c r="B88"/>
      <c r="C88"/>
      <c r="D88"/>
    </row>
    <row r="89" spans="2:4" ht="15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 customHeight="1">
      <c r="B97"/>
      <c r="C97"/>
      <c r="D97"/>
    </row>
    <row r="98" spans="2:4" ht="15">
      <c r="B98"/>
      <c r="C98"/>
      <c r="D98"/>
    </row>
    <row r="99" spans="2:4" ht="15" customHeight="1">
      <c r="B99"/>
      <c r="C99"/>
      <c r="D99"/>
    </row>
    <row r="100" spans="2:4" ht="15" customHeight="1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  <row r="104" spans="2:4" ht="15">
      <c r="B104"/>
      <c r="C104"/>
      <c r="D104"/>
    </row>
    <row r="105" spans="2:4" ht="15">
      <c r="B105"/>
      <c r="C105"/>
      <c r="D10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4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8" customWidth="1"/>
    <col min="2" max="2" width="15.8515625" style="18" customWidth="1"/>
    <col min="3" max="13" width="6.7109375" style="18" customWidth="1"/>
    <col min="14" max="14" width="12.57421875" style="58" hidden="1" customWidth="1"/>
    <col min="15" max="16384" width="9.140625" style="18" customWidth="1"/>
  </cols>
  <sheetData>
    <row r="2" ht="15">
      <c r="B2" s="19" t="s">
        <v>78</v>
      </c>
    </row>
    <row r="3" ht="15">
      <c r="B3" s="92" t="s">
        <v>32</v>
      </c>
    </row>
    <row r="5" spans="2:14" ht="15">
      <c r="B5" s="128"/>
      <c r="C5" s="140">
        <v>2005</v>
      </c>
      <c r="D5" s="140">
        <v>2006</v>
      </c>
      <c r="E5" s="140">
        <v>2007</v>
      </c>
      <c r="F5" s="140">
        <v>2008</v>
      </c>
      <c r="G5" s="140">
        <v>2009</v>
      </c>
      <c r="H5" s="140">
        <v>2010</v>
      </c>
      <c r="I5" s="140">
        <v>2011</v>
      </c>
      <c r="J5" s="140">
        <v>2012</v>
      </c>
      <c r="K5" s="140">
        <v>2013</v>
      </c>
      <c r="L5" s="140">
        <v>2014</v>
      </c>
      <c r="M5" s="58"/>
      <c r="N5" s="18"/>
    </row>
    <row r="6" spans="2:14" ht="15">
      <c r="B6" s="100" t="s">
        <v>54</v>
      </c>
      <c r="C6" s="101"/>
      <c r="D6" s="101"/>
      <c r="E6" s="101"/>
      <c r="F6" s="40"/>
      <c r="G6" s="40"/>
      <c r="H6" s="40"/>
      <c r="I6" s="40"/>
      <c r="J6" s="40"/>
      <c r="K6" s="40"/>
      <c r="L6" s="40"/>
      <c r="M6" s="58"/>
      <c r="N6" s="18"/>
    </row>
    <row r="7" spans="2:15" ht="15">
      <c r="B7" s="5" t="s">
        <v>34</v>
      </c>
      <c r="C7" s="41">
        <v>471</v>
      </c>
      <c r="D7" s="41">
        <v>473</v>
      </c>
      <c r="E7" s="41">
        <v>477</v>
      </c>
      <c r="F7" s="41">
        <v>481</v>
      </c>
      <c r="G7" s="41">
        <v>483</v>
      </c>
      <c r="H7" s="41">
        <v>487</v>
      </c>
      <c r="I7" s="41">
        <v>492</v>
      </c>
      <c r="J7" s="41">
        <v>491</v>
      </c>
      <c r="K7" s="41">
        <v>492</v>
      </c>
      <c r="L7" s="69" t="s">
        <v>15</v>
      </c>
      <c r="M7" s="59"/>
      <c r="N7" s="83" t="e">
        <f>((L7-C7)/C7)*100</f>
        <v>#VALUE!</v>
      </c>
      <c r="O7" s="64"/>
    </row>
    <row r="8" spans="2:15" ht="15">
      <c r="B8" s="6" t="s">
        <v>1</v>
      </c>
      <c r="C8" s="42">
        <v>330</v>
      </c>
      <c r="D8" s="42">
        <v>232</v>
      </c>
      <c r="E8" s="42">
        <v>275</v>
      </c>
      <c r="F8" s="42">
        <v>315</v>
      </c>
      <c r="G8" s="42">
        <v>335</v>
      </c>
      <c r="H8" s="42">
        <v>351</v>
      </c>
      <c r="I8" s="42">
        <v>366</v>
      </c>
      <c r="J8" s="42">
        <v>383</v>
      </c>
      <c r="K8" s="42">
        <v>400</v>
      </c>
      <c r="L8" s="70">
        <v>416</v>
      </c>
      <c r="M8" s="59"/>
      <c r="N8" s="83">
        <f>((L8-C8)/C8)*100</f>
        <v>26.060606060606062</v>
      </c>
      <c r="O8" s="64"/>
    </row>
    <row r="9" spans="2:15" ht="15">
      <c r="B9" s="6" t="s">
        <v>2</v>
      </c>
      <c r="C9" s="42">
        <v>388</v>
      </c>
      <c r="D9" s="42">
        <v>402</v>
      </c>
      <c r="E9" s="42">
        <v>417</v>
      </c>
      <c r="F9" s="42">
        <v>428</v>
      </c>
      <c r="G9" s="42">
        <v>425</v>
      </c>
      <c r="H9" s="42">
        <v>430</v>
      </c>
      <c r="I9" s="42">
        <v>437</v>
      </c>
      <c r="J9" s="42">
        <v>448</v>
      </c>
      <c r="K9" s="42">
        <v>450</v>
      </c>
      <c r="L9" s="70" t="s">
        <v>15</v>
      </c>
      <c r="M9" s="59"/>
      <c r="N9" s="83" t="e">
        <f>((L9-C9)/C9)*100</f>
        <v>#VALUE!</v>
      </c>
      <c r="O9" s="64"/>
    </row>
    <row r="10" spans="2:15" ht="15">
      <c r="B10" s="6" t="s">
        <v>35</v>
      </c>
      <c r="C10" s="42" t="s">
        <v>15</v>
      </c>
      <c r="D10" s="42">
        <v>457</v>
      </c>
      <c r="E10" s="42">
        <v>469</v>
      </c>
      <c r="F10" s="42">
        <v>471</v>
      </c>
      <c r="G10" s="42" t="s">
        <v>15</v>
      </c>
      <c r="H10" s="42" t="s">
        <v>15</v>
      </c>
      <c r="I10" s="42" t="s">
        <v>15</v>
      </c>
      <c r="J10" s="42" t="s">
        <v>15</v>
      </c>
      <c r="K10" s="42" t="s">
        <v>15</v>
      </c>
      <c r="L10" s="70" t="s">
        <v>15</v>
      </c>
      <c r="M10" s="59"/>
      <c r="N10" s="82"/>
      <c r="O10" s="64"/>
    </row>
    <row r="11" spans="2:15" ht="15">
      <c r="B11" s="6" t="s">
        <v>3</v>
      </c>
      <c r="C11" s="42">
        <v>559</v>
      </c>
      <c r="D11" s="42">
        <v>565</v>
      </c>
      <c r="E11" s="42" t="s">
        <v>15</v>
      </c>
      <c r="F11" s="42">
        <v>503</v>
      </c>
      <c r="G11" s="42">
        <v>509</v>
      </c>
      <c r="H11" s="42">
        <v>517</v>
      </c>
      <c r="I11" s="42">
        <v>525</v>
      </c>
      <c r="J11" s="42">
        <v>531</v>
      </c>
      <c r="K11" s="42">
        <v>535</v>
      </c>
      <c r="L11" s="70">
        <v>550</v>
      </c>
      <c r="M11" s="59"/>
      <c r="N11" s="84">
        <f>((L11-C11)/C11)*100</f>
        <v>-1.6100178890876566</v>
      </c>
      <c r="O11" s="64"/>
    </row>
    <row r="12" spans="2:15" ht="15">
      <c r="B12" s="6" t="s">
        <v>4</v>
      </c>
      <c r="C12" s="42">
        <v>363</v>
      </c>
      <c r="D12" s="42">
        <v>410</v>
      </c>
      <c r="E12" s="42">
        <v>390</v>
      </c>
      <c r="F12" s="42">
        <v>412</v>
      </c>
      <c r="G12" s="42">
        <v>408</v>
      </c>
      <c r="H12" s="42">
        <v>415</v>
      </c>
      <c r="I12" s="42">
        <v>432</v>
      </c>
      <c r="J12" s="42">
        <v>454</v>
      </c>
      <c r="K12" s="42">
        <v>476</v>
      </c>
      <c r="L12" s="70">
        <v>496</v>
      </c>
      <c r="M12" s="59"/>
      <c r="N12" s="83">
        <f>((L12-C12)/C12)*100</f>
        <v>36.63911845730027</v>
      </c>
      <c r="O12" s="64"/>
    </row>
    <row r="13" spans="2:15" ht="15">
      <c r="B13" s="6" t="s">
        <v>36</v>
      </c>
      <c r="C13" s="42">
        <v>404</v>
      </c>
      <c r="D13" s="42" t="s">
        <v>15</v>
      </c>
      <c r="E13" s="42">
        <v>434</v>
      </c>
      <c r="F13" s="42" t="s">
        <v>15</v>
      </c>
      <c r="G13" s="42" t="s">
        <v>15</v>
      </c>
      <c r="H13" s="42" t="s">
        <v>15</v>
      </c>
      <c r="I13" s="42">
        <v>429</v>
      </c>
      <c r="J13" s="42">
        <v>426</v>
      </c>
      <c r="K13" s="42" t="s">
        <v>15</v>
      </c>
      <c r="L13" s="70" t="s">
        <v>15</v>
      </c>
      <c r="M13" s="59"/>
      <c r="N13" s="83" t="e">
        <f>((L13-C13)/C13)*100</f>
        <v>#VALUE!</v>
      </c>
      <c r="O13" s="64"/>
    </row>
    <row r="14" spans="2:15" ht="15">
      <c r="B14" s="6" t="s">
        <v>37</v>
      </c>
      <c r="C14" s="42">
        <v>392</v>
      </c>
      <c r="D14" s="42">
        <v>413</v>
      </c>
      <c r="E14" s="42">
        <v>435</v>
      </c>
      <c r="F14" s="42">
        <v>454</v>
      </c>
      <c r="G14" s="42">
        <v>463</v>
      </c>
      <c r="H14" s="42">
        <v>469</v>
      </c>
      <c r="I14" s="42">
        <v>468</v>
      </c>
      <c r="J14" s="42">
        <v>466</v>
      </c>
      <c r="K14" s="42">
        <v>466</v>
      </c>
      <c r="L14" s="70">
        <v>468</v>
      </c>
      <c r="M14" s="59"/>
      <c r="N14" s="82"/>
      <c r="O14" s="64"/>
    </row>
    <row r="15" spans="2:15" ht="15">
      <c r="B15" s="6" t="s">
        <v>38</v>
      </c>
      <c r="C15" s="42" t="s">
        <v>15</v>
      </c>
      <c r="D15" s="42">
        <v>478</v>
      </c>
      <c r="E15" s="42">
        <v>486</v>
      </c>
      <c r="F15" s="42">
        <v>485</v>
      </c>
      <c r="G15" s="42">
        <v>475</v>
      </c>
      <c r="H15" s="42">
        <v>476</v>
      </c>
      <c r="I15" s="42">
        <v>477</v>
      </c>
      <c r="J15" s="42">
        <v>475</v>
      </c>
      <c r="K15" s="42">
        <v>471</v>
      </c>
      <c r="L15" s="70" t="s">
        <v>15</v>
      </c>
      <c r="M15" s="59"/>
      <c r="N15" s="83" t="e">
        <f aca="true" t="shared" si="0" ref="N15:N21">((L15-C15)/C15)*100</f>
        <v>#VALUE!</v>
      </c>
      <c r="O15" s="64"/>
    </row>
    <row r="16" spans="2:15" ht="15">
      <c r="B16" s="6" t="s">
        <v>5</v>
      </c>
      <c r="C16" s="42">
        <v>480</v>
      </c>
      <c r="D16" s="42">
        <v>481</v>
      </c>
      <c r="E16" s="42">
        <v>482</v>
      </c>
      <c r="F16" s="42" t="s">
        <v>15</v>
      </c>
      <c r="G16" s="42">
        <v>488</v>
      </c>
      <c r="H16" s="42">
        <v>490</v>
      </c>
      <c r="I16" s="42">
        <v>489</v>
      </c>
      <c r="J16" s="42">
        <v>492</v>
      </c>
      <c r="K16" s="42">
        <v>492</v>
      </c>
      <c r="L16" s="70">
        <v>483</v>
      </c>
      <c r="M16" s="59"/>
      <c r="N16" s="83">
        <f t="shared" si="0"/>
        <v>0.625</v>
      </c>
      <c r="O16" s="64"/>
    </row>
    <row r="17" spans="2:15" ht="15">
      <c r="B17" s="6" t="s">
        <v>6</v>
      </c>
      <c r="C17" s="42">
        <v>319</v>
      </c>
      <c r="D17" s="42">
        <v>331</v>
      </c>
      <c r="E17" s="42">
        <v>350</v>
      </c>
      <c r="F17" s="42">
        <v>360</v>
      </c>
      <c r="G17" s="42">
        <v>358</v>
      </c>
      <c r="H17" s="42">
        <v>353</v>
      </c>
      <c r="I17" s="42">
        <v>354</v>
      </c>
      <c r="J17" s="42">
        <v>338</v>
      </c>
      <c r="K17" s="42">
        <v>340</v>
      </c>
      <c r="L17" s="70">
        <v>347</v>
      </c>
      <c r="M17" s="59"/>
      <c r="N17" s="83">
        <f t="shared" si="0"/>
        <v>8.77742946708464</v>
      </c>
      <c r="O17" s="64"/>
    </row>
    <row r="18" spans="2:15" ht="15">
      <c r="B18" s="6" t="s">
        <v>39</v>
      </c>
      <c r="C18" s="42">
        <v>599</v>
      </c>
      <c r="D18" s="42">
        <v>608</v>
      </c>
      <c r="E18" s="42">
        <v>613</v>
      </c>
      <c r="F18" s="42">
        <v>616</v>
      </c>
      <c r="G18" s="42">
        <v>616</v>
      </c>
      <c r="H18" s="42">
        <v>621</v>
      </c>
      <c r="I18" s="42">
        <v>625</v>
      </c>
      <c r="J18" s="42">
        <v>624</v>
      </c>
      <c r="K18" s="42">
        <v>619</v>
      </c>
      <c r="L18" s="70">
        <v>610</v>
      </c>
      <c r="M18" s="59"/>
      <c r="N18" s="83">
        <f t="shared" si="0"/>
        <v>1.8363939899833055</v>
      </c>
      <c r="O18" s="64"/>
    </row>
    <row r="19" spans="2:15" ht="15">
      <c r="B19" s="6" t="s">
        <v>55</v>
      </c>
      <c r="C19" s="42">
        <v>484</v>
      </c>
      <c r="D19" s="42">
        <v>552</v>
      </c>
      <c r="E19" s="42">
        <v>586</v>
      </c>
      <c r="F19" s="42">
        <v>480</v>
      </c>
      <c r="G19" s="42">
        <v>578</v>
      </c>
      <c r="H19" s="42">
        <v>565</v>
      </c>
      <c r="I19" s="42">
        <v>560</v>
      </c>
      <c r="J19" s="42">
        <v>551</v>
      </c>
      <c r="K19" s="42">
        <v>548</v>
      </c>
      <c r="L19" s="70">
        <v>558</v>
      </c>
      <c r="M19" s="59"/>
      <c r="N19" s="83">
        <f t="shared" si="0"/>
        <v>15.289256198347106</v>
      </c>
      <c r="O19" s="64"/>
    </row>
    <row r="20" spans="2:15" ht="15">
      <c r="B20" s="6" t="s">
        <v>40</v>
      </c>
      <c r="C20" s="42">
        <v>330</v>
      </c>
      <c r="D20" s="42">
        <v>369</v>
      </c>
      <c r="E20" s="42">
        <v>410</v>
      </c>
      <c r="F20" s="42">
        <v>426</v>
      </c>
      <c r="G20" s="42">
        <v>418</v>
      </c>
      <c r="H20" s="42">
        <v>300</v>
      </c>
      <c r="I20" s="42">
        <v>295</v>
      </c>
      <c r="J20" s="42">
        <v>302</v>
      </c>
      <c r="K20" s="42">
        <v>314</v>
      </c>
      <c r="L20" s="70">
        <v>329</v>
      </c>
      <c r="M20" s="59"/>
      <c r="N20" s="83">
        <f t="shared" si="0"/>
        <v>-0.30303030303030304</v>
      </c>
      <c r="O20" s="64"/>
    </row>
    <row r="21" spans="2:15" ht="15">
      <c r="B21" s="6" t="s">
        <v>41</v>
      </c>
      <c r="C21" s="42">
        <v>434</v>
      </c>
      <c r="D21" s="42">
        <v>484</v>
      </c>
      <c r="E21" s="42">
        <v>489</v>
      </c>
      <c r="F21" s="42">
        <v>520</v>
      </c>
      <c r="G21" s="42">
        <v>532</v>
      </c>
      <c r="H21" s="42">
        <v>538</v>
      </c>
      <c r="I21" s="42">
        <v>561</v>
      </c>
      <c r="J21" s="42">
        <v>584</v>
      </c>
      <c r="K21" s="42">
        <v>609</v>
      </c>
      <c r="L21" s="70">
        <v>410</v>
      </c>
      <c r="M21" s="59"/>
      <c r="N21" s="83">
        <f t="shared" si="0"/>
        <v>-5.529953917050691</v>
      </c>
      <c r="O21" s="64"/>
    </row>
    <row r="22" spans="2:15" ht="15">
      <c r="B22" s="6" t="s">
        <v>42</v>
      </c>
      <c r="C22" s="42">
        <v>666</v>
      </c>
      <c r="D22" s="42">
        <v>672</v>
      </c>
      <c r="E22" s="42">
        <v>676</v>
      </c>
      <c r="F22" s="42">
        <v>678</v>
      </c>
      <c r="G22" s="42">
        <v>672</v>
      </c>
      <c r="H22" s="42">
        <v>672</v>
      </c>
      <c r="I22" s="42">
        <v>675</v>
      </c>
      <c r="J22" s="42">
        <v>678</v>
      </c>
      <c r="K22" s="80" t="s">
        <v>15</v>
      </c>
      <c r="L22" s="81" t="s">
        <v>15</v>
      </c>
      <c r="M22" s="59"/>
      <c r="N22" s="82"/>
      <c r="O22" s="64"/>
    </row>
    <row r="23" spans="2:15" ht="15">
      <c r="B23" s="6" t="s">
        <v>7</v>
      </c>
      <c r="C23" s="42">
        <v>286</v>
      </c>
      <c r="D23" s="42">
        <v>319</v>
      </c>
      <c r="E23" s="42">
        <v>324</v>
      </c>
      <c r="F23" s="42">
        <v>304</v>
      </c>
      <c r="G23" s="42">
        <v>300</v>
      </c>
      <c r="H23" s="42">
        <v>298</v>
      </c>
      <c r="I23" s="42">
        <v>297</v>
      </c>
      <c r="J23" s="42">
        <v>301</v>
      </c>
      <c r="K23" s="42">
        <v>307</v>
      </c>
      <c r="L23" s="70">
        <v>315</v>
      </c>
      <c r="M23" s="59"/>
      <c r="N23" s="83">
        <f>((L23-C23)/C23)*100</f>
        <v>10.13986013986014</v>
      </c>
      <c r="O23" s="64"/>
    </row>
    <row r="24" spans="2:15" ht="15">
      <c r="B24" s="6" t="s">
        <v>56</v>
      </c>
      <c r="C24" s="42">
        <v>528</v>
      </c>
      <c r="D24" s="42">
        <v>538</v>
      </c>
      <c r="E24" s="42">
        <v>552</v>
      </c>
      <c r="F24" s="42">
        <v>563</v>
      </c>
      <c r="G24" s="42">
        <v>570</v>
      </c>
      <c r="H24" s="42">
        <v>582</v>
      </c>
      <c r="I24" s="42">
        <v>596</v>
      </c>
      <c r="J24" s="42">
        <v>598</v>
      </c>
      <c r="K24" s="42">
        <v>608</v>
      </c>
      <c r="L24" s="70">
        <v>625</v>
      </c>
      <c r="M24" s="59"/>
      <c r="N24" s="60"/>
      <c r="O24" s="64"/>
    </row>
    <row r="25" spans="2:15" ht="15">
      <c r="B25" s="6" t="s">
        <v>43</v>
      </c>
      <c r="C25" s="42">
        <v>435</v>
      </c>
      <c r="D25" s="42">
        <v>443</v>
      </c>
      <c r="E25" s="42">
        <v>452</v>
      </c>
      <c r="F25" s="42">
        <v>460</v>
      </c>
      <c r="G25" s="42">
        <v>462</v>
      </c>
      <c r="H25" s="42">
        <v>467</v>
      </c>
      <c r="I25" s="42">
        <v>472</v>
      </c>
      <c r="J25" s="42">
        <v>473</v>
      </c>
      <c r="K25" s="42">
        <v>473</v>
      </c>
      <c r="L25" s="70" t="s">
        <v>15</v>
      </c>
      <c r="M25" s="59"/>
      <c r="N25" s="82"/>
      <c r="O25" s="64"/>
    </row>
    <row r="26" spans="2:15" ht="15">
      <c r="B26" s="6" t="s">
        <v>44</v>
      </c>
      <c r="C26" s="42">
        <v>507</v>
      </c>
      <c r="D26" s="42">
        <v>509</v>
      </c>
      <c r="E26" s="42">
        <v>513</v>
      </c>
      <c r="F26" s="42">
        <v>516</v>
      </c>
      <c r="G26" s="42">
        <v>523</v>
      </c>
      <c r="H26" s="42">
        <v>532</v>
      </c>
      <c r="I26" s="42">
        <v>539</v>
      </c>
      <c r="J26" s="42">
        <v>545</v>
      </c>
      <c r="K26" s="42">
        <v>549</v>
      </c>
      <c r="L26" s="70">
        <v>552</v>
      </c>
      <c r="M26" s="59"/>
      <c r="N26" s="83">
        <f>((L26-C26)/C26)*100</f>
        <v>8.875739644970414</v>
      </c>
      <c r="O26" s="64"/>
    </row>
    <row r="27" spans="2:15" ht="15">
      <c r="B27" s="6" t="s">
        <v>8</v>
      </c>
      <c r="C27" s="42">
        <v>323</v>
      </c>
      <c r="D27" s="42">
        <v>351</v>
      </c>
      <c r="E27" s="42">
        <v>383</v>
      </c>
      <c r="F27" s="42">
        <v>422</v>
      </c>
      <c r="G27" s="42">
        <v>433</v>
      </c>
      <c r="H27" s="42">
        <v>453</v>
      </c>
      <c r="I27" s="42">
        <v>476</v>
      </c>
      <c r="J27" s="42">
        <v>492</v>
      </c>
      <c r="K27" s="42">
        <v>509</v>
      </c>
      <c r="L27" s="70">
        <v>526</v>
      </c>
      <c r="M27" s="59"/>
      <c r="N27" s="83">
        <f>((L27-C27)/C27)*100</f>
        <v>62.848297213622295</v>
      </c>
      <c r="O27" s="64"/>
    </row>
    <row r="28" spans="2:15" ht="15">
      <c r="B28" s="6" t="s">
        <v>45</v>
      </c>
      <c r="C28" s="42" t="s">
        <v>15</v>
      </c>
      <c r="D28" s="42" t="s">
        <v>15</v>
      </c>
      <c r="E28" s="42" t="s">
        <v>15</v>
      </c>
      <c r="F28" s="42" t="s">
        <v>15</v>
      </c>
      <c r="G28" s="42" t="s">
        <v>15</v>
      </c>
      <c r="H28" s="42">
        <v>444</v>
      </c>
      <c r="I28" s="42">
        <v>446</v>
      </c>
      <c r="J28" s="42">
        <v>404</v>
      </c>
      <c r="K28" s="42">
        <v>413</v>
      </c>
      <c r="L28" s="70">
        <v>451</v>
      </c>
      <c r="M28" s="59"/>
      <c r="N28" s="60"/>
      <c r="O28" s="64"/>
    </row>
    <row r="29" spans="2:15" ht="15">
      <c r="B29" s="6" t="s">
        <v>9</v>
      </c>
      <c r="C29" s="42" t="s">
        <v>15</v>
      </c>
      <c r="D29" s="42">
        <v>152</v>
      </c>
      <c r="E29" s="42">
        <v>168</v>
      </c>
      <c r="F29" s="42">
        <v>195</v>
      </c>
      <c r="G29" s="42">
        <v>208</v>
      </c>
      <c r="H29" s="42">
        <v>213</v>
      </c>
      <c r="I29" s="42">
        <v>215</v>
      </c>
      <c r="J29" s="42">
        <v>223</v>
      </c>
      <c r="K29" s="42">
        <v>235</v>
      </c>
      <c r="L29" s="70" t="s">
        <v>15</v>
      </c>
      <c r="M29" s="59"/>
      <c r="N29" s="83" t="e">
        <f>((L29-C29)/C29)*100</f>
        <v>#VALUE!</v>
      </c>
      <c r="O29" s="64"/>
    </row>
    <row r="30" spans="2:15" ht="15">
      <c r="B30" s="6" t="s">
        <v>46</v>
      </c>
      <c r="C30" s="42">
        <v>481</v>
      </c>
      <c r="D30" s="42">
        <v>489</v>
      </c>
      <c r="E30" s="42">
        <v>504</v>
      </c>
      <c r="F30" s="42">
        <v>520</v>
      </c>
      <c r="G30" s="42">
        <v>521</v>
      </c>
      <c r="H30" s="42">
        <v>519</v>
      </c>
      <c r="I30" s="42">
        <v>520</v>
      </c>
      <c r="J30" s="42">
        <v>519</v>
      </c>
      <c r="K30" s="42">
        <v>517</v>
      </c>
      <c r="L30" s="70">
        <v>518</v>
      </c>
      <c r="M30" s="59"/>
      <c r="N30" s="83">
        <f>((L30-C30)/C30)*100</f>
        <v>7.6923076923076925</v>
      </c>
      <c r="O30" s="64"/>
    </row>
    <row r="31" spans="2:15" ht="15">
      <c r="B31" s="6" t="s">
        <v>10</v>
      </c>
      <c r="C31" s="42">
        <v>243</v>
      </c>
      <c r="D31" s="42">
        <v>248</v>
      </c>
      <c r="E31" s="42">
        <v>267</v>
      </c>
      <c r="F31" s="42">
        <v>287</v>
      </c>
      <c r="G31" s="42">
        <v>295</v>
      </c>
      <c r="H31" s="42">
        <v>310</v>
      </c>
      <c r="I31" s="42">
        <v>324</v>
      </c>
      <c r="J31" s="42">
        <v>338</v>
      </c>
      <c r="K31" s="42">
        <v>347</v>
      </c>
      <c r="L31" s="70">
        <v>360</v>
      </c>
      <c r="M31" s="59"/>
      <c r="N31" s="83">
        <f>((L31-C31)/C31)*100</f>
        <v>48.148148148148145</v>
      </c>
      <c r="O31" s="64"/>
    </row>
    <row r="32" spans="2:15" ht="15">
      <c r="B32" s="6" t="s">
        <v>11</v>
      </c>
      <c r="C32" s="42">
        <v>464</v>
      </c>
      <c r="D32" s="42">
        <v>477</v>
      </c>
      <c r="E32" s="42">
        <v>487</v>
      </c>
      <c r="F32" s="42">
        <v>509</v>
      </c>
      <c r="G32" s="42">
        <v>521</v>
      </c>
      <c r="H32" s="42">
        <v>538</v>
      </c>
      <c r="I32" s="42">
        <v>554</v>
      </c>
      <c r="J32" s="42">
        <v>562</v>
      </c>
      <c r="K32" s="42">
        <v>572</v>
      </c>
      <c r="L32" s="70">
        <v>582</v>
      </c>
      <c r="M32" s="59"/>
      <c r="N32" s="83">
        <f>((L32-C32)/C32)*100</f>
        <v>25.43103448275862</v>
      </c>
      <c r="O32" s="64"/>
    </row>
    <row r="33" spans="2:15" ht="15">
      <c r="B33" s="6" t="s">
        <v>47</v>
      </c>
      <c r="C33" s="42">
        <v>461</v>
      </c>
      <c r="D33" s="42">
        <v>464</v>
      </c>
      <c r="E33" s="42">
        <v>467</v>
      </c>
      <c r="F33" s="42">
        <v>466</v>
      </c>
      <c r="G33" s="42">
        <v>465</v>
      </c>
      <c r="H33" s="42">
        <v>464</v>
      </c>
      <c r="I33" s="42">
        <v>467</v>
      </c>
      <c r="J33" s="42">
        <v>469</v>
      </c>
      <c r="K33" s="42">
        <v>470</v>
      </c>
      <c r="L33" s="70">
        <v>475</v>
      </c>
      <c r="M33" s="59"/>
      <c r="N33" s="83">
        <f>((L33-C33)/C33)*100</f>
        <v>3.036876355748373</v>
      </c>
      <c r="O33" s="64"/>
    </row>
    <row r="34" spans="2:15" ht="15">
      <c r="B34" s="7" t="s">
        <v>14</v>
      </c>
      <c r="C34" s="44">
        <v>470</v>
      </c>
      <c r="D34" s="44" t="s">
        <v>15</v>
      </c>
      <c r="E34" s="44" t="s">
        <v>15</v>
      </c>
      <c r="F34" s="44">
        <v>461</v>
      </c>
      <c r="G34" s="44">
        <v>455</v>
      </c>
      <c r="H34" s="44">
        <v>455</v>
      </c>
      <c r="I34" s="44">
        <v>452</v>
      </c>
      <c r="J34" s="44">
        <v>452</v>
      </c>
      <c r="K34" s="44" t="s">
        <v>15</v>
      </c>
      <c r="L34" s="72" t="s">
        <v>15</v>
      </c>
      <c r="M34" s="59"/>
      <c r="N34" s="84">
        <f>((J34-C34)/C34)*100</f>
        <v>-3.829787234042553</v>
      </c>
      <c r="O34" s="64"/>
    </row>
    <row r="35" spans="2:15" ht="15">
      <c r="B35" s="98" t="s">
        <v>57</v>
      </c>
      <c r="C35" s="45">
        <v>637</v>
      </c>
      <c r="D35" s="45" t="s">
        <v>15</v>
      </c>
      <c r="E35" s="45" t="s">
        <v>15</v>
      </c>
      <c r="F35" s="45" t="s">
        <v>15</v>
      </c>
      <c r="G35" s="45" t="s">
        <v>15</v>
      </c>
      <c r="H35" s="45" t="s">
        <v>15</v>
      </c>
      <c r="I35" s="45" t="s">
        <v>15</v>
      </c>
      <c r="J35" s="45" t="s">
        <v>15</v>
      </c>
      <c r="K35" s="45" t="s">
        <v>15</v>
      </c>
      <c r="L35" s="73" t="s">
        <v>15</v>
      </c>
      <c r="M35" s="58"/>
      <c r="N35" s="82"/>
      <c r="O35" s="64"/>
    </row>
    <row r="36" spans="2:15" ht="15">
      <c r="B36" s="6" t="s">
        <v>58</v>
      </c>
      <c r="C36" s="42">
        <v>705</v>
      </c>
      <c r="D36" s="42">
        <v>696</v>
      </c>
      <c r="E36" s="42">
        <v>693</v>
      </c>
      <c r="F36" s="42">
        <v>720</v>
      </c>
      <c r="G36" s="42">
        <v>728</v>
      </c>
      <c r="H36" s="42">
        <v>749</v>
      </c>
      <c r="I36" s="42">
        <v>756</v>
      </c>
      <c r="J36" s="42">
        <v>768</v>
      </c>
      <c r="K36" s="42">
        <v>763</v>
      </c>
      <c r="L36" s="70" t="s">
        <v>15</v>
      </c>
      <c r="M36" s="58"/>
      <c r="N36" s="83" t="e">
        <f aca="true" t="shared" si="1" ref="N36:N37">((L36-C36)/C36)*100</f>
        <v>#VALUE!</v>
      </c>
      <c r="O36" s="64"/>
    </row>
    <row r="37" spans="2:15" ht="15">
      <c r="B37" s="96" t="s">
        <v>48</v>
      </c>
      <c r="C37" s="43">
        <v>440</v>
      </c>
      <c r="D37" s="43">
        <v>449</v>
      </c>
      <c r="E37" s="43">
        <v>460</v>
      </c>
      <c r="F37" s="43">
        <v>464</v>
      </c>
      <c r="G37" s="43">
        <v>468</v>
      </c>
      <c r="H37" s="43">
        <v>475</v>
      </c>
      <c r="I37" s="43">
        <v>483</v>
      </c>
      <c r="J37" s="43">
        <v>490</v>
      </c>
      <c r="K37" s="43">
        <v>495</v>
      </c>
      <c r="L37" s="71" t="s">
        <v>15</v>
      </c>
      <c r="M37" s="58"/>
      <c r="N37" s="83" t="e">
        <f t="shared" si="1"/>
        <v>#VALUE!</v>
      </c>
      <c r="O37" s="64"/>
    </row>
    <row r="38" spans="2:15" ht="15">
      <c r="B38" s="7" t="s">
        <v>49</v>
      </c>
      <c r="C38" s="44">
        <v>521</v>
      </c>
      <c r="D38" s="44">
        <v>523</v>
      </c>
      <c r="E38" s="44">
        <v>527</v>
      </c>
      <c r="F38" s="44">
        <v>525</v>
      </c>
      <c r="G38" s="44">
        <v>521</v>
      </c>
      <c r="H38" s="44">
        <v>524</v>
      </c>
      <c r="I38" s="44">
        <v>529</v>
      </c>
      <c r="J38" s="44">
        <v>535</v>
      </c>
      <c r="K38" s="44">
        <v>538</v>
      </c>
      <c r="L38" s="72">
        <v>539</v>
      </c>
      <c r="M38" s="58"/>
      <c r="N38" s="82"/>
      <c r="O38" s="64"/>
    </row>
    <row r="39" spans="2:15" ht="15">
      <c r="B39" s="98" t="s">
        <v>50</v>
      </c>
      <c r="C39" s="45">
        <v>124</v>
      </c>
      <c r="D39" s="45">
        <v>119</v>
      </c>
      <c r="E39" s="45">
        <v>122</v>
      </c>
      <c r="F39" s="45">
        <v>129</v>
      </c>
      <c r="G39" s="45">
        <v>138</v>
      </c>
      <c r="H39" s="45">
        <v>151</v>
      </c>
      <c r="I39" s="45">
        <v>152</v>
      </c>
      <c r="J39" s="45">
        <v>147</v>
      </c>
      <c r="K39" s="45" t="s">
        <v>15</v>
      </c>
      <c r="L39" s="73" t="s">
        <v>15</v>
      </c>
      <c r="M39" s="58"/>
      <c r="N39" s="82"/>
      <c r="O39" s="64"/>
    </row>
    <row r="40" spans="2:15" ht="15">
      <c r="B40" s="6" t="s">
        <v>59</v>
      </c>
      <c r="C40" s="42" t="s">
        <v>15</v>
      </c>
      <c r="D40" s="42">
        <v>204</v>
      </c>
      <c r="E40" s="42">
        <v>200</v>
      </c>
      <c r="F40" s="42">
        <v>202</v>
      </c>
      <c r="G40" s="42">
        <v>224</v>
      </c>
      <c r="H40" s="42">
        <v>214</v>
      </c>
      <c r="I40" s="42" t="s">
        <v>15</v>
      </c>
      <c r="J40" s="42" t="s">
        <v>15</v>
      </c>
      <c r="K40" s="42" t="s">
        <v>15</v>
      </c>
      <c r="L40" s="70" t="s">
        <v>15</v>
      </c>
      <c r="M40" s="58"/>
      <c r="N40" s="82"/>
      <c r="O40" s="64"/>
    </row>
    <row r="41" spans="2:15" ht="15">
      <c r="B41" s="7" t="s">
        <v>51</v>
      </c>
      <c r="C41" s="44">
        <v>85</v>
      </c>
      <c r="D41" s="44">
        <v>89</v>
      </c>
      <c r="E41" s="44">
        <v>93</v>
      </c>
      <c r="F41" s="44">
        <v>96</v>
      </c>
      <c r="G41" s="44">
        <v>99</v>
      </c>
      <c r="H41" s="44">
        <v>104</v>
      </c>
      <c r="I41" s="44">
        <v>110</v>
      </c>
      <c r="J41" s="44">
        <v>116</v>
      </c>
      <c r="K41" s="44">
        <v>123</v>
      </c>
      <c r="L41" s="72">
        <v>129</v>
      </c>
      <c r="M41" s="58"/>
      <c r="N41" s="83">
        <f>((L41-C41)/C41)*100</f>
        <v>51.76470588235295</v>
      </c>
      <c r="O41" s="64"/>
    </row>
    <row r="43" spans="2:12" ht="1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2:9" ht="15">
      <c r="B44" s="141" t="s">
        <v>130</v>
      </c>
      <c r="C44" s="39"/>
      <c r="D44" s="39"/>
      <c r="E44" s="39"/>
      <c r="F44" s="39"/>
      <c r="G44" s="39"/>
      <c r="H44" s="39"/>
      <c r="I44" s="39"/>
    </row>
  </sheetData>
  <mergeCells count="1">
    <mergeCell ref="B43:L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88"/>
  <sheetViews>
    <sheetView showGridLines="0" workbookViewId="0" topLeftCell="A1">
      <selection activeCell="B53" sqref="B53"/>
    </sheetView>
  </sheetViews>
  <sheetFormatPr defaultColWidth="9.140625" defaultRowHeight="15"/>
  <cols>
    <col min="1" max="1" width="9.140625" style="18" customWidth="1"/>
    <col min="2" max="2" width="17.00390625" style="18" customWidth="1"/>
    <col min="3" max="7" width="9.140625" style="18" customWidth="1"/>
    <col min="8" max="8" width="17.57421875" style="18" customWidth="1"/>
    <col min="9" max="16384" width="9.140625" style="18" customWidth="1"/>
  </cols>
  <sheetData>
    <row r="2" ht="15">
      <c r="B2" s="19" t="s">
        <v>132</v>
      </c>
    </row>
    <row r="3" ht="15">
      <c r="B3" s="127" t="s">
        <v>12</v>
      </c>
    </row>
    <row r="38" ht="15">
      <c r="B38" s="18" t="s">
        <v>80</v>
      </c>
    </row>
    <row r="39" ht="15">
      <c r="B39" s="18" t="s">
        <v>81</v>
      </c>
    </row>
    <row r="40" ht="15">
      <c r="B40" s="18" t="s">
        <v>82</v>
      </c>
    </row>
    <row r="41" ht="15">
      <c r="B41" s="18" t="s">
        <v>83</v>
      </c>
    </row>
    <row r="42" spans="2:12" ht="15" customHeight="1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2:9" ht="15">
      <c r="B43" s="141" t="s">
        <v>131</v>
      </c>
      <c r="C43" s="89"/>
      <c r="D43" s="89"/>
      <c r="E43" s="89"/>
      <c r="F43" s="89"/>
      <c r="G43" s="89"/>
      <c r="H43" s="89"/>
      <c r="I43" s="89"/>
    </row>
    <row r="51" spans="11:19" ht="15">
      <c r="K51" s="150"/>
      <c r="L51" s="150"/>
      <c r="M51" s="150"/>
      <c r="N51" s="150"/>
      <c r="O51" s="150"/>
      <c r="P51" s="150"/>
      <c r="Q51" s="150"/>
      <c r="R51" s="150"/>
      <c r="S51" s="150"/>
    </row>
    <row r="52" spans="11:19" ht="15">
      <c r="K52" s="150"/>
      <c r="L52" s="150"/>
      <c r="M52" s="150"/>
      <c r="N52" s="150"/>
      <c r="O52" s="150"/>
      <c r="P52" s="150"/>
      <c r="Q52" s="150"/>
      <c r="R52" s="150"/>
      <c r="S52" s="150"/>
    </row>
    <row r="56" spans="2:12" ht="15">
      <c r="B56"/>
      <c r="C56"/>
      <c r="D56"/>
      <c r="E56"/>
      <c r="F56"/>
      <c r="G56"/>
      <c r="H56" s="95"/>
      <c r="I56" s="3" t="s">
        <v>16</v>
      </c>
      <c r="J56" s="3" t="s">
        <v>17</v>
      </c>
      <c r="K56" s="3" t="s">
        <v>18</v>
      </c>
      <c r="L56" s="102" t="s">
        <v>72</v>
      </c>
    </row>
    <row r="57" spans="2:12" ht="15">
      <c r="B57"/>
      <c r="C57"/>
      <c r="D57"/>
      <c r="E57"/>
      <c r="F57"/>
      <c r="G57"/>
      <c r="H57" s="5" t="s">
        <v>61</v>
      </c>
      <c r="I57" s="14">
        <v>36.6</v>
      </c>
      <c r="J57" s="14">
        <v>62.6</v>
      </c>
      <c r="K57" s="14">
        <v>0.8</v>
      </c>
      <c r="L57" s="65" t="s">
        <v>15</v>
      </c>
    </row>
    <row r="58" spans="2:12" ht="15">
      <c r="B58"/>
      <c r="C58"/>
      <c r="D58"/>
      <c r="E58"/>
      <c r="F58"/>
      <c r="G58"/>
      <c r="H58" s="6" t="s">
        <v>109</v>
      </c>
      <c r="I58" s="15">
        <v>67.6</v>
      </c>
      <c r="J58" s="15">
        <v>32.3</v>
      </c>
      <c r="K58" s="15">
        <v>0.1</v>
      </c>
      <c r="L58" s="66" t="s">
        <v>15</v>
      </c>
    </row>
    <row r="59" spans="2:12" ht="15">
      <c r="B59"/>
      <c r="C59"/>
      <c r="D59"/>
      <c r="E59"/>
      <c r="F59"/>
      <c r="G59"/>
      <c r="H59" s="6" t="s">
        <v>3</v>
      </c>
      <c r="I59" s="15">
        <v>67.2</v>
      </c>
      <c r="J59" s="15">
        <v>31.2</v>
      </c>
      <c r="K59" s="15">
        <v>1.6</v>
      </c>
      <c r="L59" s="66" t="s">
        <v>15</v>
      </c>
    </row>
    <row r="60" spans="2:12" ht="15">
      <c r="B60"/>
      <c r="C60"/>
      <c r="D60"/>
      <c r="E60"/>
      <c r="F60"/>
      <c r="G60"/>
      <c r="H60" s="6" t="s">
        <v>4</v>
      </c>
      <c r="I60" s="15">
        <v>65.7</v>
      </c>
      <c r="J60" s="15">
        <v>34.1</v>
      </c>
      <c r="K60" s="15">
        <v>0.2</v>
      </c>
      <c r="L60" s="66" t="s">
        <v>15</v>
      </c>
    </row>
    <row r="61" spans="2:12" ht="15">
      <c r="B61"/>
      <c r="C61"/>
      <c r="D61"/>
      <c r="E61"/>
      <c r="F61"/>
      <c r="G61"/>
      <c r="H61" s="6" t="s">
        <v>114</v>
      </c>
      <c r="I61" s="15">
        <v>64.9</v>
      </c>
      <c r="J61" s="15">
        <v>34.2</v>
      </c>
      <c r="K61" s="15">
        <v>0.9</v>
      </c>
      <c r="L61" s="66"/>
    </row>
    <row r="62" spans="2:12" ht="15">
      <c r="B62"/>
      <c r="C62"/>
      <c r="D62"/>
      <c r="E62"/>
      <c r="F62"/>
      <c r="G62"/>
      <c r="H62" s="6" t="s">
        <v>38</v>
      </c>
      <c r="I62" s="15">
        <v>46.31877022653722</v>
      </c>
      <c r="J62" s="15">
        <v>53.65875584322186</v>
      </c>
      <c r="K62" s="15">
        <v>0.022473930240920533</v>
      </c>
      <c r="L62" s="66" t="s">
        <v>15</v>
      </c>
    </row>
    <row r="63" spans="2:12" ht="15">
      <c r="B63"/>
      <c r="C63"/>
      <c r="D63"/>
      <c r="E63"/>
      <c r="F63"/>
      <c r="G63"/>
      <c r="H63" s="6" t="s">
        <v>119</v>
      </c>
      <c r="I63" s="15">
        <v>48.13680781758958</v>
      </c>
      <c r="J63" s="15">
        <v>51.86319218241042</v>
      </c>
      <c r="K63" s="15">
        <v>0.02280130293159609</v>
      </c>
      <c r="L63" s="66" t="s">
        <v>15</v>
      </c>
    </row>
    <row r="64" spans="2:12" ht="15">
      <c r="B64"/>
      <c r="C64"/>
      <c r="D64"/>
      <c r="E64"/>
      <c r="F64"/>
      <c r="G64"/>
      <c r="H64" s="6" t="s">
        <v>6</v>
      </c>
      <c r="I64" s="15">
        <v>55.2</v>
      </c>
      <c r="J64" s="15">
        <v>41.2</v>
      </c>
      <c r="K64" s="15">
        <v>3.6</v>
      </c>
      <c r="L64" s="66" t="s">
        <v>15</v>
      </c>
    </row>
    <row r="65" spans="2:12" ht="15">
      <c r="B65"/>
      <c r="C65"/>
      <c r="D65"/>
      <c r="E65"/>
      <c r="F65"/>
      <c r="G65"/>
      <c r="H65" s="6" t="s">
        <v>39</v>
      </c>
      <c r="I65" s="15">
        <v>51.1</v>
      </c>
      <c r="J65" s="15">
        <v>41.1</v>
      </c>
      <c r="K65" s="15">
        <v>7.8</v>
      </c>
      <c r="L65" s="66" t="s">
        <v>15</v>
      </c>
    </row>
    <row r="66" spans="2:12" ht="15">
      <c r="B66"/>
      <c r="C66"/>
      <c r="D66"/>
      <c r="E66"/>
      <c r="F66"/>
      <c r="G66"/>
      <c r="H66" s="6" t="s">
        <v>55</v>
      </c>
      <c r="I66" s="15">
        <v>88.5</v>
      </c>
      <c r="J66" s="15">
        <v>11.5</v>
      </c>
      <c r="K66" s="15">
        <v>0</v>
      </c>
      <c r="L66" s="66" t="s">
        <v>15</v>
      </c>
    </row>
    <row r="67" spans="2:12" ht="15">
      <c r="B67"/>
      <c r="C67"/>
      <c r="D67"/>
      <c r="E67"/>
      <c r="F67"/>
      <c r="G67"/>
      <c r="H67" s="6" t="s">
        <v>40</v>
      </c>
      <c r="I67" s="15">
        <v>45.6</v>
      </c>
      <c r="J67" s="15">
        <v>46.5</v>
      </c>
      <c r="K67" s="15">
        <v>7.9</v>
      </c>
      <c r="L67" s="66" t="s">
        <v>15</v>
      </c>
    </row>
    <row r="68" spans="2:12" ht="15">
      <c r="B68"/>
      <c r="C68"/>
      <c r="D68"/>
      <c r="E68"/>
      <c r="F68"/>
      <c r="G68"/>
      <c r="H68" s="6" t="s">
        <v>41</v>
      </c>
      <c r="I68" s="15">
        <v>38.7</v>
      </c>
      <c r="J68" s="15">
        <v>59.8</v>
      </c>
      <c r="K68" s="15">
        <v>1.5</v>
      </c>
      <c r="L68" s="66"/>
    </row>
    <row r="69" spans="2:12" ht="15">
      <c r="B69"/>
      <c r="C69"/>
      <c r="D69"/>
      <c r="E69"/>
      <c r="F69"/>
      <c r="G69"/>
      <c r="H69" s="6" t="s">
        <v>115</v>
      </c>
      <c r="I69" s="15">
        <v>33.9</v>
      </c>
      <c r="J69" s="15">
        <v>65.5</v>
      </c>
      <c r="K69" s="15">
        <v>0.5</v>
      </c>
      <c r="L69" s="66"/>
    </row>
    <row r="70" spans="2:12" ht="15">
      <c r="B70"/>
      <c r="C70"/>
      <c r="D70"/>
      <c r="E70"/>
      <c r="F70"/>
      <c r="G70"/>
      <c r="H70" s="6" t="s">
        <v>7</v>
      </c>
      <c r="I70" s="15">
        <v>72.9</v>
      </c>
      <c r="J70" s="15">
        <v>26</v>
      </c>
      <c r="K70" s="15">
        <v>1</v>
      </c>
      <c r="L70" s="66"/>
    </row>
    <row r="71" spans="2:12" ht="15">
      <c r="B71"/>
      <c r="C71"/>
      <c r="D71"/>
      <c r="E71"/>
      <c r="F71"/>
      <c r="G71"/>
      <c r="H71" s="6" t="s">
        <v>56</v>
      </c>
      <c r="I71" s="15">
        <v>69.1</v>
      </c>
      <c r="J71" s="15">
        <v>30.7</v>
      </c>
      <c r="K71" s="15">
        <v>0.2</v>
      </c>
      <c r="L71" s="66"/>
    </row>
    <row r="72" spans="2:12" ht="15">
      <c r="B72"/>
      <c r="C72"/>
      <c r="D72"/>
      <c r="E72"/>
      <c r="F72"/>
      <c r="G72"/>
      <c r="H72" s="6" t="s">
        <v>116</v>
      </c>
      <c r="I72" s="15">
        <v>79.3</v>
      </c>
      <c r="J72" s="15">
        <v>16.9</v>
      </c>
      <c r="K72" s="15">
        <v>3.8</v>
      </c>
      <c r="L72" s="66"/>
    </row>
    <row r="73" spans="2:12" ht="15">
      <c r="B73"/>
      <c r="C73"/>
      <c r="D73"/>
      <c r="E73"/>
      <c r="F73"/>
      <c r="G73"/>
      <c r="H73" s="6" t="s">
        <v>44</v>
      </c>
      <c r="I73" s="15">
        <v>43.1</v>
      </c>
      <c r="J73" s="15">
        <v>56.7</v>
      </c>
      <c r="K73" s="15">
        <v>0.2</v>
      </c>
      <c r="L73" s="66"/>
    </row>
    <row r="74" spans="2:12" ht="15">
      <c r="B74"/>
      <c r="C74"/>
      <c r="D74"/>
      <c r="E74"/>
      <c r="F74"/>
      <c r="G74"/>
      <c r="H74" s="6" t="s">
        <v>8</v>
      </c>
      <c r="I74" s="15">
        <v>55.4</v>
      </c>
      <c r="J74" s="15">
        <v>28.4</v>
      </c>
      <c r="K74" s="15">
        <v>16.2</v>
      </c>
      <c r="L74" s="66"/>
    </row>
    <row r="75" spans="2:12" ht="15">
      <c r="B75"/>
      <c r="C75"/>
      <c r="D75"/>
      <c r="E75"/>
      <c r="F75"/>
      <c r="G75"/>
      <c r="H75" s="6" t="s">
        <v>45</v>
      </c>
      <c r="I75" s="15">
        <v>48.6</v>
      </c>
      <c r="J75" s="15">
        <v>50.4</v>
      </c>
      <c r="K75" s="15">
        <v>1</v>
      </c>
      <c r="L75" s="66"/>
    </row>
    <row r="76" spans="2:12" ht="15">
      <c r="B76"/>
      <c r="C76"/>
      <c r="D76"/>
      <c r="E76"/>
      <c r="F76"/>
      <c r="G76"/>
      <c r="H76" s="6" t="s">
        <v>112</v>
      </c>
      <c r="I76" s="15">
        <v>65.7</v>
      </c>
      <c r="J76" s="15">
        <v>34.2</v>
      </c>
      <c r="K76" s="15">
        <v>0.1</v>
      </c>
      <c r="L76" s="66"/>
    </row>
    <row r="77" spans="2:12" ht="15">
      <c r="B77"/>
      <c r="C77"/>
      <c r="D77"/>
      <c r="E77"/>
      <c r="F77"/>
      <c r="G77"/>
      <c r="H77" s="6" t="s">
        <v>46</v>
      </c>
      <c r="I77" s="15">
        <v>57</v>
      </c>
      <c r="J77" s="15">
        <v>42.2</v>
      </c>
      <c r="K77" s="15">
        <v>0.8</v>
      </c>
      <c r="L77" s="66"/>
    </row>
    <row r="78" spans="2:12" ht="15">
      <c r="B78"/>
      <c r="C78"/>
      <c r="D78"/>
      <c r="E78"/>
      <c r="F78"/>
      <c r="G78"/>
      <c r="H78" s="6" t="s">
        <v>11</v>
      </c>
      <c r="I78" s="15">
        <v>76.3</v>
      </c>
      <c r="J78" s="15">
        <v>23.5</v>
      </c>
      <c r="K78" s="15">
        <v>0.2</v>
      </c>
      <c r="L78" s="66"/>
    </row>
    <row r="79" spans="2:12" ht="15">
      <c r="B79"/>
      <c r="C79"/>
      <c r="D79"/>
      <c r="E79"/>
      <c r="F79"/>
      <c r="G79"/>
      <c r="H79" s="6" t="s">
        <v>79</v>
      </c>
      <c r="I79" s="15">
        <v>67.3</v>
      </c>
      <c r="J79" s="15">
        <v>26.7</v>
      </c>
      <c r="K79" s="15">
        <v>5.9</v>
      </c>
      <c r="L79" s="66"/>
    </row>
    <row r="80" spans="2:12" ht="15">
      <c r="B80"/>
      <c r="C80"/>
      <c r="D80"/>
      <c r="E80"/>
      <c r="F80"/>
      <c r="G80"/>
      <c r="H80" s="6" t="s">
        <v>117</v>
      </c>
      <c r="I80" s="15">
        <v>66.7</v>
      </c>
      <c r="J80" s="15">
        <v>32.7</v>
      </c>
      <c r="K80" s="15">
        <v>0.6</v>
      </c>
      <c r="L80" s="66"/>
    </row>
    <row r="81" spans="2:12" ht="15">
      <c r="B81"/>
      <c r="C81"/>
      <c r="D81"/>
      <c r="E81"/>
      <c r="F81"/>
      <c r="G81"/>
      <c r="H81" s="6"/>
      <c r="I81" s="15"/>
      <c r="J81" s="15"/>
      <c r="K81" s="15"/>
      <c r="L81" s="66"/>
    </row>
    <row r="82" spans="2:12" ht="15">
      <c r="B82"/>
      <c r="C82"/>
      <c r="D82"/>
      <c r="E82"/>
      <c r="F82"/>
      <c r="G82"/>
      <c r="H82" s="6" t="s">
        <v>58</v>
      </c>
      <c r="I82" s="15">
        <v>71.4</v>
      </c>
      <c r="J82" s="15">
        <v>28.3</v>
      </c>
      <c r="K82" s="15">
        <v>0.4</v>
      </c>
      <c r="L82" s="66"/>
    </row>
    <row r="83" spans="2:12" ht="15">
      <c r="B83"/>
      <c r="C83"/>
      <c r="D83"/>
      <c r="E83"/>
      <c r="F83"/>
      <c r="G83"/>
      <c r="H83" s="6" t="s">
        <v>113</v>
      </c>
      <c r="I83" s="15">
        <v>54.8</v>
      </c>
      <c r="J83" s="15">
        <v>44.4</v>
      </c>
      <c r="K83" s="15">
        <v>0.8</v>
      </c>
      <c r="L83" s="66"/>
    </row>
    <row r="84" spans="2:12" ht="15">
      <c r="B84"/>
      <c r="C84"/>
      <c r="D84"/>
      <c r="E84"/>
      <c r="F84"/>
      <c r="G84"/>
      <c r="H84" s="6" t="s">
        <v>49</v>
      </c>
      <c r="I84" s="15">
        <v>73.9</v>
      </c>
      <c r="J84" s="15">
        <v>25.7</v>
      </c>
      <c r="K84" s="15">
        <v>0.4</v>
      </c>
      <c r="L84" s="66"/>
    </row>
    <row r="85" spans="2:12" ht="15">
      <c r="B85"/>
      <c r="C85"/>
      <c r="D85"/>
      <c r="E85"/>
      <c r="F85"/>
      <c r="G85"/>
      <c r="H85" s="6"/>
      <c r="I85" s="15"/>
      <c r="J85" s="15"/>
      <c r="K85" s="15"/>
      <c r="L85" s="66"/>
    </row>
    <row r="86" spans="2:12" ht="15">
      <c r="B86"/>
      <c r="C86"/>
      <c r="D86"/>
      <c r="E86"/>
      <c r="F86"/>
      <c r="G86"/>
      <c r="H86" s="6" t="s">
        <v>118</v>
      </c>
      <c r="I86" s="15">
        <v>65.89403973509934</v>
      </c>
      <c r="J86" s="15">
        <v>30.79470198675497</v>
      </c>
      <c r="K86" s="15">
        <v>3.3112582781456954</v>
      </c>
      <c r="L86" s="66" t="s">
        <v>15</v>
      </c>
    </row>
    <row r="87" spans="2:12" ht="15">
      <c r="B87"/>
      <c r="C87"/>
      <c r="D87"/>
      <c r="E87"/>
      <c r="F87"/>
      <c r="G87"/>
      <c r="H87" s="7" t="s">
        <v>51</v>
      </c>
      <c r="I87" s="16">
        <v>29</v>
      </c>
      <c r="J87" s="16">
        <v>29.2</v>
      </c>
      <c r="K87" s="16">
        <v>41.8</v>
      </c>
      <c r="L87" s="67"/>
    </row>
    <row r="88" spans="2:7" ht="15">
      <c r="B88"/>
      <c r="C88"/>
      <c r="D88"/>
      <c r="E88"/>
      <c r="F88"/>
      <c r="G88"/>
    </row>
  </sheetData>
  <mergeCells count="2">
    <mergeCell ref="K51:S52"/>
    <mergeCell ref="B42:L4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42"/>
  <sheetViews>
    <sheetView showGridLines="0" workbookViewId="0" topLeftCell="A1">
      <selection activeCell="B49" sqref="B49:B50"/>
    </sheetView>
  </sheetViews>
  <sheetFormatPr defaultColWidth="9.140625" defaultRowHeight="15"/>
  <cols>
    <col min="1" max="1" width="9.140625" style="18" customWidth="1"/>
    <col min="2" max="2" width="15.57421875" style="18" customWidth="1"/>
    <col min="3" max="14" width="7.28125" style="18" customWidth="1"/>
    <col min="15" max="15" width="9.140625" style="18" customWidth="1"/>
    <col min="16" max="16" width="14.7109375" style="18" customWidth="1"/>
    <col min="17" max="16384" width="9.140625" style="18" customWidth="1"/>
  </cols>
  <sheetData>
    <row r="2" ht="15">
      <c r="B2" s="19" t="s">
        <v>134</v>
      </c>
    </row>
    <row r="3" ht="15">
      <c r="B3" s="127" t="s">
        <v>62</v>
      </c>
    </row>
    <row r="5" spans="2:14" ht="15">
      <c r="B5" s="21"/>
      <c r="C5" s="128">
        <v>2005</v>
      </c>
      <c r="D5" s="128">
        <v>2006</v>
      </c>
      <c r="E5" s="128">
        <v>2007</v>
      </c>
      <c r="F5" s="128">
        <v>2008</v>
      </c>
      <c r="G5" s="128">
        <v>2009</v>
      </c>
      <c r="H5" s="128">
        <v>2010</v>
      </c>
      <c r="I5" s="128">
        <v>2011</v>
      </c>
      <c r="J5" s="128">
        <v>2012</v>
      </c>
      <c r="K5" s="128">
        <v>2013</v>
      </c>
      <c r="L5" s="128">
        <v>2014</v>
      </c>
      <c r="M5"/>
      <c r="N5"/>
    </row>
    <row r="6" spans="2:14" ht="15">
      <c r="B6" s="23" t="s">
        <v>34</v>
      </c>
      <c r="C6" s="26">
        <v>9.857999593413295</v>
      </c>
      <c r="D6" s="26">
        <v>10.67003617363344</v>
      </c>
      <c r="E6" s="26">
        <v>10.489324618736383</v>
      </c>
      <c r="F6" s="26">
        <v>10.534827519002143</v>
      </c>
      <c r="G6" s="26">
        <v>9.241671480839592</v>
      </c>
      <c r="H6" s="26">
        <v>10.456046247156937</v>
      </c>
      <c r="I6" s="26">
        <v>10.678416867024227</v>
      </c>
      <c r="J6" s="26">
        <v>9.013795003673769</v>
      </c>
      <c r="K6" s="26">
        <v>8.926394819159905</v>
      </c>
      <c r="L6" s="26" t="s">
        <v>15</v>
      </c>
      <c r="M6"/>
      <c r="N6"/>
    </row>
    <row r="7" spans="2:14" ht="15">
      <c r="B7" s="17" t="s">
        <v>1</v>
      </c>
      <c r="C7" s="27">
        <v>6.623404255319149</v>
      </c>
      <c r="D7" s="27">
        <v>10.299490950226245</v>
      </c>
      <c r="E7" s="27">
        <v>16.757300672430357</v>
      </c>
      <c r="F7" s="27">
        <v>14.853465765004225</v>
      </c>
      <c r="G7" s="27">
        <v>8.04572342126299</v>
      </c>
      <c r="H7" s="27">
        <v>7.151883166794773</v>
      </c>
      <c r="I7" s="27">
        <v>7.103153988868274</v>
      </c>
      <c r="J7" s="27">
        <v>7.004417527609548</v>
      </c>
      <c r="K7" s="27">
        <v>6.871025879353386</v>
      </c>
      <c r="L7" s="27">
        <v>7.00207673673289</v>
      </c>
      <c r="M7"/>
      <c r="N7"/>
    </row>
    <row r="8" spans="2:14" ht="15">
      <c r="B8" s="17" t="s">
        <v>2</v>
      </c>
      <c r="C8" s="27">
        <v>3.1615559484718365</v>
      </c>
      <c r="D8" s="27">
        <v>2.929423217327817</v>
      </c>
      <c r="E8" s="27">
        <v>3.0243691588785047</v>
      </c>
      <c r="F8" s="27">
        <v>3.2094505991408546</v>
      </c>
      <c r="G8" s="27">
        <v>3.6215107102593005</v>
      </c>
      <c r="H8" s="27">
        <v>3.7449288256227757</v>
      </c>
      <c r="I8" s="27">
        <v>3.7709951986032304</v>
      </c>
      <c r="J8" s="27">
        <v>3.70401614959626</v>
      </c>
      <c r="K8" s="27">
        <v>3.4810860645121724</v>
      </c>
      <c r="L8" s="27"/>
      <c r="M8"/>
      <c r="N8"/>
    </row>
    <row r="9" spans="2:14" ht="15">
      <c r="B9" s="17" t="s">
        <v>35</v>
      </c>
      <c r="C9" s="27" t="s">
        <v>15</v>
      </c>
      <c r="D9" s="27">
        <v>5.308793868495361</v>
      </c>
      <c r="E9" s="27">
        <v>9.874040720438527</v>
      </c>
      <c r="F9" s="27">
        <v>7.144302325581394</v>
      </c>
      <c r="G9" s="27" t="s">
        <v>15</v>
      </c>
      <c r="H9" s="27" t="s">
        <v>15</v>
      </c>
      <c r="I9" s="27" t="s">
        <v>15</v>
      </c>
      <c r="J9" s="27" t="s">
        <v>15</v>
      </c>
      <c r="K9" s="27" t="s">
        <v>15</v>
      </c>
      <c r="L9" s="27" t="s">
        <v>15</v>
      </c>
      <c r="M9"/>
      <c r="N9"/>
    </row>
    <row r="10" spans="2:14" ht="15">
      <c r="B10" s="17" t="s">
        <v>3</v>
      </c>
      <c r="C10" s="27">
        <v>7.251295291820352</v>
      </c>
      <c r="D10" s="27">
        <v>7.446770453081383</v>
      </c>
      <c r="E10" s="27" t="s">
        <v>15</v>
      </c>
      <c r="F10" s="27">
        <v>7.478134604680429</v>
      </c>
      <c r="G10" s="27">
        <v>9.12160381426997</v>
      </c>
      <c r="H10" s="27">
        <v>6.893905725497612</v>
      </c>
      <c r="I10" s="27">
        <v>7.392923033917256</v>
      </c>
      <c r="J10" s="27">
        <v>7.097474154405839</v>
      </c>
      <c r="K10" s="27">
        <v>6.732870402043282</v>
      </c>
      <c r="L10" s="27">
        <v>6.839116726347319</v>
      </c>
      <c r="M10"/>
      <c r="N10"/>
    </row>
    <row r="11" spans="2:14" ht="15">
      <c r="B11" s="17" t="s">
        <v>4</v>
      </c>
      <c r="C11" s="27" t="s">
        <v>15</v>
      </c>
      <c r="D11" s="27">
        <v>4.579783393501805</v>
      </c>
      <c r="E11" s="27">
        <v>5.90225276823215</v>
      </c>
      <c r="F11" s="27">
        <v>4.45632475534614</v>
      </c>
      <c r="G11" s="27">
        <v>1.8233137829912025</v>
      </c>
      <c r="H11" s="27">
        <v>1.8625606137367012</v>
      </c>
      <c r="I11" s="27">
        <v>2.9717770034843207</v>
      </c>
      <c r="J11" s="27">
        <v>3.225710014947683</v>
      </c>
      <c r="K11" s="27">
        <v>3.1325320372594723</v>
      </c>
      <c r="L11" s="27">
        <v>3.2357760931158586</v>
      </c>
      <c r="M11"/>
      <c r="N11"/>
    </row>
    <row r="12" spans="2:14" ht="15">
      <c r="B12" s="17" t="s">
        <v>36</v>
      </c>
      <c r="C12" s="27" t="s">
        <v>15</v>
      </c>
      <c r="D12" s="27" t="s">
        <v>15</v>
      </c>
      <c r="E12" s="27">
        <v>9.3</v>
      </c>
      <c r="F12" s="27" t="s">
        <v>15</v>
      </c>
      <c r="G12" s="27" t="s">
        <v>15</v>
      </c>
      <c r="H12" s="27" t="s">
        <v>15</v>
      </c>
      <c r="I12" s="27">
        <v>5.3</v>
      </c>
      <c r="J12" s="27">
        <v>4</v>
      </c>
      <c r="K12" s="27" t="s">
        <v>15</v>
      </c>
      <c r="L12" s="27"/>
      <c r="M12"/>
      <c r="N12"/>
    </row>
    <row r="13" spans="2:14" ht="15">
      <c r="B13" s="17" t="s">
        <v>37</v>
      </c>
      <c r="C13" s="27">
        <v>7.0323943344482585</v>
      </c>
      <c r="D13" s="27">
        <v>6.706998170378445</v>
      </c>
      <c r="E13" s="27">
        <v>6.624507922217846</v>
      </c>
      <c r="F13" s="27">
        <v>5.8888594299618</v>
      </c>
      <c r="G13" s="27">
        <v>4.7650215512201965</v>
      </c>
      <c r="H13" s="27">
        <v>2.949027127936601</v>
      </c>
      <c r="I13" s="27">
        <v>2.070435589576506</v>
      </c>
      <c r="J13" s="27">
        <v>1.244321059254886</v>
      </c>
      <c r="K13" s="27">
        <v>1.267161676497129</v>
      </c>
      <c r="L13" s="27">
        <v>1.6522617564553062</v>
      </c>
      <c r="M13"/>
      <c r="N13"/>
    </row>
    <row r="14" spans="2:14" ht="15">
      <c r="B14" s="17" t="s">
        <v>38</v>
      </c>
      <c r="C14" s="27" t="s">
        <v>15</v>
      </c>
      <c r="D14" s="27">
        <v>7.887840212796276</v>
      </c>
      <c r="E14" s="27">
        <v>7.508299632352941</v>
      </c>
      <c r="F14" s="27">
        <v>5.3668322420410925</v>
      </c>
      <c r="G14" s="27">
        <v>4.417653748180495</v>
      </c>
      <c r="H14" s="27">
        <v>4.5151255192342425</v>
      </c>
      <c r="I14" s="27">
        <v>3.6705480989361225</v>
      </c>
      <c r="J14" s="27">
        <v>3.1941657677094573</v>
      </c>
      <c r="K14" s="27">
        <v>3.370283768444949</v>
      </c>
      <c r="L14" s="27" t="s">
        <v>15</v>
      </c>
      <c r="M14"/>
      <c r="N14"/>
    </row>
    <row r="15" spans="2:14" ht="15">
      <c r="B15" s="17" t="s">
        <v>5</v>
      </c>
      <c r="C15" s="27" t="s">
        <v>15</v>
      </c>
      <c r="D15" s="27">
        <v>6.580753289473684</v>
      </c>
      <c r="E15" s="27">
        <v>6.724895765472312</v>
      </c>
      <c r="F15" s="27" t="s">
        <v>15</v>
      </c>
      <c r="G15" s="27">
        <v>7.227530738357648</v>
      </c>
      <c r="H15" s="27">
        <v>6.981665982247212</v>
      </c>
      <c r="I15" s="27">
        <v>6.805215091012156</v>
      </c>
      <c r="J15" s="27">
        <v>5.779325905639238</v>
      </c>
      <c r="K15" s="27">
        <v>5.448930033494603</v>
      </c>
      <c r="L15" s="27">
        <v>5.553003144654088</v>
      </c>
      <c r="M15"/>
      <c r="N15"/>
    </row>
    <row r="16" spans="2:14" ht="15">
      <c r="B16" s="17" t="s">
        <v>6</v>
      </c>
      <c r="C16" s="27">
        <v>7.417467248908297</v>
      </c>
      <c r="D16" s="27">
        <v>8.042075736325385</v>
      </c>
      <c r="E16" s="27">
        <v>7.153311258278146</v>
      </c>
      <c r="F16" s="27">
        <v>6.235460992907801</v>
      </c>
      <c r="G16" s="27">
        <v>3.4762491888384166</v>
      </c>
      <c r="H16" s="27">
        <v>3.0530571992110453</v>
      </c>
      <c r="I16" s="27">
        <v>3.2202239789196314</v>
      </c>
      <c r="J16" s="27">
        <v>2.8252595155709344</v>
      </c>
      <c r="K16" s="27">
        <v>3.215676795580111</v>
      </c>
      <c r="L16" s="27">
        <v>4.648710990502035</v>
      </c>
      <c r="M16"/>
      <c r="N16"/>
    </row>
    <row r="17" spans="2:14" ht="15">
      <c r="B17" s="17" t="s">
        <v>39</v>
      </c>
      <c r="C17" s="27" t="s">
        <v>15</v>
      </c>
      <c r="D17" s="27" t="s">
        <v>15</v>
      </c>
      <c r="E17" s="27">
        <v>7.048500560538116</v>
      </c>
      <c r="F17" s="27">
        <v>6.076227669297881</v>
      </c>
      <c r="G17" s="27">
        <v>5.985208402067524</v>
      </c>
      <c r="H17" s="27">
        <v>5.36537781284863</v>
      </c>
      <c r="I17" s="27">
        <v>4.754646619782825</v>
      </c>
      <c r="J17" s="27">
        <v>3.7840309617562977</v>
      </c>
      <c r="K17" s="27">
        <v>3.5476936395855314</v>
      </c>
      <c r="L17" s="27" t="s">
        <v>15</v>
      </c>
      <c r="M17"/>
      <c r="N17"/>
    </row>
    <row r="18" spans="2:14" ht="15">
      <c r="B18" s="17" t="s">
        <v>55</v>
      </c>
      <c r="C18" s="27">
        <v>10.894647887323943</v>
      </c>
      <c r="D18" s="27">
        <v>9.971045576407507</v>
      </c>
      <c r="E18" s="27">
        <v>12.386374695863747</v>
      </c>
      <c r="F18" s="27">
        <v>11.57882882882883</v>
      </c>
      <c r="G18" s="27">
        <v>8.133188720173536</v>
      </c>
      <c r="H18" s="27">
        <v>7.058315334773218</v>
      </c>
      <c r="I18" s="27">
        <v>5.942340425531914</v>
      </c>
      <c r="J18" s="27">
        <v>4.327578947368421</v>
      </c>
      <c r="K18" s="27">
        <v>3.112560872048061</v>
      </c>
      <c r="L18" s="27">
        <v>3.7478160554408433</v>
      </c>
      <c r="M18"/>
      <c r="N18"/>
    </row>
    <row r="19" spans="2:14" ht="15">
      <c r="B19" s="17" t="s">
        <v>40</v>
      </c>
      <c r="C19" s="27">
        <v>9.389008620689655</v>
      </c>
      <c r="D19" s="27">
        <v>11.848882616999793</v>
      </c>
      <c r="E19" s="27">
        <v>11.825234564081029</v>
      </c>
      <c r="F19" s="27">
        <v>5.870201430056923</v>
      </c>
      <c r="G19" s="27">
        <v>1.911733808096781</v>
      </c>
      <c r="H19" s="27">
        <v>4.186850124085069</v>
      </c>
      <c r="I19" s="27">
        <v>7.09890253462242</v>
      </c>
      <c r="J19" s="27">
        <v>8.108916816277677</v>
      </c>
      <c r="K19" s="27">
        <v>8.794201071541128</v>
      </c>
      <c r="L19" s="27">
        <v>2.002587416520852</v>
      </c>
      <c r="M19"/>
      <c r="N19"/>
    </row>
    <row r="20" spans="2:14" ht="15">
      <c r="B20" s="17" t="s">
        <v>41</v>
      </c>
      <c r="C20" s="27">
        <v>11.932032136859263</v>
      </c>
      <c r="D20" s="27">
        <v>11.635886092405784</v>
      </c>
      <c r="E20" s="27">
        <v>13.869612942352273</v>
      </c>
      <c r="F20" s="27">
        <v>11.47579537600273</v>
      </c>
      <c r="G20" s="27">
        <v>8.069611853103252</v>
      </c>
      <c r="H20" s="27">
        <v>9.531904329862783</v>
      </c>
      <c r="I20" s="27">
        <v>7.7113624942143035</v>
      </c>
      <c r="J20" s="27">
        <v>8.727237886012775</v>
      </c>
      <c r="K20" s="27">
        <v>8.615619171445598</v>
      </c>
      <c r="L20" s="27">
        <v>11.56520700557699</v>
      </c>
      <c r="M20"/>
      <c r="N20"/>
    </row>
    <row r="21" spans="2:14" ht="15">
      <c r="B21" s="17" t="s">
        <v>42</v>
      </c>
      <c r="C21" s="27">
        <v>15.80358306188925</v>
      </c>
      <c r="D21" s="27">
        <v>16.13873015873016</v>
      </c>
      <c r="E21" s="27">
        <v>15.9416149068323</v>
      </c>
      <c r="F21" s="27">
        <v>15.963109756097559</v>
      </c>
      <c r="G21" s="27">
        <v>14.25761689291101</v>
      </c>
      <c r="H21" s="27">
        <v>14.746737841043892</v>
      </c>
      <c r="I21" s="27">
        <v>14.433159722222221</v>
      </c>
      <c r="J21" s="27">
        <v>14.160719303175048</v>
      </c>
      <c r="K21" s="27" t="s">
        <v>15</v>
      </c>
      <c r="L21" s="27" t="s">
        <v>15</v>
      </c>
      <c r="M21"/>
      <c r="N21"/>
    </row>
    <row r="22" spans="2:14" ht="15">
      <c r="B22" s="17" t="s">
        <v>7</v>
      </c>
      <c r="C22" s="27" t="s">
        <v>15</v>
      </c>
      <c r="D22" s="27">
        <v>4.719041692594898</v>
      </c>
      <c r="E22" s="27">
        <v>4.1702023298589825</v>
      </c>
      <c r="F22" s="27">
        <v>5.783240589198036</v>
      </c>
      <c r="G22" s="27" t="s">
        <v>15</v>
      </c>
      <c r="H22" s="27">
        <v>2.0550525123489476</v>
      </c>
      <c r="I22" s="27">
        <v>2.578601729895108</v>
      </c>
      <c r="J22" s="27">
        <v>3.5723351741275207</v>
      </c>
      <c r="K22" s="27">
        <v>4.1745540218605255</v>
      </c>
      <c r="L22" s="27">
        <v>5.290737990697285</v>
      </c>
      <c r="M22"/>
      <c r="N22"/>
    </row>
    <row r="23" spans="2:14" ht="15">
      <c r="B23" s="17" t="s">
        <v>56</v>
      </c>
      <c r="C23" s="27">
        <v>4.728281308762693</v>
      </c>
      <c r="D23" s="27">
        <v>4.57315394357666</v>
      </c>
      <c r="E23" s="27">
        <v>4.273935422237499</v>
      </c>
      <c r="F23" s="27">
        <v>4.1582777705146645</v>
      </c>
      <c r="G23" s="27">
        <v>6.749139075108496</v>
      </c>
      <c r="H23" s="27">
        <v>5.646165338645418</v>
      </c>
      <c r="I23" s="27">
        <v>6.422601082638142</v>
      </c>
      <c r="J23" s="27">
        <v>5.222905950034454</v>
      </c>
      <c r="K23" s="27">
        <v>5.112926402599025</v>
      </c>
      <c r="L23" s="27">
        <v>5.805226546343298</v>
      </c>
      <c r="M23"/>
      <c r="N23"/>
    </row>
    <row r="24" spans="2:14" ht="15">
      <c r="B24" s="17" t="s">
        <v>43</v>
      </c>
      <c r="C24" s="27">
        <v>6.559447264523406</v>
      </c>
      <c r="D24" s="27">
        <v>6.694315352697096</v>
      </c>
      <c r="E24" s="27">
        <v>6.842248376623377</v>
      </c>
      <c r="F24" s="27">
        <v>6.630840625828692</v>
      </c>
      <c r="G24" s="27">
        <v>5.082760430333246</v>
      </c>
      <c r="H24" s="27">
        <v>6.23879265770424</v>
      </c>
      <c r="I24" s="27">
        <v>7.07273189973279</v>
      </c>
      <c r="J24" s="27">
        <v>6.347637695805963</v>
      </c>
      <c r="K24" s="27">
        <v>5.253618255168936</v>
      </c>
      <c r="L24" s="27" t="s">
        <v>15</v>
      </c>
      <c r="M24"/>
      <c r="N24"/>
    </row>
    <row r="25" spans="2:14" ht="15">
      <c r="B25" s="17" t="s">
        <v>44</v>
      </c>
      <c r="C25" s="27" t="s">
        <v>15</v>
      </c>
      <c r="D25" s="27">
        <v>7.338739595719382</v>
      </c>
      <c r="E25" s="27">
        <v>7.022656617993405</v>
      </c>
      <c r="F25" s="27">
        <v>6.854072345390899</v>
      </c>
      <c r="G25" s="27">
        <v>7.3257568807339455</v>
      </c>
      <c r="H25" s="27">
        <v>7.3984012609772565</v>
      </c>
      <c r="I25" s="27">
        <v>7.891535563926435</v>
      </c>
      <c r="J25" s="27">
        <v>7.330061082024433</v>
      </c>
      <c r="K25" s="27">
        <v>6.8738166051466525</v>
      </c>
      <c r="L25" s="27">
        <v>6.4605559923159515</v>
      </c>
      <c r="M25"/>
      <c r="N25"/>
    </row>
    <row r="26" spans="2:14" ht="15">
      <c r="B26" s="17" t="s">
        <v>8</v>
      </c>
      <c r="C26" s="27">
        <v>7.93485695761407</v>
      </c>
      <c r="D26" s="27">
        <v>6.902144351464436</v>
      </c>
      <c r="E26" s="27">
        <v>7.736541229693605</v>
      </c>
      <c r="F26" s="27">
        <v>7.964135572139304</v>
      </c>
      <c r="G26" s="27">
        <v>5.239739314943923</v>
      </c>
      <c r="H26" s="27">
        <v>5.064373549883991</v>
      </c>
      <c r="I26" s="27">
        <v>5.122521379310345</v>
      </c>
      <c r="J26" s="27">
        <v>4.849050362782757</v>
      </c>
      <c r="K26" s="27">
        <v>5.094570520477997</v>
      </c>
      <c r="L26" s="27">
        <v>5.2369784776070505</v>
      </c>
      <c r="M26"/>
      <c r="N26"/>
    </row>
    <row r="27" spans="2:14" ht="15">
      <c r="B27" s="17" t="s">
        <v>45</v>
      </c>
      <c r="C27" s="27"/>
      <c r="D27" s="27"/>
      <c r="E27" s="27"/>
      <c r="F27" s="27" t="s">
        <v>15</v>
      </c>
      <c r="G27" s="27" t="s">
        <v>15</v>
      </c>
      <c r="H27" s="27">
        <v>5.302919863597613</v>
      </c>
      <c r="I27" s="27">
        <v>3.760250424448217</v>
      </c>
      <c r="J27" s="27">
        <v>2.582812866870157</v>
      </c>
      <c r="K27" s="27" t="s">
        <v>15</v>
      </c>
      <c r="L27" s="27">
        <v>4.240490505133899</v>
      </c>
      <c r="M27"/>
      <c r="N27"/>
    </row>
    <row r="28" spans="2:14" ht="15">
      <c r="B28" s="17" t="s">
        <v>9</v>
      </c>
      <c r="C28" s="27" t="s">
        <v>15</v>
      </c>
      <c r="D28" s="27">
        <v>9.702421608196213</v>
      </c>
      <c r="E28" s="27">
        <v>12.322761931657723</v>
      </c>
      <c r="F28" s="27">
        <v>14.563595728830395</v>
      </c>
      <c r="G28" s="27">
        <v>7.747467608951708</v>
      </c>
      <c r="H28" s="27">
        <v>7.174814814814814</v>
      </c>
      <c r="I28" s="27">
        <v>4.07277970011534</v>
      </c>
      <c r="J28" s="27">
        <v>5.393915756630265</v>
      </c>
      <c r="K28" s="27">
        <v>5.956984667802385</v>
      </c>
      <c r="L28" s="27" t="s">
        <v>15</v>
      </c>
      <c r="M28"/>
      <c r="N28"/>
    </row>
    <row r="29" spans="2:14" ht="15">
      <c r="B29" s="17" t="s">
        <v>46</v>
      </c>
      <c r="C29" s="27">
        <v>6.3053125</v>
      </c>
      <c r="D29" s="27">
        <v>6.110714285714286</v>
      </c>
      <c r="E29" s="27">
        <v>6.685502958579883</v>
      </c>
      <c r="F29" s="27">
        <v>6.7966283319619585</v>
      </c>
      <c r="G29" s="27">
        <v>5.420084657243937</v>
      </c>
      <c r="H29" s="27">
        <v>5.724768049733905</v>
      </c>
      <c r="I29" s="27">
        <v>5.608345053914674</v>
      </c>
      <c r="J29" s="27">
        <v>4.662157725392343</v>
      </c>
      <c r="K29" s="27">
        <v>4.885128783605941</v>
      </c>
      <c r="L29" s="27">
        <v>5.0625257403871355</v>
      </c>
      <c r="M29"/>
      <c r="N29"/>
    </row>
    <row r="30" spans="2:14" ht="15">
      <c r="B30" s="17" t="s">
        <v>10</v>
      </c>
      <c r="C30" s="27" t="s">
        <v>15</v>
      </c>
      <c r="D30" s="27" t="s">
        <v>15</v>
      </c>
      <c r="E30" s="27">
        <v>10.202385103563708</v>
      </c>
      <c r="F30" s="27">
        <v>9.826784905171856</v>
      </c>
      <c r="G30" s="27">
        <v>9.337319068596601</v>
      </c>
      <c r="H30" s="27">
        <v>7.5887004972739796</v>
      </c>
      <c r="I30" s="27">
        <v>7.475675984679587</v>
      </c>
      <c r="J30" s="27">
        <v>7.171253152066659</v>
      </c>
      <c r="K30" s="27">
        <v>6.057878497712522</v>
      </c>
      <c r="L30" s="27">
        <v>6.454927915448155</v>
      </c>
      <c r="M30"/>
      <c r="N30"/>
    </row>
    <row r="31" spans="2:14" ht="15">
      <c r="B31" s="17" t="s">
        <v>11</v>
      </c>
      <c r="C31" s="27" t="s">
        <v>15</v>
      </c>
      <c r="D31" s="27">
        <v>5.834038308060655</v>
      </c>
      <c r="E31" s="27">
        <v>4.903579766536965</v>
      </c>
      <c r="F31" s="27">
        <v>5.193185185185185</v>
      </c>
      <c r="G31" s="27">
        <v>3.2741447605329497</v>
      </c>
      <c r="H31" s="27">
        <v>3.9074730622175875</v>
      </c>
      <c r="I31" s="27">
        <v>4.252887844190732</v>
      </c>
      <c r="J31" s="27">
        <v>3.676786302271979</v>
      </c>
      <c r="K31" s="27">
        <v>3.330828370093186</v>
      </c>
      <c r="L31" s="27">
        <v>3.3483729337621955</v>
      </c>
      <c r="M31"/>
      <c r="N31"/>
    </row>
    <row r="32" spans="2:14" ht="15">
      <c r="B32" s="17" t="s">
        <v>47</v>
      </c>
      <c r="C32" s="27">
        <v>7.150938854116514</v>
      </c>
      <c r="D32" s="27">
        <v>7.15140409328891</v>
      </c>
      <c r="E32" s="27">
        <v>7.555307656176609</v>
      </c>
      <c r="F32" s="27">
        <v>6.024912362701565</v>
      </c>
      <c r="G32" s="27">
        <v>5.314457144850522</v>
      </c>
      <c r="H32" s="27">
        <v>7.122524738198455</v>
      </c>
      <c r="I32" s="27">
        <v>7.422140414266398</v>
      </c>
      <c r="J32" s="27">
        <v>6.776706012056184</v>
      </c>
      <c r="K32" s="27">
        <v>6.500201016272418</v>
      </c>
      <c r="L32" s="27">
        <v>7.067621056158174</v>
      </c>
      <c r="M32"/>
      <c r="N32"/>
    </row>
    <row r="33" spans="2:14" ht="15">
      <c r="B33" s="17" t="s">
        <v>14</v>
      </c>
      <c r="C33" s="27" t="s">
        <v>15</v>
      </c>
      <c r="D33" s="27" t="s">
        <v>15</v>
      </c>
      <c r="E33" s="27" t="s">
        <v>15</v>
      </c>
      <c r="F33" s="27">
        <v>7.439239168721381</v>
      </c>
      <c r="G33" s="27">
        <v>6.967111551669205</v>
      </c>
      <c r="H33" s="27">
        <v>7.024115970585131</v>
      </c>
      <c r="I33" s="27">
        <v>6.700428566410229</v>
      </c>
      <c r="J33" s="27" t="s">
        <v>15</v>
      </c>
      <c r="K33" s="27" t="s">
        <v>15</v>
      </c>
      <c r="L33" s="27" t="s">
        <v>15</v>
      </c>
      <c r="M33"/>
      <c r="N33"/>
    </row>
    <row r="34" spans="2:14" ht="15">
      <c r="B34" s="17" t="s">
        <v>57</v>
      </c>
      <c r="C34" s="27">
        <v>11.8</v>
      </c>
      <c r="D34" s="27" t="s">
        <v>15</v>
      </c>
      <c r="E34" s="27" t="s">
        <v>15</v>
      </c>
      <c r="F34" s="27" t="s">
        <v>15</v>
      </c>
      <c r="G34" s="27" t="s">
        <v>15</v>
      </c>
      <c r="H34" s="27" t="s">
        <v>15</v>
      </c>
      <c r="I34" s="27" t="s">
        <v>15</v>
      </c>
      <c r="J34" s="27" t="s">
        <v>15</v>
      </c>
      <c r="K34" s="27" t="s">
        <v>15</v>
      </c>
      <c r="L34" s="27" t="s">
        <v>15</v>
      </c>
      <c r="M34"/>
      <c r="N34"/>
    </row>
    <row r="35" spans="2:14" ht="15">
      <c r="B35" s="17" t="s">
        <v>58</v>
      </c>
      <c r="C35" s="27" t="s">
        <v>15</v>
      </c>
      <c r="D35" s="27">
        <v>7.780979827089338</v>
      </c>
      <c r="E35" s="27">
        <v>8.166447800393959</v>
      </c>
      <c r="F35" s="27">
        <v>7.875098193244305</v>
      </c>
      <c r="G35" s="27">
        <v>6.252412196063297</v>
      </c>
      <c r="H35" s="27">
        <v>6.626998884343623</v>
      </c>
      <c r="I35" s="27">
        <v>7.424891133311378</v>
      </c>
      <c r="J35" s="27">
        <v>7.5285714285714285</v>
      </c>
      <c r="K35" s="27">
        <v>6.832740213523132</v>
      </c>
      <c r="L35" s="27" t="s">
        <v>15</v>
      </c>
      <c r="M35"/>
      <c r="N35"/>
    </row>
    <row r="36" spans="2:14" ht="15">
      <c r="B36" s="17" t="s">
        <v>48</v>
      </c>
      <c r="C36" s="27" t="s">
        <v>15</v>
      </c>
      <c r="D36" s="27">
        <v>6.841266794625719</v>
      </c>
      <c r="E36" s="27">
        <v>7.562412993039443</v>
      </c>
      <c r="F36" s="27">
        <v>6.292262175694129</v>
      </c>
      <c r="G36" s="27">
        <v>5.610650623885919</v>
      </c>
      <c r="H36" s="27">
        <v>6.90528596187175</v>
      </c>
      <c r="I36" s="27">
        <v>7.093939393939394</v>
      </c>
      <c r="J36" s="27">
        <v>7.033483422022104</v>
      </c>
      <c r="K36" s="27">
        <v>7.04076</v>
      </c>
      <c r="L36" s="27" t="s">
        <v>15</v>
      </c>
      <c r="M36"/>
      <c r="N36"/>
    </row>
    <row r="37" spans="2:14" ht="15">
      <c r="B37" s="17" t="s">
        <v>49</v>
      </c>
      <c r="C37" s="27">
        <v>6.746428571428571</v>
      </c>
      <c r="D37" s="27">
        <v>6.915384615384615</v>
      </c>
      <c r="E37" s="27">
        <v>7.17896865520728</v>
      </c>
      <c r="F37" s="27">
        <v>7.218045112781955</v>
      </c>
      <c r="G37" s="27">
        <v>6.645885286783042</v>
      </c>
      <c r="H37" s="27">
        <v>7.276741903827282</v>
      </c>
      <c r="I37" s="27">
        <v>7.878933461446072</v>
      </c>
      <c r="J37" s="27">
        <v>7.849588719153937</v>
      </c>
      <c r="K37" s="27">
        <v>7.178893774589215</v>
      </c>
      <c r="L37" s="27">
        <v>6.936587591240875</v>
      </c>
      <c r="M37"/>
      <c r="N37"/>
    </row>
    <row r="38" spans="2:14" ht="15">
      <c r="B38" s="17" t="s">
        <v>50</v>
      </c>
      <c r="C38" s="27">
        <v>6.277251184834124</v>
      </c>
      <c r="D38" s="27">
        <v>5.138258357408172</v>
      </c>
      <c r="E38" s="27">
        <v>6.798231511254019</v>
      </c>
      <c r="F38" s="27">
        <v>6.808559157766714</v>
      </c>
      <c r="G38" s="27">
        <v>4.646704464918497</v>
      </c>
      <c r="H38" s="27">
        <v>15.88853431325146</v>
      </c>
      <c r="I38" s="27">
        <v>12.808306709265176</v>
      </c>
      <c r="J38" s="27">
        <v>10.8841059602649</v>
      </c>
      <c r="K38" s="27"/>
      <c r="L38" s="27"/>
      <c r="M38"/>
      <c r="N38"/>
    </row>
    <row r="39" spans="2:14" ht="15">
      <c r="B39" s="25" t="s">
        <v>51</v>
      </c>
      <c r="C39" s="28">
        <v>7.04671747791443</v>
      </c>
      <c r="D39" s="28">
        <v>6.4572870867936825</v>
      </c>
      <c r="E39" s="28">
        <v>5.461912855377009</v>
      </c>
      <c r="F39" s="28">
        <v>5.195939385022804</v>
      </c>
      <c r="G39" s="28">
        <v>5.046349288690661</v>
      </c>
      <c r="H39" s="28">
        <v>6.436412232893048</v>
      </c>
      <c r="I39" s="28">
        <v>7.423155144149584</v>
      </c>
      <c r="J39" s="28">
        <v>6.541783444792852</v>
      </c>
      <c r="K39" s="28">
        <v>7.05418388325711</v>
      </c>
      <c r="L39" s="28">
        <v>5.942575077995702</v>
      </c>
      <c r="M39"/>
      <c r="N39"/>
    </row>
    <row r="40" ht="15" customHeight="1"/>
    <row r="41" spans="2:12" ht="15" customHeight="1">
      <c r="B41" s="152" t="s">
        <v>133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2:9" ht="15">
      <c r="B42" s="87"/>
      <c r="C42" s="87"/>
      <c r="D42" s="87"/>
      <c r="E42" s="87"/>
      <c r="F42" s="87"/>
      <c r="G42" s="87"/>
      <c r="H42" s="87"/>
      <c r="I42" s="87"/>
    </row>
  </sheetData>
  <mergeCells count="1">
    <mergeCell ref="B41:L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51"/>
  <sheetViews>
    <sheetView showGridLines="0" workbookViewId="0" topLeftCell="A1"/>
  </sheetViews>
  <sheetFormatPr defaultColWidth="9.140625" defaultRowHeight="15"/>
  <cols>
    <col min="1" max="1" width="9.140625" style="18" customWidth="1"/>
    <col min="2" max="2" width="16.28125" style="18" customWidth="1"/>
    <col min="3" max="12" width="7.421875" style="18" customWidth="1"/>
    <col min="13" max="13" width="9.140625" style="18" customWidth="1"/>
    <col min="14" max="14" width="9.140625" style="58" customWidth="1"/>
    <col min="15" max="16384" width="9.140625" style="18" customWidth="1"/>
  </cols>
  <sheetData>
    <row r="2" ht="15">
      <c r="B2" s="19" t="s">
        <v>84</v>
      </c>
    </row>
    <row r="3" ht="15">
      <c r="B3" s="127" t="s">
        <v>33</v>
      </c>
    </row>
    <row r="5" spans="2:12" ht="15">
      <c r="B5" s="95"/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</row>
    <row r="6" spans="2:12" ht="15">
      <c r="B6" s="5" t="s">
        <v>34</v>
      </c>
      <c r="C6" s="74">
        <v>62.42506594962287</v>
      </c>
      <c r="D6" s="74">
        <v>63.7798150614258</v>
      </c>
      <c r="E6" s="74">
        <v>65.26002939760976</v>
      </c>
      <c r="F6" s="74">
        <v>66.73834657714833</v>
      </c>
      <c r="G6" s="74">
        <v>67.33531230121974</v>
      </c>
      <c r="H6" s="74">
        <v>68.03657412126766</v>
      </c>
      <c r="I6" s="74">
        <v>69.19725928623411</v>
      </c>
      <c r="J6" s="74">
        <v>70</v>
      </c>
      <c r="K6" s="74" t="s">
        <v>15</v>
      </c>
      <c r="L6" s="74" t="s">
        <v>15</v>
      </c>
    </row>
    <row r="7" spans="2:14" ht="15">
      <c r="B7" s="6" t="s">
        <v>1</v>
      </c>
      <c r="C7" s="75">
        <v>43</v>
      </c>
      <c r="D7" s="75">
        <v>30</v>
      </c>
      <c r="E7" s="75">
        <v>35</v>
      </c>
      <c r="F7" s="75">
        <v>40</v>
      </c>
      <c r="G7" s="75">
        <v>43</v>
      </c>
      <c r="H7" s="75">
        <v>45</v>
      </c>
      <c r="I7" s="75">
        <v>47</v>
      </c>
      <c r="J7" s="75">
        <v>50</v>
      </c>
      <c r="K7" s="75">
        <v>53</v>
      </c>
      <c r="L7" s="75">
        <v>57</v>
      </c>
      <c r="N7" s="59"/>
    </row>
    <row r="8" spans="2:14" ht="15">
      <c r="B8" s="6" t="s">
        <v>2</v>
      </c>
      <c r="C8" s="75">
        <v>43</v>
      </c>
      <c r="D8" s="75">
        <v>48</v>
      </c>
      <c r="E8" s="75">
        <v>54</v>
      </c>
      <c r="F8" s="75">
        <v>59</v>
      </c>
      <c r="G8" s="75">
        <v>58</v>
      </c>
      <c r="H8" s="75">
        <v>57</v>
      </c>
      <c r="I8" s="75">
        <v>57</v>
      </c>
      <c r="J8" s="75">
        <v>58</v>
      </c>
      <c r="K8" s="75">
        <v>57</v>
      </c>
      <c r="L8" s="75" t="s">
        <v>15</v>
      </c>
      <c r="N8" s="59"/>
    </row>
    <row r="9" spans="2:12" ht="15">
      <c r="B9" s="6" t="s">
        <v>35</v>
      </c>
      <c r="C9" s="76" t="s">
        <v>15</v>
      </c>
      <c r="D9" s="76">
        <v>9</v>
      </c>
      <c r="E9" s="76">
        <v>9</v>
      </c>
      <c r="F9" s="76">
        <v>9</v>
      </c>
      <c r="G9" s="76" t="s">
        <v>15</v>
      </c>
      <c r="H9" s="76" t="s">
        <v>15</v>
      </c>
      <c r="I9" s="76" t="s">
        <v>15</v>
      </c>
      <c r="J9" s="76" t="s">
        <v>15</v>
      </c>
      <c r="K9" s="76" t="s">
        <v>15</v>
      </c>
      <c r="L9" s="76" t="s">
        <v>15</v>
      </c>
    </row>
    <row r="10" spans="2:14" ht="15">
      <c r="B10" s="6" t="s">
        <v>3</v>
      </c>
      <c r="C10" s="75">
        <v>34</v>
      </c>
      <c r="D10" s="75">
        <v>34</v>
      </c>
      <c r="E10" s="75">
        <v>30</v>
      </c>
      <c r="F10" s="75">
        <v>31</v>
      </c>
      <c r="G10" s="75">
        <v>31</v>
      </c>
      <c r="H10" s="75">
        <v>32</v>
      </c>
      <c r="I10" s="75">
        <v>33</v>
      </c>
      <c r="J10" s="75">
        <v>34</v>
      </c>
      <c r="K10" s="75">
        <v>34</v>
      </c>
      <c r="L10" s="75" t="s">
        <v>15</v>
      </c>
      <c r="N10" s="59"/>
    </row>
    <row r="11" spans="2:12" ht="15">
      <c r="B11" s="6" t="s">
        <v>4</v>
      </c>
      <c r="C11" s="75" t="s">
        <v>15</v>
      </c>
      <c r="D11" s="75" t="s">
        <v>15</v>
      </c>
      <c r="E11" s="75" t="s">
        <v>15</v>
      </c>
      <c r="F11" s="75">
        <v>62</v>
      </c>
      <c r="G11" s="75">
        <v>61</v>
      </c>
      <c r="H11" s="75">
        <v>61</v>
      </c>
      <c r="I11" s="75">
        <v>63</v>
      </c>
      <c r="J11" s="75">
        <v>66</v>
      </c>
      <c r="K11" s="75">
        <v>70</v>
      </c>
      <c r="L11" s="75">
        <v>73</v>
      </c>
    </row>
    <row r="12" spans="2:12" ht="15">
      <c r="B12" s="6" t="s">
        <v>36</v>
      </c>
      <c r="C12" s="75" t="s">
        <v>15</v>
      </c>
      <c r="D12" s="75" t="s">
        <v>15</v>
      </c>
      <c r="E12" s="75" t="s">
        <v>15</v>
      </c>
      <c r="F12" s="75" t="s">
        <v>15</v>
      </c>
      <c r="G12" s="75" t="s">
        <v>15</v>
      </c>
      <c r="H12" s="75" t="s">
        <v>15</v>
      </c>
      <c r="I12" s="75" t="s">
        <v>15</v>
      </c>
      <c r="J12" s="75">
        <v>70.21884840143508</v>
      </c>
      <c r="K12" s="75">
        <v>67.58123528298884</v>
      </c>
      <c r="L12" s="75" t="s">
        <v>15</v>
      </c>
    </row>
    <row r="13" spans="2:12" ht="15">
      <c r="B13" s="6" t="s">
        <v>37</v>
      </c>
      <c r="C13" s="75" t="s">
        <v>15</v>
      </c>
      <c r="D13" s="75" t="s">
        <v>15</v>
      </c>
      <c r="E13" s="75" t="s">
        <v>15</v>
      </c>
      <c r="F13" s="75" t="s">
        <v>15</v>
      </c>
      <c r="G13" s="75" t="s">
        <v>15</v>
      </c>
      <c r="H13" s="75" t="s">
        <v>15</v>
      </c>
      <c r="I13" s="75" t="s">
        <v>15</v>
      </c>
      <c r="J13" s="75" t="s">
        <v>15</v>
      </c>
      <c r="K13" s="75" t="s">
        <v>15</v>
      </c>
      <c r="L13" s="75" t="s">
        <v>15</v>
      </c>
    </row>
    <row r="14" spans="2:12" ht="15">
      <c r="B14" s="6" t="s">
        <v>38</v>
      </c>
      <c r="C14" s="75" t="s">
        <v>15</v>
      </c>
      <c r="D14" s="75">
        <v>116.20882458659199</v>
      </c>
      <c r="E14" s="75">
        <v>119.53383776491714</v>
      </c>
      <c r="F14" s="75">
        <v>118.36458473449537</v>
      </c>
      <c r="G14" s="75">
        <v>115.54991359833879</v>
      </c>
      <c r="H14" s="75">
        <v>114.08586199826665</v>
      </c>
      <c r="I14" s="75">
        <v>112.64343969060565</v>
      </c>
      <c r="J14" s="75">
        <v>109.9093282467665</v>
      </c>
      <c r="K14" s="75" t="s">
        <v>15</v>
      </c>
      <c r="L14" s="75" t="s">
        <v>15</v>
      </c>
    </row>
    <row r="15" spans="2:14" ht="15">
      <c r="B15" s="6" t="s">
        <v>5</v>
      </c>
      <c r="C15" s="75">
        <v>90</v>
      </c>
      <c r="D15" s="75">
        <v>90</v>
      </c>
      <c r="E15" s="75">
        <v>92</v>
      </c>
      <c r="F15" s="75">
        <v>87</v>
      </c>
      <c r="G15" s="75">
        <v>87</v>
      </c>
      <c r="H15" s="75">
        <v>88</v>
      </c>
      <c r="I15" s="75">
        <v>89</v>
      </c>
      <c r="J15" s="75">
        <v>90</v>
      </c>
      <c r="K15" s="86">
        <v>83</v>
      </c>
      <c r="L15" s="86">
        <v>99</v>
      </c>
      <c r="N15" s="59"/>
    </row>
    <row r="16" spans="2:14" ht="15">
      <c r="B16" s="6" t="s">
        <v>6</v>
      </c>
      <c r="C16" s="75">
        <v>37</v>
      </c>
      <c r="D16" s="75">
        <v>38</v>
      </c>
      <c r="E16" s="75">
        <v>38</v>
      </c>
      <c r="F16" s="75">
        <v>39</v>
      </c>
      <c r="G16" s="75">
        <v>38</v>
      </c>
      <c r="H16" s="75">
        <v>36</v>
      </c>
      <c r="I16" s="75">
        <v>35</v>
      </c>
      <c r="J16" s="75">
        <v>32</v>
      </c>
      <c r="K16" s="75">
        <v>33</v>
      </c>
      <c r="L16" s="75">
        <v>33</v>
      </c>
      <c r="N16" s="59"/>
    </row>
    <row r="17" spans="2:12" ht="15">
      <c r="B17" s="6" t="s">
        <v>39</v>
      </c>
      <c r="C17" s="75" t="s">
        <v>15</v>
      </c>
      <c r="D17" s="9" t="s">
        <v>15</v>
      </c>
      <c r="E17" s="75">
        <v>69</v>
      </c>
      <c r="F17" s="75">
        <v>69</v>
      </c>
      <c r="G17" s="75">
        <v>70</v>
      </c>
      <c r="H17" s="75">
        <v>70</v>
      </c>
      <c r="I17" s="75">
        <v>70</v>
      </c>
      <c r="J17" s="75">
        <v>70</v>
      </c>
      <c r="K17" s="75">
        <v>68</v>
      </c>
      <c r="L17" s="75" t="s">
        <v>15</v>
      </c>
    </row>
    <row r="18" spans="2:14" ht="15">
      <c r="B18" s="6" t="s">
        <v>55</v>
      </c>
      <c r="C18" s="75">
        <v>161</v>
      </c>
      <c r="D18" s="75">
        <v>156</v>
      </c>
      <c r="E18" s="75">
        <v>155</v>
      </c>
      <c r="F18" s="75">
        <v>157</v>
      </c>
      <c r="G18" s="75">
        <v>156</v>
      </c>
      <c r="H18" s="75">
        <v>147</v>
      </c>
      <c r="I18" s="75">
        <v>141</v>
      </c>
      <c r="J18" s="75">
        <v>132</v>
      </c>
      <c r="K18" s="75">
        <v>126</v>
      </c>
      <c r="L18" s="75">
        <v>122</v>
      </c>
      <c r="N18" s="59"/>
    </row>
    <row r="19" spans="2:14" ht="15">
      <c r="B19" s="6" t="s">
        <v>40</v>
      </c>
      <c r="C19" s="75">
        <v>50</v>
      </c>
      <c r="D19" s="75">
        <v>54</v>
      </c>
      <c r="E19" s="75">
        <v>59</v>
      </c>
      <c r="F19" s="75">
        <v>59</v>
      </c>
      <c r="G19" s="75">
        <v>56</v>
      </c>
      <c r="H19" s="75">
        <v>34</v>
      </c>
      <c r="I19" s="75">
        <v>35</v>
      </c>
      <c r="J19" s="75">
        <v>37</v>
      </c>
      <c r="K19" s="75">
        <v>39</v>
      </c>
      <c r="L19" s="75">
        <v>42</v>
      </c>
      <c r="N19" s="59"/>
    </row>
    <row r="20" spans="2:12" ht="15">
      <c r="B20" s="6" t="s">
        <v>41</v>
      </c>
      <c r="C20" s="75">
        <v>37</v>
      </c>
      <c r="D20" s="75">
        <v>41</v>
      </c>
      <c r="E20" s="75">
        <v>45</v>
      </c>
      <c r="F20" s="75">
        <v>47</v>
      </c>
      <c r="G20" s="75">
        <v>46</v>
      </c>
      <c r="H20" s="75">
        <v>43</v>
      </c>
      <c r="I20" s="75">
        <v>45</v>
      </c>
      <c r="J20" s="75">
        <v>46</v>
      </c>
      <c r="K20" s="75">
        <v>48</v>
      </c>
      <c r="L20" s="75">
        <v>34</v>
      </c>
    </row>
    <row r="21" spans="2:12" ht="15">
      <c r="B21" s="6" t="s">
        <v>42</v>
      </c>
      <c r="C21" s="75">
        <v>64</v>
      </c>
      <c r="D21" s="75">
        <v>66</v>
      </c>
      <c r="E21" s="75">
        <v>68</v>
      </c>
      <c r="F21" s="75">
        <v>71</v>
      </c>
      <c r="G21" s="75">
        <v>70</v>
      </c>
      <c r="H21" s="75">
        <v>71</v>
      </c>
      <c r="I21" s="75">
        <v>72</v>
      </c>
      <c r="J21" s="75">
        <v>71</v>
      </c>
      <c r="K21" s="75" t="s">
        <v>15</v>
      </c>
      <c r="L21" s="75" t="s">
        <v>15</v>
      </c>
    </row>
    <row r="22" spans="2:14" ht="15">
      <c r="B22" s="6" t="s">
        <v>7</v>
      </c>
      <c r="C22" s="75">
        <v>41</v>
      </c>
      <c r="D22" s="75">
        <v>46</v>
      </c>
      <c r="E22" s="75">
        <v>47</v>
      </c>
      <c r="F22" s="75">
        <v>45</v>
      </c>
      <c r="G22" s="75">
        <v>47</v>
      </c>
      <c r="H22" s="75">
        <v>46</v>
      </c>
      <c r="I22" s="75">
        <v>47</v>
      </c>
      <c r="J22" s="75">
        <v>47</v>
      </c>
      <c r="K22" s="75">
        <v>47</v>
      </c>
      <c r="L22" s="75">
        <v>48</v>
      </c>
      <c r="N22" s="59"/>
    </row>
    <row r="23" spans="2:12" ht="15">
      <c r="B23" s="6" t="s">
        <v>56</v>
      </c>
      <c r="C23" s="75">
        <v>101</v>
      </c>
      <c r="D23" s="75">
        <v>102</v>
      </c>
      <c r="E23" s="75">
        <v>102</v>
      </c>
      <c r="F23" s="75">
        <v>106</v>
      </c>
      <c r="G23" s="75">
        <v>104</v>
      </c>
      <c r="H23" s="75">
        <v>103</v>
      </c>
      <c r="I23" s="75">
        <v>103</v>
      </c>
      <c r="J23" s="75">
        <v>102</v>
      </c>
      <c r="K23" s="75">
        <v>103</v>
      </c>
      <c r="L23" s="75">
        <v>104</v>
      </c>
    </row>
    <row r="24" spans="2:12" ht="15">
      <c r="B24" s="6" t="s">
        <v>43</v>
      </c>
      <c r="C24" s="75">
        <v>62</v>
      </c>
      <c r="D24" s="75">
        <v>61</v>
      </c>
      <c r="E24" s="75">
        <v>62</v>
      </c>
      <c r="F24" s="75">
        <v>63</v>
      </c>
      <c r="G24" s="75">
        <v>62</v>
      </c>
      <c r="H24" s="75">
        <v>61</v>
      </c>
      <c r="I24" s="75">
        <v>59</v>
      </c>
      <c r="J24" s="75">
        <v>58</v>
      </c>
      <c r="K24" s="75">
        <v>57</v>
      </c>
      <c r="L24" s="75" t="s">
        <v>15</v>
      </c>
    </row>
    <row r="25" spans="2:14" ht="15">
      <c r="B25" s="6" t="s">
        <v>44</v>
      </c>
      <c r="C25" s="75">
        <v>44</v>
      </c>
      <c r="D25" s="75">
        <v>44</v>
      </c>
      <c r="E25" s="75">
        <v>45</v>
      </c>
      <c r="F25" s="75">
        <v>46</v>
      </c>
      <c r="G25" s="75">
        <v>47</v>
      </c>
      <c r="H25" s="75">
        <v>48</v>
      </c>
      <c r="I25" s="75">
        <v>49</v>
      </c>
      <c r="J25" s="75">
        <v>50</v>
      </c>
      <c r="K25" s="75">
        <v>50</v>
      </c>
      <c r="L25" s="75">
        <v>51</v>
      </c>
      <c r="N25" s="59"/>
    </row>
    <row r="26" spans="2:14" ht="15">
      <c r="B26" s="6" t="s">
        <v>8</v>
      </c>
      <c r="C26" s="75">
        <v>60</v>
      </c>
      <c r="D26" s="75">
        <v>63</v>
      </c>
      <c r="E26" s="75">
        <v>66</v>
      </c>
      <c r="F26" s="75">
        <v>71</v>
      </c>
      <c r="G26" s="75">
        <v>73</v>
      </c>
      <c r="H26" s="75">
        <v>78</v>
      </c>
      <c r="I26" s="75">
        <v>82</v>
      </c>
      <c r="J26" s="75">
        <v>83</v>
      </c>
      <c r="K26" s="75">
        <v>85</v>
      </c>
      <c r="L26" s="75">
        <v>88</v>
      </c>
      <c r="N26" s="59"/>
    </row>
    <row r="27" spans="2:12" ht="15">
      <c r="B27" s="6" t="s">
        <v>45</v>
      </c>
      <c r="C27" s="75" t="s">
        <v>15</v>
      </c>
      <c r="D27" s="75" t="s">
        <v>15</v>
      </c>
      <c r="E27" s="75" t="s">
        <v>15</v>
      </c>
      <c r="F27" s="75" t="s">
        <v>15</v>
      </c>
      <c r="G27" s="75" t="s">
        <v>15</v>
      </c>
      <c r="H27" s="75">
        <v>137</v>
      </c>
      <c r="I27" s="75">
        <v>135</v>
      </c>
      <c r="J27" s="75">
        <v>119</v>
      </c>
      <c r="K27" s="75">
        <v>119</v>
      </c>
      <c r="L27" s="75">
        <v>129</v>
      </c>
    </row>
    <row r="28" spans="2:14" ht="15">
      <c r="B28" s="6" t="s">
        <v>9</v>
      </c>
      <c r="C28" s="75" t="s">
        <v>15</v>
      </c>
      <c r="D28" s="75">
        <v>21.499348732672544</v>
      </c>
      <c r="E28" s="75">
        <v>23.755089975851497</v>
      </c>
      <c r="F28" s="75">
        <v>31.2733517934662</v>
      </c>
      <c r="G28" s="75">
        <v>32.38011789460913</v>
      </c>
      <c r="H28" s="75">
        <v>32.87654209725769</v>
      </c>
      <c r="I28" s="75">
        <v>34.469922584017404</v>
      </c>
      <c r="J28" s="75">
        <v>35.82435028350921</v>
      </c>
      <c r="K28" s="75" t="s">
        <v>15</v>
      </c>
      <c r="L28" s="75" t="s">
        <v>15</v>
      </c>
      <c r="N28" s="59"/>
    </row>
    <row r="29" spans="2:14" ht="15">
      <c r="B29" s="6" t="s">
        <v>46</v>
      </c>
      <c r="C29" s="75">
        <v>33.26358261705355</v>
      </c>
      <c r="D29" s="75">
        <v>35.007222872796575</v>
      </c>
      <c r="E29" s="75">
        <v>38.58231565522288</v>
      </c>
      <c r="F29" s="75">
        <v>41.740185020014735</v>
      </c>
      <c r="G29" s="75">
        <v>41.15064147036797</v>
      </c>
      <c r="H29" s="75">
        <v>41.0884153014007</v>
      </c>
      <c r="I29" s="75">
        <v>41.28594973439034</v>
      </c>
      <c r="J29" s="75">
        <v>41.06454111319117</v>
      </c>
      <c r="K29" s="75" t="s">
        <v>15</v>
      </c>
      <c r="L29" s="75" t="s">
        <v>15</v>
      </c>
      <c r="N29" s="59"/>
    </row>
    <row r="30" spans="2:14" ht="15">
      <c r="B30" s="6" t="s">
        <v>10</v>
      </c>
      <c r="C30" s="75" t="s">
        <v>15</v>
      </c>
      <c r="D30" s="75">
        <v>38.70589741757195</v>
      </c>
      <c r="E30" s="75">
        <v>43.67618430798893</v>
      </c>
      <c r="F30" s="75">
        <v>49.91328228235378</v>
      </c>
      <c r="G30" s="75">
        <v>53.557696648763255</v>
      </c>
      <c r="H30" s="75">
        <v>55.00713303811769</v>
      </c>
      <c r="I30" s="75">
        <v>56.33139395369003</v>
      </c>
      <c r="J30" s="75">
        <v>57.388882453710195</v>
      </c>
      <c r="K30" s="75">
        <v>58</v>
      </c>
      <c r="L30" s="75">
        <v>59</v>
      </c>
      <c r="N30" s="59"/>
    </row>
    <row r="31" spans="2:14" ht="15">
      <c r="B31" s="6" t="s">
        <v>11</v>
      </c>
      <c r="C31" s="75">
        <v>73</v>
      </c>
      <c r="D31" s="75">
        <v>73</v>
      </c>
      <c r="E31" s="75">
        <v>76</v>
      </c>
      <c r="F31" s="75">
        <v>82</v>
      </c>
      <c r="G31" s="75">
        <v>85</v>
      </c>
      <c r="H31" s="75">
        <v>89</v>
      </c>
      <c r="I31" s="75">
        <v>93</v>
      </c>
      <c r="J31" s="75">
        <v>96</v>
      </c>
      <c r="K31" s="75" t="s">
        <v>15</v>
      </c>
      <c r="L31" s="75">
        <v>101</v>
      </c>
      <c r="N31" s="59"/>
    </row>
    <row r="32" spans="2:12" ht="15">
      <c r="B32" s="6" t="s">
        <v>47</v>
      </c>
      <c r="C32" s="142">
        <v>51</v>
      </c>
      <c r="D32" s="142">
        <v>53</v>
      </c>
      <c r="E32" s="142">
        <v>55</v>
      </c>
      <c r="F32" s="142">
        <v>56</v>
      </c>
      <c r="G32" s="142">
        <v>55</v>
      </c>
      <c r="H32" s="142">
        <v>56</v>
      </c>
      <c r="I32" s="142">
        <v>58</v>
      </c>
      <c r="J32" s="142">
        <v>58</v>
      </c>
      <c r="K32" s="142">
        <v>59</v>
      </c>
      <c r="L32" s="142">
        <v>60</v>
      </c>
    </row>
    <row r="33" spans="2:12" ht="15">
      <c r="B33" s="97" t="s">
        <v>14</v>
      </c>
      <c r="C33" s="77">
        <v>61.59489415864032</v>
      </c>
      <c r="D33" s="77" t="s">
        <v>15</v>
      </c>
      <c r="E33" s="77" t="s">
        <v>15</v>
      </c>
      <c r="F33" s="77">
        <v>60.98168853595877</v>
      </c>
      <c r="G33" s="77">
        <v>59.029524400778996</v>
      </c>
      <c r="H33" s="77">
        <v>58.83710460870888</v>
      </c>
      <c r="I33" s="77">
        <v>58.92759116691789</v>
      </c>
      <c r="J33" s="77" t="s">
        <v>15</v>
      </c>
      <c r="K33" s="77" t="s">
        <v>15</v>
      </c>
      <c r="L33" s="77" t="s">
        <v>15</v>
      </c>
    </row>
    <row r="34" spans="2:12" ht="15">
      <c r="B34" s="98" t="s">
        <v>57</v>
      </c>
      <c r="C34" s="143">
        <v>86.99932215398346</v>
      </c>
      <c r="D34" s="143" t="s">
        <v>15</v>
      </c>
      <c r="E34" s="143" t="s">
        <v>15</v>
      </c>
      <c r="F34" s="143" t="s">
        <v>15</v>
      </c>
      <c r="G34" s="143" t="s">
        <v>15</v>
      </c>
      <c r="H34" s="143" t="s">
        <v>15</v>
      </c>
      <c r="I34" s="143" t="s">
        <v>15</v>
      </c>
      <c r="J34" s="143" t="s">
        <v>15</v>
      </c>
      <c r="K34" s="143" t="s">
        <v>15</v>
      </c>
      <c r="L34" s="143" t="s">
        <v>15</v>
      </c>
    </row>
    <row r="35" spans="2:12" ht="15">
      <c r="B35" s="6" t="s">
        <v>58</v>
      </c>
      <c r="C35" s="76" t="s">
        <v>15</v>
      </c>
      <c r="D35" s="76">
        <v>72</v>
      </c>
      <c r="E35" s="76">
        <v>73</v>
      </c>
      <c r="F35" s="76">
        <v>76</v>
      </c>
      <c r="G35" s="76">
        <v>76</v>
      </c>
      <c r="H35" s="76">
        <v>78</v>
      </c>
      <c r="I35" s="76">
        <v>80</v>
      </c>
      <c r="J35" s="76">
        <v>83</v>
      </c>
      <c r="K35" s="76">
        <v>84</v>
      </c>
      <c r="L35" s="76" t="s">
        <v>15</v>
      </c>
    </row>
    <row r="36" spans="2:12" ht="15">
      <c r="B36" s="96" t="s">
        <v>48</v>
      </c>
      <c r="C36" s="76">
        <v>100.90802657107136</v>
      </c>
      <c r="D36" s="76">
        <v>105.15236457589609</v>
      </c>
      <c r="E36" s="76">
        <v>109.59331649126045</v>
      </c>
      <c r="F36" s="76">
        <v>110.33863882051122</v>
      </c>
      <c r="G36" s="76">
        <v>108.86446471241767</v>
      </c>
      <c r="H36" s="76">
        <v>108.3450883753424</v>
      </c>
      <c r="I36" s="76">
        <v>108.44571627165388</v>
      </c>
      <c r="J36" s="76">
        <v>108.81310583709563</v>
      </c>
      <c r="K36" s="76" t="s">
        <v>15</v>
      </c>
      <c r="L36" s="76" t="s">
        <v>15</v>
      </c>
    </row>
    <row r="37" spans="2:12" ht="15">
      <c r="B37" s="7" t="s">
        <v>49</v>
      </c>
      <c r="C37" s="78">
        <v>41</v>
      </c>
      <c r="D37" s="78">
        <v>42</v>
      </c>
      <c r="E37" s="78">
        <v>43</v>
      </c>
      <c r="F37" s="78">
        <v>43</v>
      </c>
      <c r="G37" s="78">
        <v>43</v>
      </c>
      <c r="H37" s="78">
        <v>43</v>
      </c>
      <c r="I37" s="78">
        <v>44</v>
      </c>
      <c r="J37" s="78">
        <v>45</v>
      </c>
      <c r="K37" s="78">
        <v>46</v>
      </c>
      <c r="L37" s="78">
        <v>47</v>
      </c>
    </row>
    <row r="38" spans="2:12" ht="15">
      <c r="B38" s="98" t="s">
        <v>50</v>
      </c>
      <c r="C38" s="79">
        <v>8.86450248526432</v>
      </c>
      <c r="D38" s="79">
        <v>8.317823669594617</v>
      </c>
      <c r="E38" s="79">
        <v>8.107971777832955</v>
      </c>
      <c r="F38" s="79">
        <v>8.441812126774359</v>
      </c>
      <c r="G38" s="79">
        <v>8.99288740366071</v>
      </c>
      <c r="H38" s="79">
        <v>8.890146839172571</v>
      </c>
      <c r="I38" s="79">
        <v>15.8232893465365</v>
      </c>
      <c r="J38" s="79">
        <v>14.934017673612022</v>
      </c>
      <c r="K38" s="79" t="s">
        <v>15</v>
      </c>
      <c r="L38" s="79" t="s">
        <v>15</v>
      </c>
    </row>
    <row r="39" spans="2:12" ht="15">
      <c r="B39" s="7" t="s">
        <v>51</v>
      </c>
      <c r="C39" s="78">
        <v>30.05146948103302</v>
      </c>
      <c r="D39" s="78">
        <v>33.16546969528698</v>
      </c>
      <c r="E39" s="78">
        <v>37.590600766350555</v>
      </c>
      <c r="F39" s="78">
        <v>39.812623012615944</v>
      </c>
      <c r="G39" s="78">
        <v>41.00072570056671</v>
      </c>
      <c r="H39" s="78">
        <v>10.010279306967327</v>
      </c>
      <c r="I39" s="78">
        <v>9.881015674513899</v>
      </c>
      <c r="J39" s="78">
        <v>10.05898097176434</v>
      </c>
      <c r="K39" s="78">
        <v>49</v>
      </c>
      <c r="L39" s="78">
        <v>50</v>
      </c>
    </row>
    <row r="40" ht="15" customHeight="1"/>
    <row r="41" spans="2:12" ht="15" customHeight="1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ht="15" customHeight="1">
      <c r="B42" s="94" t="s">
        <v>135</v>
      </c>
    </row>
    <row r="43" ht="15" customHeight="1"/>
    <row r="50" ht="15">
      <c r="B50" s="91"/>
    </row>
    <row r="51" ht="15">
      <c r="B51" s="91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U92"/>
  <sheetViews>
    <sheetView showGridLines="0" workbookViewId="0" topLeftCell="A1"/>
  </sheetViews>
  <sheetFormatPr defaultColWidth="9.140625" defaultRowHeight="15"/>
  <cols>
    <col min="1" max="1" width="9.140625" style="18" customWidth="1"/>
    <col min="2" max="2" width="18.421875" style="18" customWidth="1"/>
    <col min="3" max="21" width="9.140625" style="18" customWidth="1"/>
    <col min="22" max="22" width="5.140625" style="18" customWidth="1"/>
    <col min="23" max="16384" width="9.140625" style="18" customWidth="1"/>
  </cols>
  <sheetData>
    <row r="2" spans="2:10" ht="15">
      <c r="B2" s="19" t="s">
        <v>137</v>
      </c>
      <c r="J2" s="4"/>
    </row>
    <row r="3" spans="2:10" ht="15">
      <c r="B3" s="127" t="s">
        <v>30</v>
      </c>
      <c r="J3" s="91"/>
    </row>
    <row r="5" spans="2:4" ht="15">
      <c r="B5" s="46"/>
      <c r="C5" s="46"/>
      <c r="D5" s="46"/>
    </row>
    <row r="6" spans="2:4" ht="15">
      <c r="B6" s="47"/>
      <c r="C6" s="48"/>
      <c r="D6" s="48"/>
    </row>
    <row r="7" spans="2:4" ht="15">
      <c r="B7" s="47"/>
      <c r="C7" s="48"/>
      <c r="D7" s="48"/>
    </row>
    <row r="8" spans="2:4" ht="15">
      <c r="B8" s="47"/>
      <c r="C8" s="48"/>
      <c r="D8" s="48"/>
    </row>
    <row r="9" spans="2:4" ht="15">
      <c r="B9" s="47"/>
      <c r="C9" s="48"/>
      <c r="D9" s="48"/>
    </row>
    <row r="10" spans="2:4" ht="15">
      <c r="B10" s="47"/>
      <c r="C10" s="48"/>
      <c r="D10" s="48"/>
    </row>
    <row r="11" spans="2:4" ht="15">
      <c r="B11" s="47"/>
      <c r="C11" s="48"/>
      <c r="D11" s="48"/>
    </row>
    <row r="12" spans="2:4" ht="15">
      <c r="B12" s="47"/>
      <c r="C12" s="48"/>
      <c r="D12" s="48"/>
    </row>
    <row r="13" spans="2:4" ht="15">
      <c r="B13" s="47"/>
      <c r="C13" s="48"/>
      <c r="D13" s="48"/>
    </row>
    <row r="14" spans="2:4" ht="15">
      <c r="B14" s="47"/>
      <c r="C14" s="48"/>
      <c r="D14" s="48"/>
    </row>
    <row r="15" spans="2:4" ht="15">
      <c r="B15" s="47"/>
      <c r="C15" s="48"/>
      <c r="D15" s="48"/>
    </row>
    <row r="16" spans="2:4" ht="15">
      <c r="B16" s="47"/>
      <c r="C16" s="48"/>
      <c r="D16" s="48"/>
    </row>
    <row r="17" spans="2:4" ht="15">
      <c r="B17" s="47"/>
      <c r="C17" s="48"/>
      <c r="D17" s="48"/>
    </row>
    <row r="18" spans="2:4" ht="15">
      <c r="B18" s="47"/>
      <c r="C18" s="48"/>
      <c r="D18" s="48"/>
    </row>
    <row r="19" spans="2:4" ht="15">
      <c r="B19" s="47"/>
      <c r="C19" s="48"/>
      <c r="D19" s="48"/>
    </row>
    <row r="20" spans="2:4" ht="15">
      <c r="B20" s="47"/>
      <c r="C20" s="48"/>
      <c r="D20" s="48"/>
    </row>
    <row r="21" spans="2:4" ht="15">
      <c r="B21" s="47"/>
      <c r="C21" s="48"/>
      <c r="D21" s="48"/>
    </row>
    <row r="22" spans="2:4" ht="15">
      <c r="B22" s="47"/>
      <c r="C22" s="48"/>
      <c r="D22" s="48"/>
    </row>
    <row r="23" spans="2:4" ht="15">
      <c r="B23" s="47"/>
      <c r="C23" s="48"/>
      <c r="D23" s="48"/>
    </row>
    <row r="24" spans="2:4" ht="15">
      <c r="B24" s="47"/>
      <c r="C24" s="48"/>
      <c r="D24" s="48"/>
    </row>
    <row r="25" spans="2:4" ht="15">
      <c r="B25" s="47"/>
      <c r="C25" s="48"/>
      <c r="D25" s="48"/>
    </row>
    <row r="26" spans="2:4" ht="15">
      <c r="B26" s="47"/>
      <c r="C26" s="48"/>
      <c r="D26" s="48"/>
    </row>
    <row r="27" spans="2:4" ht="15">
      <c r="B27" s="47"/>
      <c r="C27" s="48"/>
      <c r="D27" s="48"/>
    </row>
    <row r="28" spans="2:4" ht="15">
      <c r="B28" s="47"/>
      <c r="C28" s="48"/>
      <c r="D28" s="48"/>
    </row>
    <row r="29" spans="2:4" ht="15">
      <c r="B29" s="47"/>
      <c r="C29" s="48"/>
      <c r="D29" s="48"/>
    </row>
    <row r="30" spans="2:4" ht="15">
      <c r="B30" s="47"/>
      <c r="C30" s="48"/>
      <c r="D30" s="48"/>
    </row>
    <row r="31" spans="2:4" ht="15">
      <c r="B31" s="47"/>
      <c r="C31" s="48"/>
      <c r="D31" s="48"/>
    </row>
    <row r="32" spans="2:4" ht="15">
      <c r="B32" s="47"/>
      <c r="C32" s="48"/>
      <c r="D32" s="48"/>
    </row>
    <row r="33" spans="2:4" ht="15">
      <c r="B33" s="47"/>
      <c r="C33" s="48"/>
      <c r="D33" s="48"/>
    </row>
    <row r="45" ht="15">
      <c r="B45" s="91" t="s">
        <v>92</v>
      </c>
    </row>
    <row r="46" ht="15">
      <c r="B46" s="91" t="s">
        <v>93</v>
      </c>
    </row>
    <row r="47" spans="2:9" ht="15">
      <c r="B47" s="91" t="s">
        <v>63</v>
      </c>
      <c r="C47" s="88"/>
      <c r="D47" s="88"/>
      <c r="E47" s="88"/>
      <c r="F47" s="88"/>
      <c r="G47" s="88"/>
      <c r="H47" s="88"/>
      <c r="I47" s="88"/>
    </row>
    <row r="48" spans="2:9" ht="15">
      <c r="B48" s="91" t="s">
        <v>94</v>
      </c>
      <c r="C48" s="88"/>
      <c r="D48" s="88"/>
      <c r="E48" s="88"/>
      <c r="F48" s="88"/>
      <c r="G48" s="88"/>
      <c r="H48" s="88"/>
      <c r="I48" s="88"/>
    </row>
    <row r="49" ht="15">
      <c r="B49" s="91"/>
    </row>
    <row r="50" ht="15">
      <c r="B50" s="94" t="s">
        <v>136</v>
      </c>
    </row>
    <row r="53" ht="15">
      <c r="B53" s="91"/>
    </row>
    <row r="56" spans="2:9" ht="15">
      <c r="B56"/>
      <c r="C56"/>
      <c r="D56"/>
      <c r="E56"/>
      <c r="G56" s="103"/>
      <c r="H56" s="104" t="s">
        <v>26</v>
      </c>
      <c r="I56" s="104">
        <v>2014</v>
      </c>
    </row>
    <row r="57" spans="2:9" ht="15">
      <c r="B57"/>
      <c r="C57"/>
      <c r="D57"/>
      <c r="E57"/>
      <c r="F57"/>
      <c r="G57" s="98" t="s">
        <v>60</v>
      </c>
      <c r="H57" s="32">
        <v>11.2</v>
      </c>
      <c r="I57" s="32">
        <v>8.2</v>
      </c>
    </row>
    <row r="58" spans="2:9" ht="15">
      <c r="B58"/>
      <c r="C58"/>
      <c r="D58"/>
      <c r="E58"/>
      <c r="F58"/>
      <c r="G58" s="6" t="s">
        <v>1</v>
      </c>
      <c r="H58" s="29">
        <v>14.2</v>
      </c>
      <c r="I58" s="29">
        <v>8.7</v>
      </c>
    </row>
    <row r="59" spans="2:9" ht="15">
      <c r="B59"/>
      <c r="C59"/>
      <c r="D59"/>
      <c r="E59"/>
      <c r="F59"/>
      <c r="G59" s="6" t="s">
        <v>99</v>
      </c>
      <c r="H59" s="29">
        <v>11.7</v>
      </c>
      <c r="I59" s="29">
        <v>3.2</v>
      </c>
    </row>
    <row r="60" spans="2:9" ht="15">
      <c r="B60"/>
      <c r="C60"/>
      <c r="D60"/>
      <c r="E60"/>
      <c r="F60"/>
      <c r="G60" s="6" t="s">
        <v>35</v>
      </c>
      <c r="H60" s="29">
        <v>15.9</v>
      </c>
      <c r="I60" s="29" t="s">
        <v>15</v>
      </c>
    </row>
    <row r="61" spans="2:9" ht="15">
      <c r="B61"/>
      <c r="C61"/>
      <c r="D61"/>
      <c r="E61"/>
      <c r="F61"/>
      <c r="G61" s="6" t="s">
        <v>120</v>
      </c>
      <c r="H61" s="29">
        <v>12.6</v>
      </c>
      <c r="I61" s="29">
        <v>10.1</v>
      </c>
    </row>
    <row r="62" spans="2:9" ht="15">
      <c r="B62"/>
      <c r="C62"/>
      <c r="D62"/>
      <c r="E62"/>
      <c r="F62"/>
      <c r="G62" s="6" t="s">
        <v>87</v>
      </c>
      <c r="H62" s="29">
        <v>8.8</v>
      </c>
      <c r="I62" s="29">
        <v>4.2</v>
      </c>
    </row>
    <row r="63" spans="2:9" ht="15">
      <c r="B63"/>
      <c r="C63"/>
      <c r="D63"/>
      <c r="E63"/>
      <c r="F63"/>
      <c r="G63" s="6" t="s">
        <v>123</v>
      </c>
      <c r="H63" s="29" t="s">
        <v>15</v>
      </c>
      <c r="I63" s="29">
        <v>3.6</v>
      </c>
    </row>
    <row r="64" spans="2:16" ht="15">
      <c r="B64"/>
      <c r="C64"/>
      <c r="D64"/>
      <c r="E64"/>
      <c r="F64"/>
      <c r="G64" s="6" t="s">
        <v>101</v>
      </c>
      <c r="H64" s="29">
        <v>7.835490856732215</v>
      </c>
      <c r="I64" s="29">
        <v>2.0898180423918027</v>
      </c>
      <c r="J64" s="154"/>
      <c r="K64" s="154"/>
      <c r="L64" s="154"/>
      <c r="M64" s="154"/>
      <c r="N64" s="154"/>
      <c r="O64" s="154"/>
      <c r="P64" s="154"/>
    </row>
    <row r="65" spans="2:16" ht="15">
      <c r="B65"/>
      <c r="C65"/>
      <c r="D65"/>
      <c r="E65"/>
      <c r="F65"/>
      <c r="G65" s="6" t="s">
        <v>5</v>
      </c>
      <c r="H65" s="29">
        <v>8.8</v>
      </c>
      <c r="I65" s="29">
        <v>5.9</v>
      </c>
      <c r="J65" s="154"/>
      <c r="K65" s="154"/>
      <c r="L65" s="154"/>
      <c r="M65" s="154"/>
      <c r="N65" s="154"/>
      <c r="O65" s="154"/>
      <c r="P65" s="154"/>
    </row>
    <row r="66" spans="2:16" ht="15">
      <c r="B66"/>
      <c r="C66"/>
      <c r="D66"/>
      <c r="E66"/>
      <c r="F66"/>
      <c r="G66" s="6" t="s">
        <v>6</v>
      </c>
      <c r="H66" s="29">
        <v>8.4</v>
      </c>
      <c r="I66" s="29">
        <v>5.9</v>
      </c>
      <c r="J66" s="154"/>
      <c r="K66" s="154"/>
      <c r="L66" s="154"/>
      <c r="M66" s="154"/>
      <c r="N66" s="154"/>
      <c r="O66" s="154"/>
      <c r="P66" s="154"/>
    </row>
    <row r="67" spans="2:16" ht="15">
      <c r="B67"/>
      <c r="C67"/>
      <c r="D67"/>
      <c r="E67"/>
      <c r="F67"/>
      <c r="G67" s="6" t="s">
        <v>106</v>
      </c>
      <c r="H67" s="29">
        <v>5.7</v>
      </c>
      <c r="I67" s="29">
        <v>2.4</v>
      </c>
      <c r="J67" s="154"/>
      <c r="K67" s="154"/>
      <c r="L67" s="154"/>
      <c r="M67" s="154"/>
      <c r="N67" s="154"/>
      <c r="O67" s="154"/>
      <c r="P67" s="154"/>
    </row>
    <row r="68" spans="2:16" ht="15">
      <c r="B68"/>
      <c r="C68"/>
      <c r="D68"/>
      <c r="E68"/>
      <c r="F68"/>
      <c r="G68" s="6" t="s">
        <v>55</v>
      </c>
      <c r="H68" s="29">
        <v>6.1</v>
      </c>
      <c r="I68" s="29">
        <v>1.8</v>
      </c>
      <c r="J68" s="154"/>
      <c r="K68" s="154"/>
      <c r="L68" s="154"/>
      <c r="M68" s="154"/>
      <c r="N68" s="154"/>
      <c r="O68" s="154"/>
      <c r="P68" s="154"/>
    </row>
    <row r="69" spans="2:9" ht="15">
      <c r="B69"/>
      <c r="C69"/>
      <c r="D69"/>
      <c r="E69"/>
      <c r="F69"/>
      <c r="G69" s="6" t="s">
        <v>40</v>
      </c>
      <c r="H69" s="29">
        <v>10.6</v>
      </c>
      <c r="I69" s="29">
        <v>4.4</v>
      </c>
    </row>
    <row r="70" spans="2:21" ht="12" customHeight="1">
      <c r="B70"/>
      <c r="C70"/>
      <c r="D70"/>
      <c r="E70"/>
      <c r="F70"/>
      <c r="G70" s="6" t="s">
        <v>88</v>
      </c>
      <c r="H70" s="29">
        <v>15.6</v>
      </c>
      <c r="I70" s="29">
        <v>11.1</v>
      </c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</row>
    <row r="71" spans="2:21" ht="15">
      <c r="B71"/>
      <c r="C71"/>
      <c r="D71"/>
      <c r="E71"/>
      <c r="F71"/>
      <c r="G71" s="6" t="s">
        <v>124</v>
      </c>
      <c r="H71" s="29">
        <v>15.212713635804745</v>
      </c>
      <c r="I71" s="29" t="s">
        <v>15</v>
      </c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2:9" ht="15">
      <c r="B72"/>
      <c r="C72"/>
      <c r="D72"/>
      <c r="E72"/>
      <c r="F72"/>
      <c r="G72" s="6" t="s">
        <v>7</v>
      </c>
      <c r="H72" s="29">
        <v>5</v>
      </c>
      <c r="I72" s="29">
        <v>8</v>
      </c>
    </row>
    <row r="73" spans="2:9" ht="15">
      <c r="B73"/>
      <c r="C73"/>
      <c r="D73"/>
      <c r="E73"/>
      <c r="F73"/>
      <c r="G73" s="6" t="s">
        <v>89</v>
      </c>
      <c r="H73" s="29">
        <v>3.4</v>
      </c>
      <c r="I73" s="29">
        <v>3.8</v>
      </c>
    </row>
    <row r="74" spans="2:9" ht="15">
      <c r="B74"/>
      <c r="C74"/>
      <c r="D74"/>
      <c r="E74"/>
      <c r="F74"/>
      <c r="G74" s="6" t="s">
        <v>121</v>
      </c>
      <c r="H74" s="29">
        <v>9.4</v>
      </c>
      <c r="I74" s="29">
        <v>6.6</v>
      </c>
    </row>
    <row r="75" spans="2:9" ht="15">
      <c r="B75"/>
      <c r="C75"/>
      <c r="D75"/>
      <c r="E75"/>
      <c r="F75"/>
      <c r="G75" s="6" t="s">
        <v>44</v>
      </c>
      <c r="H75" s="29">
        <v>10.9</v>
      </c>
      <c r="I75" s="29">
        <v>8.7</v>
      </c>
    </row>
    <row r="76" spans="2:9" ht="15">
      <c r="B76"/>
      <c r="C76"/>
      <c r="D76"/>
      <c r="E76"/>
      <c r="F76"/>
      <c r="G76" s="6" t="s">
        <v>8</v>
      </c>
      <c r="H76" s="29">
        <v>6.8</v>
      </c>
      <c r="I76" s="29">
        <v>5</v>
      </c>
    </row>
    <row r="77" spans="2:9" ht="15">
      <c r="B77"/>
      <c r="C77"/>
      <c r="D77"/>
      <c r="E77"/>
      <c r="F77"/>
      <c r="G77" s="96" t="s">
        <v>45</v>
      </c>
      <c r="H77" s="30" t="s">
        <v>15</v>
      </c>
      <c r="I77" s="30">
        <v>2.4</v>
      </c>
    </row>
    <row r="78" spans="2:9" ht="15">
      <c r="B78"/>
      <c r="C78"/>
      <c r="D78"/>
      <c r="E78"/>
      <c r="F78"/>
      <c r="G78" s="6" t="s">
        <v>112</v>
      </c>
      <c r="H78" s="29">
        <v>13.6</v>
      </c>
      <c r="I78" s="29">
        <v>8.5</v>
      </c>
    </row>
    <row r="79" spans="2:9" ht="15">
      <c r="B79"/>
      <c r="C79"/>
      <c r="D79"/>
      <c r="E79"/>
      <c r="F79"/>
      <c r="G79" s="6" t="s">
        <v>125</v>
      </c>
      <c r="H79" s="29">
        <v>11.795268484496873</v>
      </c>
      <c r="I79" s="29">
        <v>7.889062648090228</v>
      </c>
    </row>
    <row r="80" spans="2:9" ht="15">
      <c r="B80"/>
      <c r="C80"/>
      <c r="D80"/>
      <c r="E80"/>
      <c r="F80"/>
      <c r="G80" s="6" t="s">
        <v>10</v>
      </c>
      <c r="H80" s="29">
        <v>14.3</v>
      </c>
      <c r="I80" s="29">
        <v>5.6</v>
      </c>
    </row>
    <row r="81" spans="2:9" ht="15">
      <c r="B81"/>
      <c r="C81"/>
      <c r="D81"/>
      <c r="E81"/>
      <c r="F81"/>
      <c r="G81" s="6" t="s">
        <v>11</v>
      </c>
      <c r="H81" s="29">
        <v>5.5</v>
      </c>
      <c r="I81" s="29">
        <v>2.5</v>
      </c>
    </row>
    <row r="82" spans="2:9" ht="15">
      <c r="B82"/>
      <c r="C82"/>
      <c r="D82"/>
      <c r="E82"/>
      <c r="F82"/>
      <c r="G82" s="6" t="s">
        <v>47</v>
      </c>
      <c r="H82" s="29">
        <v>10.4</v>
      </c>
      <c r="I82" s="29">
        <v>8.5</v>
      </c>
    </row>
    <row r="83" spans="2:9" ht="15">
      <c r="B83"/>
      <c r="C83"/>
      <c r="D83"/>
      <c r="E83"/>
      <c r="F83"/>
      <c r="G83" s="98" t="s">
        <v>126</v>
      </c>
      <c r="H83" s="32">
        <v>10.494545513184</v>
      </c>
      <c r="I83" s="32">
        <v>8.177521146997414</v>
      </c>
    </row>
    <row r="84" spans="2:9" ht="15">
      <c r="B84"/>
      <c r="C84"/>
      <c r="D84"/>
      <c r="E84"/>
      <c r="F84"/>
      <c r="G84" s="6"/>
      <c r="H84" s="29"/>
      <c r="I84" s="29"/>
    </row>
    <row r="85" spans="2:9" ht="15">
      <c r="B85"/>
      <c r="C85"/>
      <c r="D85"/>
      <c r="E85"/>
      <c r="F85"/>
      <c r="G85" s="6" t="s">
        <v>113</v>
      </c>
      <c r="H85" s="29">
        <v>10.7</v>
      </c>
      <c r="I85" s="29">
        <v>6.9</v>
      </c>
    </row>
    <row r="86" spans="2:9" ht="15">
      <c r="B86"/>
      <c r="C86"/>
      <c r="D86"/>
      <c r="E86"/>
      <c r="F86"/>
      <c r="G86" s="6" t="s">
        <v>49</v>
      </c>
      <c r="H86" s="29">
        <v>8.6</v>
      </c>
      <c r="I86" s="29">
        <v>8.8</v>
      </c>
    </row>
    <row r="87" spans="2:9" ht="15">
      <c r="B87"/>
      <c r="C87"/>
      <c r="D87"/>
      <c r="E87"/>
      <c r="F87"/>
      <c r="G87" s="6" t="s">
        <v>122</v>
      </c>
      <c r="H87" s="29">
        <v>6.5</v>
      </c>
      <c r="I87" s="29">
        <v>6.7</v>
      </c>
    </row>
    <row r="88" spans="2:9" ht="15">
      <c r="B88"/>
      <c r="C88"/>
      <c r="D88"/>
      <c r="E88"/>
      <c r="F88"/>
      <c r="G88" s="96"/>
      <c r="H88" s="30"/>
      <c r="I88" s="30"/>
    </row>
    <row r="89" spans="2:9" ht="15">
      <c r="B89"/>
      <c r="C89"/>
      <c r="D89"/>
      <c r="E89"/>
      <c r="F89"/>
      <c r="G89" s="6" t="s">
        <v>51</v>
      </c>
      <c r="H89" s="29">
        <v>9.1</v>
      </c>
      <c r="I89" s="29">
        <v>4.8</v>
      </c>
    </row>
    <row r="90" spans="2:9" ht="15">
      <c r="B90"/>
      <c r="C90"/>
      <c r="D90"/>
      <c r="E90"/>
      <c r="F90"/>
      <c r="G90" s="7" t="s">
        <v>103</v>
      </c>
      <c r="H90" s="31">
        <v>4.445518241121044</v>
      </c>
      <c r="I90" s="31">
        <v>8.062156626897696</v>
      </c>
    </row>
    <row r="91" spans="2:6" ht="15">
      <c r="B91"/>
      <c r="C91"/>
      <c r="D91"/>
      <c r="E91"/>
      <c r="F91"/>
    </row>
    <row r="92" spans="2:6" ht="15">
      <c r="B92"/>
      <c r="C92"/>
      <c r="D92"/>
      <c r="E92"/>
      <c r="F92"/>
    </row>
  </sheetData>
  <mergeCells count="6">
    <mergeCell ref="J70:U71"/>
    <mergeCell ref="J64:P64"/>
    <mergeCell ref="J65:P65"/>
    <mergeCell ref="J66:P66"/>
    <mergeCell ref="J67:P67"/>
    <mergeCell ref="J68:P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2016-11-03T08:33:44Z</dcterms:modified>
  <cp:category/>
  <cp:version/>
  <cp:contentType/>
  <cp:contentStatus/>
</cp:coreProperties>
</file>