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65521" yWindow="65521" windowWidth="28830" windowHeight="5910" activeTab="0"/>
  </bookViews>
  <sheets>
    <sheet name="Figure 1" sheetId="28" r:id="rId1"/>
    <sheet name="Figure 2" sheetId="4" r:id="rId2"/>
    <sheet name="Figure 3" sheetId="8" r:id="rId3"/>
    <sheet name="Figure 4" sheetId="7" r:id="rId4"/>
    <sheet name="Figure 5" sheetId="16" r:id="rId5"/>
    <sheet name="Figure 6" sheetId="12" r:id="rId6"/>
    <sheet name="Figure 7" sheetId="23" r:id="rId7"/>
    <sheet name="Figure8" sheetId="18" r:id="rId8"/>
    <sheet name="Figure 9" sheetId="25" r:id="rId9"/>
    <sheet name="Figure 10" sheetId="22" r:id="rId10"/>
    <sheet name="Figure 11" sheetId="17" r:id="rId11"/>
    <sheet name="Figure 12" sheetId="19" r:id="rId12"/>
    <sheet name="Figure 13" sheetId="21" r:id="rId13"/>
    <sheet name="Table 1" sheetId="15" r:id="rId14"/>
  </sheets>
  <definedNames/>
  <calcPr calcId="162913"/>
</workbook>
</file>

<file path=xl/sharedStrings.xml><?xml version="1.0" encoding="utf-8"?>
<sst xmlns="http://schemas.openxmlformats.org/spreadsheetml/2006/main" count="379" uniqueCount="171">
  <si>
    <t>REPORTER</t>
  </si>
  <si>
    <t>PARTNER</t>
  </si>
  <si>
    <t>PRODUCT</t>
  </si>
  <si>
    <t>INDICATORS</t>
  </si>
  <si>
    <t>Exports</t>
  </si>
  <si>
    <t>Imports</t>
  </si>
  <si>
    <t>Balance</t>
  </si>
  <si>
    <t>Chemicals</t>
  </si>
  <si>
    <t>Other manufactured goods</t>
  </si>
  <si>
    <t>Machinery and vehicles</t>
  </si>
  <si>
    <t xml:space="preserve"> </t>
  </si>
  <si>
    <t>Code</t>
  </si>
  <si>
    <t>United States</t>
  </si>
  <si>
    <t>Turkey</t>
  </si>
  <si>
    <t>Japan</t>
  </si>
  <si>
    <t>India</t>
  </si>
  <si>
    <t>China</t>
  </si>
  <si>
    <t>Switzerland</t>
  </si>
  <si>
    <t>Russia</t>
  </si>
  <si>
    <t>South Korea</t>
  </si>
  <si>
    <t>Other</t>
  </si>
  <si>
    <t>Country</t>
  </si>
  <si>
    <t>Product</t>
  </si>
  <si>
    <t>Complete label</t>
  </si>
  <si>
    <t>Organic chemicals</t>
  </si>
  <si>
    <t>Inorganic chemicals</t>
  </si>
  <si>
    <t>Dyeing, tanning and colouring materials</t>
  </si>
  <si>
    <t>Medicinal and pharmaceutical products</t>
  </si>
  <si>
    <t>Essential oils and resinoids and perfume materials; toilet, polishing and cleansing preparations</t>
  </si>
  <si>
    <t>Fertilizers (other than those of group 272)</t>
  </si>
  <si>
    <t>Plastics in primary forms</t>
  </si>
  <si>
    <t>Plastics in non-primary forms</t>
  </si>
  <si>
    <t>Chemical materials and products, n.e.s.</t>
  </si>
  <si>
    <t>Complete industrial plant appropriate to section 6</t>
  </si>
  <si>
    <t>Leather, leather manufactures, n.e.s., and dressed furskins</t>
  </si>
  <si>
    <t>Rubber manufactures, n.e.s.</t>
  </si>
  <si>
    <t>Cork and wood manufactures (excluding furniture)</t>
  </si>
  <si>
    <t>Paper, paperboard and articles of paper pulp, of paper or of paperboard</t>
  </si>
  <si>
    <t>Textile yarn, fabrics, made-up articles, n.e.s., and related products</t>
  </si>
  <si>
    <t>Non-metallic mineral manufactures, n.e.s.</t>
  </si>
  <si>
    <t>Iron and steel</t>
  </si>
  <si>
    <t>Non-ferrous metals</t>
  </si>
  <si>
    <t>Manufactures of metals, n.e.s.</t>
  </si>
  <si>
    <t>Complete industrial plant appropriate to section 7</t>
  </si>
  <si>
    <t>Power-generating machinery and equipment</t>
  </si>
  <si>
    <t>Machinery specialized for particular industries</t>
  </si>
  <si>
    <t>Metalworking machinery</t>
  </si>
  <si>
    <t>General industrial machinery and equipment, n.e.s., and machine parts, n.e.s.</t>
  </si>
  <si>
    <t>Office machines and automatic data-processing machines</t>
  </si>
  <si>
    <t>Telecommunications and sound-recording and reproducing apparatus and equipment</t>
  </si>
  <si>
    <t>Electrical machinery, apparatus and appliances, n.e.s., and electrical parts thereof (including non-electrical counterparts, n.e.s., of electrical household-type equipment)</t>
  </si>
  <si>
    <t>Road vehicles (including air-cushion vehicles)</t>
  </si>
  <si>
    <t>Other transport equipment</t>
  </si>
  <si>
    <t>Complete industrial plant appropriate to section 8</t>
  </si>
  <si>
    <t>Prefabricated buildings; sanitary, plumbing, heating and lighting fixtures and fittings, n.e.s.</t>
  </si>
  <si>
    <t>Furniture and parts thereof; bedding, mattresses, mattress supports, cushions and similar stuffed furnishings</t>
  </si>
  <si>
    <t>Travel goods, handbags and similar containers</t>
  </si>
  <si>
    <t>Articles of apparel and clothing accessories</t>
  </si>
  <si>
    <t>Footwear</t>
  </si>
  <si>
    <t>Professional, scientific and controlling instruments and apparatus, n.e.s.</t>
  </si>
  <si>
    <t>Photographic apparatus, equipment and supplies and optical goods, n.e.s.; watches and clocks</t>
  </si>
  <si>
    <t>Miscellaneous manufactured articles, n.e.s.</t>
  </si>
  <si>
    <t>(EUR billion)</t>
  </si>
  <si>
    <t>Detailed codes can be found in table 1.</t>
  </si>
  <si>
    <t>Complete labels for manufactured products at SITC level two</t>
  </si>
  <si>
    <t>Other (60, 80, 89)</t>
  </si>
  <si>
    <t>Export</t>
  </si>
  <si>
    <t>(%)</t>
  </si>
  <si>
    <t>Import</t>
  </si>
  <si>
    <t/>
  </si>
  <si>
    <t>Extracted on</t>
  </si>
  <si>
    <t>VALUE_IN_EUROS - VALUE_IN_EUROS</t>
  </si>
  <si>
    <t>Back to TOC</t>
  </si>
  <si>
    <t>200252</t>
  </si>
  <si>
    <t>200352</t>
  </si>
  <si>
    <t>200452</t>
  </si>
  <si>
    <t>200552</t>
  </si>
  <si>
    <t>200652</t>
  </si>
  <si>
    <t>200752</t>
  </si>
  <si>
    <t>200852</t>
  </si>
  <si>
    <t>200952</t>
  </si>
  <si>
    <t>201052</t>
  </si>
  <si>
    <t>201152</t>
  </si>
  <si>
    <t>201252</t>
  </si>
  <si>
    <t>201352</t>
  </si>
  <si>
    <t>201452</t>
  </si>
  <si>
    <t>201552</t>
  </si>
  <si>
    <t>201652</t>
  </si>
  <si>
    <t>201752</t>
  </si>
  <si>
    <t>201852</t>
  </si>
  <si>
    <t>201952</t>
  </si>
  <si>
    <t>202052</t>
  </si>
  <si>
    <t>EU27_2020_EXTRA - EU27_2020_EXTRA</t>
  </si>
  <si>
    <t>/MAN - /MAN</t>
  </si>
  <si>
    <t>EU27_2020 - EU27_2020</t>
  </si>
  <si>
    <t>PERIOD/FLOW</t>
  </si>
  <si>
    <t>2</t>
  </si>
  <si>
    <t>1</t>
  </si>
  <si>
    <t>/BALANCE</t>
  </si>
  <si>
    <t>United Kingdom</t>
  </si>
  <si>
    <t>56 Fertilizers (other than those of group 272)</t>
  </si>
  <si>
    <t>89 Miscellaneous manufactured articles, n.e.s.</t>
  </si>
  <si>
    <t>78 Road vehicles (including air-cushion vehicles)</t>
  </si>
  <si>
    <r>
      <t>Source:</t>
    </r>
    <r>
      <rPr>
        <sz val="12"/>
        <color theme="1"/>
        <rFont val="Arial"/>
        <family val="2"/>
      </rPr>
      <t xml:space="preserve"> Eurostat (online data code: Comext data code : DS-018995)</t>
    </r>
  </si>
  <si>
    <t>EU trade in chemicals for main partners, 2020</t>
  </si>
  <si>
    <t>EU trade in chemical products by product category, 2020</t>
  </si>
  <si>
    <t>51 Organic chemicals</t>
  </si>
  <si>
    <t>52 Inorganic chemicals</t>
  </si>
  <si>
    <t>53 Dyeing, tanning and colouring materials</t>
  </si>
  <si>
    <t>54 Medicinal and pharmaceutical products</t>
  </si>
  <si>
    <t>55 Essential oils and resinoids and perfume etc.</t>
  </si>
  <si>
    <t>57 Plastics in primary forms</t>
  </si>
  <si>
    <t>58 Plastics in non-primary forms</t>
  </si>
  <si>
    <t>59 Chemical materials and products, n.e.s.</t>
  </si>
  <si>
    <t>EU trade in chemical products, 2002 - 2020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</si>
  <si>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</si>
  <si>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</si>
  <si>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</si>
  <si>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</si>
  <si>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</si>
  <si>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</si>
  <si>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</si>
  <si>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</si>
  <si>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</si>
  <si>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</si>
  <si>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</si>
  <si>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</si>
  <si>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</si>
  <si>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</si>
  <si>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</si>
  <si>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</si>
  <si>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</si>
  <si>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</si>
  <si>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</si>
  <si>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EU trade in other manufactured products for main partners, 2020</t>
  </si>
  <si>
    <t>EU trade in other manufactured goods by product category, 2020</t>
  </si>
  <si>
    <t>60 Complete industrial plant appropriate etc.</t>
  </si>
  <si>
    <t>61 Leather, leather manufactures, n.e.s., etc.</t>
  </si>
  <si>
    <t>62 Rubber manufactures, n.e.s.</t>
  </si>
  <si>
    <t>63 Cork and wood manufactures (excluding etc.</t>
  </si>
  <si>
    <t>64 Paper, paperboard and articles of paper etc.</t>
  </si>
  <si>
    <t>65 Textile yarn, fabrics, made-up articles, etc.</t>
  </si>
  <si>
    <t>66 Non-metallic mineral manufactures, n.e.s.</t>
  </si>
  <si>
    <t>67 Iron and steel</t>
  </si>
  <si>
    <t>68 Non-ferrous metals</t>
  </si>
  <si>
    <t>69 Manufactures of metals, n.e.s.</t>
  </si>
  <si>
    <t>80 Complete industrial plant appropriate etc.</t>
  </si>
  <si>
    <t>81 Prefabricated buildings; sanitary, plumbing, etc.</t>
  </si>
  <si>
    <t>82 Furniture and parts thereof; bedding, etc.</t>
  </si>
  <si>
    <t>83 Travel goods, handbags and similar containers</t>
  </si>
  <si>
    <t>84 Articles of apparel and clothing accessories</t>
  </si>
  <si>
    <t>85 Footwear</t>
  </si>
  <si>
    <t>87 Professional, scientific and controlling etc.</t>
  </si>
  <si>
    <t>88 Photographic apparatus, equipment and etc.</t>
  </si>
  <si>
    <t>EU trade in other manufactured products, 2002 - 2020</t>
  </si>
  <si>
    <t>EU trade in machinery and vehicles for main partners, 2020</t>
  </si>
  <si>
    <t>EU trade in machinery and vehicles by product category, 2020</t>
  </si>
  <si>
    <t>70 Complete industrial plant appropriate etc.</t>
  </si>
  <si>
    <t>71 Power-generating machinery and equipment</t>
  </si>
  <si>
    <t>72 Machinery specialized for particular etc.</t>
  </si>
  <si>
    <t>73 Metalworking machinery</t>
  </si>
  <si>
    <t>74 General industrial machinery and equipment, etc.</t>
  </si>
  <si>
    <t>75 Office machines and automatic data-processing etc.</t>
  </si>
  <si>
    <t>76 Telecommunications and sound-recording etc.</t>
  </si>
  <si>
    <t>77 Electrical machinery, apparatus and appliances, etc.</t>
  </si>
  <si>
    <t>79 Other transport equipment</t>
  </si>
  <si>
    <t>EU trade in machinery and vehicles, 2002 - 2020</t>
  </si>
  <si>
    <t>EU trade in manufactured goods by product category, 2020</t>
  </si>
  <si>
    <t>EU trade in manufactured products for main partners, 2020</t>
  </si>
  <si>
    <t>EU trade in manufactured products, 2002 - 2020</t>
  </si>
  <si>
    <t>Share of manufactured products in total trade, 2002 - 2020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</si>
</sst>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yyyy/mm/dd\ hh:mm:ss"/>
    <numFmt numFmtId="167" formatCode="_-* #,##0_-;\-* #,##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/>
    </border>
    <border>
      <left/>
      <right/>
      <top style="hair">
        <color rgb="FFC0C0C0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70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NumberFormat="1" applyFont="1"/>
    <xf numFmtId="9" fontId="2" fillId="0" borderId="0" xfId="15" applyFont="1"/>
    <xf numFmtId="3" fontId="2" fillId="0" borderId="3" xfId="0" applyNumberFormat="1" applyFont="1" applyBorder="1"/>
    <xf numFmtId="3" fontId="2" fillId="0" borderId="1" xfId="0" applyNumberFormat="1" applyFont="1" applyBorder="1"/>
    <xf numFmtId="3" fontId="2" fillId="0" borderId="4" xfId="0" applyNumberFormat="1" applyFont="1" applyBorder="1"/>
    <xf numFmtId="3" fontId="2" fillId="0" borderId="2" xfId="0" applyNumberFormat="1" applyFont="1" applyBorder="1"/>
    <xf numFmtId="0" fontId="3" fillId="2" borderId="5" xfId="0" applyFont="1" applyFill="1" applyBorder="1" applyAlignment="1">
      <alignment horizontal="left" vertical="center"/>
    </xf>
    <xf numFmtId="3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0" fontId="3" fillId="0" borderId="6" xfId="0" applyFont="1" applyFill="1" applyBorder="1" applyAlignment="1">
      <alignment horizontal="left"/>
    </xf>
    <xf numFmtId="0" fontId="0" fillId="0" borderId="6" xfId="0" applyFill="1" applyBorder="1"/>
    <xf numFmtId="0" fontId="3" fillId="0" borderId="2" xfId="0" applyFont="1" applyFill="1" applyBorder="1" applyAlignment="1">
      <alignment horizontal="left"/>
    </xf>
    <xf numFmtId="0" fontId="0" fillId="0" borderId="2" xfId="0" applyFill="1" applyBorder="1"/>
    <xf numFmtId="3" fontId="3" fillId="2" borderId="5" xfId="0" applyNumberFormat="1" applyFont="1" applyFill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0" borderId="6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 horizontal="left"/>
    </xf>
    <xf numFmtId="164" fontId="0" fillId="0" borderId="1" xfId="0" applyNumberFormat="1" applyBorder="1"/>
    <xf numFmtId="164" fontId="0" fillId="0" borderId="6" xfId="0" applyNumberFormat="1" applyBorder="1"/>
    <xf numFmtId="164" fontId="0" fillId="0" borderId="2" xfId="0" applyNumberFormat="1" applyBorder="1"/>
    <xf numFmtId="3" fontId="2" fillId="0" borderId="0" xfId="0" applyNumberFormat="1" applyFont="1"/>
    <xf numFmtId="0" fontId="2" fillId="0" borderId="0" xfId="0" applyFont="1"/>
    <xf numFmtId="3" fontId="3" fillId="0" borderId="7" xfId="0" applyNumberFormat="1" applyFont="1" applyBorder="1" applyAlignment="1">
      <alignment horizontal="left"/>
    </xf>
    <xf numFmtId="164" fontId="0" fillId="0" borderId="7" xfId="0" applyNumberFormat="1" applyBorder="1"/>
    <xf numFmtId="3" fontId="3" fillId="2" borderId="8" xfId="0" applyNumberFormat="1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165" fontId="2" fillId="0" borderId="0" xfId="18" applyNumberFormat="1" applyFont="1"/>
    <xf numFmtId="3" fontId="3" fillId="0" borderId="9" xfId="0" applyNumberFormat="1" applyFont="1" applyBorder="1" applyAlignment="1">
      <alignment horizontal="left"/>
    </xf>
    <xf numFmtId="43" fontId="2" fillId="0" borderId="0" xfId="18" applyFont="1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horizontal="left"/>
    </xf>
    <xf numFmtId="4" fontId="2" fillId="0" borderId="0" xfId="0" applyNumberFormat="1" applyFont="1"/>
    <xf numFmtId="9" fontId="0" fillId="0" borderId="0" xfId="15" applyFont="1"/>
    <xf numFmtId="165" fontId="0" fillId="0" borderId="0" xfId="18" applyNumberFormat="1" applyFont="1"/>
    <xf numFmtId="166" fontId="0" fillId="0" borderId="0" xfId="0" applyNumberFormat="1" applyAlignment="1">
      <alignment horizontal="left"/>
    </xf>
    <xf numFmtId="0" fontId="4" fillId="0" borderId="0" xfId="0" applyFont="1"/>
    <xf numFmtId="0" fontId="0" fillId="3" borderId="10" xfId="0" applyFill="1" applyBorder="1"/>
    <xf numFmtId="1" fontId="0" fillId="0" borderId="10" xfId="0" applyNumberFormat="1" applyBorder="1"/>
    <xf numFmtId="0" fontId="0" fillId="0" borderId="10" xfId="0" applyBorder="1"/>
    <xf numFmtId="0" fontId="3" fillId="0" borderId="0" xfId="0" applyFont="1" applyBorder="1" applyAlignment="1">
      <alignment horizontal="left"/>
    </xf>
    <xf numFmtId="3" fontId="2" fillId="0" borderId="0" xfId="0" applyNumberFormat="1" applyFont="1" applyBorder="1"/>
    <xf numFmtId="0" fontId="3" fillId="2" borderId="8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3" fontId="2" fillId="0" borderId="11" xfId="0" applyNumberFormat="1" applyFont="1" applyBorder="1"/>
    <xf numFmtId="0" fontId="3" fillId="0" borderId="12" xfId="0" applyFont="1" applyBorder="1" applyAlignment="1">
      <alignment horizontal="left"/>
    </xf>
    <xf numFmtId="3" fontId="2" fillId="0" borderId="12" xfId="0" applyNumberFormat="1" applyFont="1" applyBorder="1"/>
    <xf numFmtId="167" fontId="0" fillId="0" borderId="0" xfId="18" applyNumberFormat="1" applyFont="1"/>
    <xf numFmtId="3" fontId="3" fillId="0" borderId="1" xfId="0" applyNumberFormat="1" applyFont="1" applyFill="1" applyBorder="1" applyAlignment="1">
      <alignment horizontal="left"/>
    </xf>
    <xf numFmtId="3" fontId="2" fillId="0" borderId="1" xfId="0" applyNumberFormat="1" applyFont="1" applyFill="1" applyBorder="1"/>
    <xf numFmtId="0" fontId="0" fillId="0" borderId="0" xfId="0" applyFill="1"/>
    <xf numFmtId="3" fontId="3" fillId="0" borderId="6" xfId="0" applyNumberFormat="1" applyFont="1" applyFill="1" applyBorder="1" applyAlignment="1">
      <alignment horizontal="left"/>
    </xf>
    <xf numFmtId="3" fontId="2" fillId="0" borderId="6" xfId="0" applyNumberFormat="1" applyFont="1" applyFill="1" applyBorder="1"/>
    <xf numFmtId="3" fontId="2" fillId="0" borderId="2" xfId="0" applyNumberFormat="1" applyFont="1" applyFill="1" applyBorder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/>
    <xf numFmtId="3" fontId="8" fillId="0" borderId="0" xfId="0" applyNumberFormat="1" applyFont="1" applyAlignment="1">
      <alignment horizontal="left"/>
    </xf>
    <xf numFmtId="0" fontId="8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'Figure 1'!$P$2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1'!$N$3:$N$21</c:f>
              <c:strCache/>
            </c:strRef>
          </c:cat>
          <c:val>
            <c:numRef>
              <c:f>'Figure 1'!$P$3:$P$21</c:f>
              <c:numCache/>
            </c:numRef>
          </c:val>
          <c:smooth val="0"/>
        </c:ser>
        <c:ser>
          <c:idx val="0"/>
          <c:order val="1"/>
          <c:tx>
            <c:strRef>
              <c:f>'Figure 1'!$O$2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1'!$N$3:$N$21</c:f>
              <c:strCache/>
            </c:strRef>
          </c:cat>
          <c:val>
            <c:numRef>
              <c:f>'Figure 1'!$O$3:$O$21</c:f>
              <c:numCache/>
            </c:numRef>
          </c:val>
          <c:smooth val="0"/>
        </c:ser>
        <c:axId val="27257854"/>
        <c:axId val="43994095"/>
      </c:lineChart>
      <c:catAx>
        <c:axId val="272578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3994095"/>
        <c:crosses val="autoZero"/>
        <c:auto val="1"/>
        <c:lblOffset val="100"/>
        <c:noMultiLvlLbl val="0"/>
      </c:catAx>
      <c:valAx>
        <c:axId val="4399409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72578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7'!$J$28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EFB1B3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E7898B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DE92BF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9FC5EA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B9C31E"/>
              </a:solidFill>
              <a:ln>
                <a:noFill/>
                <a:round/>
              </a:ln>
            </c:spPr>
          </c:dPt>
          <c:dLbls>
            <c:dLbl>
              <c:idx val="6"/>
              <c:layout>
                <c:manualLayout>
                  <c:x val="-0.016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7'!$I$29:$I$35</c:f>
              <c:strCache/>
            </c:strRef>
          </c:cat>
          <c:val>
            <c:numRef>
              <c:f>'Figure 7'!$J$29:$J$35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Figure8!$E$33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Figure8!$B$34:$B$52</c:f>
              <c:strCache/>
            </c:strRef>
          </c:cat>
          <c:val>
            <c:numRef>
              <c:f>Figure8!$E$34:$E$52</c:f>
              <c:numCache/>
            </c:numRef>
          </c:val>
        </c:ser>
        <c:gapWidth val="51"/>
        <c:axId val="67065958"/>
        <c:axId val="66722711"/>
      </c:barChart>
      <c:lineChart>
        <c:grouping val="standard"/>
        <c:varyColors val="0"/>
        <c:ser>
          <c:idx val="0"/>
          <c:order val="1"/>
          <c:tx>
            <c:strRef>
              <c:f>Figure8!$C$33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Figure8!$B$34:$B$52</c:f>
              <c:strCache/>
            </c:strRef>
          </c:cat>
          <c:val>
            <c:numRef>
              <c:f>Figure8!$C$34:$C$52</c:f>
              <c:numCache/>
            </c:numRef>
          </c:val>
          <c:smooth val="0"/>
        </c:ser>
        <c:ser>
          <c:idx val="1"/>
          <c:order val="2"/>
          <c:tx>
            <c:strRef>
              <c:f>Figure8!$D$33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Figure8!$B$34:$B$52</c:f>
              <c:strCache/>
            </c:strRef>
          </c:cat>
          <c:val>
            <c:numRef>
              <c:f>Figure8!$D$34:$D$52</c:f>
              <c:numCache/>
            </c:numRef>
          </c:val>
          <c:smooth val="0"/>
        </c:ser>
        <c:axId val="67065958"/>
        <c:axId val="66722711"/>
      </c:lineChart>
      <c:catAx>
        <c:axId val="670659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6722711"/>
        <c:crosses val="autoZero"/>
        <c:auto val="1"/>
        <c:lblOffset val="100"/>
        <c:noMultiLvlLbl val="0"/>
      </c:catAx>
      <c:valAx>
        <c:axId val="667227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706595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9'!$R$26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9'!$Q$27:$Q$43</c:f>
              <c:strCache/>
            </c:strRef>
          </c:cat>
          <c:val>
            <c:numRef>
              <c:f>'Figure 9'!$R$27:$R$43</c:f>
              <c:numCache/>
            </c:numRef>
          </c:val>
        </c:ser>
        <c:ser>
          <c:idx val="1"/>
          <c:order val="1"/>
          <c:tx>
            <c:strRef>
              <c:f>'Figure 9'!$S$26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9'!$Q$27:$Q$43</c:f>
              <c:strCache/>
            </c:strRef>
          </c:cat>
          <c:val>
            <c:numRef>
              <c:f>'Figure 9'!$S$27:$S$43</c:f>
              <c:numCache/>
            </c:numRef>
          </c:val>
        </c:ser>
        <c:gapWidth val="26"/>
        <c:axId val="63633488"/>
        <c:axId val="35830481"/>
      </c:barChart>
      <c:catAx>
        <c:axId val="63633488"/>
        <c:scaling>
          <c:orientation val="maxMin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5830481"/>
        <c:crosses val="autoZero"/>
        <c:auto val="1"/>
        <c:lblOffset val="100"/>
        <c:noMultiLvlLbl val="0"/>
      </c:catAx>
      <c:valAx>
        <c:axId val="35830481"/>
        <c:scaling>
          <c:orientation val="minMax"/>
          <c:max val="105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633488"/>
        <c:crosses val="max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10'!$C$28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E7898B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EFB1B3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71A8DF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9FC5EA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B9C31E"/>
              </a:solidFill>
              <a:ln>
                <a:noFill/>
                <a:round/>
              </a:ln>
            </c:spPr>
          </c:dPt>
          <c:dLbls>
            <c:dLbl>
              <c:idx val="5"/>
              <c:layout>
                <c:manualLayout>
                  <c:x val="-0.018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6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10'!$B$29:$B$35</c:f>
              <c:strCache/>
            </c:strRef>
          </c:cat>
          <c:val>
            <c:numRef>
              <c:f>'Figure 10'!$C$29:$C$35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10'!$J$28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EFB1B3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E7898B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9FC5EA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E9B6D5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B9C31E"/>
              </a:solidFill>
              <a:ln>
                <a:noFill/>
                <a:round/>
              </a:ln>
            </c:spPr>
          </c:dPt>
          <c:dLbls>
            <c:dLbl>
              <c:idx val="5"/>
              <c:layout>
                <c:manualLayout>
                  <c:x val="-0.04025"/>
                  <c:y val="-0.01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6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10'!$I$29:$I$35</c:f>
              <c:strCache/>
            </c:strRef>
          </c:cat>
          <c:val>
            <c:numRef>
              <c:f>'Figure 10'!$J$29:$J$35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'Figure 11'!$E$33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11'!$B$34:$B$52</c:f>
              <c:strCache/>
            </c:strRef>
          </c:cat>
          <c:val>
            <c:numRef>
              <c:f>'Figure 11'!$E$34:$E$52</c:f>
              <c:numCache/>
            </c:numRef>
          </c:val>
        </c:ser>
        <c:gapWidth val="51"/>
        <c:axId val="54038874"/>
        <c:axId val="16587819"/>
      </c:barChart>
      <c:lineChart>
        <c:grouping val="standard"/>
        <c:varyColors val="0"/>
        <c:ser>
          <c:idx val="0"/>
          <c:order val="1"/>
          <c:tx>
            <c:strRef>
              <c:f>'Figure 11'!$C$33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11'!$B$34:$B$52</c:f>
              <c:strCache/>
            </c:strRef>
          </c:cat>
          <c:val>
            <c:numRef>
              <c:f>'Figure 11'!$C$34:$C$52</c:f>
              <c:numCache/>
            </c:numRef>
          </c:val>
          <c:smooth val="0"/>
        </c:ser>
        <c:ser>
          <c:idx val="1"/>
          <c:order val="2"/>
          <c:tx>
            <c:strRef>
              <c:f>'Figure 11'!$D$33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11'!$B$34:$B$52</c:f>
              <c:strCache/>
            </c:strRef>
          </c:cat>
          <c:val>
            <c:numRef>
              <c:f>'Figure 11'!$D$34:$D$52</c:f>
              <c:numCache/>
            </c:numRef>
          </c:val>
          <c:smooth val="0"/>
        </c:ser>
        <c:axId val="54038874"/>
        <c:axId val="16587819"/>
      </c:lineChart>
      <c:catAx>
        <c:axId val="5403887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6587819"/>
        <c:crosses val="autoZero"/>
        <c:auto val="1"/>
        <c:lblOffset val="100"/>
        <c:noMultiLvlLbl val="0"/>
      </c:catAx>
      <c:valAx>
        <c:axId val="165878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_-* #,##0_-;\-* #,##0_-;_-* &quot;-&quot;??_-;_-@_-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03887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12'!$R$3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12'!$Q$4:$Q$12</c:f>
              <c:strCache/>
            </c:strRef>
          </c:cat>
          <c:val>
            <c:numRef>
              <c:f>'Figure 12'!$R$4:$R$12</c:f>
              <c:numCache/>
            </c:numRef>
          </c:val>
        </c:ser>
        <c:ser>
          <c:idx val="1"/>
          <c:order val="1"/>
          <c:tx>
            <c:strRef>
              <c:f>'Figure 12'!$S$3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12'!$Q$4:$Q$12</c:f>
              <c:strCache/>
            </c:strRef>
          </c:cat>
          <c:val>
            <c:numRef>
              <c:f>'Figure 12'!$S$4:$S$12</c:f>
              <c:numCache/>
            </c:numRef>
          </c:val>
        </c:ser>
        <c:gapWidth val="51"/>
        <c:axId val="15072644"/>
        <c:axId val="1436069"/>
      </c:barChart>
      <c:catAx>
        <c:axId val="15072644"/>
        <c:scaling>
          <c:orientation val="maxMin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36069"/>
        <c:crosses val="autoZero"/>
        <c:auto val="1"/>
        <c:lblOffset val="100"/>
        <c:noMultiLvlLbl val="0"/>
      </c:catAx>
      <c:valAx>
        <c:axId val="143606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072644"/>
        <c:crosses val="max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13'!$C$28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E7898B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EFB1B3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71A8DF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B9C31E"/>
              </a:solidFill>
              <a:ln>
                <a:noFill/>
                <a:round/>
              </a:ln>
            </c:spPr>
          </c:dPt>
          <c:dLbls>
            <c:dLbl>
              <c:idx val="1"/>
              <c:layout>
                <c:manualLayout>
                  <c:x val="-0.0105"/>
                  <c:y val="0.0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6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13'!$B$29:$B$35</c:f>
              <c:strCache/>
            </c:strRef>
          </c:cat>
          <c:val>
            <c:numRef>
              <c:f>'Figure 13'!$C$29:$C$35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13'!$J$28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E7898B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EFB1B3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DE92BF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B9C31E"/>
              </a:solidFill>
              <a:ln>
                <a:noFill/>
                <a:round/>
              </a:ln>
            </c:spPr>
          </c:dPt>
          <c:dLbls>
            <c:dLbl>
              <c:idx val="4"/>
              <c:layout>
                <c:manualLayout>
                  <c:x val="-0.00775"/>
                  <c:y val="-0.00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275"/>
                  <c:y val="-0.01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6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13'!$I$29:$I$35</c:f>
              <c:strCache/>
            </c:strRef>
          </c:cat>
          <c:val>
            <c:numRef>
              <c:f>'Figure 13'!$J$29:$J$35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'Figure 2'!$E$33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2'!$B$34:$B$52</c:f>
              <c:strCache/>
            </c:strRef>
          </c:cat>
          <c:val>
            <c:numRef>
              <c:f>'Figure 2'!$E$34:$E$52</c:f>
              <c:numCache/>
            </c:numRef>
          </c:val>
        </c:ser>
        <c:gapWidth val="51"/>
        <c:axId val="60402536"/>
        <c:axId val="6751913"/>
      </c:barChart>
      <c:lineChart>
        <c:grouping val="standard"/>
        <c:varyColors val="0"/>
        <c:ser>
          <c:idx val="1"/>
          <c:order val="1"/>
          <c:tx>
            <c:strRef>
              <c:f>'Figure 2'!$D$33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2'!$B$34:$B$52</c:f>
              <c:strCache/>
            </c:strRef>
          </c:cat>
          <c:val>
            <c:numRef>
              <c:f>'Figure 2'!$D$34:$D$52</c:f>
              <c:numCache/>
            </c:numRef>
          </c:val>
          <c:smooth val="0"/>
        </c:ser>
        <c:ser>
          <c:idx val="0"/>
          <c:order val="2"/>
          <c:tx>
            <c:strRef>
              <c:f>'Figure 2'!$C$33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2'!$B$34:$B$52</c:f>
              <c:strCache/>
            </c:strRef>
          </c:cat>
          <c:val>
            <c:numRef>
              <c:f>'Figure 2'!$C$34:$C$52</c:f>
              <c:numCache/>
            </c:numRef>
          </c:val>
          <c:smooth val="0"/>
        </c:ser>
        <c:axId val="60402536"/>
        <c:axId val="6751913"/>
      </c:lineChart>
      <c:catAx>
        <c:axId val="6040253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751913"/>
        <c:crosses val="autoZero"/>
        <c:auto val="1"/>
        <c:lblOffset val="100"/>
        <c:noMultiLvlLbl val="0"/>
      </c:catAx>
      <c:valAx>
        <c:axId val="67519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40253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3'!$C$28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E7898B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EFB1B3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71A8DF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9FC5EA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B9C31E"/>
              </a:solidFill>
              <a:ln>
                <a:noFill/>
                <a:round/>
              </a:ln>
            </c:spPr>
          </c:dPt>
          <c:dLbls>
            <c:dLbl>
              <c:idx val="5"/>
              <c:layout>
                <c:manualLayout>
                  <c:x val="-0.01325"/>
                  <c:y val="-0.00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6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3'!$B$29:$B$35</c:f>
              <c:strCache/>
            </c:strRef>
          </c:cat>
          <c:val>
            <c:numRef>
              <c:f>'Figure 3'!$C$29:$C$35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3'!$J$28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EFB1B3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E7898B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9FC5EA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B9C31E"/>
              </a:solidFill>
              <a:ln>
                <a:noFill/>
                <a:round/>
              </a:ln>
            </c:spPr>
          </c:dPt>
          <c:dLbls>
            <c:dLbl>
              <c:idx val="3"/>
              <c:layout>
                <c:manualLayout>
                  <c:x val="0.00275"/>
                  <c:y val="0.0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6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3'!$I$29:$I$35</c:f>
              <c:strCache/>
            </c:strRef>
          </c:cat>
          <c:val>
            <c:numRef>
              <c:f>'Figure 3'!$J$29:$J$35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4'!$B$35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1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Lbls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4'!$C$34:$E$34</c:f>
              <c:strCache/>
            </c:strRef>
          </c:cat>
          <c:val>
            <c:numRef>
              <c:f>'Figure 4'!$C$35:$E$35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4'!$B$36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Lbls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4'!$C$34:$E$34</c:f>
              <c:strCache/>
            </c:strRef>
          </c:cat>
          <c:val>
            <c:numRef>
              <c:f>'Figure 4'!$C$36:$E$36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'Figure 5'!$E$33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5'!$B$34:$B$52</c:f>
              <c:strCache/>
            </c:strRef>
          </c:cat>
          <c:val>
            <c:numRef>
              <c:f>'Figure 5'!$E$34:$E$52</c:f>
              <c:numCache/>
            </c:numRef>
          </c:val>
        </c:ser>
        <c:gapWidth val="51"/>
        <c:axId val="60767218"/>
        <c:axId val="10034051"/>
      </c:barChart>
      <c:lineChart>
        <c:grouping val="standard"/>
        <c:varyColors val="0"/>
        <c:ser>
          <c:idx val="0"/>
          <c:order val="1"/>
          <c:tx>
            <c:strRef>
              <c:f>'Figure 5'!$C$33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5'!$B$34:$B$52</c:f>
              <c:strCache/>
            </c:strRef>
          </c:cat>
          <c:val>
            <c:numRef>
              <c:f>'Figure 5'!$C$34:$C$52</c:f>
              <c:numCache/>
            </c:numRef>
          </c:val>
          <c:smooth val="0"/>
        </c:ser>
        <c:ser>
          <c:idx val="1"/>
          <c:order val="2"/>
          <c:tx>
            <c:strRef>
              <c:f>'Figure 5'!$D$33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5'!$B$34:$B$52</c:f>
              <c:strCache/>
            </c:strRef>
          </c:cat>
          <c:val>
            <c:numRef>
              <c:f>'Figure 5'!$D$34:$D$52</c:f>
              <c:numCache/>
            </c:numRef>
          </c:val>
          <c:smooth val="0"/>
        </c:ser>
        <c:axId val="60767218"/>
        <c:axId val="10034051"/>
      </c:lineChart>
      <c:catAx>
        <c:axId val="6076721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034051"/>
        <c:crosses val="autoZero"/>
        <c:auto val="1"/>
        <c:lblOffset val="100"/>
        <c:noMultiLvlLbl val="0"/>
      </c:catAx>
      <c:valAx>
        <c:axId val="100340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_-* #,##0_-;\-* #,##0_-;_-* &quot;-&quot;??_-;_-@_-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76721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6'!$R$3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6'!$Q$4:$Q$13</c:f>
              <c:strCache/>
            </c:strRef>
          </c:cat>
          <c:val>
            <c:numRef>
              <c:f>'Figure 6'!$R$4:$R$13</c:f>
              <c:numCache/>
            </c:numRef>
          </c:val>
        </c:ser>
        <c:ser>
          <c:idx val="1"/>
          <c:order val="1"/>
          <c:tx>
            <c:strRef>
              <c:f>'Figure 6'!$S$3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6'!$Q$4:$Q$13</c:f>
              <c:strCache/>
            </c:strRef>
          </c:cat>
          <c:val>
            <c:numRef>
              <c:f>'Figure 6'!$S$4:$S$13</c:f>
              <c:numCache/>
            </c:numRef>
          </c:val>
        </c:ser>
        <c:gapWidth val="51"/>
        <c:axId val="23197596"/>
        <c:axId val="7451773"/>
      </c:barChart>
      <c:catAx>
        <c:axId val="23197596"/>
        <c:scaling>
          <c:orientation val="maxMin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451773"/>
        <c:crosses val="autoZero"/>
        <c:auto val="1"/>
        <c:lblOffset val="100"/>
        <c:noMultiLvlLbl val="0"/>
      </c:catAx>
      <c:valAx>
        <c:axId val="745177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197596"/>
        <c:crosses val="max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7'!$C$28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E7898B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EFB1B3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71A8DF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9FC5EA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B9C31E"/>
              </a:solidFill>
              <a:ln>
                <a:noFill/>
                <a:round/>
              </a:ln>
            </c:spPr>
          </c:dPt>
          <c:dLbls>
            <c:dLbl>
              <c:idx val="2"/>
              <c:layout>
                <c:manualLayout>
                  <c:x val="0.0055"/>
                  <c:y val="-0.01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3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6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7'!$B$29:$B$35</c:f>
              <c:strCache/>
            </c:strRef>
          </c:cat>
          <c:val>
            <c:numRef>
              <c:f>'Figure 7'!$C$29:$C$35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</xdr:row>
      <xdr:rowOff>19050</xdr:rowOff>
    </xdr:from>
    <xdr:to>
      <xdr:col>12</xdr:col>
      <xdr:colOff>9525</xdr:colOff>
      <xdr:row>26</xdr:row>
      <xdr:rowOff>19050</xdr:rowOff>
    </xdr:to>
    <xdr:graphicFrame macro="">
      <xdr:nvGraphicFramePr>
        <xdr:cNvPr id="2" name="Chart 1"/>
        <xdr:cNvGraphicFramePr/>
      </xdr:nvGraphicFramePr>
      <xdr:xfrm>
        <a:off x="0" y="571500"/>
        <a:ext cx="7620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600075</xdr:colOff>
      <xdr:row>27</xdr:row>
      <xdr:rowOff>0</xdr:rowOff>
    </xdr:from>
    <xdr:to>
      <xdr:col>12</xdr:col>
      <xdr:colOff>9525</xdr:colOff>
      <xdr:row>29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086475" y="532447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8</xdr:col>
      <xdr:colOff>0</xdr:colOff>
      <xdr:row>21</xdr:row>
      <xdr:rowOff>123825</xdr:rowOff>
    </xdr:to>
    <xdr:graphicFrame macro="">
      <xdr:nvGraphicFramePr>
        <xdr:cNvPr id="2" name="Chart 1"/>
        <xdr:cNvGraphicFramePr/>
      </xdr:nvGraphicFramePr>
      <xdr:xfrm>
        <a:off x="114300" y="552450"/>
        <a:ext cx="47053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38100</xdr:colOff>
      <xdr:row>2</xdr:row>
      <xdr:rowOff>0</xdr:rowOff>
    </xdr:from>
    <xdr:to>
      <xdr:col>13</xdr:col>
      <xdr:colOff>38100</xdr:colOff>
      <xdr:row>21</xdr:row>
      <xdr:rowOff>123825</xdr:rowOff>
    </xdr:to>
    <xdr:graphicFrame macro="">
      <xdr:nvGraphicFramePr>
        <xdr:cNvPr id="3" name="Chart 2"/>
        <xdr:cNvGraphicFramePr/>
      </xdr:nvGraphicFramePr>
      <xdr:xfrm>
        <a:off x="3638550" y="552450"/>
        <a:ext cx="4705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295275</xdr:colOff>
      <xdr:row>23</xdr:row>
      <xdr:rowOff>0</xdr:rowOff>
    </xdr:from>
    <xdr:to>
      <xdr:col>12</xdr:col>
      <xdr:colOff>0</xdr:colOff>
      <xdr:row>25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162675" y="4629150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2</xdr:row>
      <xdr:rowOff>0</xdr:rowOff>
    </xdr:from>
    <xdr:ext cx="7219950" cy="3657600"/>
    <xdr:graphicFrame macro="">
      <xdr:nvGraphicFramePr>
        <xdr:cNvPr id="2" name="Chart 1"/>
        <xdr:cNvGraphicFramePr/>
      </xdr:nvGraphicFramePr>
      <xdr:xfrm>
        <a:off x="209550" y="552450"/>
        <a:ext cx="72199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10</xdr:col>
      <xdr:colOff>295275</xdr:colOff>
      <xdr:row>27</xdr:row>
      <xdr:rowOff>0</xdr:rowOff>
    </xdr:from>
    <xdr:to>
      <xdr:col>13</xdr:col>
      <xdr:colOff>0</xdr:colOff>
      <xdr:row>30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895975" y="4400550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" name="Chart 1"/>
        <xdr:cNvGraphicFramePr/>
      </xdr:nvGraphicFramePr>
      <xdr:xfrm>
        <a:off x="114300" y="742950"/>
        <a:ext cx="85344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295275</xdr:colOff>
      <xdr:row>28</xdr:row>
      <xdr:rowOff>0</xdr:rowOff>
    </xdr:from>
    <xdr:to>
      <xdr:col>15</xdr:col>
      <xdr:colOff>0</xdr:colOff>
      <xdr:row>30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15175" y="551497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8</xdr:col>
      <xdr:colOff>0</xdr:colOff>
      <xdr:row>22</xdr:row>
      <xdr:rowOff>0</xdr:rowOff>
    </xdr:to>
    <xdr:graphicFrame macro="">
      <xdr:nvGraphicFramePr>
        <xdr:cNvPr id="2" name="Chart 1"/>
        <xdr:cNvGraphicFramePr/>
      </xdr:nvGraphicFramePr>
      <xdr:xfrm>
        <a:off x="114300" y="552450"/>
        <a:ext cx="47053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38100</xdr:colOff>
      <xdr:row>2</xdr:row>
      <xdr:rowOff>0</xdr:rowOff>
    </xdr:from>
    <xdr:to>
      <xdr:col>13</xdr:col>
      <xdr:colOff>38100</xdr:colOff>
      <xdr:row>22</xdr:row>
      <xdr:rowOff>0</xdr:rowOff>
    </xdr:to>
    <xdr:graphicFrame macro="">
      <xdr:nvGraphicFramePr>
        <xdr:cNvPr id="3" name="Chart 2"/>
        <xdr:cNvGraphicFramePr/>
      </xdr:nvGraphicFramePr>
      <xdr:xfrm>
        <a:off x="3638550" y="552450"/>
        <a:ext cx="4705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295275</xdr:colOff>
      <xdr:row>23</xdr:row>
      <xdr:rowOff>0</xdr:rowOff>
    </xdr:from>
    <xdr:to>
      <xdr:col>12</xdr:col>
      <xdr:colOff>0</xdr:colOff>
      <xdr:row>25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162675" y="456247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8753475</xdr:colOff>
      <xdr:row>41</xdr:row>
      <xdr:rowOff>0</xdr:rowOff>
    </xdr:from>
    <xdr:to>
      <xdr:col>1</xdr:col>
      <xdr:colOff>10287000</xdr:colOff>
      <xdr:row>43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39275" y="7924800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2</xdr:row>
      <xdr:rowOff>0</xdr:rowOff>
    </xdr:from>
    <xdr:ext cx="7219950" cy="3657600"/>
    <xdr:graphicFrame macro="">
      <xdr:nvGraphicFramePr>
        <xdr:cNvPr id="2" name="Chart 1"/>
        <xdr:cNvGraphicFramePr/>
      </xdr:nvGraphicFramePr>
      <xdr:xfrm>
        <a:off x="209550" y="552450"/>
        <a:ext cx="72199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10</xdr:col>
      <xdr:colOff>295275</xdr:colOff>
      <xdr:row>27</xdr:row>
      <xdr:rowOff>0</xdr:rowOff>
    </xdr:from>
    <xdr:to>
      <xdr:col>13</xdr:col>
      <xdr:colOff>0</xdr:colOff>
      <xdr:row>30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019800" y="4400550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8</xdr:col>
      <xdr:colOff>0</xdr:colOff>
      <xdr:row>22</xdr:row>
      <xdr:rowOff>0</xdr:rowOff>
    </xdr:to>
    <xdr:graphicFrame macro="">
      <xdr:nvGraphicFramePr>
        <xdr:cNvPr id="2" name="Chart 1"/>
        <xdr:cNvGraphicFramePr/>
      </xdr:nvGraphicFramePr>
      <xdr:xfrm>
        <a:off x="114300" y="552450"/>
        <a:ext cx="47053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38100</xdr:colOff>
      <xdr:row>2</xdr:row>
      <xdr:rowOff>0</xdr:rowOff>
    </xdr:from>
    <xdr:to>
      <xdr:col>13</xdr:col>
      <xdr:colOff>38100</xdr:colOff>
      <xdr:row>22</xdr:row>
      <xdr:rowOff>0</xdr:rowOff>
    </xdr:to>
    <xdr:graphicFrame macro="">
      <xdr:nvGraphicFramePr>
        <xdr:cNvPr id="5" name="Chart 4"/>
        <xdr:cNvGraphicFramePr/>
      </xdr:nvGraphicFramePr>
      <xdr:xfrm>
        <a:off x="3638550" y="552450"/>
        <a:ext cx="4705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295275</xdr:colOff>
      <xdr:row>23</xdr:row>
      <xdr:rowOff>0</xdr:rowOff>
    </xdr:from>
    <xdr:to>
      <xdr:col>12</xdr:col>
      <xdr:colOff>0</xdr:colOff>
      <xdr:row>25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162675" y="456247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247650</xdr:rowOff>
    </xdr:from>
    <xdr:to>
      <xdr:col>5</xdr:col>
      <xdr:colOff>514350</xdr:colOff>
      <xdr:row>26</xdr:row>
      <xdr:rowOff>114300</xdr:rowOff>
    </xdr:to>
    <xdr:graphicFrame macro="">
      <xdr:nvGraphicFramePr>
        <xdr:cNvPr id="6" name="Chart 5"/>
        <xdr:cNvGraphicFramePr/>
      </xdr:nvGraphicFramePr>
      <xdr:xfrm>
        <a:off x="114300" y="542925"/>
        <a:ext cx="47053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381000</xdr:colOff>
      <xdr:row>1</xdr:row>
      <xdr:rowOff>247650</xdr:rowOff>
    </xdr:from>
    <xdr:to>
      <xdr:col>11</xdr:col>
      <xdr:colOff>381000</xdr:colOff>
      <xdr:row>26</xdr:row>
      <xdr:rowOff>142875</xdr:rowOff>
    </xdr:to>
    <xdr:graphicFrame macro="">
      <xdr:nvGraphicFramePr>
        <xdr:cNvPr id="7" name="Chart 6"/>
        <xdr:cNvGraphicFramePr/>
      </xdr:nvGraphicFramePr>
      <xdr:xfrm>
        <a:off x="3638550" y="542925"/>
        <a:ext cx="4705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295275</xdr:colOff>
      <xdr:row>28</xdr:row>
      <xdr:rowOff>0</xdr:rowOff>
    </xdr:from>
    <xdr:to>
      <xdr:col>11</xdr:col>
      <xdr:colOff>0</xdr:colOff>
      <xdr:row>31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429375" y="4552950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2</xdr:row>
      <xdr:rowOff>0</xdr:rowOff>
    </xdr:from>
    <xdr:ext cx="7219950" cy="3657600"/>
    <xdr:graphicFrame macro="">
      <xdr:nvGraphicFramePr>
        <xdr:cNvPr id="2" name="Chart 1"/>
        <xdr:cNvGraphicFramePr/>
      </xdr:nvGraphicFramePr>
      <xdr:xfrm>
        <a:off x="209550" y="552450"/>
        <a:ext cx="72199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10</xdr:col>
      <xdr:colOff>295275</xdr:colOff>
      <xdr:row>27</xdr:row>
      <xdr:rowOff>0</xdr:rowOff>
    </xdr:from>
    <xdr:to>
      <xdr:col>13</xdr:col>
      <xdr:colOff>0</xdr:colOff>
      <xdr:row>30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895975" y="4400550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247650</xdr:rowOff>
    </xdr:from>
    <xdr:to>
      <xdr:col>15</xdr:col>
      <xdr:colOff>0</xdr:colOff>
      <xdr:row>27</xdr:row>
      <xdr:rowOff>0</xdr:rowOff>
    </xdr:to>
    <xdr:graphicFrame macro="">
      <xdr:nvGraphicFramePr>
        <xdr:cNvPr id="5" name="Chart 4"/>
        <xdr:cNvGraphicFramePr/>
      </xdr:nvGraphicFramePr>
      <xdr:xfrm>
        <a:off x="114300" y="542925"/>
        <a:ext cx="85344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295275</xdr:colOff>
      <xdr:row>28</xdr:row>
      <xdr:rowOff>0</xdr:rowOff>
    </xdr:from>
    <xdr:to>
      <xdr:col>15</xdr:col>
      <xdr:colOff>0</xdr:colOff>
      <xdr:row>30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15175" y="551497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247650</xdr:rowOff>
    </xdr:from>
    <xdr:to>
      <xdr:col>8</xdr:col>
      <xdr:colOff>0</xdr:colOff>
      <xdr:row>21</xdr:row>
      <xdr:rowOff>180975</xdr:rowOff>
    </xdr:to>
    <xdr:graphicFrame macro="">
      <xdr:nvGraphicFramePr>
        <xdr:cNvPr id="2" name="Chart 1"/>
        <xdr:cNvGraphicFramePr/>
      </xdr:nvGraphicFramePr>
      <xdr:xfrm>
        <a:off x="114300" y="542925"/>
        <a:ext cx="47053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38100</xdr:colOff>
      <xdr:row>1</xdr:row>
      <xdr:rowOff>247650</xdr:rowOff>
    </xdr:from>
    <xdr:to>
      <xdr:col>13</xdr:col>
      <xdr:colOff>38100</xdr:colOff>
      <xdr:row>21</xdr:row>
      <xdr:rowOff>180975</xdr:rowOff>
    </xdr:to>
    <xdr:graphicFrame macro="">
      <xdr:nvGraphicFramePr>
        <xdr:cNvPr id="3" name="Chart 2"/>
        <xdr:cNvGraphicFramePr/>
      </xdr:nvGraphicFramePr>
      <xdr:xfrm>
        <a:off x="3638550" y="542925"/>
        <a:ext cx="4705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295275</xdr:colOff>
      <xdr:row>23</xdr:row>
      <xdr:rowOff>0</xdr:rowOff>
    </xdr:from>
    <xdr:to>
      <xdr:col>12</xdr:col>
      <xdr:colOff>0</xdr:colOff>
      <xdr:row>25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162675" y="456247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2</xdr:row>
      <xdr:rowOff>0</xdr:rowOff>
    </xdr:from>
    <xdr:ext cx="7219950" cy="3657600"/>
    <xdr:graphicFrame macro="">
      <xdr:nvGraphicFramePr>
        <xdr:cNvPr id="2" name="Chart 1"/>
        <xdr:cNvGraphicFramePr/>
      </xdr:nvGraphicFramePr>
      <xdr:xfrm>
        <a:off x="209550" y="552450"/>
        <a:ext cx="72199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10</xdr:col>
      <xdr:colOff>295275</xdr:colOff>
      <xdr:row>27</xdr:row>
      <xdr:rowOff>0</xdr:rowOff>
    </xdr:from>
    <xdr:to>
      <xdr:col>13</xdr:col>
      <xdr:colOff>0</xdr:colOff>
      <xdr:row>30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895975" y="4400550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247650</xdr:rowOff>
    </xdr:from>
    <xdr:to>
      <xdr:col>15</xdr:col>
      <xdr:colOff>0</xdr:colOff>
      <xdr:row>27</xdr:row>
      <xdr:rowOff>0</xdr:rowOff>
    </xdr:to>
    <xdr:graphicFrame macro="">
      <xdr:nvGraphicFramePr>
        <xdr:cNvPr id="2" name="Chart 1"/>
        <xdr:cNvGraphicFramePr/>
      </xdr:nvGraphicFramePr>
      <xdr:xfrm>
        <a:off x="114300" y="542925"/>
        <a:ext cx="85344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295275</xdr:colOff>
      <xdr:row>28</xdr:row>
      <xdr:rowOff>0</xdr:rowOff>
    </xdr:from>
    <xdr:to>
      <xdr:col>15</xdr:col>
      <xdr:colOff>0</xdr:colOff>
      <xdr:row>30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15175" y="551497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tabSelected="1" workbookViewId="0" topLeftCell="A1"/>
  </sheetViews>
  <sheetFormatPr defaultColWidth="9.140625" defaultRowHeight="15"/>
  <cols>
    <col min="12" max="12" width="13.57421875" style="0" customWidth="1"/>
  </cols>
  <sheetData>
    <row r="1" ht="23.25">
      <c r="A1" s="65" t="s">
        <v>170</v>
      </c>
    </row>
    <row r="2" spans="1:16" ht="20.25">
      <c r="A2" s="66" t="s">
        <v>67</v>
      </c>
      <c r="O2" s="2" t="s">
        <v>66</v>
      </c>
      <c r="P2" s="2" t="s">
        <v>68</v>
      </c>
    </row>
    <row r="3" spans="14:16" ht="15">
      <c r="N3" s="45" t="s">
        <v>115</v>
      </c>
      <c r="O3" s="45">
        <v>86.59372448680823</v>
      </c>
      <c r="P3" s="45">
        <v>70.31739421853914</v>
      </c>
    </row>
    <row r="4" spans="14:16" ht="15">
      <c r="N4" s="45" t="s">
        <v>116</v>
      </c>
      <c r="O4" s="45">
        <v>86.1412775523718</v>
      </c>
      <c r="P4" s="45">
        <v>69.45554565179786</v>
      </c>
    </row>
    <row r="5" spans="14:16" ht="15">
      <c r="N5" s="45" t="s">
        <v>117</v>
      </c>
      <c r="O5" s="45">
        <v>86.33963772468137</v>
      </c>
      <c r="P5" s="45">
        <v>69.11461983567943</v>
      </c>
    </row>
    <row r="6" spans="14:16" ht="15">
      <c r="N6" s="45" t="s">
        <v>118</v>
      </c>
      <c r="O6" s="45">
        <v>85.40106470437435</v>
      </c>
      <c r="P6" s="45">
        <v>65.96628825322107</v>
      </c>
    </row>
    <row r="7" spans="14:16" ht="15">
      <c r="N7" s="45" t="s">
        <v>119</v>
      </c>
      <c r="O7" s="45">
        <v>84.37527816032457</v>
      </c>
      <c r="P7" s="45">
        <v>64.09293659081041</v>
      </c>
    </row>
    <row r="8" spans="14:16" ht="15">
      <c r="N8" s="45" t="s">
        <v>120</v>
      </c>
      <c r="O8" s="45">
        <v>84.39126049189525</v>
      </c>
      <c r="P8" s="45">
        <v>65.08322282484252</v>
      </c>
    </row>
    <row r="9" spans="14:16" ht="15">
      <c r="N9" s="45" t="s">
        <v>121</v>
      </c>
      <c r="O9" s="45">
        <v>82.33154248379667</v>
      </c>
      <c r="P9" s="45">
        <v>59.66060907881434</v>
      </c>
    </row>
    <row r="10" spans="14:16" ht="15">
      <c r="N10" s="45" t="s">
        <v>122</v>
      </c>
      <c r="O10" s="45">
        <v>82.65138527901415</v>
      </c>
      <c r="P10" s="45">
        <v>63.28700213337345</v>
      </c>
    </row>
    <row r="11" spans="14:16" ht="15">
      <c r="N11" s="45" t="s">
        <v>123</v>
      </c>
      <c r="O11" s="45">
        <v>82.01160612606911</v>
      </c>
      <c r="P11" s="45">
        <v>62.5069835541465</v>
      </c>
    </row>
    <row r="12" spans="14:16" ht="15">
      <c r="N12" s="45" t="s">
        <v>124</v>
      </c>
      <c r="O12" s="45">
        <v>81.30031883597755</v>
      </c>
      <c r="P12" s="45">
        <v>59.13769509706651</v>
      </c>
    </row>
    <row r="13" spans="14:16" ht="15">
      <c r="N13" s="45" t="s">
        <v>125</v>
      </c>
      <c r="O13" s="45">
        <v>80.34220247490082</v>
      </c>
      <c r="P13" s="45">
        <v>57.2313281956741</v>
      </c>
    </row>
    <row r="14" spans="14:16" ht="15">
      <c r="N14" s="45" t="s">
        <v>126</v>
      </c>
      <c r="O14" s="45">
        <v>80.56989276261388</v>
      </c>
      <c r="P14" s="45">
        <v>58.31913646658613</v>
      </c>
    </row>
    <row r="15" spans="14:16" ht="15">
      <c r="N15" s="45" t="s">
        <v>127</v>
      </c>
      <c r="O15" s="45">
        <v>81.3628310665541</v>
      </c>
      <c r="P15" s="45">
        <v>61.618878444944045</v>
      </c>
    </row>
    <row r="16" spans="14:16" ht="15">
      <c r="N16" s="45" t="s">
        <v>128</v>
      </c>
      <c r="O16" s="45">
        <v>83.05677303610612</v>
      </c>
      <c r="P16" s="45">
        <v>68.4827524564775</v>
      </c>
    </row>
    <row r="17" spans="14:16" ht="15">
      <c r="N17" s="45" t="s">
        <v>129</v>
      </c>
      <c r="O17" s="45">
        <v>83.28070004892797</v>
      </c>
      <c r="P17" s="45">
        <v>71.26906658831278</v>
      </c>
    </row>
    <row r="18" spans="14:16" ht="15">
      <c r="N18" s="45" t="s">
        <v>130</v>
      </c>
      <c r="O18" s="45">
        <v>82.88318493979126</v>
      </c>
      <c r="P18" s="45">
        <v>69.42511649092701</v>
      </c>
    </row>
    <row r="19" spans="14:16" ht="15">
      <c r="N19" s="45" t="s">
        <v>131</v>
      </c>
      <c r="O19" s="45">
        <v>82.73198122023851</v>
      </c>
      <c r="P19" s="45">
        <v>67.65021384113659</v>
      </c>
    </row>
    <row r="20" spans="14:16" ht="15">
      <c r="N20" s="45" t="s">
        <v>132</v>
      </c>
      <c r="O20" s="45">
        <v>82.76818640619773</v>
      </c>
      <c r="P20" s="45">
        <v>69.43580772405679</v>
      </c>
    </row>
    <row r="21" spans="14:16" ht="15">
      <c r="N21" s="45" t="s">
        <v>133</v>
      </c>
      <c r="O21" s="45">
        <v>82.94166136765763</v>
      </c>
      <c r="P21" s="45">
        <v>73.60523996078282</v>
      </c>
    </row>
    <row r="27" ht="15.75">
      <c r="A27" s="67" t="s">
        <v>103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7"/>
  <sheetViews>
    <sheetView showGridLines="0" workbookViewId="0" topLeftCell="A1"/>
  </sheetViews>
  <sheetFormatPr defaultColWidth="9.140625" defaultRowHeight="15"/>
  <cols>
    <col min="1" max="1" width="1.7109375" style="0" customWidth="1"/>
    <col min="2" max="2" width="15.7109375" style="0" customWidth="1"/>
    <col min="3" max="7" width="9.140625" style="0" customWidth="1"/>
    <col min="9" max="9" width="15.7109375" style="0" customWidth="1"/>
    <col min="12" max="12" width="9.140625" style="0" customWidth="1"/>
    <col min="18" max="18" width="14.7109375" style="0" customWidth="1"/>
    <col min="21" max="21" width="14.140625" style="0" customWidth="1"/>
  </cols>
  <sheetData>
    <row r="1" ht="23.25">
      <c r="B1" s="65" t="s">
        <v>134</v>
      </c>
    </row>
    <row r="2" spans="2:21" ht="20.25">
      <c r="B2" s="69" t="s">
        <v>67</v>
      </c>
      <c r="G2" s="2"/>
      <c r="Q2" s="39"/>
      <c r="R2" s="39"/>
      <c r="S2" s="2"/>
      <c r="T2" s="39"/>
      <c r="U2" s="39"/>
    </row>
    <row r="3" spans="2:21" ht="20.25">
      <c r="B3" s="66"/>
      <c r="P3" s="1"/>
      <c r="Q3" s="39"/>
      <c r="R3" s="39"/>
      <c r="S3" s="2"/>
      <c r="T3" s="39"/>
      <c r="U3" s="39"/>
    </row>
    <row r="4" spans="16:21" ht="15">
      <c r="P4" s="1"/>
      <c r="Q4" s="39"/>
      <c r="R4" s="39"/>
      <c r="S4" s="2"/>
      <c r="T4" s="39"/>
      <c r="U4" s="39"/>
    </row>
    <row r="5" spans="16:21" ht="15">
      <c r="P5" s="1"/>
      <c r="Q5" s="39"/>
      <c r="R5" s="39"/>
      <c r="S5" s="2"/>
      <c r="T5" s="39"/>
      <c r="U5" s="39"/>
    </row>
    <row r="6" spans="16:21" ht="15">
      <c r="P6" s="1"/>
      <c r="Q6" s="39"/>
      <c r="R6" s="39"/>
      <c r="S6" s="2"/>
      <c r="T6" s="39"/>
      <c r="U6" s="39"/>
    </row>
    <row r="7" spans="16:21" ht="15">
      <c r="P7" s="1"/>
      <c r="Q7" s="39"/>
      <c r="R7" s="39"/>
      <c r="T7" s="39"/>
      <c r="U7" s="39"/>
    </row>
    <row r="8" spans="8:16" ht="15">
      <c r="H8" s="2"/>
      <c r="P8" s="1"/>
    </row>
    <row r="9" spans="16:21" ht="15">
      <c r="P9" s="1"/>
      <c r="Q9" s="39"/>
      <c r="R9" s="39"/>
      <c r="T9" s="39"/>
      <c r="U9" s="39"/>
    </row>
    <row r="10" spans="16:21" ht="15">
      <c r="P10" s="1"/>
      <c r="Q10" s="39"/>
      <c r="R10" s="41"/>
      <c r="T10" s="39"/>
      <c r="U10" s="41"/>
    </row>
    <row r="11" spans="16:21" ht="15">
      <c r="P11" s="1"/>
      <c r="Q11" s="39"/>
      <c r="R11" s="41"/>
      <c r="T11" s="39"/>
      <c r="U11" s="41"/>
    </row>
    <row r="12" spans="17:21" ht="15">
      <c r="Q12" s="39"/>
      <c r="R12" s="41"/>
      <c r="T12" s="39"/>
      <c r="U12" s="41"/>
    </row>
    <row r="13" spans="17:21" ht="15">
      <c r="Q13" s="39"/>
      <c r="R13" s="41"/>
      <c r="T13" s="39"/>
      <c r="U13" s="41"/>
    </row>
    <row r="14" spans="17:21" ht="15">
      <c r="Q14" s="39"/>
      <c r="R14" s="41"/>
      <c r="T14" s="39"/>
      <c r="U14" s="41"/>
    </row>
    <row r="15" spans="17:21" ht="15">
      <c r="Q15" s="39"/>
      <c r="R15" s="41"/>
      <c r="T15" s="39"/>
      <c r="U15" s="41"/>
    </row>
    <row r="16" spans="17:21" ht="15">
      <c r="Q16" s="39"/>
      <c r="R16" s="41"/>
      <c r="T16" s="39"/>
      <c r="U16" s="41"/>
    </row>
    <row r="17" spans="17:21" ht="15">
      <c r="Q17" s="39"/>
      <c r="R17" s="41"/>
      <c r="T17" s="39"/>
      <c r="U17" s="41"/>
    </row>
    <row r="18" spans="17:21" ht="15">
      <c r="Q18" s="39"/>
      <c r="R18" s="41"/>
      <c r="T18" s="39"/>
      <c r="U18" s="41"/>
    </row>
    <row r="21" spans="2:3" ht="15">
      <c r="B21" s="2"/>
      <c r="C21" s="2"/>
    </row>
    <row r="22" spans="2:3" ht="15">
      <c r="B22" s="2"/>
      <c r="C22" s="2"/>
    </row>
    <row r="23" spans="2:3" ht="15.75">
      <c r="B23" s="67" t="s">
        <v>103</v>
      </c>
      <c r="C23" s="2"/>
    </row>
    <row r="24" spans="2:3" ht="15">
      <c r="B24" s="2"/>
      <c r="C24" s="2"/>
    </row>
    <row r="28" spans="2:10" ht="15">
      <c r="B28" s="16" t="s">
        <v>21</v>
      </c>
      <c r="C28" s="15" t="s">
        <v>4</v>
      </c>
      <c r="I28" s="16" t="s">
        <v>21</v>
      </c>
      <c r="J28" s="15" t="s">
        <v>5</v>
      </c>
    </row>
    <row r="29" spans="2:10" ht="15">
      <c r="B29" s="59" t="s">
        <v>12</v>
      </c>
      <c r="C29" s="60">
        <v>69.45934064</v>
      </c>
      <c r="D29" s="61"/>
      <c r="E29" s="61"/>
      <c r="F29" s="61"/>
      <c r="G29" s="61"/>
      <c r="H29" s="61"/>
      <c r="I29" s="59" t="s">
        <v>16</v>
      </c>
      <c r="J29" s="60">
        <v>145.546981272</v>
      </c>
    </row>
    <row r="30" spans="2:10" ht="15">
      <c r="B30" s="62" t="s">
        <v>99</v>
      </c>
      <c r="C30" s="63">
        <v>68.220241583</v>
      </c>
      <c r="D30" s="61"/>
      <c r="E30" s="61"/>
      <c r="F30" s="61"/>
      <c r="G30" s="61"/>
      <c r="H30" s="61"/>
      <c r="I30" s="62" t="s">
        <v>99</v>
      </c>
      <c r="J30" s="63">
        <v>37.442690307</v>
      </c>
    </row>
    <row r="31" spans="2:10" ht="15">
      <c r="B31" s="62" t="s">
        <v>17</v>
      </c>
      <c r="C31" s="63">
        <v>45.580344778</v>
      </c>
      <c r="D31" s="61"/>
      <c r="E31" s="61"/>
      <c r="F31" s="61"/>
      <c r="G31" s="61"/>
      <c r="H31" s="61"/>
      <c r="I31" s="62" t="s">
        <v>12</v>
      </c>
      <c r="J31" s="63">
        <v>35.449073329</v>
      </c>
    </row>
    <row r="32" spans="2:10" ht="15">
      <c r="B32" s="62" t="s">
        <v>16</v>
      </c>
      <c r="C32" s="63">
        <v>37.860837016</v>
      </c>
      <c r="D32" s="61"/>
      <c r="E32" s="61"/>
      <c r="F32" s="61"/>
      <c r="G32" s="61"/>
      <c r="H32" s="61"/>
      <c r="I32" s="62" t="s">
        <v>13</v>
      </c>
      <c r="J32" s="63">
        <v>26.936310909</v>
      </c>
    </row>
    <row r="33" spans="2:10" ht="15">
      <c r="B33" s="62" t="s">
        <v>18</v>
      </c>
      <c r="C33" s="63">
        <v>18.009235207</v>
      </c>
      <c r="D33" s="61"/>
      <c r="E33" s="61"/>
      <c r="F33" s="61"/>
      <c r="G33" s="61"/>
      <c r="H33" s="61"/>
      <c r="I33" s="62" t="s">
        <v>17</v>
      </c>
      <c r="J33" s="63">
        <v>24.293072914</v>
      </c>
    </row>
    <row r="34" spans="2:10" ht="15">
      <c r="B34" s="62" t="s">
        <v>13</v>
      </c>
      <c r="C34" s="63">
        <v>15.051202723</v>
      </c>
      <c r="D34" s="61"/>
      <c r="E34" s="61"/>
      <c r="F34" s="61"/>
      <c r="G34" s="61"/>
      <c r="H34" s="61"/>
      <c r="I34" s="62" t="s">
        <v>15</v>
      </c>
      <c r="J34" s="63">
        <v>14.451057728</v>
      </c>
    </row>
    <row r="35" spans="2:10" ht="15">
      <c r="B35" s="21" t="s">
        <v>20</v>
      </c>
      <c r="C35" s="64">
        <v>177.905062628</v>
      </c>
      <c r="D35" s="61"/>
      <c r="E35" s="61"/>
      <c r="F35" s="61"/>
      <c r="G35" s="61"/>
      <c r="H35" s="61"/>
      <c r="I35" s="21" t="s">
        <v>20</v>
      </c>
      <c r="J35" s="64">
        <v>159.90408735200003</v>
      </c>
    </row>
    <row r="36" spans="2:5" ht="15">
      <c r="B36" s="2"/>
      <c r="C36" s="5"/>
      <c r="D36" s="5"/>
      <c r="E36" s="5"/>
    </row>
    <row r="37" spans="2:5" ht="15">
      <c r="B37" s="2"/>
      <c r="C37" s="5"/>
      <c r="D37" s="5"/>
      <c r="E37" s="5"/>
    </row>
    <row r="38" spans="2:5" ht="15">
      <c r="B38" s="2"/>
      <c r="C38" s="5"/>
      <c r="D38" s="5"/>
      <c r="E38" s="5"/>
    </row>
    <row r="39" spans="2:5" ht="15">
      <c r="B39" s="2"/>
      <c r="C39" s="5"/>
      <c r="D39" s="5"/>
      <c r="E39" s="5"/>
    </row>
    <row r="40" spans="3:5" ht="15">
      <c r="C40" s="5"/>
      <c r="D40" s="5"/>
      <c r="E40" s="5"/>
    </row>
    <row r="41" spans="2:5" ht="15">
      <c r="B41" s="2"/>
      <c r="C41" s="5"/>
      <c r="D41" s="5"/>
      <c r="E41" s="5"/>
    </row>
    <row r="42" spans="2:5" ht="15">
      <c r="B42" s="2"/>
      <c r="C42" s="5"/>
      <c r="D42" s="5"/>
      <c r="E42" s="5"/>
    </row>
    <row r="51" spans="2:5" ht="15">
      <c r="B51" s="2"/>
      <c r="C51" s="5"/>
      <c r="D51" s="5"/>
      <c r="E51" s="5"/>
    </row>
    <row r="52" spans="2:5" ht="15">
      <c r="B52" s="2"/>
      <c r="C52" s="5"/>
      <c r="D52" s="5"/>
      <c r="E52" s="5"/>
    </row>
    <row r="53" spans="2:5" ht="15">
      <c r="B53" s="2"/>
      <c r="C53" s="5"/>
      <c r="D53" s="5"/>
      <c r="E53" s="5"/>
    </row>
    <row r="54" spans="2:5" ht="15">
      <c r="B54" s="2"/>
      <c r="C54" s="5"/>
      <c r="D54" s="5"/>
      <c r="E54" s="5"/>
    </row>
    <row r="55" spans="2:5" ht="15">
      <c r="B55" s="2"/>
      <c r="C55" s="5"/>
      <c r="D55" s="5"/>
      <c r="E55" s="5"/>
    </row>
    <row r="56" spans="2:5" ht="15">
      <c r="B56" s="2"/>
      <c r="C56" s="5"/>
      <c r="D56" s="5"/>
      <c r="E56" s="5"/>
    </row>
    <row r="57" spans="2:5" ht="15">
      <c r="B57" s="2"/>
      <c r="C57" s="5"/>
      <c r="D57" s="5"/>
      <c r="E57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showGridLines="0" workbookViewId="0" topLeftCell="A11">
      <selection activeCell="O13" sqref="O13"/>
    </sheetView>
  </sheetViews>
  <sheetFormatPr defaultColWidth="9.140625" defaultRowHeight="15"/>
  <cols>
    <col min="1" max="1" width="1.7109375" style="2" customWidth="1"/>
    <col min="2" max="14" width="9.140625" style="2" customWidth="1"/>
    <col min="15" max="15" width="12.140625" style="2" customWidth="1"/>
    <col min="16" max="18" width="16.8515625" style="2" customWidth="1"/>
    <col min="19" max="19" width="12.140625" style="2" customWidth="1"/>
    <col min="20" max="16384" width="9.140625" style="2" customWidth="1"/>
  </cols>
  <sheetData>
    <row r="1" ht="23.25">
      <c r="B1" s="65" t="s">
        <v>114</v>
      </c>
    </row>
    <row r="2" ht="20.25">
      <c r="B2" s="66" t="s">
        <v>62</v>
      </c>
    </row>
    <row r="3" ht="12">
      <c r="P3" s="6"/>
    </row>
    <row r="4" ht="12"/>
    <row r="5" ht="12"/>
    <row r="6" ht="12"/>
    <row r="7" ht="12"/>
    <row r="8" ht="12"/>
    <row r="9" ht="12"/>
    <row r="10" spans="15:18" ht="12">
      <c r="O10" s="6"/>
      <c r="P10" s="5"/>
      <c r="Q10" s="5"/>
      <c r="R10" s="5"/>
    </row>
    <row r="11" spans="15:18" ht="12">
      <c r="O11" s="6"/>
      <c r="P11" s="5"/>
      <c r="Q11" s="5"/>
      <c r="R11" s="5"/>
    </row>
    <row r="12" spans="15:18" ht="12">
      <c r="O12" s="6"/>
      <c r="P12" s="5"/>
      <c r="Q12" s="5"/>
      <c r="R12" s="5"/>
    </row>
    <row r="13" spans="15:18" ht="12">
      <c r="O13" s="6"/>
      <c r="P13" s="5"/>
      <c r="Q13" s="5"/>
      <c r="R13" s="5"/>
    </row>
    <row r="14" spans="15:18" ht="12">
      <c r="O14" s="6"/>
      <c r="P14" s="5"/>
      <c r="Q14" s="5"/>
      <c r="R14" s="5"/>
    </row>
    <row r="15" spans="15:18" ht="12">
      <c r="O15" s="6"/>
      <c r="P15" s="5"/>
      <c r="Q15" s="5"/>
      <c r="R15" s="5"/>
    </row>
    <row r="16" spans="15:18" ht="12">
      <c r="O16" s="6"/>
      <c r="P16" s="5"/>
      <c r="Q16" s="5"/>
      <c r="R16" s="5"/>
    </row>
    <row r="17" spans="15:18" ht="12">
      <c r="O17" s="6"/>
      <c r="P17" s="5"/>
      <c r="Q17" s="5"/>
      <c r="R17" s="5"/>
    </row>
    <row r="18" spans="15:18" ht="12">
      <c r="O18" s="6"/>
      <c r="P18" s="5"/>
      <c r="Q18" s="5"/>
      <c r="R18" s="5"/>
    </row>
    <row r="19" spans="15:18" ht="12">
      <c r="O19" s="6"/>
      <c r="P19" s="5"/>
      <c r="Q19" s="5"/>
      <c r="R19" s="5"/>
    </row>
    <row r="20" spans="15:18" ht="12">
      <c r="O20" s="6"/>
      <c r="P20" s="5"/>
      <c r="Q20" s="5"/>
      <c r="R20" s="5"/>
    </row>
    <row r="21" spans="15:18" ht="12">
      <c r="O21" s="6"/>
      <c r="P21" s="5"/>
      <c r="Q21" s="5"/>
      <c r="R21" s="5"/>
    </row>
    <row r="22" spans="15:18" ht="12">
      <c r="O22" s="6"/>
      <c r="P22" s="5"/>
      <c r="Q22" s="5"/>
      <c r="R22" s="5"/>
    </row>
    <row r="23" spans="15:18" ht="12">
      <c r="O23" s="6"/>
      <c r="P23" s="5"/>
      <c r="Q23" s="5"/>
      <c r="R23" s="5"/>
    </row>
    <row r="24" spans="15:18" ht="12">
      <c r="O24" s="6"/>
      <c r="P24" s="5"/>
      <c r="Q24" s="5"/>
      <c r="R24" s="5"/>
    </row>
    <row r="25" spans="15:18" ht="12">
      <c r="O25" s="6"/>
      <c r="P25" s="5"/>
      <c r="Q25" s="5"/>
      <c r="R25" s="5"/>
    </row>
    <row r="26" spans="15:18" ht="12">
      <c r="O26" s="6"/>
      <c r="P26" s="5"/>
      <c r="Q26" s="5"/>
      <c r="R26" s="5"/>
    </row>
    <row r="27" ht="15">
      <c r="B27" s="67" t="s">
        <v>103</v>
      </c>
    </row>
    <row r="28" ht="12"/>
    <row r="29" ht="12"/>
    <row r="30" ht="12"/>
    <row r="31" ht="12"/>
    <row r="33" spans="2:5" ht="15">
      <c r="B33"/>
      <c r="C33" t="s">
        <v>4</v>
      </c>
      <c r="D33" s="2" t="s">
        <v>5</v>
      </c>
      <c r="E33" s="2" t="s">
        <v>6</v>
      </c>
    </row>
    <row r="34" spans="2:5" ht="15">
      <c r="B34" s="45" t="s">
        <v>115</v>
      </c>
      <c r="C34" s="58">
        <v>150.78717649</v>
      </c>
      <c r="D34" s="58">
        <v>96.881954341</v>
      </c>
      <c r="E34" s="58">
        <v>53.90522214900001</v>
      </c>
    </row>
    <row r="35" spans="2:5" ht="15">
      <c r="B35" s="45" t="s">
        <v>116</v>
      </c>
      <c r="C35" s="58">
        <v>149.476449746</v>
      </c>
      <c r="D35" s="58">
        <v>96.994418664</v>
      </c>
      <c r="E35" s="58">
        <v>52.48203108199999</v>
      </c>
    </row>
    <row r="36" spans="2:5" ht="15">
      <c r="B36" s="45" t="s">
        <v>117</v>
      </c>
      <c r="C36" s="58">
        <v>163.096095112</v>
      </c>
      <c r="D36" s="58">
        <v>104.469067065</v>
      </c>
      <c r="E36" s="58">
        <v>58.627028046999996</v>
      </c>
    </row>
    <row r="37" spans="2:5" ht="15">
      <c r="B37" s="45" t="s">
        <v>118</v>
      </c>
      <c r="C37" s="58">
        <v>175.507945758</v>
      </c>
      <c r="D37" s="58">
        <v>114.078141213</v>
      </c>
      <c r="E37" s="58">
        <v>61.42980454500001</v>
      </c>
    </row>
    <row r="38" spans="2:5" ht="15">
      <c r="B38" s="45" t="s">
        <v>119</v>
      </c>
      <c r="C38" s="58">
        <v>193.763901101</v>
      </c>
      <c r="D38" s="58">
        <v>127.065146381</v>
      </c>
      <c r="E38" s="58">
        <v>66.69875471999998</v>
      </c>
    </row>
    <row r="39" spans="2:5" ht="15">
      <c r="B39" s="45" t="s">
        <v>120</v>
      </c>
      <c r="C39" s="58">
        <v>209.141642449</v>
      </c>
      <c r="D39" s="58">
        <v>138.581556422</v>
      </c>
      <c r="E39" s="58">
        <v>70.56008602699998</v>
      </c>
    </row>
    <row r="40" spans="2:5" ht="15">
      <c r="B40" s="45" t="s">
        <v>121</v>
      </c>
      <c r="C40" s="58">
        <v>211.197949713</v>
      </c>
      <c r="D40" s="58">
        <v>143.639402206</v>
      </c>
      <c r="E40" s="58">
        <v>67.55854750700001</v>
      </c>
    </row>
    <row r="41" spans="2:5" ht="15">
      <c r="B41" s="45" t="s">
        <v>122</v>
      </c>
      <c r="C41" s="58">
        <v>204.287741465</v>
      </c>
      <c r="D41" s="58">
        <v>128.888395544</v>
      </c>
      <c r="E41" s="58">
        <v>75.39934592100002</v>
      </c>
    </row>
    <row r="42" spans="2:5" ht="15">
      <c r="B42" s="45" t="s">
        <v>123</v>
      </c>
      <c r="C42" s="58">
        <v>242.115624878</v>
      </c>
      <c r="D42" s="58">
        <v>153.923157223</v>
      </c>
      <c r="E42" s="58">
        <v>88.192467655</v>
      </c>
    </row>
    <row r="43" spans="2:5" ht="15">
      <c r="B43" s="45" t="s">
        <v>124</v>
      </c>
      <c r="C43" s="58">
        <v>265.983859077</v>
      </c>
      <c r="D43" s="58">
        <v>171.810082983</v>
      </c>
      <c r="E43" s="58">
        <v>94.17377609399998</v>
      </c>
    </row>
    <row r="44" spans="2:5" ht="15">
      <c r="B44" s="45" t="s">
        <v>125</v>
      </c>
      <c r="C44" s="58">
        <v>288.617009975</v>
      </c>
      <c r="D44" s="58">
        <v>178.742551672</v>
      </c>
      <c r="E44" s="58">
        <v>109.87445830299998</v>
      </c>
    </row>
    <row r="45" spans="2:5" ht="15">
      <c r="B45" s="45" t="s">
        <v>126</v>
      </c>
      <c r="C45" s="58">
        <v>290.702480652</v>
      </c>
      <c r="D45" s="58">
        <v>176.657867653</v>
      </c>
      <c r="E45" s="58">
        <v>114.04461299900001</v>
      </c>
    </row>
    <row r="46" spans="2:5" ht="15">
      <c r="B46" s="45" t="s">
        <v>127</v>
      </c>
      <c r="C46" s="58">
        <v>300.131199141</v>
      </c>
      <c r="D46" s="58">
        <v>183.513728704</v>
      </c>
      <c r="E46" s="58">
        <v>116.61747043700004</v>
      </c>
    </row>
    <row r="47" spans="2:5" ht="15">
      <c r="B47" s="45" t="s">
        <v>128</v>
      </c>
      <c r="C47" s="58">
        <v>328.644746305</v>
      </c>
      <c r="D47" s="58">
        <v>202.025371021</v>
      </c>
      <c r="E47" s="58">
        <v>126.619375284</v>
      </c>
    </row>
    <row r="48" spans="2:5" ht="15">
      <c r="B48" s="45" t="s">
        <v>129</v>
      </c>
      <c r="C48" s="58">
        <v>330.95296957</v>
      </c>
      <c r="D48" s="58">
        <v>202.087783806</v>
      </c>
      <c r="E48" s="58">
        <v>128.865185764</v>
      </c>
    </row>
    <row r="49" spans="2:5" ht="15">
      <c r="B49" s="45" t="s">
        <v>130</v>
      </c>
      <c r="C49" s="58">
        <v>354.221363412</v>
      </c>
      <c r="D49" s="58">
        <v>216.128253472</v>
      </c>
      <c r="E49" s="58">
        <v>138.09310994</v>
      </c>
    </row>
    <row r="50" spans="2:5" ht="15">
      <c r="B50" s="45" t="s">
        <v>131</v>
      </c>
      <c r="C50" s="58">
        <v>374.37110728</v>
      </c>
      <c r="D50" s="58">
        <v>222.148942182</v>
      </c>
      <c r="E50" s="58">
        <v>152.22216509799998</v>
      </c>
    </row>
    <row r="51" spans="2:5" ht="15">
      <c r="B51" s="45" t="s">
        <v>132</v>
      </c>
      <c r="C51" s="58">
        <v>406.809599345</v>
      </c>
      <c r="D51" s="58">
        <v>235.052761859</v>
      </c>
      <c r="E51" s="58">
        <v>171.756837486</v>
      </c>
    </row>
    <row r="52" spans="2:5" ht="15">
      <c r="B52" s="45" t="s">
        <v>133</v>
      </c>
      <c r="C52" s="58">
        <v>411.369151839</v>
      </c>
      <c r="D52" s="58">
        <v>232.966750743</v>
      </c>
      <c r="E52" s="58">
        <v>178.40240109599998</v>
      </c>
    </row>
    <row r="53" spans="3:4" ht="15">
      <c r="C53" s="43"/>
      <c r="D53" s="43"/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showGridLines="0" workbookViewId="0" topLeftCell="A8">
      <selection activeCell="U7" sqref="U7:V7"/>
    </sheetView>
  </sheetViews>
  <sheetFormatPr defaultColWidth="9.140625" defaultRowHeight="15"/>
  <cols>
    <col min="1" max="1" width="1.7109375" style="0" customWidth="1"/>
    <col min="2" max="16" width="9.140625" style="0" customWidth="1"/>
    <col min="17" max="17" width="40.7109375" style="0" customWidth="1"/>
    <col min="23" max="24" width="15.421875" style="0" customWidth="1"/>
  </cols>
  <sheetData>
    <row r="1" spans="2:16" ht="23.25">
      <c r="B1" s="65" t="s">
        <v>105</v>
      </c>
      <c r="J1" s="2"/>
      <c r="K1" s="2"/>
      <c r="L1" s="2"/>
      <c r="M1" s="2"/>
      <c r="N1" s="2"/>
      <c r="O1" s="2"/>
      <c r="P1" s="2"/>
    </row>
    <row r="2" spans="2:24" ht="20.25">
      <c r="B2" s="66" t="s">
        <v>62</v>
      </c>
      <c r="J2" s="2"/>
      <c r="K2" s="2"/>
      <c r="L2" s="2"/>
      <c r="M2" s="2"/>
      <c r="N2" s="2"/>
      <c r="O2" s="2"/>
      <c r="P2" s="2"/>
      <c r="Q2" s="2" t="s">
        <v>10</v>
      </c>
      <c r="T2" s="2"/>
      <c r="U2" s="2"/>
      <c r="W2" s="2"/>
      <c r="X2" s="2"/>
    </row>
    <row r="3" spans="11:24" ht="15">
      <c r="K3" s="2"/>
      <c r="L3" s="2"/>
      <c r="M3" s="2"/>
      <c r="N3" s="2"/>
      <c r="O3" s="2"/>
      <c r="P3" s="2"/>
      <c r="Q3" s="34" t="s">
        <v>22</v>
      </c>
      <c r="R3" s="15" t="s">
        <v>4</v>
      </c>
      <c r="S3" s="15" t="s">
        <v>5</v>
      </c>
      <c r="T3" s="15" t="s">
        <v>6</v>
      </c>
      <c r="U3" s="5"/>
      <c r="V3" s="39"/>
      <c r="W3" s="39"/>
      <c r="X3" s="2"/>
    </row>
    <row r="4" spans="11:24" ht="15">
      <c r="K4" s="2"/>
      <c r="L4" s="2"/>
      <c r="M4" s="2"/>
      <c r="N4" s="2"/>
      <c r="O4" s="2"/>
      <c r="P4" s="6"/>
      <c r="Q4" s="32" t="s">
        <v>106</v>
      </c>
      <c r="R4" s="27">
        <v>50.137087689</v>
      </c>
      <c r="S4" s="27">
        <v>53.172043686</v>
      </c>
      <c r="T4" s="27">
        <v>-3.0349559970000044</v>
      </c>
      <c r="U4" s="44">
        <f aca="true" t="shared" si="0" ref="U4:U11">R4/SUM(R$4:R$12)</f>
        <v>0.12187857904479539</v>
      </c>
      <c r="V4" s="44">
        <f aca="true" t="shared" si="1" ref="V4:V11">S4/SUM(S$4:S$12)</f>
        <v>0.22823876590293934</v>
      </c>
      <c r="W4" s="39"/>
      <c r="X4" s="2"/>
    </row>
    <row r="5" spans="11:24" ht="15">
      <c r="K5" s="2"/>
      <c r="L5" s="2"/>
      <c r="M5" s="2"/>
      <c r="N5" s="2"/>
      <c r="O5" s="2"/>
      <c r="P5" s="2"/>
      <c r="Q5" s="25" t="s">
        <v>107</v>
      </c>
      <c r="R5" s="28">
        <v>10.753519426</v>
      </c>
      <c r="S5" s="28">
        <v>11.651716398</v>
      </c>
      <c r="T5" s="28">
        <v>-0.8981969719999991</v>
      </c>
      <c r="U5" s="44">
        <f t="shared" si="0"/>
        <v>0.02614080170554128</v>
      </c>
      <c r="V5" s="44">
        <f t="shared" si="1"/>
        <v>0.05001450361838856</v>
      </c>
      <c r="W5" s="39"/>
      <c r="X5" s="2"/>
    </row>
    <row r="6" spans="11:23" ht="15">
      <c r="K6" s="2"/>
      <c r="L6" s="2"/>
      <c r="M6" s="2"/>
      <c r="N6" s="2"/>
      <c r="O6" s="2"/>
      <c r="P6" s="2"/>
      <c r="Q6" s="25" t="s">
        <v>108</v>
      </c>
      <c r="R6" s="28">
        <v>11.587698391</v>
      </c>
      <c r="S6" s="28">
        <v>5.929821151</v>
      </c>
      <c r="T6" s="28">
        <v>5.65787724</v>
      </c>
      <c r="U6" s="44">
        <f t="shared" si="0"/>
        <v>0.028168612885039926</v>
      </c>
      <c r="V6" s="44">
        <f t="shared" si="1"/>
        <v>0.025453508417351587</v>
      </c>
      <c r="W6" s="39"/>
    </row>
    <row r="7" spans="17:23" ht="15">
      <c r="Q7" s="25" t="s">
        <v>109</v>
      </c>
      <c r="R7" s="28">
        <v>215.079619904</v>
      </c>
      <c r="S7" s="28">
        <v>92.613796658</v>
      </c>
      <c r="T7" s="28">
        <v>122.465823246</v>
      </c>
      <c r="U7" s="44">
        <f t="shared" si="0"/>
        <v>0.522838474743427</v>
      </c>
      <c r="V7" s="44">
        <f t="shared" si="1"/>
        <v>0.3975408351733763</v>
      </c>
      <c r="W7" s="39"/>
    </row>
    <row r="8" spans="11:22" ht="15">
      <c r="K8" s="2"/>
      <c r="L8" s="2"/>
      <c r="M8" s="2"/>
      <c r="N8" s="2"/>
      <c r="O8" s="2"/>
      <c r="P8" s="2"/>
      <c r="Q8" s="25" t="s">
        <v>110</v>
      </c>
      <c r="R8" s="28">
        <v>34.027623653</v>
      </c>
      <c r="S8" s="28">
        <v>11.982805377</v>
      </c>
      <c r="T8" s="28">
        <v>22.044818276</v>
      </c>
      <c r="U8" s="44">
        <f t="shared" si="0"/>
        <v>0.08271797605844201</v>
      </c>
      <c r="V8" s="44">
        <f t="shared" si="1"/>
        <v>0.05143568916501296</v>
      </c>
    </row>
    <row r="9" spans="11:24" ht="15">
      <c r="K9" s="2"/>
      <c r="L9" s="2"/>
      <c r="M9" s="2"/>
      <c r="N9" s="2"/>
      <c r="O9" s="2"/>
      <c r="P9" s="5"/>
      <c r="Q9" s="25" t="s">
        <v>100</v>
      </c>
      <c r="R9" s="28">
        <v>3.439633821</v>
      </c>
      <c r="S9" s="28">
        <v>3.946849028</v>
      </c>
      <c r="T9" s="28">
        <v>-0.5072152069999998</v>
      </c>
      <c r="U9" s="44">
        <f t="shared" si="0"/>
        <v>0.0083614286720901</v>
      </c>
      <c r="V9" s="44">
        <f t="shared" si="1"/>
        <v>0.016941683804286786</v>
      </c>
      <c r="W9" s="39"/>
      <c r="X9" s="39"/>
    </row>
    <row r="10" spans="11:24" ht="15">
      <c r="K10" s="2"/>
      <c r="L10" s="2"/>
      <c r="M10" s="2"/>
      <c r="N10" s="2"/>
      <c r="O10" s="2"/>
      <c r="Q10" s="25" t="s">
        <v>111</v>
      </c>
      <c r="R10" s="28">
        <v>28.56916845</v>
      </c>
      <c r="S10" s="28">
        <v>16.882983733</v>
      </c>
      <c r="T10" s="28">
        <v>11.686184717</v>
      </c>
      <c r="U10" s="44">
        <f t="shared" si="0"/>
        <v>0.06944898109710786</v>
      </c>
      <c r="V10" s="44">
        <f t="shared" si="1"/>
        <v>0.07246949909871328</v>
      </c>
      <c r="W10" s="39"/>
      <c r="X10" s="39"/>
    </row>
    <row r="11" spans="11:24" ht="15">
      <c r="K11" s="2"/>
      <c r="L11" s="2"/>
      <c r="M11" s="2"/>
      <c r="N11" s="2"/>
      <c r="O11" s="2"/>
      <c r="Q11" s="25" t="s">
        <v>112</v>
      </c>
      <c r="R11" s="28">
        <v>16.710706297</v>
      </c>
      <c r="S11" s="28">
        <v>10.197339648</v>
      </c>
      <c r="T11" s="28">
        <v>6.513366649000002</v>
      </c>
      <c r="U11" s="44">
        <f t="shared" si="0"/>
        <v>0.04062216678692565</v>
      </c>
      <c r="V11" s="44">
        <f t="shared" si="1"/>
        <v>0.04377165245889236</v>
      </c>
      <c r="W11" s="41"/>
      <c r="X11" s="41"/>
    </row>
    <row r="12" spans="11:24" ht="15">
      <c r="K12" s="2"/>
      <c r="L12" s="2"/>
      <c r="M12" s="2"/>
      <c r="N12" s="2"/>
      <c r="O12" s="2"/>
      <c r="Q12" s="26" t="s">
        <v>113</v>
      </c>
      <c r="R12" s="29">
        <v>41.064094208</v>
      </c>
      <c r="S12" s="29">
        <v>26.589395064</v>
      </c>
      <c r="T12" s="29">
        <v>14.474699143999999</v>
      </c>
      <c r="U12" s="44">
        <f>R12/SUM(R$4:R$12)</f>
        <v>0.09982297900663077</v>
      </c>
      <c r="V12" s="44">
        <f>S12/SUM(S$4:S$12)</f>
        <v>0.11413386236103883</v>
      </c>
      <c r="W12" s="41"/>
      <c r="X12" s="41"/>
    </row>
    <row r="13" spans="11:24" ht="15">
      <c r="K13" s="2"/>
      <c r="L13" s="2"/>
      <c r="M13" s="2"/>
      <c r="N13" s="2"/>
      <c r="O13" s="2"/>
      <c r="V13" s="39"/>
      <c r="W13" s="41"/>
      <c r="X13" s="41"/>
    </row>
    <row r="14" spans="11:24" ht="15">
      <c r="K14" s="2"/>
      <c r="L14" s="2"/>
      <c r="M14" s="2"/>
      <c r="N14" s="2"/>
      <c r="O14" s="2"/>
      <c r="Q14" s="6" t="s">
        <v>63</v>
      </c>
      <c r="V14" s="39"/>
      <c r="W14" s="41"/>
      <c r="X14" s="41"/>
    </row>
    <row r="15" spans="11:24" ht="15">
      <c r="K15" s="2"/>
      <c r="L15" s="2"/>
      <c r="M15" s="2"/>
      <c r="N15" s="2"/>
      <c r="O15" s="2"/>
      <c r="V15" s="39"/>
      <c r="W15" s="41"/>
      <c r="X15" s="41"/>
    </row>
    <row r="16" spans="11:24" ht="15">
      <c r="K16" s="2"/>
      <c r="L16" s="2"/>
      <c r="M16" s="2"/>
      <c r="N16" s="2"/>
      <c r="O16" s="2"/>
      <c r="R16" s="44"/>
      <c r="S16" s="44"/>
      <c r="V16" s="39"/>
      <c r="W16" s="41"/>
      <c r="X16" s="41"/>
    </row>
    <row r="17" spans="11:24" ht="15">
      <c r="K17" s="2"/>
      <c r="L17" s="2"/>
      <c r="M17" s="2"/>
      <c r="N17" s="2"/>
      <c r="O17" s="2"/>
      <c r="V17" s="39"/>
      <c r="W17" s="41"/>
      <c r="X17" s="41"/>
    </row>
    <row r="18" spans="22:24" ht="15">
      <c r="V18" s="39"/>
      <c r="W18" s="41"/>
      <c r="X18" s="41"/>
    </row>
    <row r="19" spans="22:24" ht="15">
      <c r="V19" s="39"/>
      <c r="W19" s="41"/>
      <c r="X19" s="41"/>
    </row>
    <row r="21" spans="2:9" ht="15">
      <c r="B21" s="2"/>
      <c r="C21" s="2"/>
      <c r="D21" s="2"/>
      <c r="E21" s="2"/>
      <c r="F21" s="2"/>
      <c r="G21" s="2"/>
      <c r="H21" s="2"/>
      <c r="I21" s="2"/>
    </row>
    <row r="22" spans="2:9" ht="15">
      <c r="B22" s="2"/>
      <c r="C22" s="2"/>
      <c r="D22" s="2"/>
      <c r="E22" s="2"/>
      <c r="F22" s="2"/>
      <c r="G22" s="2"/>
      <c r="H22" s="2"/>
      <c r="I22" s="2"/>
    </row>
    <row r="23" spans="2:9" ht="15">
      <c r="B23" s="2"/>
      <c r="C23" s="2"/>
      <c r="D23" s="2"/>
      <c r="E23" s="2"/>
      <c r="F23" s="2"/>
      <c r="G23" s="2"/>
      <c r="H23" s="2"/>
      <c r="I23" s="2"/>
    </row>
    <row r="24" spans="2:9" ht="15">
      <c r="B24" s="2"/>
      <c r="C24" s="2"/>
      <c r="D24" s="2"/>
      <c r="E24" s="2"/>
      <c r="F24" s="2"/>
      <c r="G24" s="2"/>
      <c r="H24" s="2"/>
      <c r="I24" s="2"/>
    </row>
    <row r="25" spans="2:9" ht="15">
      <c r="B25" s="2"/>
      <c r="C25" s="2"/>
      <c r="D25" s="2"/>
      <c r="E25" s="2"/>
      <c r="F25" s="2"/>
      <c r="G25" s="2"/>
      <c r="H25" s="2"/>
      <c r="I25" s="2"/>
    </row>
    <row r="27" spans="2:15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ht="15.75">
      <c r="B28" s="67" t="s">
        <v>103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ht="15">
      <c r="B29" s="2"/>
      <c r="C29" s="2"/>
      <c r="D29" s="2"/>
      <c r="E29" s="2"/>
      <c r="F29" s="2"/>
      <c r="G29" s="2"/>
      <c r="H29" s="2"/>
      <c r="I29" s="5"/>
      <c r="J29" s="5"/>
      <c r="K29" s="5"/>
      <c r="L29" s="5"/>
      <c r="M29" s="5"/>
      <c r="N29" s="5"/>
      <c r="O29" s="5"/>
    </row>
    <row r="30" spans="2:15" ht="15">
      <c r="B30" s="2"/>
      <c r="C30" s="2"/>
      <c r="D30" s="2"/>
      <c r="E30" s="2"/>
      <c r="F30" s="2"/>
      <c r="G30" s="2"/>
      <c r="H30" s="2"/>
      <c r="I30" s="5"/>
      <c r="J30" s="5"/>
      <c r="K30" s="5"/>
      <c r="L30" s="5"/>
      <c r="M30" s="5"/>
      <c r="N30" s="5"/>
      <c r="O30" s="5"/>
    </row>
    <row r="31" spans="2:15" ht="15">
      <c r="B31" s="2"/>
      <c r="C31" s="2"/>
      <c r="D31" s="2"/>
      <c r="E31" s="2"/>
      <c r="F31" s="2"/>
      <c r="G31" s="2"/>
      <c r="H31" s="2"/>
      <c r="I31" s="5"/>
      <c r="J31" s="5"/>
      <c r="K31" s="5"/>
      <c r="L31" s="5"/>
      <c r="M31" s="5"/>
      <c r="N31" s="5"/>
      <c r="O31" s="5"/>
    </row>
    <row r="32" spans="2:15" ht="15">
      <c r="B32" s="2"/>
      <c r="C32" s="2"/>
      <c r="D32" s="2"/>
      <c r="E32" s="2"/>
      <c r="F32" s="2"/>
      <c r="G32" s="2"/>
      <c r="H32" s="2"/>
      <c r="I32" s="5"/>
      <c r="J32" s="5"/>
      <c r="K32" s="5"/>
      <c r="L32" s="5"/>
      <c r="M32" s="5"/>
      <c r="N32" s="5"/>
      <c r="O32" s="5"/>
    </row>
    <row r="33" spans="2:15" ht="15">
      <c r="B33" s="2"/>
      <c r="C33" s="2"/>
      <c r="D33" s="2"/>
      <c r="E33" s="2"/>
      <c r="F33" s="2"/>
      <c r="G33" s="2"/>
      <c r="H33" s="2"/>
      <c r="I33" s="5"/>
      <c r="J33" s="5"/>
      <c r="K33" s="5"/>
      <c r="L33" s="5"/>
      <c r="M33" s="5"/>
      <c r="N33" s="5"/>
      <c r="O33" s="5"/>
    </row>
    <row r="34" spans="2:15" ht="15">
      <c r="B34" s="2"/>
      <c r="C34" s="2"/>
      <c r="D34" s="2"/>
      <c r="E34" s="2"/>
      <c r="F34" s="2"/>
      <c r="G34" s="2"/>
      <c r="H34" s="2"/>
      <c r="I34" s="5"/>
      <c r="J34" s="5"/>
      <c r="K34" s="5"/>
      <c r="L34" s="5"/>
      <c r="M34" s="5"/>
      <c r="N34" s="5"/>
      <c r="O34" s="5"/>
    </row>
    <row r="35" spans="2:15" ht="15">
      <c r="B35" s="2"/>
      <c r="C35" s="2"/>
      <c r="D35" s="2"/>
      <c r="E35" s="2"/>
      <c r="F35" s="2"/>
      <c r="G35" s="2"/>
      <c r="H35" s="2"/>
      <c r="I35" s="5"/>
      <c r="J35" s="5"/>
      <c r="K35" s="5"/>
      <c r="L35" s="5"/>
      <c r="M35" s="5"/>
      <c r="N35" s="5"/>
      <c r="O35" s="5"/>
    </row>
    <row r="36" spans="2:15" ht="15">
      <c r="B36" s="2"/>
      <c r="C36" s="2"/>
      <c r="D36" s="2"/>
      <c r="E36" s="2"/>
      <c r="F36" s="2"/>
      <c r="G36" s="2"/>
      <c r="H36" s="2"/>
      <c r="I36" s="5"/>
      <c r="J36" s="5"/>
      <c r="K36" s="5"/>
      <c r="L36" s="5"/>
      <c r="M36" s="5"/>
      <c r="N36" s="5"/>
      <c r="O36" s="5"/>
    </row>
    <row r="37" spans="2:15" ht="15">
      <c r="B37" s="2"/>
      <c r="C37" s="2"/>
      <c r="D37" s="2"/>
      <c r="E37" s="2"/>
      <c r="F37" s="2"/>
      <c r="G37" s="2"/>
      <c r="H37" s="2"/>
      <c r="I37" s="5"/>
      <c r="J37" s="5"/>
      <c r="K37" s="5"/>
      <c r="L37" s="5"/>
      <c r="M37" s="5"/>
      <c r="N37" s="5"/>
      <c r="O37" s="5"/>
    </row>
    <row r="38" spans="2:15" ht="15">
      <c r="B38" s="2"/>
      <c r="C38" s="2"/>
      <c r="D38" s="2"/>
      <c r="E38" s="2"/>
      <c r="F38" s="2"/>
      <c r="G38" s="2"/>
      <c r="H38" s="2"/>
      <c r="I38" s="5"/>
      <c r="J38" s="5"/>
      <c r="K38" s="5"/>
      <c r="L38" s="5"/>
      <c r="M38" s="5"/>
      <c r="N38" s="5"/>
      <c r="O38" s="5"/>
    </row>
    <row r="39" spans="2:15" ht="15">
      <c r="B39" s="2"/>
      <c r="C39" s="2"/>
      <c r="D39" s="2"/>
      <c r="E39" s="2"/>
      <c r="F39" s="2"/>
      <c r="G39" s="2"/>
      <c r="H39" s="2"/>
      <c r="I39" s="5"/>
      <c r="J39" s="5"/>
      <c r="K39" s="5"/>
      <c r="L39" s="5"/>
      <c r="M39" s="5"/>
      <c r="N39" s="5"/>
      <c r="O39" s="5"/>
    </row>
    <row r="40" spans="2:15" ht="15">
      <c r="B40" s="2"/>
      <c r="C40" s="2"/>
      <c r="D40" s="2"/>
      <c r="E40" s="2"/>
      <c r="F40" s="2"/>
      <c r="G40" s="2"/>
      <c r="H40" s="2"/>
      <c r="I40" s="5"/>
      <c r="J40" s="5"/>
      <c r="K40" s="5"/>
      <c r="L40" s="5"/>
      <c r="M40" s="5"/>
      <c r="N40" s="5"/>
      <c r="O40" s="5"/>
    </row>
    <row r="41" spans="2:15" ht="15">
      <c r="B41" s="2"/>
      <c r="C41" s="2"/>
      <c r="D41" s="2"/>
      <c r="E41" s="2"/>
      <c r="F41" s="2"/>
      <c r="G41" s="2"/>
      <c r="H41" s="2"/>
      <c r="I41" s="5"/>
      <c r="J41" s="5"/>
      <c r="K41" s="5"/>
      <c r="L41" s="5"/>
      <c r="M41" s="5"/>
      <c r="N41" s="5"/>
      <c r="O41" s="5"/>
    </row>
    <row r="42" spans="2:15" ht="15">
      <c r="B42" s="2"/>
      <c r="C42" s="2"/>
      <c r="D42" s="2"/>
      <c r="E42" s="2"/>
      <c r="F42" s="2"/>
      <c r="G42" s="2"/>
      <c r="H42" s="2"/>
      <c r="I42" s="5"/>
      <c r="J42" s="5"/>
      <c r="K42" s="5"/>
      <c r="L42" s="5"/>
      <c r="M42" s="5"/>
      <c r="N42" s="5"/>
      <c r="O42" s="5"/>
    </row>
    <row r="43" spans="2:15" ht="15">
      <c r="B43" s="2"/>
      <c r="C43" s="2"/>
      <c r="D43" s="2"/>
      <c r="E43" s="2"/>
      <c r="F43" s="2"/>
      <c r="G43" s="2"/>
      <c r="H43" s="2"/>
      <c r="I43" s="5"/>
      <c r="J43" s="5"/>
      <c r="K43" s="5"/>
      <c r="L43" s="5"/>
      <c r="M43" s="5"/>
      <c r="N43" s="5"/>
      <c r="O43" s="5"/>
    </row>
    <row r="44" spans="2:15" ht="15">
      <c r="B44" s="2"/>
      <c r="C44" s="2"/>
      <c r="D44" s="2"/>
      <c r="E44" s="2"/>
      <c r="F44" s="2"/>
      <c r="G44" s="2"/>
      <c r="H44" s="2"/>
      <c r="I44" s="5"/>
      <c r="J44" s="5"/>
      <c r="K44" s="5"/>
      <c r="L44" s="5"/>
      <c r="M44" s="5"/>
      <c r="N44" s="5"/>
      <c r="O44" s="5"/>
    </row>
    <row r="45" spans="2:15" ht="15">
      <c r="B45" s="2"/>
      <c r="C45" s="2"/>
      <c r="D45" s="2"/>
      <c r="E45" s="2"/>
      <c r="F45" s="2"/>
      <c r="G45" s="2"/>
      <c r="H45" s="2"/>
      <c r="I45" s="5"/>
      <c r="J45" s="5"/>
      <c r="K45" s="5"/>
      <c r="L45" s="5"/>
      <c r="M45" s="5"/>
      <c r="N45" s="5"/>
      <c r="O45" s="5"/>
    </row>
    <row r="46" spans="2:15" ht="15">
      <c r="B46" s="2"/>
      <c r="C46" s="2"/>
      <c r="D46" s="2"/>
      <c r="E46" s="2"/>
      <c r="F46" s="2"/>
      <c r="G46" s="2"/>
      <c r="H46" s="2"/>
      <c r="I46" s="5"/>
      <c r="J46" s="5"/>
      <c r="K46" s="5"/>
      <c r="L46" s="5"/>
      <c r="M46" s="5"/>
      <c r="N46" s="5"/>
      <c r="O46" s="5"/>
    </row>
    <row r="47" spans="2:15" ht="15">
      <c r="B47" s="2"/>
      <c r="C47" s="2"/>
      <c r="D47" s="2"/>
      <c r="E47" s="2"/>
      <c r="F47" s="2"/>
      <c r="G47" s="2"/>
      <c r="H47" s="2"/>
      <c r="I47" s="5"/>
      <c r="J47" s="5"/>
      <c r="K47" s="5"/>
      <c r="L47" s="5"/>
      <c r="M47" s="5"/>
      <c r="N47" s="5"/>
      <c r="O47" s="5"/>
    </row>
    <row r="48" spans="2:15" ht="15">
      <c r="B48" s="2"/>
      <c r="C48" s="2"/>
      <c r="D48" s="2"/>
      <c r="E48" s="2"/>
      <c r="F48" s="2"/>
      <c r="G48" s="2"/>
      <c r="H48" s="2"/>
      <c r="I48" s="5"/>
      <c r="J48" s="5"/>
      <c r="K48" s="5"/>
      <c r="L48" s="5"/>
      <c r="M48" s="5"/>
      <c r="N48" s="5"/>
      <c r="O48" s="5"/>
    </row>
    <row r="49" spans="2:15" ht="15">
      <c r="B49" s="2"/>
      <c r="C49" s="2"/>
      <c r="D49" s="2"/>
      <c r="E49" s="2"/>
      <c r="F49" s="2"/>
      <c r="G49" s="2"/>
      <c r="H49" s="2"/>
      <c r="I49" s="5"/>
      <c r="J49" s="5"/>
      <c r="K49" s="5"/>
      <c r="L49" s="5"/>
      <c r="M49" s="5"/>
      <c r="N49" s="5"/>
      <c r="O49" s="5"/>
    </row>
    <row r="50" spans="2:15" ht="15">
      <c r="B50" s="2"/>
      <c r="C50" s="2"/>
      <c r="D50" s="2"/>
      <c r="E50" s="2"/>
      <c r="F50" s="2"/>
      <c r="G50" s="2"/>
      <c r="H50" s="2"/>
      <c r="I50" s="5"/>
      <c r="J50" s="5"/>
      <c r="K50" s="5"/>
      <c r="L50" s="5"/>
      <c r="M50" s="5"/>
      <c r="N50" s="5"/>
      <c r="O50" s="5"/>
    </row>
    <row r="51" spans="2:15" ht="15">
      <c r="B51" s="2"/>
      <c r="C51" s="2"/>
      <c r="D51" s="2"/>
      <c r="E51" s="2"/>
      <c r="F51" s="2"/>
      <c r="G51" s="2"/>
      <c r="H51" s="2"/>
      <c r="I51" s="5"/>
      <c r="J51" s="5"/>
      <c r="K51" s="5"/>
      <c r="L51" s="5"/>
      <c r="M51" s="5"/>
      <c r="N51" s="5"/>
      <c r="O51" s="5"/>
    </row>
    <row r="52" spans="2:15" ht="15">
      <c r="B52" s="2"/>
      <c r="C52" s="2"/>
      <c r="D52" s="2"/>
      <c r="E52" s="2"/>
      <c r="F52" s="2"/>
      <c r="G52" s="2"/>
      <c r="H52" s="2"/>
      <c r="I52" s="5"/>
      <c r="J52" s="5"/>
      <c r="K52" s="5"/>
      <c r="L52" s="5"/>
      <c r="M52" s="5"/>
      <c r="N52" s="5"/>
      <c r="O52" s="5"/>
    </row>
    <row r="53" spans="2:15" ht="15">
      <c r="B53" s="2"/>
      <c r="C53" s="2"/>
      <c r="D53" s="2"/>
      <c r="E53" s="2"/>
      <c r="F53" s="2"/>
      <c r="G53" s="2"/>
      <c r="H53" s="2"/>
      <c r="I53" s="5"/>
      <c r="J53" s="5"/>
      <c r="K53" s="5"/>
      <c r="L53" s="5"/>
      <c r="M53" s="5"/>
      <c r="N53" s="5"/>
      <c r="O53" s="5"/>
    </row>
    <row r="54" spans="2:15" ht="15">
      <c r="B54" s="2"/>
      <c r="C54" s="2"/>
      <c r="D54" s="2"/>
      <c r="E54" s="2"/>
      <c r="F54" s="2"/>
      <c r="G54" s="2"/>
      <c r="H54" s="2"/>
      <c r="I54" s="5"/>
      <c r="J54" s="5"/>
      <c r="K54" s="5"/>
      <c r="L54" s="5"/>
      <c r="M54" s="5"/>
      <c r="N54" s="5"/>
      <c r="O54" s="5"/>
    </row>
    <row r="55" spans="2:15" ht="15">
      <c r="B55" s="2"/>
      <c r="C55" s="2"/>
      <c r="D55" s="2"/>
      <c r="E55" s="2"/>
      <c r="F55" s="2"/>
      <c r="G55" s="2"/>
      <c r="H55" s="2"/>
      <c r="I55" s="5"/>
      <c r="J55" s="5"/>
      <c r="K55" s="5"/>
      <c r="L55" s="5"/>
      <c r="M55" s="5"/>
      <c r="N55" s="5"/>
      <c r="O55" s="5"/>
    </row>
    <row r="56" spans="2:15" ht="15">
      <c r="B56" s="2"/>
      <c r="C56" s="2"/>
      <c r="D56" s="2"/>
      <c r="E56" s="2"/>
      <c r="F56" s="2"/>
      <c r="G56" s="2"/>
      <c r="H56" s="2"/>
      <c r="I56" s="5"/>
      <c r="J56" s="5"/>
      <c r="K56" s="5"/>
      <c r="L56" s="5"/>
      <c r="M56" s="5"/>
      <c r="N56" s="5"/>
      <c r="O56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7"/>
  <sheetViews>
    <sheetView showGridLines="0" workbookViewId="0" topLeftCell="A1"/>
  </sheetViews>
  <sheetFormatPr defaultColWidth="9.140625" defaultRowHeight="15"/>
  <cols>
    <col min="1" max="1" width="1.7109375" style="0" customWidth="1"/>
    <col min="2" max="2" width="15.7109375" style="0" customWidth="1"/>
    <col min="3" max="7" width="9.140625" style="0" customWidth="1"/>
    <col min="9" max="9" width="15.7109375" style="0" customWidth="1"/>
    <col min="12" max="12" width="9.140625" style="0" customWidth="1"/>
    <col min="18" max="18" width="15.8515625" style="0" customWidth="1"/>
    <col min="21" max="21" width="23.00390625" style="0" customWidth="1"/>
  </cols>
  <sheetData>
    <row r="1" ht="23.25">
      <c r="B1" s="65" t="s">
        <v>104</v>
      </c>
    </row>
    <row r="2" spans="2:21" ht="20.25">
      <c r="B2" s="66" t="s">
        <v>67</v>
      </c>
      <c r="G2" s="2"/>
      <c r="Q2" s="39"/>
      <c r="R2" s="39"/>
      <c r="S2" s="2"/>
      <c r="T2" s="39"/>
      <c r="U2" s="39"/>
    </row>
    <row r="3" spans="16:21" ht="15">
      <c r="P3" s="1"/>
      <c r="Q3" s="39"/>
      <c r="R3" s="39"/>
      <c r="S3" s="2"/>
      <c r="T3" s="39"/>
      <c r="U3" s="39"/>
    </row>
    <row r="4" spans="16:21" ht="15">
      <c r="P4" s="1"/>
      <c r="Q4" s="39"/>
      <c r="R4" s="39"/>
      <c r="S4" s="2"/>
      <c r="T4" s="39"/>
      <c r="U4" s="39"/>
    </row>
    <row r="5" spans="16:21" ht="15">
      <c r="P5" s="1"/>
      <c r="Q5" s="39"/>
      <c r="R5" s="40"/>
      <c r="S5" s="2"/>
      <c r="T5" s="39"/>
      <c r="U5" s="40"/>
    </row>
    <row r="6" spans="16:21" ht="15">
      <c r="P6" s="1"/>
      <c r="Q6" s="39"/>
      <c r="R6" s="39"/>
      <c r="S6" s="2"/>
      <c r="T6" s="39"/>
      <c r="U6" s="39"/>
    </row>
    <row r="7" spans="16:21" ht="15">
      <c r="P7" s="1"/>
      <c r="Q7" s="39"/>
      <c r="R7" s="39"/>
      <c r="T7" s="39"/>
      <c r="U7" s="39"/>
    </row>
    <row r="8" spans="8:16" ht="15">
      <c r="H8" s="2"/>
      <c r="P8" s="1"/>
    </row>
    <row r="9" spans="16:21" ht="15">
      <c r="P9" s="1"/>
      <c r="Q9" s="39"/>
      <c r="R9" s="39"/>
      <c r="T9" s="39"/>
      <c r="U9" s="39"/>
    </row>
    <row r="10" spans="16:21" ht="15">
      <c r="P10" s="1"/>
      <c r="Q10" s="39"/>
      <c r="R10" s="41"/>
      <c r="T10" s="39"/>
      <c r="U10" s="41"/>
    </row>
    <row r="11" spans="16:21" ht="15">
      <c r="P11" s="1"/>
      <c r="Q11" s="39"/>
      <c r="R11" s="41"/>
      <c r="T11" s="39"/>
      <c r="U11" s="41"/>
    </row>
    <row r="12" spans="17:21" ht="15">
      <c r="Q12" s="39"/>
      <c r="R12" s="41"/>
      <c r="T12" s="39"/>
      <c r="U12" s="41"/>
    </row>
    <row r="13" spans="17:21" ht="15">
      <c r="Q13" s="39"/>
      <c r="R13" s="41"/>
      <c r="T13" s="39"/>
      <c r="U13" s="41"/>
    </row>
    <row r="14" spans="17:21" ht="15">
      <c r="Q14" s="39"/>
      <c r="R14" s="41"/>
      <c r="T14" s="39"/>
      <c r="U14" s="41"/>
    </row>
    <row r="15" spans="17:21" ht="15">
      <c r="Q15" s="39"/>
      <c r="R15" s="41"/>
      <c r="T15" s="39"/>
      <c r="U15" s="41"/>
    </row>
    <row r="16" spans="17:21" ht="15">
      <c r="Q16" s="39"/>
      <c r="R16" s="41"/>
      <c r="T16" s="39"/>
      <c r="U16" s="41"/>
    </row>
    <row r="17" spans="17:21" ht="15">
      <c r="Q17" s="39"/>
      <c r="R17" s="41"/>
      <c r="T17" s="39"/>
      <c r="U17" s="41"/>
    </row>
    <row r="18" spans="17:21" ht="15">
      <c r="Q18" s="39"/>
      <c r="R18" s="41"/>
      <c r="T18" s="39"/>
      <c r="U18" s="41"/>
    </row>
    <row r="21" spans="2:3" ht="15">
      <c r="B21" s="2"/>
      <c r="C21" s="2"/>
    </row>
    <row r="22" spans="2:3" ht="15">
      <c r="B22" s="2"/>
      <c r="C22" s="2"/>
    </row>
    <row r="23" spans="2:3" ht="15.75">
      <c r="B23" s="67" t="s">
        <v>103</v>
      </c>
      <c r="C23" s="2"/>
    </row>
    <row r="24" spans="2:3" ht="15">
      <c r="B24" s="2"/>
      <c r="C24" s="2"/>
    </row>
    <row r="28" spans="2:10" ht="15">
      <c r="B28" s="16" t="s">
        <v>21</v>
      </c>
      <c r="C28" s="15" t="s">
        <v>4</v>
      </c>
      <c r="I28" s="16" t="s">
        <v>21</v>
      </c>
      <c r="J28" s="15" t="s">
        <v>5</v>
      </c>
    </row>
    <row r="29" spans="2:10" ht="15">
      <c r="B29" s="59" t="s">
        <v>12</v>
      </c>
      <c r="C29" s="60">
        <v>111.359361763</v>
      </c>
      <c r="D29" s="61"/>
      <c r="E29" s="61"/>
      <c r="F29" s="61"/>
      <c r="G29" s="61"/>
      <c r="H29" s="61"/>
      <c r="I29" s="59" t="s">
        <v>17</v>
      </c>
      <c r="J29" s="60">
        <v>50.698172392</v>
      </c>
    </row>
    <row r="30" spans="2:10" ht="15">
      <c r="B30" s="62" t="s">
        <v>99</v>
      </c>
      <c r="C30" s="63">
        <v>44.137036878</v>
      </c>
      <c r="D30" s="61"/>
      <c r="E30" s="61"/>
      <c r="F30" s="61"/>
      <c r="G30" s="61"/>
      <c r="H30" s="61"/>
      <c r="I30" s="62" t="s">
        <v>12</v>
      </c>
      <c r="J30" s="63">
        <v>50.213766257</v>
      </c>
    </row>
    <row r="31" spans="2:10" ht="15">
      <c r="B31" s="62" t="s">
        <v>17</v>
      </c>
      <c r="C31" s="63">
        <v>37.855934681</v>
      </c>
      <c r="D31" s="61"/>
      <c r="E31" s="61"/>
      <c r="F31" s="61"/>
      <c r="G31" s="61"/>
      <c r="H31" s="61"/>
      <c r="I31" s="62" t="s">
        <v>99</v>
      </c>
      <c r="J31" s="63">
        <v>32.971228335</v>
      </c>
    </row>
    <row r="32" spans="2:10" ht="15">
      <c r="B32" s="62" t="s">
        <v>16</v>
      </c>
      <c r="C32" s="63">
        <v>30.185239198</v>
      </c>
      <c r="D32" s="61"/>
      <c r="E32" s="61"/>
      <c r="F32" s="61"/>
      <c r="G32" s="61"/>
      <c r="H32" s="61"/>
      <c r="I32" s="62" t="s">
        <v>16</v>
      </c>
      <c r="J32" s="63">
        <v>21.051926394</v>
      </c>
    </row>
    <row r="33" spans="2:10" ht="15">
      <c r="B33" s="62" t="s">
        <v>18</v>
      </c>
      <c r="C33" s="63">
        <v>16.692171708</v>
      </c>
      <c r="D33" s="61"/>
      <c r="E33" s="61"/>
      <c r="F33" s="61"/>
      <c r="G33" s="61"/>
      <c r="H33" s="61"/>
      <c r="I33" s="62" t="s">
        <v>19</v>
      </c>
      <c r="J33" s="63">
        <v>9.063293092</v>
      </c>
    </row>
    <row r="34" spans="2:10" ht="15">
      <c r="B34" s="62" t="s">
        <v>14</v>
      </c>
      <c r="C34" s="63">
        <v>13.194925653</v>
      </c>
      <c r="D34" s="61"/>
      <c r="E34" s="61"/>
      <c r="F34" s="61"/>
      <c r="G34" s="61"/>
      <c r="H34" s="61"/>
      <c r="I34" s="62" t="s">
        <v>14</v>
      </c>
      <c r="J34" s="63">
        <v>7.780921494</v>
      </c>
    </row>
    <row r="35" spans="2:10" ht="15">
      <c r="B35" s="21" t="s">
        <v>20</v>
      </c>
      <c r="C35" s="64">
        <v>157.94448195799998</v>
      </c>
      <c r="D35" s="61"/>
      <c r="E35" s="61"/>
      <c r="F35" s="61"/>
      <c r="G35" s="61"/>
      <c r="H35" s="61"/>
      <c r="I35" s="21" t="s">
        <v>20</v>
      </c>
      <c r="J35" s="64">
        <v>61.18744277899998</v>
      </c>
    </row>
    <row r="36" spans="2:5" ht="15">
      <c r="B36" s="2"/>
      <c r="C36" s="5"/>
      <c r="D36" s="5"/>
      <c r="E36" s="5"/>
    </row>
    <row r="37" spans="2:5" ht="15">
      <c r="B37" s="2"/>
      <c r="C37" s="5"/>
      <c r="D37" s="5"/>
      <c r="E37" s="5"/>
    </row>
    <row r="38" spans="2:5" ht="15">
      <c r="B38" s="2"/>
      <c r="C38" s="5"/>
      <c r="D38" s="5"/>
      <c r="E38" s="5"/>
    </row>
    <row r="39" spans="2:5" ht="15">
      <c r="B39" s="2"/>
      <c r="C39" s="5"/>
      <c r="D39" s="5"/>
      <c r="E39" s="5"/>
    </row>
    <row r="40" spans="3:5" ht="15">
      <c r="C40" s="5"/>
      <c r="D40" s="5"/>
      <c r="E40" s="5"/>
    </row>
    <row r="41" spans="2:5" ht="15">
      <c r="B41" s="2"/>
      <c r="C41" s="5"/>
      <c r="D41" s="5"/>
      <c r="E41" s="5"/>
    </row>
    <row r="42" spans="2:5" ht="15">
      <c r="B42" s="2"/>
      <c r="C42" s="5"/>
      <c r="D42" s="5"/>
      <c r="E42" s="5"/>
    </row>
    <row r="51" spans="2:5" ht="15">
      <c r="B51" s="2"/>
      <c r="C51" s="5"/>
      <c r="D51" s="5"/>
      <c r="E51" s="5"/>
    </row>
    <row r="52" spans="2:5" ht="15">
      <c r="B52" s="2"/>
      <c r="C52" s="5"/>
      <c r="D52" s="5"/>
      <c r="E52" s="5"/>
    </row>
    <row r="53" spans="2:5" ht="15">
      <c r="B53" s="2"/>
      <c r="C53" s="5"/>
      <c r="D53" s="5"/>
      <c r="E53" s="5"/>
    </row>
    <row r="54" spans="2:5" ht="15">
      <c r="B54" s="2"/>
      <c r="C54" s="5"/>
      <c r="D54" s="5"/>
      <c r="E54" s="5"/>
    </row>
    <row r="55" spans="2:5" ht="15">
      <c r="B55" s="2"/>
      <c r="C55" s="5"/>
      <c r="D55" s="5"/>
      <c r="E55" s="5"/>
    </row>
    <row r="56" spans="2:5" ht="15">
      <c r="B56" s="2"/>
      <c r="C56" s="5"/>
      <c r="D56" s="5"/>
      <c r="E56" s="5"/>
    </row>
    <row r="57" spans="2:5" ht="15">
      <c r="B57" s="2"/>
      <c r="C57" s="5"/>
      <c r="D57" s="5"/>
      <c r="E57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showGridLines="0" workbookViewId="0" topLeftCell="A1">
      <selection activeCell="D34" sqref="D34"/>
    </sheetView>
  </sheetViews>
  <sheetFormatPr defaultColWidth="9.140625" defaultRowHeight="15"/>
  <cols>
    <col min="1" max="1" width="10.28125" style="0" customWidth="1"/>
    <col min="2" max="2" width="154.28125" style="0" bestFit="1" customWidth="1"/>
  </cols>
  <sheetData>
    <row r="1" ht="23.25">
      <c r="A1" s="65" t="s">
        <v>64</v>
      </c>
    </row>
    <row r="2" spans="1:2" ht="15">
      <c r="A2" s="16" t="s">
        <v>11</v>
      </c>
      <c r="B2" s="15" t="s">
        <v>23</v>
      </c>
    </row>
    <row r="3" spans="1:2" ht="15">
      <c r="A3" s="17">
        <v>51</v>
      </c>
      <c r="B3" s="18" t="s">
        <v>24</v>
      </c>
    </row>
    <row r="4" spans="1:2" ht="15">
      <c r="A4" s="19">
        <v>52</v>
      </c>
      <c r="B4" s="20" t="s">
        <v>25</v>
      </c>
    </row>
    <row r="5" spans="1:2" ht="15">
      <c r="A5" s="19">
        <v>53</v>
      </c>
      <c r="B5" s="20" t="s">
        <v>26</v>
      </c>
    </row>
    <row r="6" spans="1:2" ht="15">
      <c r="A6" s="19">
        <v>54</v>
      </c>
      <c r="B6" s="20" t="s">
        <v>27</v>
      </c>
    </row>
    <row r="7" spans="1:2" ht="15">
      <c r="A7" s="19">
        <v>55</v>
      </c>
      <c r="B7" s="20" t="s">
        <v>28</v>
      </c>
    </row>
    <row r="8" spans="1:2" ht="15">
      <c r="A8" s="19">
        <v>56</v>
      </c>
      <c r="B8" s="20" t="s">
        <v>29</v>
      </c>
    </row>
    <row r="9" spans="1:2" ht="15">
      <c r="A9" s="19">
        <v>57</v>
      </c>
      <c r="B9" s="20" t="s">
        <v>30</v>
      </c>
    </row>
    <row r="10" spans="1:2" ht="15">
      <c r="A10" s="19">
        <v>58</v>
      </c>
      <c r="B10" s="20" t="s">
        <v>31</v>
      </c>
    </row>
    <row r="11" spans="1:2" ht="15">
      <c r="A11" s="19">
        <v>59</v>
      </c>
      <c r="B11" s="20" t="s">
        <v>32</v>
      </c>
    </row>
    <row r="12" spans="1:2" ht="15">
      <c r="A12" s="19">
        <v>60</v>
      </c>
      <c r="B12" s="20" t="s">
        <v>33</v>
      </c>
    </row>
    <row r="13" spans="1:2" ht="15">
      <c r="A13" s="19">
        <v>61</v>
      </c>
      <c r="B13" s="20" t="s">
        <v>34</v>
      </c>
    </row>
    <row r="14" spans="1:2" ht="15">
      <c r="A14" s="19">
        <v>62</v>
      </c>
      <c r="B14" s="20" t="s">
        <v>35</v>
      </c>
    </row>
    <row r="15" spans="1:2" ht="15">
      <c r="A15" s="19">
        <v>63</v>
      </c>
      <c r="B15" s="20" t="s">
        <v>36</v>
      </c>
    </row>
    <row r="16" spans="1:2" ht="15">
      <c r="A16" s="19">
        <v>64</v>
      </c>
      <c r="B16" s="20" t="s">
        <v>37</v>
      </c>
    </row>
    <row r="17" spans="1:2" ht="15">
      <c r="A17" s="19">
        <v>65</v>
      </c>
      <c r="B17" s="20" t="s">
        <v>38</v>
      </c>
    </row>
    <row r="18" spans="1:2" ht="15">
      <c r="A18" s="19">
        <v>66</v>
      </c>
      <c r="B18" s="20" t="s">
        <v>39</v>
      </c>
    </row>
    <row r="19" spans="1:2" ht="15">
      <c r="A19" s="19">
        <v>67</v>
      </c>
      <c r="B19" s="20" t="s">
        <v>40</v>
      </c>
    </row>
    <row r="20" spans="1:2" ht="15">
      <c r="A20" s="19">
        <v>68</v>
      </c>
      <c r="B20" s="20" t="s">
        <v>41</v>
      </c>
    </row>
    <row r="21" spans="1:2" ht="15">
      <c r="A21" s="19">
        <v>69</v>
      </c>
      <c r="B21" s="20" t="s">
        <v>42</v>
      </c>
    </row>
    <row r="22" spans="1:2" ht="15">
      <c r="A22" s="19">
        <v>70</v>
      </c>
      <c r="B22" s="20" t="s">
        <v>43</v>
      </c>
    </row>
    <row r="23" spans="1:2" ht="15">
      <c r="A23" s="19">
        <v>71</v>
      </c>
      <c r="B23" s="20" t="s">
        <v>44</v>
      </c>
    </row>
    <row r="24" spans="1:2" ht="15">
      <c r="A24" s="19">
        <v>72</v>
      </c>
      <c r="B24" s="20" t="s">
        <v>45</v>
      </c>
    </row>
    <row r="25" spans="1:2" ht="15">
      <c r="A25" s="19">
        <v>73</v>
      </c>
      <c r="B25" s="20" t="s">
        <v>46</v>
      </c>
    </row>
    <row r="26" spans="1:2" ht="15">
      <c r="A26" s="19">
        <v>74</v>
      </c>
      <c r="B26" s="20" t="s">
        <v>47</v>
      </c>
    </row>
    <row r="27" spans="1:2" ht="15">
      <c r="A27" s="19">
        <v>75</v>
      </c>
      <c r="B27" s="20" t="s">
        <v>48</v>
      </c>
    </row>
    <row r="28" spans="1:2" ht="15">
      <c r="A28" s="19">
        <v>76</v>
      </c>
      <c r="B28" s="20" t="s">
        <v>49</v>
      </c>
    </row>
    <row r="29" spans="1:2" ht="15">
      <c r="A29" s="19">
        <v>77</v>
      </c>
      <c r="B29" s="20" t="s">
        <v>50</v>
      </c>
    </row>
    <row r="30" spans="1:2" ht="15">
      <c r="A30" s="19">
        <v>78</v>
      </c>
      <c r="B30" s="20" t="s">
        <v>51</v>
      </c>
    </row>
    <row r="31" spans="1:2" ht="15">
      <c r="A31" s="19">
        <v>79</v>
      </c>
      <c r="B31" s="20" t="s">
        <v>52</v>
      </c>
    </row>
    <row r="32" spans="1:2" ht="15">
      <c r="A32" s="19">
        <v>80</v>
      </c>
      <c r="B32" s="20" t="s">
        <v>53</v>
      </c>
    </row>
    <row r="33" spans="1:2" ht="15">
      <c r="A33" s="19">
        <v>81</v>
      </c>
      <c r="B33" s="20" t="s">
        <v>54</v>
      </c>
    </row>
    <row r="34" spans="1:2" ht="15">
      <c r="A34" s="19">
        <v>82</v>
      </c>
      <c r="B34" s="20" t="s">
        <v>55</v>
      </c>
    </row>
    <row r="35" spans="1:2" ht="15">
      <c r="A35" s="19">
        <v>83</v>
      </c>
      <c r="B35" s="20" t="s">
        <v>56</v>
      </c>
    </row>
    <row r="36" spans="1:2" ht="15">
      <c r="A36" s="19">
        <v>84</v>
      </c>
      <c r="B36" s="20" t="s">
        <v>57</v>
      </c>
    </row>
    <row r="37" spans="1:2" ht="15">
      <c r="A37" s="19">
        <v>85</v>
      </c>
      <c r="B37" s="20" t="s">
        <v>58</v>
      </c>
    </row>
    <row r="38" spans="1:2" ht="15">
      <c r="A38" s="19">
        <v>87</v>
      </c>
      <c r="B38" s="20" t="s">
        <v>59</v>
      </c>
    </row>
    <row r="39" spans="1:2" ht="15">
      <c r="A39" s="19">
        <v>88</v>
      </c>
      <c r="B39" s="20" t="s">
        <v>60</v>
      </c>
    </row>
    <row r="40" spans="1:2" ht="15">
      <c r="A40" s="21">
        <v>89</v>
      </c>
      <c r="B40" s="22" t="s">
        <v>61</v>
      </c>
    </row>
    <row r="41" ht="15.75">
      <c r="A41" s="67" t="s">
        <v>103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2"/>
  <sheetViews>
    <sheetView showGridLines="0" workbookViewId="0" topLeftCell="A13"/>
  </sheetViews>
  <sheetFormatPr defaultColWidth="9.140625" defaultRowHeight="15"/>
  <cols>
    <col min="1" max="1" width="1.7109375" style="2" customWidth="1"/>
    <col min="2" max="2" width="11.00390625" style="2" bestFit="1" customWidth="1"/>
    <col min="3" max="14" width="9.140625" style="2" customWidth="1"/>
    <col min="15" max="15" width="12.140625" style="2" customWidth="1"/>
    <col min="16" max="18" width="16.8515625" style="2" customWidth="1"/>
    <col min="19" max="19" width="12.140625" style="2" customWidth="1"/>
    <col min="20" max="16384" width="9.140625" style="2" customWidth="1"/>
  </cols>
  <sheetData>
    <row r="1" ht="23.25">
      <c r="B1" s="65" t="s">
        <v>169</v>
      </c>
    </row>
    <row r="2" ht="20.25">
      <c r="B2" s="66" t="s">
        <v>62</v>
      </c>
    </row>
    <row r="3" ht="12"/>
    <row r="4" ht="12"/>
    <row r="5" ht="12"/>
    <row r="6" ht="12"/>
    <row r="7" ht="12"/>
    <row r="8" ht="12"/>
    <row r="9" ht="12"/>
    <row r="10" spans="15:17" ht="12">
      <c r="O10" s="6"/>
      <c r="P10" s="7"/>
      <c r="Q10" s="7"/>
    </row>
    <row r="11" spans="15:17" ht="12">
      <c r="O11" s="6"/>
      <c r="P11" s="7"/>
      <c r="Q11" s="7"/>
    </row>
    <row r="12" spans="15:17" ht="12">
      <c r="O12" s="6"/>
      <c r="P12" s="7"/>
      <c r="Q12" s="7"/>
    </row>
    <row r="13" spans="15:17" ht="12">
      <c r="O13" s="6"/>
      <c r="P13" s="7"/>
      <c r="Q13" s="7"/>
    </row>
    <row r="14" spans="15:17" ht="12">
      <c r="O14" s="6"/>
      <c r="P14" s="7"/>
      <c r="Q14" s="7"/>
    </row>
    <row r="15" spans="15:17" ht="12">
      <c r="O15" s="6"/>
      <c r="P15" s="7"/>
      <c r="Q15" s="7"/>
    </row>
    <row r="16" spans="15:17" ht="12">
      <c r="O16" s="6"/>
      <c r="P16" s="7"/>
      <c r="Q16" s="7"/>
    </row>
    <row r="17" spans="15:17" ht="12">
      <c r="O17" s="6"/>
      <c r="P17" s="7"/>
      <c r="Q17" s="7"/>
    </row>
    <row r="18" spans="15:17" ht="12">
      <c r="O18" s="6"/>
      <c r="P18" s="7"/>
      <c r="Q18" s="7"/>
    </row>
    <row r="19" spans="15:17" ht="12">
      <c r="O19" s="6"/>
      <c r="P19" s="7"/>
      <c r="Q19" s="7"/>
    </row>
    <row r="20" spans="15:17" ht="12">
      <c r="O20" s="6"/>
      <c r="P20" s="7"/>
      <c r="Q20" s="7"/>
    </row>
    <row r="21" spans="15:17" ht="12">
      <c r="O21" s="6"/>
      <c r="P21" s="7"/>
      <c r="Q21" s="7"/>
    </row>
    <row r="22" spans="15:17" ht="12">
      <c r="O22" s="6"/>
      <c r="P22" s="7"/>
      <c r="Q22" s="7"/>
    </row>
    <row r="23" spans="15:17" ht="12">
      <c r="O23" s="6"/>
      <c r="P23" s="7"/>
      <c r="Q23" s="7"/>
    </row>
    <row r="24" spans="15:17" ht="12">
      <c r="O24" s="6"/>
      <c r="P24" s="7"/>
      <c r="Q24" s="7"/>
    </row>
    <row r="25" spans="15:17" ht="12">
      <c r="O25" s="6"/>
      <c r="P25" s="7"/>
      <c r="Q25" s="7"/>
    </row>
    <row r="26" spans="15:17" ht="12">
      <c r="O26" s="6"/>
      <c r="P26" s="7"/>
      <c r="Q26" s="7"/>
    </row>
    <row r="27" ht="15">
      <c r="B27" s="67" t="s">
        <v>103</v>
      </c>
    </row>
    <row r="28" ht="12"/>
    <row r="29" ht="12"/>
    <row r="30" ht="12"/>
    <row r="31" ht="12"/>
    <row r="33" spans="2:5" ht="15">
      <c r="B33" s="53"/>
      <c r="C33" s="35" t="s">
        <v>4</v>
      </c>
      <c r="D33" s="35" t="s">
        <v>5</v>
      </c>
      <c r="E33" s="35" t="s">
        <v>6</v>
      </c>
    </row>
    <row r="34" spans="2:6" ht="15">
      <c r="B34" s="54" t="s">
        <v>115</v>
      </c>
      <c r="C34" s="55">
        <v>865.463371587</v>
      </c>
      <c r="D34" s="55">
        <v>661.592361837</v>
      </c>
      <c r="E34" s="55">
        <v>203.87100974999998</v>
      </c>
      <c r="F34" s="8"/>
    </row>
    <row r="35" spans="2:6" ht="15">
      <c r="B35" s="51" t="s">
        <v>116</v>
      </c>
      <c r="C35" s="52">
        <v>833.930503647</v>
      </c>
      <c r="D35" s="52">
        <v>651.722340296</v>
      </c>
      <c r="E35" s="52">
        <v>182.20816335100005</v>
      </c>
      <c r="F35" s="8"/>
    </row>
    <row r="36" spans="2:17" ht="15">
      <c r="B36" s="51" t="s">
        <v>117</v>
      </c>
      <c r="C36" s="52">
        <v>916.011196986</v>
      </c>
      <c r="D36" s="52">
        <v>707.376340842</v>
      </c>
      <c r="E36" s="52">
        <v>208.63485614399997</v>
      </c>
      <c r="F36" s="8"/>
      <c r="O36" s="6"/>
      <c r="P36" s="7"/>
      <c r="Q36" s="7"/>
    </row>
    <row r="37" spans="2:17" ht="15">
      <c r="B37" s="51" t="s">
        <v>118</v>
      </c>
      <c r="C37" s="52">
        <v>976.967118189</v>
      </c>
      <c r="D37" s="52">
        <v>772.724259678</v>
      </c>
      <c r="E37" s="52">
        <v>204.242858511</v>
      </c>
      <c r="F37" s="8"/>
      <c r="O37" s="6"/>
      <c r="P37" s="7"/>
      <c r="Q37" s="7"/>
    </row>
    <row r="38" spans="2:17" ht="15">
      <c r="B38" s="51" t="s">
        <v>119</v>
      </c>
      <c r="C38" s="52">
        <v>1068.628118173</v>
      </c>
      <c r="D38" s="52">
        <v>860.578110725</v>
      </c>
      <c r="E38" s="52">
        <v>208.0500074480001</v>
      </c>
      <c r="F38" s="8"/>
      <c r="O38" s="6"/>
      <c r="P38" s="7"/>
      <c r="Q38" s="7"/>
    </row>
    <row r="39" spans="2:17" ht="15">
      <c r="B39" s="51" t="s">
        <v>120</v>
      </c>
      <c r="C39" s="52">
        <v>1148.882214367</v>
      </c>
      <c r="D39" s="52">
        <v>929.221970598</v>
      </c>
      <c r="E39" s="52">
        <v>219.66024376899998</v>
      </c>
      <c r="F39" s="8"/>
      <c r="O39" s="6"/>
      <c r="P39" s="7"/>
      <c r="Q39" s="7"/>
    </row>
    <row r="40" spans="2:17" ht="15">
      <c r="B40" s="51" t="s">
        <v>121</v>
      </c>
      <c r="C40" s="52">
        <v>1169.806709584</v>
      </c>
      <c r="D40" s="52">
        <v>927.505449494</v>
      </c>
      <c r="E40" s="52">
        <v>242.30126008999991</v>
      </c>
      <c r="F40" s="8"/>
      <c r="O40" s="6"/>
      <c r="P40" s="7"/>
      <c r="Q40" s="7"/>
    </row>
    <row r="41" spans="2:17" ht="15">
      <c r="B41" s="51" t="s">
        <v>122</v>
      </c>
      <c r="C41" s="52">
        <v>978.688846071</v>
      </c>
      <c r="D41" s="52">
        <v>755.214406095</v>
      </c>
      <c r="E41" s="52">
        <v>223.47443997599999</v>
      </c>
      <c r="F41" s="8"/>
      <c r="O41" s="6"/>
      <c r="P41" s="7"/>
      <c r="Q41" s="7"/>
    </row>
    <row r="42" spans="2:17" ht="15">
      <c r="B42" s="51" t="s">
        <v>123</v>
      </c>
      <c r="C42" s="52">
        <v>1177.340416706</v>
      </c>
      <c r="D42" s="52">
        <v>919.49788711</v>
      </c>
      <c r="E42" s="52">
        <v>257.8425295960001</v>
      </c>
      <c r="F42" s="8"/>
      <c r="O42" s="6"/>
      <c r="P42" s="7"/>
      <c r="Q42" s="7"/>
    </row>
    <row r="43" spans="2:17" ht="15">
      <c r="B43" s="51" t="s">
        <v>124</v>
      </c>
      <c r="C43" s="52">
        <v>1320.692057216</v>
      </c>
      <c r="D43" s="52">
        <v>985.308887274</v>
      </c>
      <c r="E43" s="52">
        <v>335.383169942</v>
      </c>
      <c r="F43" s="8"/>
      <c r="O43" s="6"/>
      <c r="P43" s="7"/>
      <c r="Q43" s="7"/>
    </row>
    <row r="44" spans="2:17" ht="15">
      <c r="B44" s="51" t="s">
        <v>125</v>
      </c>
      <c r="C44" s="52">
        <v>1422.763821985</v>
      </c>
      <c r="D44" s="52">
        <v>974.36203645</v>
      </c>
      <c r="E44" s="52">
        <v>448.40178553500004</v>
      </c>
      <c r="F44" s="8"/>
      <c r="O44" s="6"/>
      <c r="P44" s="7"/>
      <c r="Q44" s="7"/>
    </row>
    <row r="45" spans="2:17" ht="15">
      <c r="B45" s="51" t="s">
        <v>126</v>
      </c>
      <c r="C45" s="52">
        <v>1434.263597745</v>
      </c>
      <c r="D45" s="52">
        <v>951.069372003</v>
      </c>
      <c r="E45" s="52">
        <v>483.19422574199996</v>
      </c>
      <c r="F45" s="8"/>
      <c r="O45" s="6"/>
      <c r="P45" s="7"/>
      <c r="Q45" s="7"/>
    </row>
    <row r="46" spans="2:17" ht="15">
      <c r="B46" s="51" t="s">
        <v>127</v>
      </c>
      <c r="C46" s="52">
        <v>1461.929236429</v>
      </c>
      <c r="D46" s="52">
        <v>1001.569575368</v>
      </c>
      <c r="E46" s="52">
        <v>460.359661061</v>
      </c>
      <c r="F46" s="8"/>
      <c r="O46" s="6"/>
      <c r="P46" s="7"/>
      <c r="Q46" s="7"/>
    </row>
    <row r="47" spans="2:17" ht="15">
      <c r="B47" s="51" t="s">
        <v>128</v>
      </c>
      <c r="C47" s="52">
        <v>1558.417729353</v>
      </c>
      <c r="D47" s="52">
        <v>1128.642507806</v>
      </c>
      <c r="E47" s="52">
        <v>429.775221547</v>
      </c>
      <c r="F47" s="8"/>
      <c r="O47" s="6"/>
      <c r="P47" s="7"/>
      <c r="Q47" s="7"/>
    </row>
    <row r="48" spans="2:17" ht="15">
      <c r="B48" s="51" t="s">
        <v>129</v>
      </c>
      <c r="C48" s="52">
        <v>1554.694717536</v>
      </c>
      <c r="D48" s="52">
        <v>1142.065451453</v>
      </c>
      <c r="E48" s="52">
        <v>412.6292660830002</v>
      </c>
      <c r="F48" s="8"/>
      <c r="O48" s="6"/>
      <c r="P48" s="7"/>
      <c r="Q48" s="7"/>
    </row>
    <row r="49" spans="2:17" ht="15">
      <c r="B49" s="51" t="s">
        <v>130</v>
      </c>
      <c r="C49" s="52">
        <v>1652.906636018</v>
      </c>
      <c r="D49" s="52">
        <v>1230.269447234</v>
      </c>
      <c r="E49" s="52">
        <v>422.63718878400005</v>
      </c>
      <c r="F49" s="8"/>
      <c r="O49" s="6"/>
      <c r="P49" s="7"/>
      <c r="Q49" s="7"/>
    </row>
    <row r="50" spans="2:17" ht="15">
      <c r="B50" s="51" t="s">
        <v>131</v>
      </c>
      <c r="C50" s="52">
        <v>1704.393563798</v>
      </c>
      <c r="D50" s="52">
        <v>1293.413828505</v>
      </c>
      <c r="E50" s="52">
        <v>410.979735293</v>
      </c>
      <c r="O50" s="6"/>
      <c r="P50" s="7"/>
      <c r="Q50" s="7"/>
    </row>
    <row r="51" spans="2:17" ht="15">
      <c r="B51" s="51" t="s">
        <v>132</v>
      </c>
      <c r="C51" s="52">
        <v>1764.324336043</v>
      </c>
      <c r="D51" s="52">
        <v>1347.132225057</v>
      </c>
      <c r="E51" s="52">
        <v>417.192110986</v>
      </c>
      <c r="O51" s="6"/>
      <c r="P51" s="7"/>
      <c r="Q51" s="7"/>
    </row>
    <row r="52" spans="2:17" ht="15">
      <c r="B52" s="56" t="s">
        <v>133</v>
      </c>
      <c r="C52" s="57">
        <v>1602.191429615</v>
      </c>
      <c r="D52" s="57">
        <v>1261.7589707</v>
      </c>
      <c r="E52" s="57">
        <v>340.4324589150001</v>
      </c>
      <c r="O52" s="6"/>
      <c r="P52" s="7"/>
      <c r="Q52" s="7"/>
    </row>
    <row r="53" spans="3:4" ht="15">
      <c r="C53" s="5">
        <f>C52-C34</f>
        <v>736.7280580280001</v>
      </c>
      <c r="D53" s="5">
        <f>D52-D34</f>
        <v>600.166608863</v>
      </c>
    </row>
    <row r="54" spans="3:17" ht="15">
      <c r="C54" s="5"/>
      <c r="D54" s="5"/>
      <c r="P54" s="36"/>
      <c r="Q54" s="36"/>
    </row>
    <row r="55" spans="2:17" ht="15">
      <c r="B55" t="s">
        <v>70</v>
      </c>
      <c r="C55" s="46">
        <v>44201.600486111114</v>
      </c>
      <c r="D55"/>
      <c r="E55"/>
      <c r="P55" s="36"/>
      <c r="Q55" s="36"/>
    </row>
    <row r="56" spans="2:17" ht="15">
      <c r="B56"/>
      <c r="C56"/>
      <c r="D56"/>
      <c r="E56"/>
      <c r="P56" s="36"/>
      <c r="Q56" s="36"/>
    </row>
    <row r="57" spans="2:17" ht="15">
      <c r="B57" t="s">
        <v>3</v>
      </c>
      <c r="C57" t="s">
        <v>71</v>
      </c>
      <c r="D57"/>
      <c r="E57"/>
      <c r="P57" s="36"/>
      <c r="Q57" s="36"/>
    </row>
    <row r="58" spans="2:17" ht="15">
      <c r="B58" t="s">
        <v>1</v>
      </c>
      <c r="C58" t="s">
        <v>92</v>
      </c>
      <c r="D58"/>
      <c r="E58"/>
      <c r="P58" s="36"/>
      <c r="Q58" s="36"/>
    </row>
    <row r="59" spans="2:17" ht="15">
      <c r="B59" t="s">
        <v>2</v>
      </c>
      <c r="C59" t="s">
        <v>93</v>
      </c>
      <c r="D59"/>
      <c r="E59"/>
      <c r="P59" s="36"/>
      <c r="Q59" s="36"/>
    </row>
    <row r="60" spans="2:17" ht="15">
      <c r="B60" t="s">
        <v>0</v>
      </c>
      <c r="C60" t="s">
        <v>94</v>
      </c>
      <c r="D60"/>
      <c r="E60"/>
      <c r="P60" s="36"/>
      <c r="Q60" s="36"/>
    </row>
    <row r="61" spans="2:17" ht="15">
      <c r="B61" s="47" t="s">
        <v>72</v>
      </c>
      <c r="C61"/>
      <c r="D61"/>
      <c r="E61"/>
      <c r="P61" s="36"/>
      <c r="Q61" s="36"/>
    </row>
    <row r="62" spans="2:17" ht="15">
      <c r="B62"/>
      <c r="C62"/>
      <c r="D62"/>
      <c r="E62"/>
      <c r="P62" s="36"/>
      <c r="Q62" s="36"/>
    </row>
    <row r="63" spans="2:17" ht="15">
      <c r="B63" s="48" t="s">
        <v>95</v>
      </c>
      <c r="C63" s="48" t="s">
        <v>96</v>
      </c>
      <c r="D63" s="48" t="s">
        <v>97</v>
      </c>
      <c r="E63" s="48" t="s">
        <v>98</v>
      </c>
      <c r="P63" s="36"/>
      <c r="Q63" s="36"/>
    </row>
    <row r="64" spans="2:17" ht="15">
      <c r="B64" s="48" t="s">
        <v>73</v>
      </c>
      <c r="C64" s="49">
        <v>865463371587</v>
      </c>
      <c r="D64" s="49">
        <v>661592361837</v>
      </c>
      <c r="E64" s="49">
        <v>203871009750</v>
      </c>
      <c r="P64" s="36"/>
      <c r="Q64" s="36"/>
    </row>
    <row r="65" spans="2:17" ht="15">
      <c r="B65" s="48" t="s">
        <v>74</v>
      </c>
      <c r="C65" s="49">
        <v>833930503647</v>
      </c>
      <c r="D65" s="49">
        <v>651722340296</v>
      </c>
      <c r="E65" s="49">
        <v>182208163351</v>
      </c>
      <c r="P65" s="36"/>
      <c r="Q65" s="36"/>
    </row>
    <row r="66" spans="2:17" ht="15">
      <c r="B66" s="48" t="s">
        <v>75</v>
      </c>
      <c r="C66" s="49">
        <v>916011196986</v>
      </c>
      <c r="D66" s="49">
        <v>707376340842</v>
      </c>
      <c r="E66" s="49">
        <v>208634856144</v>
      </c>
      <c r="P66" s="36"/>
      <c r="Q66" s="36"/>
    </row>
    <row r="67" spans="2:17" ht="15">
      <c r="B67" s="48" t="s">
        <v>76</v>
      </c>
      <c r="C67" s="49">
        <v>976967118189</v>
      </c>
      <c r="D67" s="49">
        <v>772724259678</v>
      </c>
      <c r="E67" s="49">
        <v>204242858511</v>
      </c>
      <c r="P67" s="36"/>
      <c r="Q67" s="36"/>
    </row>
    <row r="68" spans="2:17" ht="15">
      <c r="B68" s="48" t="s">
        <v>77</v>
      </c>
      <c r="C68" s="49">
        <v>1068628118173</v>
      </c>
      <c r="D68" s="49">
        <v>860578110725</v>
      </c>
      <c r="E68" s="49">
        <v>208050007448</v>
      </c>
      <c r="P68" s="36"/>
      <c r="Q68" s="36"/>
    </row>
    <row r="69" spans="2:17" ht="15">
      <c r="B69" s="48" t="s">
        <v>78</v>
      </c>
      <c r="C69" s="49">
        <v>1148882214367</v>
      </c>
      <c r="D69" s="49">
        <v>929221970598</v>
      </c>
      <c r="E69" s="49">
        <v>219660243769</v>
      </c>
      <c r="P69" s="36"/>
      <c r="Q69" s="36"/>
    </row>
    <row r="70" spans="2:17" ht="15">
      <c r="B70" s="48" t="s">
        <v>79</v>
      </c>
      <c r="C70" s="49">
        <v>1169806709584</v>
      </c>
      <c r="D70" s="49">
        <v>927505449494</v>
      </c>
      <c r="E70" s="49">
        <v>242301260090</v>
      </c>
      <c r="P70" s="36"/>
      <c r="Q70" s="36"/>
    </row>
    <row r="71" spans="2:5" ht="15">
      <c r="B71" s="48" t="s">
        <v>80</v>
      </c>
      <c r="C71" s="49">
        <v>978688846071</v>
      </c>
      <c r="D71" s="49">
        <v>755214406095</v>
      </c>
      <c r="E71" s="49">
        <v>223474439976</v>
      </c>
    </row>
    <row r="72" spans="2:5" ht="15">
      <c r="B72" s="48" t="s">
        <v>81</v>
      </c>
      <c r="C72" s="49">
        <v>1177340416706</v>
      </c>
      <c r="D72" s="49">
        <v>919497887110</v>
      </c>
      <c r="E72" s="49">
        <v>257842529596</v>
      </c>
    </row>
    <row r="73" spans="2:5" ht="15">
      <c r="B73" s="48" t="s">
        <v>82</v>
      </c>
      <c r="C73" s="49">
        <v>1320692057216</v>
      </c>
      <c r="D73" s="49">
        <v>985308887274</v>
      </c>
      <c r="E73" s="49">
        <v>335383169942</v>
      </c>
    </row>
    <row r="74" spans="2:5" ht="15">
      <c r="B74" s="48" t="s">
        <v>83</v>
      </c>
      <c r="C74" s="49">
        <v>1422763821985</v>
      </c>
      <c r="D74" s="49">
        <v>974362036450</v>
      </c>
      <c r="E74" s="49">
        <v>448401785535</v>
      </c>
    </row>
    <row r="75" spans="2:5" ht="15">
      <c r="B75" s="48" t="s">
        <v>84</v>
      </c>
      <c r="C75" s="49">
        <v>1434263597745</v>
      </c>
      <c r="D75" s="49">
        <v>951069372003</v>
      </c>
      <c r="E75" s="49">
        <v>483194225742</v>
      </c>
    </row>
    <row r="76" spans="2:5" ht="15">
      <c r="B76" s="48" t="s">
        <v>85</v>
      </c>
      <c r="C76" s="49">
        <v>1461929236429</v>
      </c>
      <c r="D76" s="49">
        <v>1001569575368</v>
      </c>
      <c r="E76" s="49">
        <v>460359661061</v>
      </c>
    </row>
    <row r="77" spans="2:5" ht="15">
      <c r="B77" s="48" t="s">
        <v>86</v>
      </c>
      <c r="C77" s="49">
        <v>1558417729353</v>
      </c>
      <c r="D77" s="49">
        <v>1128642507806</v>
      </c>
      <c r="E77" s="49">
        <v>429775221547</v>
      </c>
    </row>
    <row r="78" spans="2:5" ht="15">
      <c r="B78" s="48" t="s">
        <v>87</v>
      </c>
      <c r="C78" s="49">
        <v>1554694717536</v>
      </c>
      <c r="D78" s="49">
        <v>1142065451453</v>
      </c>
      <c r="E78" s="49">
        <v>412629266083</v>
      </c>
    </row>
    <row r="79" spans="2:5" ht="15">
      <c r="B79" s="48" t="s">
        <v>88</v>
      </c>
      <c r="C79" s="49">
        <v>1652906636018</v>
      </c>
      <c r="D79" s="49">
        <v>1230269447234</v>
      </c>
      <c r="E79" s="49">
        <v>422637188784</v>
      </c>
    </row>
    <row r="80" spans="2:5" ht="15">
      <c r="B80" s="48" t="s">
        <v>89</v>
      </c>
      <c r="C80" s="49">
        <v>1704393563798</v>
      </c>
      <c r="D80" s="49">
        <v>1293413828505</v>
      </c>
      <c r="E80" s="49">
        <v>410979735293</v>
      </c>
    </row>
    <row r="81" spans="2:5" ht="15">
      <c r="B81" s="48" t="s">
        <v>90</v>
      </c>
      <c r="C81" s="49">
        <v>1764353242204</v>
      </c>
      <c r="D81" s="49">
        <v>1347107792924</v>
      </c>
      <c r="E81" s="49">
        <v>417245449280</v>
      </c>
    </row>
    <row r="82" spans="2:5" ht="15">
      <c r="B82" s="48" t="s">
        <v>91</v>
      </c>
      <c r="C82" s="50" t="s">
        <v>69</v>
      </c>
      <c r="D82" s="50" t="s">
        <v>69</v>
      </c>
      <c r="E82" s="50" t="s">
        <v>69</v>
      </c>
    </row>
  </sheetData>
  <hyperlinks>
    <hyperlink ref="B61" location="'TOC'!A3" display="Back to TOC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7"/>
  <sheetViews>
    <sheetView showGridLines="0" workbookViewId="0" topLeftCell="A1"/>
  </sheetViews>
  <sheetFormatPr defaultColWidth="9.140625" defaultRowHeight="15"/>
  <cols>
    <col min="1" max="1" width="1.7109375" style="0" customWidth="1"/>
    <col min="2" max="2" width="15.7109375" style="0" customWidth="1"/>
    <col min="3" max="7" width="9.140625" style="0" customWidth="1"/>
    <col min="9" max="9" width="15.7109375" style="0" customWidth="1"/>
    <col min="12" max="12" width="9.140625" style="0" customWidth="1"/>
    <col min="18" max="18" width="16.421875" style="0" customWidth="1"/>
    <col min="21" max="21" width="16.57421875" style="0" customWidth="1"/>
  </cols>
  <sheetData>
    <row r="1" ht="23.25">
      <c r="B1" s="65" t="s">
        <v>168</v>
      </c>
    </row>
    <row r="2" spans="2:21" ht="20.25">
      <c r="B2" s="66" t="s">
        <v>67</v>
      </c>
      <c r="G2" s="2"/>
      <c r="Q2" s="39"/>
      <c r="R2" s="39"/>
      <c r="S2" s="2"/>
      <c r="T2" s="39"/>
      <c r="U2" s="39"/>
    </row>
    <row r="3" spans="16:21" ht="15">
      <c r="P3" s="1"/>
      <c r="Q3" s="39"/>
      <c r="R3" s="39"/>
      <c r="S3" s="2"/>
      <c r="T3" s="39"/>
      <c r="U3" s="39"/>
    </row>
    <row r="4" spans="16:21" ht="15">
      <c r="P4" s="1"/>
      <c r="Q4" s="39"/>
      <c r="R4" s="39"/>
      <c r="S4" s="2"/>
      <c r="T4" s="39"/>
      <c r="U4" s="39"/>
    </row>
    <row r="5" spans="16:21" ht="15">
      <c r="P5" s="1"/>
      <c r="Q5" s="39"/>
      <c r="R5" s="39"/>
      <c r="S5" s="2"/>
      <c r="T5" s="39"/>
      <c r="U5" s="39"/>
    </row>
    <row r="6" spans="16:21" ht="15">
      <c r="P6" s="1"/>
      <c r="Q6" s="39"/>
      <c r="R6" s="39"/>
      <c r="S6" s="2"/>
      <c r="T6" s="39"/>
      <c r="U6" s="39"/>
    </row>
    <row r="7" spans="16:21" ht="15">
      <c r="P7" s="1"/>
      <c r="Q7" s="39"/>
      <c r="R7" s="39"/>
      <c r="T7" s="39"/>
      <c r="U7" s="39"/>
    </row>
    <row r="8" spans="8:16" ht="15">
      <c r="H8" s="2"/>
      <c r="P8" s="1"/>
    </row>
    <row r="9" spans="16:21" ht="15">
      <c r="P9" s="1"/>
      <c r="Q9" s="39"/>
      <c r="R9" s="39"/>
      <c r="T9" s="39"/>
      <c r="U9" s="39"/>
    </row>
    <row r="10" spans="16:21" ht="15">
      <c r="P10" s="1"/>
      <c r="Q10" s="39"/>
      <c r="R10" s="41"/>
      <c r="T10" s="39"/>
      <c r="U10" s="41"/>
    </row>
    <row r="11" spans="16:21" ht="15">
      <c r="P11" s="1"/>
      <c r="Q11" s="39"/>
      <c r="R11" s="41"/>
      <c r="T11" s="39"/>
      <c r="U11" s="41"/>
    </row>
    <row r="12" spans="17:21" ht="15">
      <c r="Q12" s="39"/>
      <c r="R12" s="41"/>
      <c r="T12" s="39"/>
      <c r="U12" s="41"/>
    </row>
    <row r="13" spans="17:21" ht="15">
      <c r="Q13" s="39"/>
      <c r="R13" s="41"/>
      <c r="T13" s="39"/>
      <c r="U13" s="41"/>
    </row>
    <row r="14" spans="17:21" ht="15">
      <c r="Q14" s="39"/>
      <c r="R14" s="41"/>
      <c r="T14" s="39"/>
      <c r="U14" s="41"/>
    </row>
    <row r="15" spans="17:21" ht="15">
      <c r="Q15" s="39"/>
      <c r="R15" s="41"/>
      <c r="T15" s="39"/>
      <c r="U15" s="41"/>
    </row>
    <row r="16" spans="17:21" ht="15">
      <c r="Q16" s="39"/>
      <c r="R16" s="41"/>
      <c r="T16" s="39"/>
      <c r="U16" s="41"/>
    </row>
    <row r="17" spans="17:21" ht="15">
      <c r="Q17" s="39"/>
      <c r="R17" s="41"/>
      <c r="T17" s="39"/>
      <c r="U17" s="41"/>
    </row>
    <row r="18" spans="17:21" ht="15">
      <c r="Q18" s="39"/>
      <c r="R18" s="41"/>
      <c r="T18" s="39"/>
      <c r="U18" s="41"/>
    </row>
    <row r="21" spans="2:3" ht="15">
      <c r="B21" s="2"/>
      <c r="C21" s="2"/>
    </row>
    <row r="22" spans="2:3" ht="15">
      <c r="B22" s="2"/>
      <c r="C22" s="2"/>
    </row>
    <row r="23" spans="2:3" ht="15.75">
      <c r="B23" s="67" t="s">
        <v>103</v>
      </c>
      <c r="C23" s="2"/>
    </row>
    <row r="24" spans="2:3" ht="15">
      <c r="B24" s="2"/>
      <c r="C24" s="2"/>
    </row>
    <row r="28" spans="2:10" ht="15">
      <c r="B28" s="16" t="s">
        <v>21</v>
      </c>
      <c r="C28" s="15" t="s">
        <v>4</v>
      </c>
      <c r="I28" s="16" t="s">
        <v>21</v>
      </c>
      <c r="J28" s="15" t="s">
        <v>5</v>
      </c>
    </row>
    <row r="29" spans="2:10" ht="15">
      <c r="B29" s="59" t="s">
        <v>12</v>
      </c>
      <c r="C29" s="60">
        <v>312.165502362</v>
      </c>
      <c r="D29" s="61"/>
      <c r="E29" s="61"/>
      <c r="F29" s="61"/>
      <c r="G29" s="61"/>
      <c r="H29" s="61"/>
      <c r="I29" s="59" t="s">
        <v>16</v>
      </c>
      <c r="J29" s="60">
        <v>373.967250993</v>
      </c>
    </row>
    <row r="30" spans="2:10" ht="15">
      <c r="B30" s="19" t="s">
        <v>99</v>
      </c>
      <c r="C30" s="63">
        <v>218.361417791</v>
      </c>
      <c r="D30" s="61"/>
      <c r="E30" s="61"/>
      <c r="F30" s="61"/>
      <c r="G30" s="61"/>
      <c r="H30" s="61"/>
      <c r="I30" s="19" t="s">
        <v>12</v>
      </c>
      <c r="J30" s="63">
        <v>162.687418037</v>
      </c>
    </row>
    <row r="31" spans="2:10" ht="15">
      <c r="B31" s="19" t="s">
        <v>16</v>
      </c>
      <c r="C31" s="63">
        <v>173.216991817</v>
      </c>
      <c r="D31" s="61"/>
      <c r="E31" s="61"/>
      <c r="F31" s="61"/>
      <c r="G31" s="61"/>
      <c r="H31" s="61"/>
      <c r="I31" s="19" t="s">
        <v>99</v>
      </c>
      <c r="J31" s="63">
        <v>127.858472821</v>
      </c>
    </row>
    <row r="32" spans="2:10" ht="15">
      <c r="B32" s="19" t="s">
        <v>17</v>
      </c>
      <c r="C32" s="63">
        <v>117.787173405</v>
      </c>
      <c r="D32" s="61"/>
      <c r="E32" s="61"/>
      <c r="F32" s="61"/>
      <c r="G32" s="61"/>
      <c r="H32" s="61"/>
      <c r="I32" s="19" t="s">
        <v>17</v>
      </c>
      <c r="J32" s="63">
        <v>91.59846079</v>
      </c>
    </row>
    <row r="33" spans="2:10" ht="15">
      <c r="B33" s="19" t="s">
        <v>18</v>
      </c>
      <c r="C33" s="63">
        <v>69.66201469</v>
      </c>
      <c r="D33" s="61"/>
      <c r="E33" s="61"/>
      <c r="F33" s="61"/>
      <c r="G33" s="61"/>
      <c r="H33" s="61"/>
      <c r="I33" s="19" t="s">
        <v>13</v>
      </c>
      <c r="J33" s="63">
        <v>54.419447844</v>
      </c>
    </row>
    <row r="34" spans="2:10" ht="15">
      <c r="B34" s="19" t="s">
        <v>13</v>
      </c>
      <c r="C34" s="63">
        <v>58.560661335</v>
      </c>
      <c r="D34" s="61"/>
      <c r="E34" s="61"/>
      <c r="F34" s="61"/>
      <c r="G34" s="61"/>
      <c r="H34" s="61"/>
      <c r="I34" s="19" t="s">
        <v>14</v>
      </c>
      <c r="J34" s="63">
        <v>53.487315272</v>
      </c>
    </row>
    <row r="35" spans="2:10" ht="15">
      <c r="B35" s="21" t="s">
        <v>20</v>
      </c>
      <c r="C35" s="64">
        <v>652.4376682150001</v>
      </c>
      <c r="D35" s="61"/>
      <c r="E35" s="61"/>
      <c r="F35" s="61"/>
      <c r="G35" s="61"/>
      <c r="H35" s="61"/>
      <c r="I35" s="21" t="s">
        <v>20</v>
      </c>
      <c r="J35" s="64">
        <v>397.740604943</v>
      </c>
    </row>
    <row r="36" spans="2:5" ht="15">
      <c r="B36" s="2"/>
      <c r="C36" s="5"/>
      <c r="D36" s="5"/>
      <c r="E36" s="5"/>
    </row>
    <row r="37" spans="2:5" ht="15">
      <c r="B37" s="2"/>
      <c r="C37" s="5"/>
      <c r="D37" s="5"/>
      <c r="E37" s="5"/>
    </row>
    <row r="38" spans="2:5" ht="15">
      <c r="B38" s="2"/>
      <c r="C38" s="5"/>
      <c r="D38" s="5"/>
      <c r="E38" s="5"/>
    </row>
    <row r="39" spans="2:5" ht="15">
      <c r="B39" s="2"/>
      <c r="C39" s="5"/>
      <c r="D39" s="5"/>
      <c r="E39" s="5"/>
    </row>
    <row r="40" spans="3:5" ht="15">
      <c r="C40" s="5"/>
      <c r="D40" s="5"/>
      <c r="E40" s="5"/>
    </row>
    <row r="41" spans="2:5" ht="15">
      <c r="B41" s="2"/>
      <c r="C41" s="5"/>
      <c r="D41" s="5"/>
      <c r="E41" s="5"/>
    </row>
    <row r="42" spans="2:5" ht="15">
      <c r="B42" s="2"/>
      <c r="C42" s="5"/>
      <c r="D42" s="5"/>
      <c r="E42" s="5"/>
    </row>
    <row r="51" spans="2:5" ht="15">
      <c r="B51" s="2"/>
      <c r="C51" s="5"/>
      <c r="D51" s="5"/>
      <c r="E51" s="5"/>
    </row>
    <row r="52" spans="2:5" ht="15">
      <c r="B52" s="2"/>
      <c r="C52" s="5"/>
      <c r="D52" s="5"/>
      <c r="E52" s="5"/>
    </row>
    <row r="53" spans="2:5" ht="15">
      <c r="B53" s="2"/>
      <c r="C53" s="5"/>
      <c r="D53" s="5"/>
      <c r="E53" s="5"/>
    </row>
    <row r="54" spans="2:5" ht="15">
      <c r="B54" s="2"/>
      <c r="C54" s="5"/>
      <c r="D54" s="5"/>
      <c r="E54" s="5"/>
    </row>
    <row r="55" spans="2:5" ht="15">
      <c r="B55" s="2"/>
      <c r="C55" s="5"/>
      <c r="D55" s="5"/>
      <c r="E55" s="5"/>
    </row>
    <row r="56" spans="2:5" ht="15">
      <c r="B56" s="2"/>
      <c r="C56" s="5"/>
      <c r="D56" s="5"/>
      <c r="E56" s="5"/>
    </row>
    <row r="57" spans="2:5" ht="15">
      <c r="B57" s="2"/>
      <c r="C57" s="5"/>
      <c r="D57" s="5"/>
      <c r="E57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"/>
  <sheetViews>
    <sheetView showGridLines="0" workbookViewId="0" topLeftCell="A2">
      <selection activeCell="N14" sqref="N14"/>
    </sheetView>
  </sheetViews>
  <sheetFormatPr defaultColWidth="9.140625" defaultRowHeight="15"/>
  <cols>
    <col min="1" max="1" width="1.7109375" style="2" customWidth="1"/>
    <col min="2" max="5" width="15.7109375" style="2" customWidth="1"/>
    <col min="6" max="14" width="9.140625" style="2" customWidth="1"/>
    <col min="15" max="16384" width="9.140625" style="2" customWidth="1"/>
  </cols>
  <sheetData>
    <row r="1" spans="2:15" ht="23.25">
      <c r="B1" s="65" t="s">
        <v>167</v>
      </c>
      <c r="L1" s="39"/>
      <c r="M1" s="41"/>
      <c r="N1" s="5"/>
      <c r="O1" s="5"/>
    </row>
    <row r="2" spans="2:15" ht="20.25">
      <c r="B2" s="68" t="s">
        <v>67</v>
      </c>
      <c r="L2" s="39"/>
      <c r="M2" s="41"/>
      <c r="N2" s="5"/>
      <c r="O2" s="5"/>
    </row>
    <row r="3" spans="12:15" ht="12">
      <c r="L3" s="39"/>
      <c r="M3" s="39"/>
      <c r="N3" s="5"/>
      <c r="O3" s="5"/>
    </row>
    <row r="4" spans="12:15" ht="12">
      <c r="L4" s="41"/>
      <c r="M4" s="39"/>
      <c r="N4" s="5"/>
      <c r="O4" s="5"/>
    </row>
    <row r="5" spans="13:15" ht="12">
      <c r="M5" s="5"/>
      <c r="N5" s="5"/>
      <c r="O5" s="5"/>
    </row>
    <row r="6" spans="12:16" ht="12">
      <c r="L6" s="39"/>
      <c r="M6" s="39"/>
      <c r="N6" s="41"/>
      <c r="O6" s="41"/>
      <c r="P6" s="41"/>
    </row>
    <row r="7" spans="12:16" ht="12">
      <c r="L7" s="41"/>
      <c r="M7" s="39"/>
      <c r="N7" s="39"/>
      <c r="O7" s="39"/>
      <c r="P7" s="39"/>
    </row>
    <row r="8" spans="12:16" ht="12">
      <c r="L8" s="42"/>
      <c r="M8" s="41"/>
      <c r="N8" s="41"/>
      <c r="O8" s="41"/>
      <c r="P8" s="41"/>
    </row>
    <row r="9" spans="12:16" ht="12">
      <c r="L9" s="42"/>
      <c r="M9" s="41"/>
      <c r="N9" s="41"/>
      <c r="O9" s="41"/>
      <c r="P9" s="41"/>
    </row>
    <row r="10" ht="12"/>
    <row r="11" spans="13:16" ht="12">
      <c r="M11" s="8"/>
      <c r="N11" s="8"/>
      <c r="O11" s="8"/>
      <c r="P11" s="8"/>
    </row>
    <row r="12" spans="13:16" ht="12">
      <c r="M12" s="8"/>
      <c r="N12" s="8"/>
      <c r="O12" s="8"/>
      <c r="P12" s="8"/>
    </row>
    <row r="13" ht="12"/>
    <row r="14" spans="13:15" ht="12">
      <c r="M14" s="30"/>
      <c r="N14" s="30"/>
      <c r="O14" s="30"/>
    </row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5">
      <c r="B28" s="67" t="s">
        <v>103</v>
      </c>
    </row>
    <row r="29" ht="12"/>
    <row r="30" ht="12"/>
    <row r="31" ht="12"/>
    <row r="32" ht="12"/>
    <row r="34" spans="2:5" ht="36">
      <c r="B34" s="13"/>
      <c r="C34" s="14" t="s">
        <v>9</v>
      </c>
      <c r="D34" s="14" t="s">
        <v>8</v>
      </c>
      <c r="E34" s="14" t="s">
        <v>7</v>
      </c>
    </row>
    <row r="35" spans="2:5" ht="15">
      <c r="B35" s="3" t="s">
        <v>4</v>
      </c>
      <c r="C35" s="9">
        <v>871.309909123</v>
      </c>
      <c r="D35" s="10">
        <v>486.204827575</v>
      </c>
      <c r="E35" s="10">
        <v>406.809599345</v>
      </c>
    </row>
    <row r="36" spans="2:5" ht="15">
      <c r="B36" s="4" t="s">
        <v>5</v>
      </c>
      <c r="C36" s="11">
        <v>637.702341624</v>
      </c>
      <c r="D36" s="12">
        <v>474.377121574</v>
      </c>
      <c r="E36" s="12">
        <v>235.052761859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showGridLines="0" workbookViewId="0" topLeftCell="A1"/>
  </sheetViews>
  <sheetFormatPr defaultColWidth="9.140625" defaultRowHeight="15"/>
  <cols>
    <col min="1" max="1" width="1.7109375" style="2" customWidth="1"/>
    <col min="2" max="14" width="9.140625" style="2" customWidth="1"/>
    <col min="15" max="15" width="12.140625" style="2" customWidth="1"/>
    <col min="16" max="17" width="26.140625" style="2" customWidth="1"/>
    <col min="18" max="18" width="16.8515625" style="2" customWidth="1"/>
    <col min="19" max="19" width="12.140625" style="2" customWidth="1"/>
    <col min="20" max="16384" width="9.140625" style="2" customWidth="1"/>
  </cols>
  <sheetData>
    <row r="1" ht="23.25">
      <c r="B1" s="65" t="s">
        <v>166</v>
      </c>
    </row>
    <row r="2" ht="20.25">
      <c r="B2" s="66" t="s">
        <v>62</v>
      </c>
    </row>
    <row r="3" ht="12">
      <c r="P3" s="6"/>
    </row>
    <row r="4" ht="12"/>
    <row r="5" ht="12"/>
    <row r="6" ht="12"/>
    <row r="7" ht="12"/>
    <row r="8" ht="12"/>
    <row r="9" ht="12"/>
    <row r="10" spans="15:18" ht="12">
      <c r="O10" s="6"/>
      <c r="P10" s="5"/>
      <c r="Q10" s="5"/>
      <c r="R10" s="5"/>
    </row>
    <row r="11" spans="15:18" ht="12">
      <c r="O11" s="6"/>
      <c r="P11" s="5"/>
      <c r="Q11" s="5"/>
      <c r="R11" s="5"/>
    </row>
    <row r="12" spans="15:18" ht="12">
      <c r="O12" s="6"/>
      <c r="P12" s="5"/>
      <c r="Q12" s="5"/>
      <c r="R12" s="5"/>
    </row>
    <row r="13" spans="15:18" ht="12">
      <c r="O13" s="6"/>
      <c r="P13" s="5"/>
      <c r="Q13" s="5"/>
      <c r="R13" s="5"/>
    </row>
    <row r="14" spans="15:18" ht="12">
      <c r="O14" s="6"/>
      <c r="P14" s="5"/>
      <c r="Q14" s="5"/>
      <c r="R14" s="5"/>
    </row>
    <row r="15" spans="15:18" ht="12">
      <c r="O15" s="6"/>
      <c r="P15" s="5"/>
      <c r="Q15" s="5"/>
      <c r="R15" s="5"/>
    </row>
    <row r="16" spans="15:18" ht="12">
      <c r="O16" s="6"/>
      <c r="P16" s="5"/>
      <c r="Q16" s="5"/>
      <c r="R16" s="5"/>
    </row>
    <row r="17" spans="15:18" ht="12">
      <c r="O17" s="6"/>
      <c r="P17" s="5"/>
      <c r="Q17" s="5"/>
      <c r="R17" s="5"/>
    </row>
    <row r="18" spans="15:18" ht="12">
      <c r="O18" s="6"/>
      <c r="P18" s="5"/>
      <c r="Q18" s="5"/>
      <c r="R18" s="5"/>
    </row>
    <row r="19" spans="15:18" ht="12">
      <c r="O19" s="6"/>
      <c r="P19" s="5"/>
      <c r="Q19" s="5"/>
      <c r="R19" s="5"/>
    </row>
    <row r="20" spans="15:18" ht="12">
      <c r="O20" s="6"/>
      <c r="P20" s="5"/>
      <c r="Q20" s="5"/>
      <c r="R20" s="5"/>
    </row>
    <row r="21" spans="15:18" ht="12">
      <c r="O21" s="6"/>
      <c r="P21" s="5"/>
      <c r="Q21" s="5"/>
      <c r="R21" s="5"/>
    </row>
    <row r="22" spans="15:18" ht="12">
      <c r="O22" s="6"/>
      <c r="P22" s="5"/>
      <c r="Q22" s="5"/>
      <c r="R22" s="5"/>
    </row>
    <row r="23" spans="15:18" ht="12">
      <c r="O23" s="6"/>
      <c r="P23" s="5"/>
      <c r="Q23" s="5"/>
      <c r="R23" s="5"/>
    </row>
    <row r="24" spans="15:18" ht="12">
      <c r="O24" s="6"/>
      <c r="P24" s="5"/>
      <c r="Q24" s="5"/>
      <c r="R24" s="5"/>
    </row>
    <row r="25" spans="15:18" ht="12">
      <c r="O25" s="6"/>
      <c r="P25" s="5"/>
      <c r="Q25" s="5"/>
      <c r="R25" s="5"/>
    </row>
    <row r="26" spans="15:18" ht="12">
      <c r="O26" s="6"/>
      <c r="P26" s="5"/>
      <c r="Q26" s="5"/>
      <c r="R26" s="5"/>
    </row>
    <row r="27" ht="15">
      <c r="B27" s="67" t="s">
        <v>103</v>
      </c>
    </row>
    <row r="28" ht="12"/>
    <row r="29" ht="12"/>
    <row r="30" ht="12"/>
    <row r="31" ht="12"/>
    <row r="33" spans="2:5" ht="15">
      <c r="B33"/>
      <c r="C33" t="s">
        <v>4</v>
      </c>
      <c r="D33" s="2" t="s">
        <v>5</v>
      </c>
      <c r="E33" s="2" t="s">
        <v>6</v>
      </c>
    </row>
    <row r="34" spans="2:5" ht="15">
      <c r="B34" s="45" t="s">
        <v>115</v>
      </c>
      <c r="C34" s="58">
        <v>455.426084723</v>
      </c>
      <c r="D34" s="58">
        <v>338.268518807</v>
      </c>
      <c r="E34" s="58">
        <v>117.15756591599995</v>
      </c>
    </row>
    <row r="35" spans="2:5" ht="15">
      <c r="B35" s="45" t="s">
        <v>116</v>
      </c>
      <c r="C35" s="58">
        <v>437.48340451</v>
      </c>
      <c r="D35" s="58">
        <v>331.180705594</v>
      </c>
      <c r="E35" s="58">
        <v>106.302698916</v>
      </c>
    </row>
    <row r="36" spans="2:5" ht="15">
      <c r="B36" s="45" t="s">
        <v>117</v>
      </c>
      <c r="C36" s="58">
        <v>481.969910674</v>
      </c>
      <c r="D36" s="58">
        <v>357.929212099</v>
      </c>
      <c r="E36" s="58">
        <v>124.04069857500002</v>
      </c>
    </row>
    <row r="37" spans="2:5" ht="15">
      <c r="B37" s="45" t="s">
        <v>118</v>
      </c>
      <c r="C37" s="58">
        <v>513.336539221</v>
      </c>
      <c r="D37" s="58">
        <v>388.026879442</v>
      </c>
      <c r="E37" s="58">
        <v>125.30965977899996</v>
      </c>
    </row>
    <row r="38" spans="2:5" ht="15">
      <c r="B38" s="45" t="s">
        <v>119</v>
      </c>
      <c r="C38" s="58">
        <v>555.104478077</v>
      </c>
      <c r="D38" s="58">
        <v>415.561377525</v>
      </c>
      <c r="E38" s="58">
        <v>139.54310055199994</v>
      </c>
    </row>
    <row r="39" spans="2:5" ht="15">
      <c r="B39" s="45" t="s">
        <v>120</v>
      </c>
      <c r="C39" s="58">
        <v>600.738261585</v>
      </c>
      <c r="D39" s="58">
        <v>430.246277975</v>
      </c>
      <c r="E39" s="58">
        <v>170.49198361000003</v>
      </c>
    </row>
    <row r="40" spans="2:5" ht="15">
      <c r="B40" s="45" t="s">
        <v>121</v>
      </c>
      <c r="C40" s="58">
        <v>617.199664935</v>
      </c>
      <c r="D40" s="58">
        <v>428.285861705</v>
      </c>
      <c r="E40" s="58">
        <v>188.91380322999998</v>
      </c>
    </row>
    <row r="41" spans="2:5" ht="15">
      <c r="B41" s="45" t="s">
        <v>122</v>
      </c>
      <c r="C41" s="58">
        <v>493.606375064</v>
      </c>
      <c r="D41" s="58">
        <v>349.701344183</v>
      </c>
      <c r="E41" s="58">
        <v>143.90503088100002</v>
      </c>
    </row>
    <row r="42" spans="2:5" ht="15">
      <c r="B42" s="45" t="s">
        <v>123</v>
      </c>
      <c r="C42" s="58">
        <v>603.706881378</v>
      </c>
      <c r="D42" s="58">
        <v>426.945241776</v>
      </c>
      <c r="E42" s="58">
        <v>176.76163960200006</v>
      </c>
    </row>
    <row r="43" spans="2:5" ht="15">
      <c r="B43" s="45" t="s">
        <v>124</v>
      </c>
      <c r="C43" s="58">
        <v>679.244915839</v>
      </c>
      <c r="D43" s="58">
        <v>434.859373023</v>
      </c>
      <c r="E43" s="58">
        <v>244.385542816</v>
      </c>
    </row>
    <row r="44" spans="2:5" ht="15">
      <c r="B44" s="45" t="s">
        <v>125</v>
      </c>
      <c r="C44" s="58">
        <v>732.074192779</v>
      </c>
      <c r="D44" s="58">
        <v>434.989246008</v>
      </c>
      <c r="E44" s="58">
        <v>297.084946771</v>
      </c>
    </row>
    <row r="45" spans="2:5" ht="15">
      <c r="B45" s="45" t="s">
        <v>126</v>
      </c>
      <c r="C45" s="58">
        <v>737.594817321</v>
      </c>
      <c r="D45" s="58">
        <v>420.719358381</v>
      </c>
      <c r="E45" s="58">
        <v>316.87545894000004</v>
      </c>
    </row>
    <row r="46" spans="2:5" ht="15">
      <c r="B46" s="45" t="s">
        <v>127</v>
      </c>
      <c r="C46" s="58">
        <v>747.573653121</v>
      </c>
      <c r="D46" s="58">
        <v>436.858818485</v>
      </c>
      <c r="E46" s="58">
        <v>310.71483463600003</v>
      </c>
    </row>
    <row r="47" spans="2:5" ht="15">
      <c r="B47" s="45" t="s">
        <v>128</v>
      </c>
      <c r="C47" s="58">
        <v>800.222002766</v>
      </c>
      <c r="D47" s="58">
        <v>507.270674698</v>
      </c>
      <c r="E47" s="58">
        <v>292.95132806799995</v>
      </c>
    </row>
    <row r="48" spans="2:5" ht="15">
      <c r="B48" s="45" t="s">
        <v>129</v>
      </c>
      <c r="C48" s="58">
        <v>796.374778445</v>
      </c>
      <c r="D48" s="58">
        <v>520.98646894</v>
      </c>
      <c r="E48" s="58">
        <v>275.38830950499994</v>
      </c>
    </row>
    <row r="49" spans="2:5" ht="15">
      <c r="B49" s="45" t="s">
        <v>130</v>
      </c>
      <c r="C49" s="58">
        <v>840.846337665</v>
      </c>
      <c r="D49" s="58">
        <v>567.917153365</v>
      </c>
      <c r="E49" s="58">
        <v>272.9291843</v>
      </c>
    </row>
    <row r="50" spans="2:5" ht="15">
      <c r="B50" s="45" t="s">
        <v>131</v>
      </c>
      <c r="C50" s="58">
        <v>856.196077942</v>
      </c>
      <c r="D50" s="58">
        <v>603.375289375</v>
      </c>
      <c r="E50" s="58">
        <v>252.82078856700002</v>
      </c>
    </row>
    <row r="51" spans="2:5" ht="15">
      <c r="B51" s="45" t="s">
        <v>132</v>
      </c>
      <c r="C51" s="58">
        <v>871.309909123</v>
      </c>
      <c r="D51" s="58">
        <v>637.702341624</v>
      </c>
      <c r="E51" s="58">
        <v>233.60756749899997</v>
      </c>
    </row>
    <row r="52" spans="2:5" ht="15">
      <c r="B52" s="45" t="s">
        <v>133</v>
      </c>
      <c r="C52" s="58">
        <v>758.736013201</v>
      </c>
      <c r="D52" s="58">
        <v>584.768946146</v>
      </c>
      <c r="E52" s="58">
        <v>173.96706705500003</v>
      </c>
    </row>
    <row r="53" spans="3:4" ht="15">
      <c r="C53" s="38"/>
      <c r="D53" s="3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showGridLines="0" workbookViewId="0" topLeftCell="A1"/>
  </sheetViews>
  <sheetFormatPr defaultColWidth="9.140625" defaultRowHeight="15"/>
  <cols>
    <col min="1" max="1" width="1.7109375" style="0" customWidth="1"/>
    <col min="2" max="16" width="9.140625" style="0" customWidth="1"/>
    <col min="17" max="17" width="40.7109375" style="0" customWidth="1"/>
    <col min="23" max="24" width="15.421875" style="0" customWidth="1"/>
  </cols>
  <sheetData>
    <row r="1" spans="2:16" ht="23.25">
      <c r="B1" s="65" t="s">
        <v>156</v>
      </c>
      <c r="J1" s="2"/>
      <c r="K1" s="2"/>
      <c r="L1" s="2"/>
      <c r="M1" s="2"/>
      <c r="N1" s="2"/>
      <c r="O1" s="2"/>
      <c r="P1" s="2"/>
    </row>
    <row r="2" spans="2:24" ht="20.25">
      <c r="B2" s="66" t="s">
        <v>62</v>
      </c>
      <c r="J2" s="2"/>
      <c r="K2" s="2"/>
      <c r="L2" s="2"/>
      <c r="M2" s="2"/>
      <c r="N2" s="2"/>
      <c r="O2" s="2"/>
      <c r="P2" s="2"/>
      <c r="Q2" s="2" t="s">
        <v>10</v>
      </c>
      <c r="T2" s="2"/>
      <c r="U2" s="2"/>
      <c r="W2" s="2"/>
      <c r="X2" s="2"/>
    </row>
    <row r="3" spans="11:24" ht="15">
      <c r="K3" s="2"/>
      <c r="L3" s="2"/>
      <c r="M3" s="2"/>
      <c r="N3" s="2"/>
      <c r="O3" s="2"/>
      <c r="P3" s="2"/>
      <c r="Q3" s="34" t="s">
        <v>22</v>
      </c>
      <c r="R3" s="35" t="s">
        <v>4</v>
      </c>
      <c r="S3" s="35" t="s">
        <v>5</v>
      </c>
      <c r="T3" s="35" t="s">
        <v>6</v>
      </c>
      <c r="U3" s="5"/>
      <c r="V3" s="39"/>
      <c r="W3" s="39"/>
      <c r="X3" s="2"/>
    </row>
    <row r="4" spans="11:24" ht="15">
      <c r="K4" s="2"/>
      <c r="L4" s="2"/>
      <c r="M4" s="2"/>
      <c r="N4" s="2"/>
      <c r="O4" s="2"/>
      <c r="P4" s="6"/>
      <c r="Q4" s="32" t="s">
        <v>157</v>
      </c>
      <c r="R4" s="33">
        <v>1.108810206</v>
      </c>
      <c r="S4" s="33">
        <v>0.01003879</v>
      </c>
      <c r="T4" s="33">
        <v>1.098771416</v>
      </c>
      <c r="U4" s="44">
        <f aca="true" t="shared" si="0" ref="U4:U11">R4/SUM(R$4:R$13)</f>
        <v>0.00146139129645644</v>
      </c>
      <c r="V4" s="44">
        <f aca="true" t="shared" si="1" ref="V4:V11">S4/SUM(S$4:S$13)</f>
        <v>1.716710517232836E-05</v>
      </c>
      <c r="W4" s="39"/>
      <c r="X4" s="2"/>
    </row>
    <row r="5" spans="11:24" ht="15">
      <c r="K5" s="2"/>
      <c r="L5" s="2"/>
      <c r="M5" s="2"/>
      <c r="N5" s="2"/>
      <c r="O5" s="2"/>
      <c r="P5" s="2"/>
      <c r="Q5" s="25" t="s">
        <v>158</v>
      </c>
      <c r="R5" s="28">
        <v>65.084582939</v>
      </c>
      <c r="S5" s="28">
        <v>45.638624732</v>
      </c>
      <c r="T5" s="28">
        <v>19.445958207000004</v>
      </c>
      <c r="U5" s="44">
        <f t="shared" si="0"/>
        <v>0.08578027377983198</v>
      </c>
      <c r="V5" s="44">
        <f t="shared" si="1"/>
        <v>0.07804556830999256</v>
      </c>
      <c r="W5" s="39"/>
      <c r="X5" s="2"/>
    </row>
    <row r="6" spans="11:23" ht="15">
      <c r="K6" s="2"/>
      <c r="L6" s="2"/>
      <c r="M6" s="2"/>
      <c r="N6" s="2"/>
      <c r="O6" s="2"/>
      <c r="P6" s="2"/>
      <c r="Q6" s="25" t="s">
        <v>159</v>
      </c>
      <c r="R6" s="28">
        <v>87.89065497</v>
      </c>
      <c r="S6" s="28">
        <v>29.513753512</v>
      </c>
      <c r="T6" s="28">
        <v>58.376901458</v>
      </c>
      <c r="U6" s="44">
        <f t="shared" si="0"/>
        <v>0.11583825393920837</v>
      </c>
      <c r="V6" s="44">
        <f t="shared" si="1"/>
        <v>0.050470794843868585</v>
      </c>
      <c r="W6" s="39"/>
    </row>
    <row r="7" spans="17:23" ht="15">
      <c r="Q7" s="25" t="s">
        <v>160</v>
      </c>
      <c r="R7" s="28">
        <v>13.702079605</v>
      </c>
      <c r="S7" s="28">
        <v>6.376021632</v>
      </c>
      <c r="T7" s="28">
        <v>7.326057973</v>
      </c>
      <c r="U7" s="44">
        <f t="shared" si="0"/>
        <v>0.018059086911128498</v>
      </c>
      <c r="V7" s="44">
        <f t="shared" si="1"/>
        <v>0.010903488760855113</v>
      </c>
      <c r="W7" s="39"/>
    </row>
    <row r="8" spans="11:22" ht="15">
      <c r="K8" s="2"/>
      <c r="L8" s="2"/>
      <c r="M8" s="2"/>
      <c r="N8" s="2"/>
      <c r="O8" s="2"/>
      <c r="P8" s="2"/>
      <c r="Q8" s="25" t="s">
        <v>161</v>
      </c>
      <c r="R8" s="28">
        <v>124.144314418</v>
      </c>
      <c r="S8" s="28">
        <v>57.363966474</v>
      </c>
      <c r="T8" s="28">
        <v>66.780347944</v>
      </c>
      <c r="U8" s="44">
        <f t="shared" si="0"/>
        <v>0.1636199050236889</v>
      </c>
      <c r="V8" s="44">
        <f t="shared" si="1"/>
        <v>0.09809680704159326</v>
      </c>
    </row>
    <row r="9" spans="11:24" ht="15">
      <c r="K9" s="2"/>
      <c r="L9" s="2"/>
      <c r="M9" s="2"/>
      <c r="N9" s="2"/>
      <c r="O9" s="2"/>
      <c r="P9" s="5"/>
      <c r="Q9" s="25" t="s">
        <v>162</v>
      </c>
      <c r="R9" s="28">
        <v>32.298384589</v>
      </c>
      <c r="S9" s="28">
        <v>75.768315584</v>
      </c>
      <c r="T9" s="28">
        <v>-43.469930995000006</v>
      </c>
      <c r="U9" s="44">
        <f t="shared" si="0"/>
        <v>0.04256867214294689</v>
      </c>
      <c r="V9" s="44">
        <f t="shared" si="1"/>
        <v>0.12956966351130902</v>
      </c>
      <c r="W9" s="39"/>
      <c r="X9" s="39"/>
    </row>
    <row r="10" spans="11:24" ht="15">
      <c r="K10" s="2"/>
      <c r="L10" s="2"/>
      <c r="M10" s="2"/>
      <c r="N10" s="2"/>
      <c r="O10" s="2"/>
      <c r="Q10" s="25" t="s">
        <v>163</v>
      </c>
      <c r="R10" s="28">
        <v>42.057843234</v>
      </c>
      <c r="S10" s="28">
        <v>102.263329479</v>
      </c>
      <c r="T10" s="28">
        <v>-60.205486245</v>
      </c>
      <c r="U10" s="44">
        <f t="shared" si="0"/>
        <v>0.055431457716846606</v>
      </c>
      <c r="V10" s="44">
        <f t="shared" si="1"/>
        <v>0.17487818078059808</v>
      </c>
      <c r="W10" s="39"/>
      <c r="X10" s="39"/>
    </row>
    <row r="11" spans="11:24" ht="15">
      <c r="K11" s="2"/>
      <c r="L11" s="2"/>
      <c r="M11" s="2"/>
      <c r="N11" s="2"/>
      <c r="O11" s="2"/>
      <c r="Q11" s="25" t="s">
        <v>164</v>
      </c>
      <c r="R11" s="28">
        <v>129.802164083</v>
      </c>
      <c r="S11" s="28">
        <v>140.681125768</v>
      </c>
      <c r="T11" s="28">
        <v>-10.878961684999979</v>
      </c>
      <c r="U11" s="44">
        <f t="shared" si="0"/>
        <v>0.1710768459973094</v>
      </c>
      <c r="V11" s="44">
        <f t="shared" si="1"/>
        <v>0.24057557552462092</v>
      </c>
      <c r="W11" s="41"/>
      <c r="X11" s="41"/>
    </row>
    <row r="12" spans="11:24" ht="15">
      <c r="K12" s="2"/>
      <c r="L12" s="2"/>
      <c r="M12" s="2"/>
      <c r="N12" s="2"/>
      <c r="O12" s="2"/>
      <c r="Q12" s="25" t="s">
        <v>102</v>
      </c>
      <c r="R12" s="28">
        <v>196.900431504</v>
      </c>
      <c r="S12" s="28">
        <v>91.780188055</v>
      </c>
      <c r="T12" s="28">
        <v>105.12024344900001</v>
      </c>
      <c r="U12" s="44">
        <f>R12/SUM(R$4:R$13)</f>
        <v>0.2595111185948653</v>
      </c>
      <c r="V12" s="44">
        <f>S12/SUM(S$4:S$13)</f>
        <v>0.15695120040126948</v>
      </c>
      <c r="W12" s="41"/>
      <c r="X12" s="41"/>
    </row>
    <row r="13" spans="11:24" ht="15">
      <c r="K13" s="2"/>
      <c r="L13" s="2"/>
      <c r="M13" s="2"/>
      <c r="N13" s="2"/>
      <c r="O13" s="2"/>
      <c r="Q13" s="26" t="s">
        <v>165</v>
      </c>
      <c r="R13" s="29">
        <v>65.746747653</v>
      </c>
      <c r="S13" s="29">
        <v>35.37358212</v>
      </c>
      <c r="T13" s="29">
        <v>30.373165532999998</v>
      </c>
      <c r="U13" s="44">
        <f>R13/SUM(R$4:R$13)</f>
        <v>0.08665299459771753</v>
      </c>
      <c r="V13" s="44">
        <f>S13/SUM(S$4:S$13)</f>
        <v>0.06049155372072072</v>
      </c>
      <c r="W13" s="41"/>
      <c r="X13" s="41"/>
    </row>
    <row r="14" spans="11:24" ht="15">
      <c r="K14" s="2"/>
      <c r="L14" s="2"/>
      <c r="M14" s="2"/>
      <c r="N14" s="2"/>
      <c r="O14" s="2"/>
      <c r="V14" s="39"/>
      <c r="W14" s="41"/>
      <c r="X14" s="41"/>
    </row>
    <row r="15" spans="11:24" ht="15">
      <c r="K15" s="2"/>
      <c r="L15" s="2"/>
      <c r="M15" s="2"/>
      <c r="N15" s="2"/>
      <c r="O15" s="2"/>
      <c r="Q15" s="6"/>
      <c r="V15" s="39"/>
      <c r="W15" s="41"/>
      <c r="X15" s="41"/>
    </row>
    <row r="16" spans="11:24" ht="15">
      <c r="K16" s="2"/>
      <c r="L16" s="2"/>
      <c r="M16" s="2"/>
      <c r="N16" s="2"/>
      <c r="O16" s="2"/>
      <c r="V16" s="39"/>
      <c r="W16" s="41"/>
      <c r="X16" s="41"/>
    </row>
    <row r="17" spans="11:24" ht="15">
      <c r="K17" s="2"/>
      <c r="L17" s="2"/>
      <c r="M17" s="2"/>
      <c r="N17" s="2"/>
      <c r="O17" s="2"/>
      <c r="V17" s="39"/>
      <c r="W17" s="41"/>
      <c r="X17" s="41"/>
    </row>
    <row r="18" spans="22:24" ht="15">
      <c r="V18" s="39"/>
      <c r="W18" s="41"/>
      <c r="X18" s="41"/>
    </row>
    <row r="19" spans="22:24" ht="15">
      <c r="V19" s="39"/>
      <c r="W19" s="41"/>
      <c r="X19" s="41"/>
    </row>
    <row r="20" spans="22:24" ht="15">
      <c r="V20" s="39"/>
      <c r="W20" s="41"/>
      <c r="X20" s="41"/>
    </row>
    <row r="21" spans="2:22" ht="15">
      <c r="B21" s="2"/>
      <c r="C21" s="2"/>
      <c r="D21" s="2"/>
      <c r="E21" s="2"/>
      <c r="F21" s="2"/>
      <c r="G21" s="2"/>
      <c r="H21" s="2"/>
      <c r="I21" s="2"/>
      <c r="V21" s="31"/>
    </row>
    <row r="22" spans="2:9" ht="15">
      <c r="B22" s="2"/>
      <c r="C22" s="2"/>
      <c r="D22" s="2"/>
      <c r="E22" s="2"/>
      <c r="F22" s="2"/>
      <c r="G22" s="2"/>
      <c r="H22" s="2"/>
      <c r="I22" s="2"/>
    </row>
    <row r="23" spans="2:9" ht="15">
      <c r="B23" s="2"/>
      <c r="C23" s="2"/>
      <c r="D23" s="2"/>
      <c r="E23" s="2"/>
      <c r="F23" s="2"/>
      <c r="G23" s="2"/>
      <c r="H23" s="2"/>
      <c r="I23" s="2"/>
    </row>
    <row r="24" spans="2:9" ht="15">
      <c r="B24" s="2"/>
      <c r="C24" s="2"/>
      <c r="D24" s="2"/>
      <c r="E24" s="2"/>
      <c r="F24" s="2"/>
      <c r="G24" s="2"/>
      <c r="H24" s="2"/>
      <c r="I24" s="2"/>
    </row>
    <row r="25" spans="2:9" ht="15">
      <c r="B25" s="2"/>
      <c r="C25" s="2"/>
      <c r="D25" s="2"/>
      <c r="E25" s="2"/>
      <c r="F25" s="2"/>
      <c r="G25" s="2"/>
      <c r="H25" s="2"/>
      <c r="I25" s="2"/>
    </row>
    <row r="27" spans="2:15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ht="15.75">
      <c r="B28" s="67" t="s">
        <v>103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ht="15">
      <c r="B29" s="2"/>
      <c r="C29" s="2"/>
      <c r="D29" s="2"/>
      <c r="E29" s="2"/>
      <c r="F29" s="2"/>
      <c r="G29" s="2"/>
      <c r="H29" s="2"/>
      <c r="I29" s="5"/>
      <c r="J29" s="5"/>
      <c r="K29" s="5"/>
      <c r="L29" s="5"/>
      <c r="M29" s="5"/>
      <c r="N29" s="5"/>
      <c r="O29" s="5"/>
    </row>
    <row r="30" spans="2:15" ht="15">
      <c r="B30" s="2"/>
      <c r="C30" s="2"/>
      <c r="D30" s="2"/>
      <c r="E30" s="2"/>
      <c r="F30" s="2"/>
      <c r="G30" s="2"/>
      <c r="H30" s="2"/>
      <c r="I30" s="5"/>
      <c r="J30" s="5"/>
      <c r="K30" s="5"/>
      <c r="L30" s="5"/>
      <c r="M30" s="5"/>
      <c r="N30" s="5"/>
      <c r="O30" s="5"/>
    </row>
    <row r="31" spans="2:15" ht="15">
      <c r="B31" s="2"/>
      <c r="C31" s="2"/>
      <c r="D31" s="2"/>
      <c r="E31" s="2"/>
      <c r="F31" s="2"/>
      <c r="G31" s="2"/>
      <c r="H31" s="2"/>
      <c r="I31" s="5"/>
      <c r="J31" s="5"/>
      <c r="K31" s="5"/>
      <c r="L31" s="5"/>
      <c r="M31" s="5"/>
      <c r="N31" s="5"/>
      <c r="O31" s="5"/>
    </row>
    <row r="32" spans="2:15" ht="15">
      <c r="B32" s="2"/>
      <c r="C32" s="2"/>
      <c r="D32" s="2"/>
      <c r="E32" s="2"/>
      <c r="F32" s="2"/>
      <c r="G32" s="2"/>
      <c r="H32" s="2"/>
      <c r="I32" s="5"/>
      <c r="J32" s="5"/>
      <c r="K32" s="5"/>
      <c r="L32" s="5"/>
      <c r="M32" s="5"/>
      <c r="N32" s="5"/>
      <c r="O32" s="5"/>
    </row>
    <row r="33" spans="2:15" ht="15">
      <c r="B33" s="2"/>
      <c r="C33" s="2"/>
      <c r="D33" s="2"/>
      <c r="E33" s="2"/>
      <c r="F33" s="2"/>
      <c r="G33" s="2"/>
      <c r="H33" s="2"/>
      <c r="I33" s="5"/>
      <c r="J33" s="5"/>
      <c r="K33" s="5"/>
      <c r="L33" s="5"/>
      <c r="M33" s="5"/>
      <c r="N33" s="5"/>
      <c r="O33" s="5"/>
    </row>
    <row r="34" spans="2:15" ht="15">
      <c r="B34" s="2"/>
      <c r="C34" s="2"/>
      <c r="D34" s="2"/>
      <c r="E34" s="2"/>
      <c r="F34" s="2"/>
      <c r="G34" s="2"/>
      <c r="H34" s="2"/>
      <c r="I34" s="5"/>
      <c r="J34" s="5"/>
      <c r="K34" s="5"/>
      <c r="L34" s="5"/>
      <c r="M34" s="5"/>
      <c r="N34" s="5"/>
      <c r="O34" s="5"/>
    </row>
    <row r="35" spans="2:15" ht="15">
      <c r="B35" s="2"/>
      <c r="C35" s="2"/>
      <c r="D35" s="2"/>
      <c r="E35" s="2"/>
      <c r="F35" s="2"/>
      <c r="G35" s="2"/>
      <c r="H35" s="2"/>
      <c r="I35" s="5"/>
      <c r="J35" s="5"/>
      <c r="K35" s="5"/>
      <c r="L35" s="5"/>
      <c r="M35" s="5"/>
      <c r="N35" s="5"/>
      <c r="O35" s="5"/>
    </row>
    <row r="36" spans="2:15" ht="15">
      <c r="B36" s="2"/>
      <c r="C36" s="2"/>
      <c r="D36" s="2"/>
      <c r="E36" s="2"/>
      <c r="F36" s="2"/>
      <c r="G36" s="2"/>
      <c r="H36" s="2"/>
      <c r="I36" s="5"/>
      <c r="J36" s="5"/>
      <c r="K36" s="5"/>
      <c r="L36" s="5"/>
      <c r="M36" s="5"/>
      <c r="N36" s="5"/>
      <c r="O36" s="5"/>
    </row>
    <row r="37" spans="2:15" ht="15">
      <c r="B37" s="2"/>
      <c r="C37" s="2"/>
      <c r="D37" s="2"/>
      <c r="E37" s="2"/>
      <c r="F37" s="2"/>
      <c r="G37" s="2"/>
      <c r="H37" s="2"/>
      <c r="I37" s="5"/>
      <c r="J37" s="5"/>
      <c r="K37" s="5"/>
      <c r="L37" s="5"/>
      <c r="M37" s="5"/>
      <c r="N37" s="5"/>
      <c r="O37" s="5"/>
    </row>
    <row r="38" spans="2:15" ht="15">
      <c r="B38" s="2"/>
      <c r="C38" s="2"/>
      <c r="D38" s="2"/>
      <c r="E38" s="2"/>
      <c r="F38" s="2"/>
      <c r="G38" s="2"/>
      <c r="H38" s="2"/>
      <c r="I38" s="5"/>
      <c r="J38" s="5"/>
      <c r="K38" s="5"/>
      <c r="L38" s="5"/>
      <c r="M38" s="5"/>
      <c r="N38" s="5"/>
      <c r="O38" s="5"/>
    </row>
    <row r="39" spans="2:15" ht="15">
      <c r="B39" s="2"/>
      <c r="C39" s="2"/>
      <c r="D39" s="2"/>
      <c r="E39" s="2"/>
      <c r="F39" s="2"/>
      <c r="G39" s="2"/>
      <c r="H39" s="2"/>
      <c r="I39" s="5"/>
      <c r="J39" s="5"/>
      <c r="K39" s="5"/>
      <c r="L39" s="5"/>
      <c r="M39" s="5"/>
      <c r="N39" s="5"/>
      <c r="O39" s="5"/>
    </row>
    <row r="40" spans="2:15" ht="15">
      <c r="B40" s="2"/>
      <c r="C40" s="2"/>
      <c r="D40" s="2"/>
      <c r="E40" s="2"/>
      <c r="F40" s="2"/>
      <c r="G40" s="2"/>
      <c r="H40" s="2"/>
      <c r="I40" s="5"/>
      <c r="J40" s="5"/>
      <c r="K40" s="5"/>
      <c r="L40" s="5"/>
      <c r="M40" s="5"/>
      <c r="N40" s="5"/>
      <c r="O40" s="5"/>
    </row>
    <row r="41" spans="2:15" ht="15">
      <c r="B41" s="2"/>
      <c r="C41" s="2"/>
      <c r="D41" s="2"/>
      <c r="E41" s="2"/>
      <c r="F41" s="2"/>
      <c r="G41" s="2"/>
      <c r="H41" s="2"/>
      <c r="I41" s="5"/>
      <c r="J41" s="5"/>
      <c r="K41" s="5"/>
      <c r="L41" s="5"/>
      <c r="M41" s="5"/>
      <c r="N41" s="5"/>
      <c r="O41" s="5"/>
    </row>
    <row r="42" spans="2:15" ht="15">
      <c r="B42" s="2"/>
      <c r="C42" s="2"/>
      <c r="D42" s="2"/>
      <c r="E42" s="2"/>
      <c r="F42" s="2"/>
      <c r="G42" s="2"/>
      <c r="H42" s="2"/>
      <c r="I42" s="5"/>
      <c r="J42" s="5"/>
      <c r="K42" s="5"/>
      <c r="L42" s="5"/>
      <c r="M42" s="5"/>
      <c r="N42" s="5"/>
      <c r="O42" s="5"/>
    </row>
    <row r="43" spans="2:15" ht="15">
      <c r="B43" s="2"/>
      <c r="C43" s="2"/>
      <c r="D43" s="2"/>
      <c r="E43" s="2"/>
      <c r="F43" s="2"/>
      <c r="G43" s="2"/>
      <c r="H43" s="2"/>
      <c r="I43" s="5"/>
      <c r="J43" s="5"/>
      <c r="K43" s="5"/>
      <c r="L43" s="5"/>
      <c r="M43" s="5"/>
      <c r="N43" s="5"/>
      <c r="O43" s="5"/>
    </row>
    <row r="44" spans="2:15" ht="15">
      <c r="B44" s="2"/>
      <c r="C44" s="2"/>
      <c r="D44" s="2"/>
      <c r="E44" s="2"/>
      <c r="F44" s="2"/>
      <c r="G44" s="2"/>
      <c r="H44" s="2"/>
      <c r="I44" s="5"/>
      <c r="J44" s="5"/>
      <c r="K44" s="5"/>
      <c r="L44" s="5"/>
      <c r="M44" s="5"/>
      <c r="N44" s="5"/>
      <c r="O44" s="5"/>
    </row>
    <row r="45" spans="2:15" ht="15">
      <c r="B45" s="2"/>
      <c r="C45" s="2"/>
      <c r="D45" s="2"/>
      <c r="E45" s="2"/>
      <c r="F45" s="2"/>
      <c r="G45" s="2"/>
      <c r="H45" s="2"/>
      <c r="I45" s="5"/>
      <c r="J45" s="5"/>
      <c r="K45" s="5"/>
      <c r="L45" s="5"/>
      <c r="M45" s="5"/>
      <c r="N45" s="5"/>
      <c r="O45" s="5"/>
    </row>
    <row r="46" spans="2:15" ht="15">
      <c r="B46" s="2"/>
      <c r="C46" s="2"/>
      <c r="D46" s="2"/>
      <c r="E46" s="2"/>
      <c r="F46" s="2"/>
      <c r="G46" s="2"/>
      <c r="H46" s="2"/>
      <c r="I46" s="5"/>
      <c r="J46" s="5"/>
      <c r="K46" s="5"/>
      <c r="L46" s="5"/>
      <c r="M46" s="5"/>
      <c r="N46" s="5"/>
      <c r="O46" s="5"/>
    </row>
    <row r="47" spans="2:15" ht="15">
      <c r="B47" s="2"/>
      <c r="C47" s="2"/>
      <c r="D47" s="2"/>
      <c r="E47" s="2"/>
      <c r="F47" s="2"/>
      <c r="G47" s="2"/>
      <c r="H47" s="2"/>
      <c r="I47" s="5"/>
      <c r="J47" s="5"/>
      <c r="K47" s="5"/>
      <c r="L47" s="5"/>
      <c r="M47" s="5"/>
      <c r="N47" s="5"/>
      <c r="O47" s="5"/>
    </row>
    <row r="48" spans="2:15" ht="15">
      <c r="B48" s="2"/>
      <c r="C48" s="2"/>
      <c r="D48" s="2"/>
      <c r="E48" s="2"/>
      <c r="F48" s="2"/>
      <c r="G48" s="2"/>
      <c r="H48" s="2"/>
      <c r="I48" s="5"/>
      <c r="J48" s="5"/>
      <c r="K48" s="5"/>
      <c r="L48" s="5"/>
      <c r="M48" s="5"/>
      <c r="N48" s="5"/>
      <c r="O48" s="5"/>
    </row>
    <row r="49" spans="2:15" ht="15">
      <c r="B49" s="2"/>
      <c r="C49" s="2"/>
      <c r="D49" s="2"/>
      <c r="E49" s="2"/>
      <c r="F49" s="2"/>
      <c r="G49" s="2"/>
      <c r="H49" s="2"/>
      <c r="I49" s="5"/>
      <c r="J49" s="5"/>
      <c r="K49" s="5"/>
      <c r="L49" s="5"/>
      <c r="M49" s="5"/>
      <c r="N49" s="5"/>
      <c r="O49" s="5"/>
    </row>
    <row r="50" spans="2:15" ht="15">
      <c r="B50" s="2"/>
      <c r="C50" s="2"/>
      <c r="D50" s="2"/>
      <c r="E50" s="2"/>
      <c r="F50" s="2"/>
      <c r="G50" s="2"/>
      <c r="H50" s="2"/>
      <c r="I50" s="5"/>
      <c r="J50" s="5"/>
      <c r="K50" s="5"/>
      <c r="L50" s="5"/>
      <c r="M50" s="5"/>
      <c r="N50" s="5"/>
      <c r="O50" s="5"/>
    </row>
    <row r="51" spans="2:15" ht="15">
      <c r="B51" s="2"/>
      <c r="C51" s="2"/>
      <c r="D51" s="2"/>
      <c r="E51" s="2"/>
      <c r="F51" s="2"/>
      <c r="G51" s="2"/>
      <c r="H51" s="2"/>
      <c r="I51" s="5"/>
      <c r="J51" s="5"/>
      <c r="K51" s="5"/>
      <c r="L51" s="5"/>
      <c r="M51" s="5"/>
      <c r="N51" s="5"/>
      <c r="O51" s="5"/>
    </row>
    <row r="52" spans="2:15" ht="15">
      <c r="B52" s="2"/>
      <c r="C52" s="2"/>
      <c r="D52" s="2"/>
      <c r="E52" s="2"/>
      <c r="F52" s="2"/>
      <c r="G52" s="2"/>
      <c r="H52" s="2"/>
      <c r="I52" s="5"/>
      <c r="J52" s="5"/>
      <c r="K52" s="5"/>
      <c r="L52" s="5"/>
      <c r="M52" s="5"/>
      <c r="N52" s="5"/>
      <c r="O52" s="5"/>
    </row>
    <row r="53" spans="2:15" ht="15">
      <c r="B53" s="2"/>
      <c r="C53" s="2"/>
      <c r="D53" s="2"/>
      <c r="E53" s="2"/>
      <c r="F53" s="2"/>
      <c r="G53" s="2"/>
      <c r="H53" s="2"/>
      <c r="I53" s="5"/>
      <c r="J53" s="5"/>
      <c r="K53" s="5"/>
      <c r="L53" s="5"/>
      <c r="M53" s="5"/>
      <c r="N53" s="5"/>
      <c r="O53" s="5"/>
    </row>
    <row r="54" spans="2:15" ht="15">
      <c r="B54" s="2"/>
      <c r="C54" s="2"/>
      <c r="D54" s="2"/>
      <c r="E54" s="2"/>
      <c r="F54" s="2"/>
      <c r="G54" s="2"/>
      <c r="H54" s="2"/>
      <c r="I54" s="5"/>
      <c r="J54" s="5"/>
      <c r="K54" s="5"/>
      <c r="L54" s="5"/>
      <c r="M54" s="5"/>
      <c r="N54" s="5"/>
      <c r="O54" s="5"/>
    </row>
    <row r="55" spans="2:15" ht="15">
      <c r="B55" s="2"/>
      <c r="C55" s="2"/>
      <c r="D55" s="2"/>
      <c r="E55" s="2"/>
      <c r="F55" s="2"/>
      <c r="G55" s="2"/>
      <c r="H55" s="2"/>
      <c r="I55" s="5"/>
      <c r="J55" s="5"/>
      <c r="K55" s="5"/>
      <c r="L55" s="5"/>
      <c r="M55" s="5"/>
      <c r="N55" s="5"/>
      <c r="O55" s="5"/>
    </row>
    <row r="56" spans="2:15" ht="15">
      <c r="B56" s="2"/>
      <c r="C56" s="2"/>
      <c r="D56" s="2"/>
      <c r="E56" s="2"/>
      <c r="F56" s="2"/>
      <c r="G56" s="2"/>
      <c r="H56" s="2"/>
      <c r="I56" s="5"/>
      <c r="J56" s="5"/>
      <c r="K56" s="5"/>
      <c r="L56" s="5"/>
      <c r="M56" s="5"/>
      <c r="N56" s="5"/>
      <c r="O56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7"/>
  <sheetViews>
    <sheetView showGridLines="0" workbookViewId="0" topLeftCell="A1">
      <selection activeCell="D34" sqref="D34"/>
    </sheetView>
  </sheetViews>
  <sheetFormatPr defaultColWidth="9.140625" defaultRowHeight="15"/>
  <cols>
    <col min="1" max="1" width="1.7109375" style="0" customWidth="1"/>
    <col min="2" max="2" width="15.7109375" style="0" customWidth="1"/>
    <col min="3" max="7" width="9.140625" style="0" customWidth="1"/>
    <col min="9" max="9" width="15.7109375" style="0" customWidth="1"/>
    <col min="12" max="12" width="9.140625" style="0" customWidth="1"/>
  </cols>
  <sheetData>
    <row r="1" ht="23.25">
      <c r="B1" s="65" t="s">
        <v>155</v>
      </c>
    </row>
    <row r="2" spans="2:21" ht="20.25">
      <c r="B2" s="68" t="s">
        <v>67</v>
      </c>
      <c r="G2" s="2"/>
      <c r="Q2" s="39"/>
      <c r="R2" s="39"/>
      <c r="S2" s="2"/>
      <c r="T2" s="39"/>
      <c r="U2" s="39"/>
    </row>
    <row r="3" spans="16:21" ht="15">
      <c r="P3" s="1"/>
      <c r="Q3" s="39"/>
      <c r="R3" s="39"/>
      <c r="S3" s="2" t="s">
        <v>10</v>
      </c>
      <c r="T3" s="39"/>
      <c r="U3" s="39"/>
    </row>
    <row r="4" spans="16:21" ht="15">
      <c r="P4" s="1"/>
      <c r="Q4" s="39"/>
      <c r="R4" s="39"/>
      <c r="S4" s="2"/>
      <c r="T4" s="39"/>
      <c r="U4" s="39"/>
    </row>
    <row r="5" spans="16:21" ht="15">
      <c r="P5" s="1"/>
      <c r="Q5" s="39"/>
      <c r="R5" s="40"/>
      <c r="S5" s="2"/>
      <c r="T5" s="39"/>
      <c r="U5" s="40"/>
    </row>
    <row r="6" spans="16:21" ht="15">
      <c r="P6" s="1"/>
      <c r="Q6" s="39"/>
      <c r="R6" s="39"/>
      <c r="S6" s="2"/>
      <c r="T6" s="39"/>
      <c r="U6" s="39"/>
    </row>
    <row r="7" spans="16:21" ht="15">
      <c r="P7" s="1"/>
      <c r="Q7" s="39"/>
      <c r="R7" s="39"/>
      <c r="T7" s="39"/>
      <c r="U7" s="39"/>
    </row>
    <row r="8" spans="8:16" ht="15">
      <c r="H8" s="2"/>
      <c r="P8" s="1"/>
    </row>
    <row r="9" spans="16:21" ht="15">
      <c r="P9" s="1"/>
      <c r="Q9" s="39"/>
      <c r="R9" s="39"/>
      <c r="T9" s="39"/>
      <c r="U9" s="39"/>
    </row>
    <row r="10" spans="16:21" ht="15">
      <c r="P10" s="1"/>
      <c r="Q10" s="39"/>
      <c r="R10" s="41"/>
      <c r="T10" s="39"/>
      <c r="U10" s="41"/>
    </row>
    <row r="11" spans="16:21" ht="15">
      <c r="P11" s="1"/>
      <c r="Q11" s="39"/>
      <c r="R11" s="41"/>
      <c r="T11" s="39"/>
      <c r="U11" s="41"/>
    </row>
    <row r="12" spans="17:21" ht="15">
      <c r="Q12" s="39"/>
      <c r="R12" s="41"/>
      <c r="T12" s="39"/>
      <c r="U12" s="41"/>
    </row>
    <row r="13" spans="17:21" ht="15">
      <c r="Q13" s="39"/>
      <c r="R13" s="41"/>
      <c r="T13" s="39"/>
      <c r="U13" s="41"/>
    </row>
    <row r="14" spans="17:21" ht="15">
      <c r="Q14" s="39"/>
      <c r="R14" s="41"/>
      <c r="T14" s="39"/>
      <c r="U14" s="41"/>
    </row>
    <row r="15" spans="17:21" ht="15">
      <c r="Q15" s="39"/>
      <c r="R15" s="41"/>
      <c r="T15" s="39"/>
      <c r="U15" s="41"/>
    </row>
    <row r="16" spans="17:21" ht="15">
      <c r="Q16" s="39"/>
      <c r="R16" s="41"/>
      <c r="T16" s="39"/>
      <c r="U16" s="41"/>
    </row>
    <row r="17" spans="17:21" ht="15">
      <c r="Q17" s="39"/>
      <c r="R17" s="41"/>
      <c r="T17" s="39"/>
      <c r="U17" s="41"/>
    </row>
    <row r="18" spans="17:21" ht="15">
      <c r="Q18" s="39"/>
      <c r="R18" s="41"/>
      <c r="T18" s="39"/>
      <c r="U18" s="41"/>
    </row>
    <row r="21" spans="2:3" ht="15">
      <c r="B21" s="2"/>
      <c r="C21" s="2"/>
    </row>
    <row r="22" spans="2:3" ht="15">
      <c r="B22" s="2"/>
      <c r="C22" s="2"/>
    </row>
    <row r="23" spans="2:3" ht="15.75">
      <c r="B23" s="67" t="s">
        <v>103</v>
      </c>
      <c r="C23" s="2"/>
    </row>
    <row r="24" spans="2:3" ht="15">
      <c r="B24" s="2"/>
      <c r="C24" s="2"/>
    </row>
    <row r="28" spans="2:10" ht="15">
      <c r="B28" s="16" t="s">
        <v>21</v>
      </c>
      <c r="C28" s="15" t="s">
        <v>4</v>
      </c>
      <c r="I28" s="16" t="s">
        <v>21</v>
      </c>
      <c r="J28" s="15" t="s">
        <v>5</v>
      </c>
    </row>
    <row r="29" spans="2:10" ht="15">
      <c r="B29" s="59" t="s">
        <v>12</v>
      </c>
      <c r="C29" s="60">
        <v>131.346799959</v>
      </c>
      <c r="D29" s="61"/>
      <c r="E29" s="61"/>
      <c r="F29" s="61"/>
      <c r="G29" s="61"/>
      <c r="H29" s="61"/>
      <c r="I29" s="59" t="s">
        <v>16</v>
      </c>
      <c r="J29" s="60">
        <v>207.368343327</v>
      </c>
    </row>
    <row r="30" spans="2:10" ht="15">
      <c r="B30" s="62" t="s">
        <v>99</v>
      </c>
      <c r="C30" s="63">
        <v>106.00413933</v>
      </c>
      <c r="D30" s="61"/>
      <c r="E30" s="61"/>
      <c r="F30" s="61"/>
      <c r="G30" s="61"/>
      <c r="H30" s="61"/>
      <c r="I30" s="62" t="s">
        <v>12</v>
      </c>
      <c r="J30" s="63">
        <v>77.024578451</v>
      </c>
    </row>
    <row r="31" spans="2:10" ht="15">
      <c r="B31" s="62" t="s">
        <v>16</v>
      </c>
      <c r="C31" s="63">
        <v>105.170915603</v>
      </c>
      <c r="D31" s="61"/>
      <c r="E31" s="61"/>
      <c r="F31" s="61"/>
      <c r="G31" s="61"/>
      <c r="H31" s="61"/>
      <c r="I31" s="62" t="s">
        <v>99</v>
      </c>
      <c r="J31" s="63">
        <v>57.444554179</v>
      </c>
    </row>
    <row r="32" spans="2:10" ht="15">
      <c r="B32" s="62" t="s">
        <v>18</v>
      </c>
      <c r="C32" s="63">
        <v>34.960607775</v>
      </c>
      <c r="D32" s="61"/>
      <c r="E32" s="61"/>
      <c r="F32" s="61"/>
      <c r="G32" s="61"/>
      <c r="H32" s="61"/>
      <c r="I32" s="62" t="s">
        <v>14</v>
      </c>
      <c r="J32" s="63">
        <v>34.8685158</v>
      </c>
    </row>
    <row r="33" spans="2:10" ht="15">
      <c r="B33" s="62" t="s">
        <v>17</v>
      </c>
      <c r="C33" s="63">
        <v>34.350893946</v>
      </c>
      <c r="D33" s="61"/>
      <c r="E33" s="61"/>
      <c r="F33" s="61"/>
      <c r="G33" s="61"/>
      <c r="H33" s="61"/>
      <c r="I33" s="62" t="s">
        <v>19</v>
      </c>
      <c r="J33" s="63">
        <v>25.274813869</v>
      </c>
    </row>
    <row r="34" spans="2:10" ht="15">
      <c r="B34" s="62" t="s">
        <v>13</v>
      </c>
      <c r="C34" s="63">
        <v>30.626367714</v>
      </c>
      <c r="D34" s="61"/>
      <c r="E34" s="61"/>
      <c r="F34" s="61"/>
      <c r="G34" s="61"/>
      <c r="H34" s="61"/>
      <c r="I34" s="62" t="s">
        <v>13</v>
      </c>
      <c r="J34" s="63">
        <v>24.061325767</v>
      </c>
    </row>
    <row r="35" spans="2:10" ht="15">
      <c r="B35" s="21" t="s">
        <v>20</v>
      </c>
      <c r="C35" s="64">
        <v>316.27628887400004</v>
      </c>
      <c r="D35" s="61"/>
      <c r="E35" s="61"/>
      <c r="F35" s="61"/>
      <c r="G35" s="61"/>
      <c r="H35" s="61"/>
      <c r="I35" s="21" t="s">
        <v>20</v>
      </c>
      <c r="J35" s="64">
        <v>158.72681475299999</v>
      </c>
    </row>
    <row r="36" spans="2:5" ht="15">
      <c r="B36" s="2"/>
      <c r="C36" s="5"/>
      <c r="D36" s="5"/>
      <c r="E36" s="5"/>
    </row>
    <row r="37" spans="2:5" ht="15">
      <c r="B37" s="2"/>
      <c r="C37" s="5"/>
      <c r="D37" s="5"/>
      <c r="E37" s="5"/>
    </row>
    <row r="38" spans="2:5" ht="15">
      <c r="B38" s="2"/>
      <c r="C38" s="5"/>
      <c r="D38" s="5"/>
      <c r="E38" s="5"/>
    </row>
    <row r="39" spans="2:5" ht="15">
      <c r="B39" s="2"/>
      <c r="C39" s="5"/>
      <c r="D39" s="5"/>
      <c r="E39" s="5"/>
    </row>
    <row r="40" spans="3:5" ht="15">
      <c r="C40" s="5"/>
      <c r="D40" s="5"/>
      <c r="E40" s="5"/>
    </row>
    <row r="41" spans="2:5" ht="15">
      <c r="B41" s="2"/>
      <c r="C41" s="5"/>
      <c r="D41" s="5"/>
      <c r="E41" s="5"/>
    </row>
    <row r="42" spans="2:5" ht="15">
      <c r="B42" s="2"/>
      <c r="C42" s="5"/>
      <c r="D42" s="5"/>
      <c r="E42" s="5"/>
    </row>
    <row r="51" spans="2:5" ht="15">
      <c r="B51" s="2"/>
      <c r="C51" s="5"/>
      <c r="D51" s="5"/>
      <c r="E51" s="5"/>
    </row>
    <row r="52" spans="2:5" ht="15">
      <c r="B52" s="2"/>
      <c r="C52" s="5"/>
      <c r="D52" s="5"/>
      <c r="E52" s="5"/>
    </row>
    <row r="53" spans="2:5" ht="15">
      <c r="B53" s="2"/>
      <c r="C53" s="5"/>
      <c r="D53" s="5"/>
      <c r="E53" s="5"/>
    </row>
    <row r="54" spans="2:5" ht="15">
      <c r="B54" s="2"/>
      <c r="C54" s="5"/>
      <c r="D54" s="5"/>
      <c r="E54" s="5"/>
    </row>
    <row r="55" spans="2:5" ht="15">
      <c r="B55" s="2"/>
      <c r="C55" s="5"/>
      <c r="D55" s="5"/>
      <c r="E55" s="5"/>
    </row>
    <row r="56" spans="2:5" ht="15">
      <c r="B56" s="2"/>
      <c r="C56" s="5"/>
      <c r="D56" s="5"/>
      <c r="E56" s="5"/>
    </row>
    <row r="57" spans="2:5" ht="15">
      <c r="B57" s="2"/>
      <c r="C57" s="5"/>
      <c r="D57" s="5"/>
      <c r="E57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showGridLines="0" workbookViewId="0" topLeftCell="A8"/>
  </sheetViews>
  <sheetFormatPr defaultColWidth="9.140625" defaultRowHeight="15"/>
  <cols>
    <col min="1" max="1" width="1.7109375" style="2" customWidth="1"/>
    <col min="2" max="14" width="9.140625" style="2" customWidth="1"/>
    <col min="15" max="15" width="12.140625" style="2" customWidth="1"/>
    <col min="16" max="18" width="16.8515625" style="2" customWidth="1"/>
    <col min="19" max="19" width="12.140625" style="2" customWidth="1"/>
    <col min="20" max="16384" width="9.140625" style="2" customWidth="1"/>
  </cols>
  <sheetData>
    <row r="1" ht="23.25">
      <c r="B1" s="65" t="s">
        <v>154</v>
      </c>
    </row>
    <row r="2" ht="20.25">
      <c r="B2" s="66" t="s">
        <v>62</v>
      </c>
    </row>
    <row r="3" ht="12"/>
    <row r="4" ht="12"/>
    <row r="5" ht="12"/>
    <row r="6" ht="12"/>
    <row r="7" ht="12"/>
    <row r="8" ht="12"/>
    <row r="9" ht="12"/>
    <row r="10" spans="15:18" ht="12">
      <c r="O10" s="6"/>
      <c r="P10" s="7"/>
      <c r="Q10" s="7"/>
      <c r="R10" s="5"/>
    </row>
    <row r="11" spans="15:18" ht="12">
      <c r="O11" s="6"/>
      <c r="P11" s="7"/>
      <c r="Q11" s="7"/>
      <c r="R11" s="5"/>
    </row>
    <row r="12" spans="15:18" ht="12">
      <c r="O12" s="6"/>
      <c r="P12" s="7"/>
      <c r="Q12" s="7"/>
      <c r="R12" s="5"/>
    </row>
    <row r="13" spans="15:18" ht="12">
      <c r="O13" s="6"/>
      <c r="P13" s="7"/>
      <c r="Q13" s="7"/>
      <c r="R13" s="5"/>
    </row>
    <row r="14" spans="15:18" ht="12">
      <c r="O14" s="6"/>
      <c r="P14" s="7"/>
      <c r="Q14" s="7"/>
      <c r="R14" s="5"/>
    </row>
    <row r="15" spans="15:18" ht="12">
      <c r="O15" s="6"/>
      <c r="P15" s="7"/>
      <c r="Q15" s="7"/>
      <c r="R15" s="5"/>
    </row>
    <row r="16" spans="15:18" ht="12">
      <c r="O16" s="6"/>
      <c r="P16" s="7"/>
      <c r="Q16" s="7"/>
      <c r="R16" s="5"/>
    </row>
    <row r="17" spans="15:18" ht="12">
      <c r="O17" s="6"/>
      <c r="P17" s="7"/>
      <c r="Q17" s="7"/>
      <c r="R17" s="5"/>
    </row>
    <row r="18" spans="15:18" ht="12">
      <c r="O18" s="6"/>
      <c r="P18" s="7"/>
      <c r="Q18" s="7"/>
      <c r="R18" s="5"/>
    </row>
    <row r="19" spans="15:18" ht="12">
      <c r="O19" s="6"/>
      <c r="P19" s="7"/>
      <c r="Q19" s="7"/>
      <c r="R19" s="5"/>
    </row>
    <row r="20" spans="15:18" ht="12">
      <c r="O20" s="6"/>
      <c r="P20" s="7"/>
      <c r="Q20" s="7"/>
      <c r="R20" s="5"/>
    </row>
    <row r="21" spans="15:18" ht="12">
      <c r="O21" s="6"/>
      <c r="P21" s="7"/>
      <c r="Q21" s="7"/>
      <c r="R21" s="5"/>
    </row>
    <row r="22" spans="15:18" ht="12">
      <c r="O22" s="6"/>
      <c r="P22" s="7"/>
      <c r="Q22" s="7"/>
      <c r="R22" s="5"/>
    </row>
    <row r="23" spans="15:18" ht="12">
      <c r="O23" s="6"/>
      <c r="P23" s="7"/>
      <c r="Q23" s="7"/>
      <c r="R23" s="5"/>
    </row>
    <row r="24" spans="15:18" ht="12">
      <c r="O24" s="6"/>
      <c r="P24" s="7"/>
      <c r="Q24" s="7"/>
      <c r="R24" s="5"/>
    </row>
    <row r="25" spans="15:18" ht="12">
      <c r="O25" s="6"/>
      <c r="P25" s="7"/>
      <c r="Q25" s="7"/>
      <c r="R25" s="5"/>
    </row>
    <row r="26" spans="15:18" ht="12">
      <c r="O26" s="6"/>
      <c r="P26" s="7"/>
      <c r="Q26" s="7"/>
      <c r="R26" s="5"/>
    </row>
    <row r="27" ht="15">
      <c r="B27" s="67" t="s">
        <v>103</v>
      </c>
    </row>
    <row r="28" ht="12"/>
    <row r="29" ht="12"/>
    <row r="30" ht="12"/>
    <row r="31" ht="12"/>
    <row r="33" spans="2:5" ht="15">
      <c r="B33"/>
      <c r="C33" t="s">
        <v>4</v>
      </c>
      <c r="D33" s="2" t="s">
        <v>5</v>
      </c>
      <c r="E33" s="2" t="s">
        <v>6</v>
      </c>
    </row>
    <row r="34" spans="2:5" ht="15">
      <c r="B34" s="45" t="s">
        <v>115</v>
      </c>
      <c r="C34" s="58">
        <v>259.250990544</v>
      </c>
      <c r="D34" s="58">
        <v>226.442076946</v>
      </c>
      <c r="E34" s="58">
        <v>32.808913598000004</v>
      </c>
    </row>
    <row r="35" spans="2:5" ht="15">
      <c r="B35" s="45" t="s">
        <v>116</v>
      </c>
      <c r="C35" s="58">
        <v>246.970979085</v>
      </c>
      <c r="D35" s="58">
        <v>223.547311215</v>
      </c>
      <c r="E35" s="58">
        <v>23.423667870000003</v>
      </c>
    </row>
    <row r="36" spans="2:5" ht="15">
      <c r="B36" s="45" t="s">
        <v>117</v>
      </c>
      <c r="C36" s="58">
        <v>270.946631596</v>
      </c>
      <c r="D36" s="58">
        <v>244.978091202</v>
      </c>
      <c r="E36" s="58">
        <v>25.968540393999973</v>
      </c>
    </row>
    <row r="37" spans="2:5" ht="15">
      <c r="B37" s="45" t="s">
        <v>118</v>
      </c>
      <c r="C37" s="58">
        <v>288.122668572</v>
      </c>
      <c r="D37" s="58">
        <v>270.619319651</v>
      </c>
      <c r="E37" s="58">
        <v>17.503348920999997</v>
      </c>
    </row>
    <row r="38" spans="2:5" ht="15">
      <c r="B38" s="45" t="s">
        <v>119</v>
      </c>
      <c r="C38" s="58">
        <v>319.759741489</v>
      </c>
      <c r="D38" s="58">
        <v>317.95158692</v>
      </c>
      <c r="E38" s="58">
        <v>1.8081545690000098</v>
      </c>
    </row>
    <row r="39" spans="2:5" ht="15">
      <c r="B39" s="45" t="s">
        <v>120</v>
      </c>
      <c r="C39" s="58">
        <v>339.002346673</v>
      </c>
      <c r="D39" s="58">
        <v>360.394235511</v>
      </c>
      <c r="E39" s="58">
        <v>-21.391888838</v>
      </c>
    </row>
    <row r="40" spans="2:5" ht="15">
      <c r="B40" s="45" t="s">
        <v>121</v>
      </c>
      <c r="C40" s="58">
        <v>341.40923276</v>
      </c>
      <c r="D40" s="58">
        <v>355.580186505</v>
      </c>
      <c r="E40" s="58">
        <v>-14.170953744999963</v>
      </c>
    </row>
    <row r="41" spans="2:5" ht="15">
      <c r="B41" s="45" t="s">
        <v>122</v>
      </c>
      <c r="C41" s="58">
        <v>280.795143418</v>
      </c>
      <c r="D41" s="58">
        <v>276.624707086</v>
      </c>
      <c r="E41" s="58">
        <v>4.170436332000008</v>
      </c>
    </row>
    <row r="42" spans="2:5" ht="15">
      <c r="B42" s="45" t="s">
        <v>123</v>
      </c>
      <c r="C42" s="58">
        <v>331.51791045</v>
      </c>
      <c r="D42" s="58">
        <v>338.629488111</v>
      </c>
      <c r="E42" s="58">
        <v>-7.1115776610000125</v>
      </c>
    </row>
    <row r="43" spans="2:5" ht="15">
      <c r="B43" s="45" t="s">
        <v>124</v>
      </c>
      <c r="C43" s="58">
        <v>375.4632823</v>
      </c>
      <c r="D43" s="58">
        <v>378.639431268</v>
      </c>
      <c r="E43" s="58">
        <v>-3.176148968000007</v>
      </c>
    </row>
    <row r="44" spans="2:5" ht="15">
      <c r="B44" s="45" t="s">
        <v>125</v>
      </c>
      <c r="C44" s="58">
        <v>402.072619231</v>
      </c>
      <c r="D44" s="58">
        <v>360.63023877</v>
      </c>
      <c r="E44" s="58">
        <v>41.44238046099997</v>
      </c>
    </row>
    <row r="45" spans="2:5" ht="15">
      <c r="B45" s="45" t="s">
        <v>126</v>
      </c>
      <c r="C45" s="58">
        <v>405.966299772</v>
      </c>
      <c r="D45" s="58">
        <v>353.692145969</v>
      </c>
      <c r="E45" s="58">
        <v>52.27415380299999</v>
      </c>
    </row>
    <row r="46" spans="2:5" ht="15">
      <c r="B46" s="45" t="s">
        <v>127</v>
      </c>
      <c r="C46" s="58">
        <v>414.224384167</v>
      </c>
      <c r="D46" s="58">
        <v>381.197028179</v>
      </c>
      <c r="E46" s="58">
        <v>33.02735598800001</v>
      </c>
    </row>
    <row r="47" spans="2:5" ht="15">
      <c r="B47" s="45" t="s">
        <v>128</v>
      </c>
      <c r="C47" s="58">
        <v>429.550980282</v>
      </c>
      <c r="D47" s="58">
        <v>419.346462087</v>
      </c>
      <c r="E47" s="58">
        <v>10.204518194999991</v>
      </c>
    </row>
    <row r="48" spans="2:5" ht="15">
      <c r="B48" s="45" t="s">
        <v>129</v>
      </c>
      <c r="C48" s="58">
        <v>427.366969521</v>
      </c>
      <c r="D48" s="58">
        <v>418.991198707</v>
      </c>
      <c r="E48" s="58">
        <v>8.375770813999964</v>
      </c>
    </row>
    <row r="49" spans="2:5" ht="15">
      <c r="B49" s="45" t="s">
        <v>130</v>
      </c>
      <c r="C49" s="58">
        <v>457.838934941</v>
      </c>
      <c r="D49" s="58">
        <v>446.224040397</v>
      </c>
      <c r="E49" s="58">
        <v>11.61489454399998</v>
      </c>
    </row>
    <row r="50" spans="2:5" ht="15">
      <c r="B50" s="45" t="s">
        <v>131</v>
      </c>
      <c r="C50" s="58">
        <v>473.826378576</v>
      </c>
      <c r="D50" s="58">
        <v>467.889596948</v>
      </c>
      <c r="E50" s="58">
        <v>5.936781628000006</v>
      </c>
    </row>
    <row r="51" spans="2:5" ht="15">
      <c r="B51" s="45" t="s">
        <v>132</v>
      </c>
      <c r="C51" s="58">
        <v>486.204827575</v>
      </c>
      <c r="D51" s="58">
        <v>474.377121574</v>
      </c>
      <c r="E51" s="58">
        <v>11.827706001000024</v>
      </c>
    </row>
    <row r="52" spans="2:5" ht="15">
      <c r="B52" s="45" t="s">
        <v>133</v>
      </c>
      <c r="C52" s="58">
        <v>432.086264575</v>
      </c>
      <c r="D52" s="58">
        <v>444.023273811</v>
      </c>
      <c r="E52" s="58">
        <v>-11.937009236000051</v>
      </c>
    </row>
    <row r="53" spans="3:4" ht="15">
      <c r="C53" s="38"/>
      <c r="D53" s="38"/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showGridLines="0" workbookViewId="0" topLeftCell="A13">
      <selection activeCell="B3" sqref="B3"/>
    </sheetView>
  </sheetViews>
  <sheetFormatPr defaultColWidth="9.140625" defaultRowHeight="15"/>
  <cols>
    <col min="1" max="1" width="1.7109375" style="0" customWidth="1"/>
    <col min="2" max="16" width="9.140625" style="0" customWidth="1"/>
    <col min="17" max="17" width="40.7109375" style="0" customWidth="1"/>
    <col min="23" max="24" width="15.421875" style="0" customWidth="1"/>
  </cols>
  <sheetData>
    <row r="1" spans="2:16" ht="23.25">
      <c r="B1" s="65" t="s">
        <v>135</v>
      </c>
      <c r="J1" s="2"/>
      <c r="K1" s="2"/>
      <c r="L1" s="2"/>
      <c r="M1" s="2"/>
      <c r="N1" s="2"/>
      <c r="O1" s="2"/>
      <c r="P1" s="2"/>
    </row>
    <row r="2" spans="2:24" ht="20.25">
      <c r="B2" s="66" t="s">
        <v>62</v>
      </c>
      <c r="J2" s="2"/>
      <c r="K2" s="2"/>
      <c r="L2" s="2"/>
      <c r="M2" s="2"/>
      <c r="N2" s="2"/>
      <c r="O2" s="2"/>
      <c r="P2" s="2"/>
      <c r="Q2" s="2" t="s">
        <v>10</v>
      </c>
      <c r="T2" s="2"/>
      <c r="U2" s="2"/>
      <c r="W2" s="2"/>
      <c r="X2" s="2"/>
    </row>
    <row r="3" spans="11:24" ht="15">
      <c r="K3" s="2"/>
      <c r="L3" s="2"/>
      <c r="M3" s="2"/>
      <c r="N3" s="2"/>
      <c r="O3" s="2"/>
      <c r="P3" s="2"/>
      <c r="Q3" s="34" t="s">
        <v>22</v>
      </c>
      <c r="R3" s="15" t="s">
        <v>4</v>
      </c>
      <c r="S3" s="15" t="s">
        <v>5</v>
      </c>
      <c r="T3" s="15" t="s">
        <v>6</v>
      </c>
      <c r="U3" s="5"/>
      <c r="V3" s="39"/>
      <c r="W3" s="39"/>
      <c r="X3" s="2"/>
    </row>
    <row r="4" spans="11:24" ht="15">
      <c r="K4" s="2"/>
      <c r="L4" s="2"/>
      <c r="M4" s="2"/>
      <c r="N4" s="2"/>
      <c r="O4" s="2"/>
      <c r="P4" s="6"/>
      <c r="Q4" s="32" t="s">
        <v>136</v>
      </c>
      <c r="R4" s="27">
        <v>0.061646281</v>
      </c>
      <c r="S4" s="27">
        <v>0.000116082</v>
      </c>
      <c r="T4" s="27">
        <v>0.061530198999999994</v>
      </c>
      <c r="U4" s="44">
        <f aca="true" t="shared" si="0" ref="U4:U21">R4/SUM(R$4:R$22)</f>
        <v>0.00014267123501515437</v>
      </c>
      <c r="V4" s="44">
        <f aca="true" t="shared" si="1" ref="V4:V22">S4/SUM(S$4:S$22)</f>
        <v>2.614322420617319E-07</v>
      </c>
      <c r="W4" s="39"/>
      <c r="X4" s="2"/>
    </row>
    <row r="5" spans="11:24" ht="15">
      <c r="K5" s="2"/>
      <c r="L5" s="2"/>
      <c r="M5" s="2"/>
      <c r="N5" s="2"/>
      <c r="O5" s="2"/>
      <c r="P5" s="2"/>
      <c r="Q5" s="25" t="s">
        <v>137</v>
      </c>
      <c r="R5" s="28">
        <v>2.788071551</v>
      </c>
      <c r="S5" s="28">
        <v>1.934211873</v>
      </c>
      <c r="T5" s="28">
        <v>0.8538596779999998</v>
      </c>
      <c r="U5" s="44">
        <f t="shared" si="0"/>
        <v>0.006452580837630529</v>
      </c>
      <c r="V5" s="44">
        <f t="shared" si="1"/>
        <v>0.0043561047068521545</v>
      </c>
      <c r="W5" s="39"/>
      <c r="X5" s="2"/>
    </row>
    <row r="6" spans="11:23" ht="15">
      <c r="K6" s="2"/>
      <c r="L6" s="2"/>
      <c r="M6" s="2"/>
      <c r="N6" s="2"/>
      <c r="O6" s="2"/>
      <c r="P6" s="2"/>
      <c r="Q6" s="25" t="s">
        <v>138</v>
      </c>
      <c r="R6" s="28">
        <v>14.457423255</v>
      </c>
      <c r="S6" s="28">
        <v>11.218795429</v>
      </c>
      <c r="T6" s="28">
        <v>3.238627826</v>
      </c>
      <c r="U6" s="44">
        <f t="shared" si="0"/>
        <v>0.033459576108535456</v>
      </c>
      <c r="V6" s="44">
        <f t="shared" si="1"/>
        <v>0.02526623285466635</v>
      </c>
      <c r="W6" s="39"/>
    </row>
    <row r="7" spans="17:23" ht="15">
      <c r="Q7" s="25" t="s">
        <v>139</v>
      </c>
      <c r="R7" s="28">
        <v>8.283317355</v>
      </c>
      <c r="S7" s="28">
        <v>5.472296918</v>
      </c>
      <c r="T7" s="28">
        <v>2.811020437</v>
      </c>
      <c r="U7" s="44">
        <f t="shared" si="0"/>
        <v>0.019170517635286252</v>
      </c>
      <c r="V7" s="44">
        <f t="shared" si="1"/>
        <v>0.012324347034856785</v>
      </c>
      <c r="W7" s="39"/>
    </row>
    <row r="8" spans="11:22" ht="15">
      <c r="K8" s="2"/>
      <c r="L8" s="2"/>
      <c r="M8" s="2"/>
      <c r="N8" s="2"/>
      <c r="O8" s="2"/>
      <c r="P8" s="2"/>
      <c r="Q8" s="25" t="s">
        <v>140</v>
      </c>
      <c r="R8" s="28">
        <v>24.369552777</v>
      </c>
      <c r="S8" s="28">
        <v>8.047451275</v>
      </c>
      <c r="T8" s="28">
        <v>16.322101502</v>
      </c>
      <c r="U8" s="44">
        <f t="shared" si="0"/>
        <v>0.05639973953110934</v>
      </c>
      <c r="V8" s="44">
        <f t="shared" si="1"/>
        <v>0.018123940229370555</v>
      </c>
    </row>
    <row r="9" spans="11:24" ht="15">
      <c r="K9" s="2"/>
      <c r="L9" s="2"/>
      <c r="M9" s="2"/>
      <c r="N9" s="2"/>
      <c r="O9" s="2"/>
      <c r="P9" s="5"/>
      <c r="Q9" s="25" t="s">
        <v>141</v>
      </c>
      <c r="R9" s="28">
        <v>19.02076195</v>
      </c>
      <c r="S9" s="28">
        <v>44.183267777</v>
      </c>
      <c r="T9" s="28">
        <v>-25.162505826999997</v>
      </c>
      <c r="U9" s="44">
        <f t="shared" si="0"/>
        <v>0.044020751200478034</v>
      </c>
      <c r="V9" s="44">
        <f t="shared" si="1"/>
        <v>0.09950664837403717</v>
      </c>
      <c r="W9" s="39"/>
      <c r="X9" s="39"/>
    </row>
    <row r="10" spans="11:24" ht="15">
      <c r="K10" s="2"/>
      <c r="L10" s="2"/>
      <c r="M10" s="2"/>
      <c r="N10" s="2"/>
      <c r="O10" s="2"/>
      <c r="Q10" s="25" t="s">
        <v>142</v>
      </c>
      <c r="R10" s="28">
        <v>30.182066367</v>
      </c>
      <c r="S10" s="28">
        <v>20.895878076</v>
      </c>
      <c r="T10" s="28">
        <v>9.286188291000002</v>
      </c>
      <c r="U10" s="44">
        <f t="shared" si="0"/>
        <v>0.06985194587633346</v>
      </c>
      <c r="V10" s="44">
        <f t="shared" si="1"/>
        <v>0.047060321628308165</v>
      </c>
      <c r="W10" s="39"/>
      <c r="X10" s="39"/>
    </row>
    <row r="11" spans="11:24" ht="15">
      <c r="K11" s="2"/>
      <c r="L11" s="2"/>
      <c r="M11" s="2"/>
      <c r="N11" s="2"/>
      <c r="O11" s="2"/>
      <c r="Q11" s="25" t="s">
        <v>143</v>
      </c>
      <c r="R11" s="28">
        <v>28.309050634</v>
      </c>
      <c r="S11" s="28">
        <v>27.138003093</v>
      </c>
      <c r="T11" s="28">
        <v>1.171047541</v>
      </c>
      <c r="U11" s="44">
        <f t="shared" si="0"/>
        <v>0.06551712691410076</v>
      </c>
      <c r="V11" s="44">
        <f t="shared" si="1"/>
        <v>0.06111842485209769</v>
      </c>
      <c r="W11" s="41"/>
      <c r="X11" s="41"/>
    </row>
    <row r="12" spans="11:24" ht="15">
      <c r="K12" s="2"/>
      <c r="L12" s="2"/>
      <c r="M12" s="2"/>
      <c r="N12" s="2"/>
      <c r="O12" s="2"/>
      <c r="Q12" s="25" t="s">
        <v>144</v>
      </c>
      <c r="R12" s="28">
        <v>30.052675712</v>
      </c>
      <c r="S12" s="28">
        <v>33.28176582</v>
      </c>
      <c r="T12" s="28">
        <v>-3.2290901079999976</v>
      </c>
      <c r="U12" s="44">
        <f t="shared" si="0"/>
        <v>0.06955249026848795</v>
      </c>
      <c r="V12" s="44">
        <f t="shared" si="1"/>
        <v>0.07495500299870879</v>
      </c>
      <c r="W12" s="41"/>
      <c r="X12" s="41"/>
    </row>
    <row r="13" spans="11:24" ht="15">
      <c r="K13" s="2"/>
      <c r="L13" s="2"/>
      <c r="M13" s="2"/>
      <c r="N13" s="2"/>
      <c r="O13" s="2"/>
      <c r="Q13" s="26" t="s">
        <v>145</v>
      </c>
      <c r="R13" s="29">
        <v>46.571176519</v>
      </c>
      <c r="S13" s="29">
        <v>38.875587042</v>
      </c>
      <c r="T13" s="29">
        <v>7.695589476999999</v>
      </c>
      <c r="U13" s="44">
        <f t="shared" si="0"/>
        <v>0.10778212671214485</v>
      </c>
      <c r="V13" s="44">
        <f t="shared" si="1"/>
        <v>0.08755303907458582</v>
      </c>
      <c r="W13" s="41"/>
      <c r="X13" s="41"/>
    </row>
    <row r="14" spans="11:24" ht="15">
      <c r="K14" s="2"/>
      <c r="L14" s="2"/>
      <c r="M14" s="2"/>
      <c r="N14" s="2"/>
      <c r="O14" s="2"/>
      <c r="Q14" s="24" t="s">
        <v>146</v>
      </c>
      <c r="R14" s="27">
        <v>0.019201018</v>
      </c>
      <c r="S14" s="27">
        <v>0.00016</v>
      </c>
      <c r="T14" s="27">
        <v>0.019041018</v>
      </c>
      <c r="U14" s="44">
        <f t="shared" si="0"/>
        <v>4.443792727104185E-05</v>
      </c>
      <c r="V14" s="44">
        <f t="shared" si="1"/>
        <v>3.6034147180335543E-07</v>
      </c>
      <c r="W14" s="41"/>
      <c r="X14" s="41"/>
    </row>
    <row r="15" spans="11:24" ht="15">
      <c r="K15" s="2"/>
      <c r="L15" s="2"/>
      <c r="M15" s="2"/>
      <c r="N15" s="2"/>
      <c r="O15" s="2"/>
      <c r="Q15" s="25" t="s">
        <v>147</v>
      </c>
      <c r="R15" s="28">
        <v>7.742494588</v>
      </c>
      <c r="S15" s="28">
        <v>8.410587595</v>
      </c>
      <c r="T15" s="28">
        <v>-0.6680930070000013</v>
      </c>
      <c r="U15" s="44">
        <f t="shared" si="0"/>
        <v>0.01791886302059501</v>
      </c>
      <c r="V15" s="44">
        <f t="shared" si="1"/>
        <v>0.018941771954458397</v>
      </c>
      <c r="W15" s="41"/>
      <c r="X15" s="41"/>
    </row>
    <row r="16" spans="11:24" ht="15">
      <c r="K16" s="2"/>
      <c r="L16" s="2"/>
      <c r="M16" s="2"/>
      <c r="N16" s="2"/>
      <c r="O16" s="2"/>
      <c r="Q16" s="25" t="s">
        <v>148</v>
      </c>
      <c r="R16" s="28">
        <v>17.761270601</v>
      </c>
      <c r="S16" s="28">
        <v>16.499986996</v>
      </c>
      <c r="T16" s="28">
        <v>1.2612836049999991</v>
      </c>
      <c r="U16" s="44">
        <f t="shared" si="0"/>
        <v>0.0411058440343388</v>
      </c>
      <c r="V16" s="44">
        <f t="shared" si="1"/>
        <v>0.03716018499296791</v>
      </c>
      <c r="W16" s="41"/>
      <c r="X16" s="41"/>
    </row>
    <row r="17" spans="11:24" ht="15">
      <c r="K17" s="2"/>
      <c r="L17" s="2"/>
      <c r="M17" s="2"/>
      <c r="N17" s="2"/>
      <c r="O17" s="2"/>
      <c r="Q17" s="25" t="s">
        <v>149</v>
      </c>
      <c r="R17" s="28">
        <v>12.816782587</v>
      </c>
      <c r="S17" s="28">
        <v>7.386803052</v>
      </c>
      <c r="T17" s="28">
        <v>5.429979535</v>
      </c>
      <c r="U17" s="44">
        <f t="shared" si="0"/>
        <v>0.02966255499837882</v>
      </c>
      <c r="V17" s="44">
        <f t="shared" si="1"/>
        <v>0.016636071772994986</v>
      </c>
      <c r="W17" s="41"/>
      <c r="X17" s="41"/>
    </row>
    <row r="18" spans="17:24" ht="15">
      <c r="Q18" s="25" t="s">
        <v>150</v>
      </c>
      <c r="R18" s="28">
        <v>33.12354894</v>
      </c>
      <c r="S18" s="28">
        <v>75.926580827</v>
      </c>
      <c r="T18" s="28">
        <v>-42.803031886999996</v>
      </c>
      <c r="U18" s="44">
        <f t="shared" si="0"/>
        <v>0.07665957392230534</v>
      </c>
      <c r="V18" s="44">
        <f t="shared" si="1"/>
        <v>0.170996849276235</v>
      </c>
      <c r="W18" s="41"/>
      <c r="X18" s="41"/>
    </row>
    <row r="19" spans="17:24" ht="15">
      <c r="Q19" s="25" t="s">
        <v>151</v>
      </c>
      <c r="R19" s="28">
        <v>12.838862572</v>
      </c>
      <c r="S19" s="28">
        <v>18.011626369</v>
      </c>
      <c r="T19" s="28">
        <v>-5.172763796999998</v>
      </c>
      <c r="U19" s="44">
        <f t="shared" si="0"/>
        <v>0.029713655870612556</v>
      </c>
      <c r="V19" s="44">
        <f t="shared" si="1"/>
        <v>0.04056459972110991</v>
      </c>
      <c r="W19" s="41"/>
      <c r="X19" s="41"/>
    </row>
    <row r="20" spans="17:24" ht="15">
      <c r="Q20" s="25" t="s">
        <v>152</v>
      </c>
      <c r="R20" s="28">
        <v>66.526012341</v>
      </c>
      <c r="S20" s="28">
        <v>45.439817813</v>
      </c>
      <c r="T20" s="28">
        <v>21.086194528</v>
      </c>
      <c r="U20" s="44">
        <f t="shared" si="0"/>
        <v>0.15396465427206987</v>
      </c>
      <c r="V20" s="44">
        <f t="shared" si="1"/>
        <v>0.10233656768257966</v>
      </c>
      <c r="W20" s="41"/>
      <c r="X20" s="41"/>
    </row>
    <row r="21" spans="2:24" ht="15">
      <c r="B21" s="2"/>
      <c r="C21" s="2"/>
      <c r="D21" s="2"/>
      <c r="E21" s="2"/>
      <c r="F21" s="2"/>
      <c r="G21" s="2"/>
      <c r="H21" s="2"/>
      <c r="I21" s="2"/>
      <c r="Q21" s="25" t="s">
        <v>153</v>
      </c>
      <c r="R21" s="28">
        <v>10.529854021</v>
      </c>
      <c r="S21" s="28">
        <v>12.087795684</v>
      </c>
      <c r="T21" s="28">
        <v>-1.5579416629999994</v>
      </c>
      <c r="U21" s="44">
        <f t="shared" si="0"/>
        <v>0.024369795766031033</v>
      </c>
      <c r="V21" s="44">
        <f t="shared" si="1"/>
        <v>0.027223338047692544</v>
      </c>
      <c r="W21" s="41"/>
      <c r="X21" s="41"/>
    </row>
    <row r="22" spans="2:24" ht="15">
      <c r="B22" s="2"/>
      <c r="C22" s="2"/>
      <c r="D22" s="2"/>
      <c r="E22" s="2"/>
      <c r="F22" s="2"/>
      <c r="G22" s="2"/>
      <c r="H22" s="2"/>
      <c r="I22" s="2"/>
      <c r="Q22" s="37" t="s">
        <v>101</v>
      </c>
      <c r="R22" s="29">
        <v>66.632495506</v>
      </c>
      <c r="S22" s="29">
        <v>69.21254209</v>
      </c>
      <c r="T22" s="29">
        <v>-2.5800465840000015</v>
      </c>
      <c r="U22" s="44">
        <f>R22/SUM(R$4:R$22)</f>
        <v>0.15421109386927564</v>
      </c>
      <c r="V22" s="44">
        <f t="shared" si="1"/>
        <v>0.15587593302476427</v>
      </c>
      <c r="W22" s="41"/>
      <c r="X22" s="41"/>
    </row>
    <row r="23" spans="2:24" ht="15">
      <c r="B23" s="2"/>
      <c r="C23" s="2"/>
      <c r="D23" s="2"/>
      <c r="E23" s="2"/>
      <c r="F23" s="2"/>
      <c r="G23" s="2"/>
      <c r="H23" s="2"/>
      <c r="I23" s="2"/>
      <c r="V23" s="39"/>
      <c r="W23" s="41"/>
      <c r="X23" s="41"/>
    </row>
    <row r="24" spans="2:24" ht="15">
      <c r="B24" s="2"/>
      <c r="C24" s="2"/>
      <c r="D24" s="2"/>
      <c r="E24" s="2"/>
      <c r="F24" s="2"/>
      <c r="G24" s="2"/>
      <c r="H24" s="2"/>
      <c r="I24" s="2"/>
      <c r="V24" s="39"/>
      <c r="W24" s="41"/>
      <c r="X24" s="41"/>
    </row>
    <row r="25" spans="2:24" ht="15">
      <c r="B25" s="2"/>
      <c r="C25" s="2"/>
      <c r="D25" s="2"/>
      <c r="E25" s="2"/>
      <c r="F25" s="2"/>
      <c r="G25" s="2"/>
      <c r="H25" s="2"/>
      <c r="I25" s="2"/>
      <c r="V25" s="39"/>
      <c r="W25" s="41"/>
      <c r="X25" s="41"/>
    </row>
    <row r="26" spans="17:24" ht="15">
      <c r="Q26" s="23" t="s">
        <v>22</v>
      </c>
      <c r="R26" s="15" t="s">
        <v>4</v>
      </c>
      <c r="S26" s="15" t="s">
        <v>5</v>
      </c>
      <c r="T26" s="15" t="s">
        <v>6</v>
      </c>
      <c r="V26" s="39"/>
      <c r="W26" s="41"/>
      <c r="X26" s="41"/>
    </row>
    <row r="27" spans="2:24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Q27" s="24" t="s">
        <v>137</v>
      </c>
      <c r="R27" s="27">
        <v>2.788071551</v>
      </c>
      <c r="S27" s="27">
        <v>1.934211873</v>
      </c>
      <c r="T27" s="27">
        <v>0.8538596779999998</v>
      </c>
      <c r="V27" s="39"/>
      <c r="W27" s="41"/>
      <c r="X27" s="41"/>
    </row>
    <row r="28" spans="2:24" ht="15.75">
      <c r="B28" s="67" t="s">
        <v>103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Q28" s="25" t="s">
        <v>138</v>
      </c>
      <c r="R28" s="28">
        <v>14.457423255</v>
      </c>
      <c r="S28" s="28">
        <v>11.218795429</v>
      </c>
      <c r="T28" s="28">
        <v>3.238627826</v>
      </c>
      <c r="V28" s="39"/>
      <c r="W28" s="41"/>
      <c r="X28" s="41"/>
    </row>
    <row r="29" spans="2:24" ht="15">
      <c r="B29" s="2"/>
      <c r="C29" s="2"/>
      <c r="D29" s="2"/>
      <c r="E29" s="2"/>
      <c r="F29" s="2"/>
      <c r="G29" s="2"/>
      <c r="H29" s="2"/>
      <c r="I29" s="5"/>
      <c r="J29" s="5"/>
      <c r="K29" s="5"/>
      <c r="L29" s="5"/>
      <c r="M29" s="5"/>
      <c r="N29" s="5"/>
      <c r="O29" s="5"/>
      <c r="Q29" s="25" t="s">
        <v>139</v>
      </c>
      <c r="R29" s="28">
        <v>8.283317355</v>
      </c>
      <c r="S29" s="28">
        <v>5.472296918</v>
      </c>
      <c r="T29" s="28">
        <v>2.811020437</v>
      </c>
      <c r="V29" s="39"/>
      <c r="W29" s="41"/>
      <c r="X29" s="41"/>
    </row>
    <row r="30" spans="2:20" ht="15">
      <c r="B30" s="2"/>
      <c r="C30" s="2"/>
      <c r="D30" s="2"/>
      <c r="E30" s="2"/>
      <c r="F30" s="2"/>
      <c r="G30" s="2"/>
      <c r="H30" s="2"/>
      <c r="I30" s="5"/>
      <c r="J30" s="5"/>
      <c r="K30" s="5"/>
      <c r="L30" s="5"/>
      <c r="M30" s="5"/>
      <c r="N30" s="5"/>
      <c r="O30" s="5"/>
      <c r="Q30" s="25" t="s">
        <v>140</v>
      </c>
      <c r="R30" s="28">
        <v>24.369552777</v>
      </c>
      <c r="S30" s="28">
        <v>8.047451275</v>
      </c>
      <c r="T30" s="28">
        <v>16.322101502</v>
      </c>
    </row>
    <row r="31" spans="2:20" ht="15">
      <c r="B31" s="2"/>
      <c r="C31" s="2"/>
      <c r="D31" s="2"/>
      <c r="E31" s="2"/>
      <c r="F31" s="2"/>
      <c r="G31" s="2"/>
      <c r="H31" s="2"/>
      <c r="I31" s="5"/>
      <c r="J31" s="5"/>
      <c r="K31" s="5"/>
      <c r="L31" s="5"/>
      <c r="M31" s="5"/>
      <c r="N31" s="5"/>
      <c r="O31" s="5"/>
      <c r="Q31" s="25" t="s">
        <v>141</v>
      </c>
      <c r="R31" s="28">
        <v>19.02076195</v>
      </c>
      <c r="S31" s="28">
        <v>44.183267777</v>
      </c>
      <c r="T31" s="28">
        <v>-25.162505826999997</v>
      </c>
    </row>
    <row r="32" spans="2:20" ht="15">
      <c r="B32" s="2"/>
      <c r="C32" s="2"/>
      <c r="D32" s="2"/>
      <c r="E32" s="2"/>
      <c r="F32" s="2"/>
      <c r="G32" s="2"/>
      <c r="H32" s="2"/>
      <c r="I32" s="5"/>
      <c r="J32" s="5"/>
      <c r="K32" s="5"/>
      <c r="L32" s="5"/>
      <c r="M32" s="5"/>
      <c r="N32" s="5"/>
      <c r="O32" s="5"/>
      <c r="Q32" s="25" t="s">
        <v>142</v>
      </c>
      <c r="R32" s="28">
        <v>30.182066367</v>
      </c>
      <c r="S32" s="28">
        <v>20.895878076</v>
      </c>
      <c r="T32" s="28">
        <v>9.286188291000002</v>
      </c>
    </row>
    <row r="33" spans="2:20" ht="15">
      <c r="B33" s="2"/>
      <c r="C33" s="2"/>
      <c r="D33" s="2"/>
      <c r="E33" s="2"/>
      <c r="F33" s="2"/>
      <c r="G33" s="2"/>
      <c r="H33" s="2"/>
      <c r="I33" s="5"/>
      <c r="J33" s="5"/>
      <c r="K33" s="5"/>
      <c r="L33" s="5"/>
      <c r="M33" s="5"/>
      <c r="N33" s="5"/>
      <c r="O33" s="5"/>
      <c r="Q33" s="25" t="s">
        <v>143</v>
      </c>
      <c r="R33" s="28">
        <v>28.309050634</v>
      </c>
      <c r="S33" s="28">
        <v>27.138003093</v>
      </c>
      <c r="T33" s="28">
        <v>1.171047541</v>
      </c>
    </row>
    <row r="34" spans="2:20" ht="15">
      <c r="B34" s="2"/>
      <c r="C34" s="2"/>
      <c r="D34" s="2"/>
      <c r="E34" s="2"/>
      <c r="F34" s="2"/>
      <c r="G34" s="2"/>
      <c r="H34" s="2"/>
      <c r="I34" s="5"/>
      <c r="J34" s="5"/>
      <c r="K34" s="5"/>
      <c r="L34" s="5"/>
      <c r="M34" s="5"/>
      <c r="N34" s="5"/>
      <c r="O34" s="5"/>
      <c r="Q34" s="25" t="s">
        <v>144</v>
      </c>
      <c r="R34" s="28">
        <v>30.052675712</v>
      </c>
      <c r="S34" s="28">
        <v>33.28176582</v>
      </c>
      <c r="T34" s="28">
        <v>-3.2290901079999976</v>
      </c>
    </row>
    <row r="35" spans="2:20" ht="15">
      <c r="B35" s="2"/>
      <c r="C35" s="2"/>
      <c r="D35" s="2"/>
      <c r="E35" s="2"/>
      <c r="F35" s="2"/>
      <c r="G35" s="2"/>
      <c r="H35" s="2"/>
      <c r="I35" s="5"/>
      <c r="J35" s="5"/>
      <c r="K35" s="5"/>
      <c r="L35" s="5"/>
      <c r="M35" s="5"/>
      <c r="N35" s="5"/>
      <c r="O35" s="5"/>
      <c r="Q35" s="25" t="s">
        <v>145</v>
      </c>
      <c r="R35" s="28">
        <v>46.571176519</v>
      </c>
      <c r="S35" s="28">
        <v>38.875587042</v>
      </c>
      <c r="T35" s="28">
        <v>7.695589476999999</v>
      </c>
    </row>
    <row r="36" spans="2:20" ht="15">
      <c r="B36" s="2"/>
      <c r="C36" s="2"/>
      <c r="D36" s="2"/>
      <c r="E36" s="2"/>
      <c r="F36" s="2"/>
      <c r="G36" s="2"/>
      <c r="H36" s="2"/>
      <c r="I36" s="5"/>
      <c r="J36" s="5"/>
      <c r="K36" s="5"/>
      <c r="L36" s="5"/>
      <c r="M36" s="5"/>
      <c r="N36" s="5"/>
      <c r="O36" s="5"/>
      <c r="Q36" s="25" t="s">
        <v>147</v>
      </c>
      <c r="R36" s="28">
        <v>7.742494588</v>
      </c>
      <c r="S36" s="28">
        <v>8.410587595</v>
      </c>
      <c r="T36" s="28">
        <v>-0.6680930070000013</v>
      </c>
    </row>
    <row r="37" spans="2:20" ht="15">
      <c r="B37" s="2"/>
      <c r="C37" s="2"/>
      <c r="D37" s="2"/>
      <c r="E37" s="2"/>
      <c r="F37" s="2"/>
      <c r="G37" s="2"/>
      <c r="H37" s="2"/>
      <c r="I37" s="5"/>
      <c r="J37" s="5"/>
      <c r="K37" s="5"/>
      <c r="L37" s="5"/>
      <c r="M37" s="5"/>
      <c r="N37" s="5"/>
      <c r="O37" s="5"/>
      <c r="Q37" s="25" t="s">
        <v>148</v>
      </c>
      <c r="R37" s="28">
        <v>17.761270601</v>
      </c>
      <c r="S37" s="28">
        <v>16.499986996</v>
      </c>
      <c r="T37" s="28">
        <v>1.2612836049999991</v>
      </c>
    </row>
    <row r="38" spans="2:20" ht="15">
      <c r="B38" s="2"/>
      <c r="C38" s="2"/>
      <c r="D38" s="2"/>
      <c r="E38" s="2"/>
      <c r="F38" s="2"/>
      <c r="G38" s="2"/>
      <c r="H38" s="2"/>
      <c r="I38" s="5"/>
      <c r="J38" s="5"/>
      <c r="K38" s="5"/>
      <c r="L38" s="5"/>
      <c r="M38" s="5"/>
      <c r="N38" s="5"/>
      <c r="O38" s="5"/>
      <c r="Q38" s="25" t="s">
        <v>149</v>
      </c>
      <c r="R38" s="28">
        <v>12.816782587</v>
      </c>
      <c r="S38" s="28">
        <v>7.386803052</v>
      </c>
      <c r="T38" s="28">
        <v>5.429979535</v>
      </c>
    </row>
    <row r="39" spans="2:20" ht="15">
      <c r="B39" s="2"/>
      <c r="C39" s="2"/>
      <c r="D39" s="2"/>
      <c r="E39" s="2"/>
      <c r="F39" s="2"/>
      <c r="G39" s="2"/>
      <c r="H39" s="2"/>
      <c r="I39" s="5"/>
      <c r="J39" s="5"/>
      <c r="K39" s="5"/>
      <c r="L39" s="5"/>
      <c r="M39" s="5"/>
      <c r="N39" s="5"/>
      <c r="O39" s="5"/>
      <c r="Q39" s="25" t="s">
        <v>150</v>
      </c>
      <c r="R39" s="28">
        <v>33.12354894</v>
      </c>
      <c r="S39" s="28">
        <v>75.926580827</v>
      </c>
      <c r="T39" s="28">
        <v>-42.803031886999996</v>
      </c>
    </row>
    <row r="40" spans="2:20" ht="15">
      <c r="B40" s="2"/>
      <c r="C40" s="2"/>
      <c r="D40" s="2"/>
      <c r="E40" s="2"/>
      <c r="F40" s="2"/>
      <c r="G40" s="2"/>
      <c r="H40" s="2"/>
      <c r="I40" s="5"/>
      <c r="J40" s="5"/>
      <c r="K40" s="5"/>
      <c r="L40" s="5"/>
      <c r="M40" s="5"/>
      <c r="N40" s="5"/>
      <c r="O40" s="5"/>
      <c r="Q40" s="25" t="s">
        <v>151</v>
      </c>
      <c r="R40" s="28">
        <v>12.838862572</v>
      </c>
      <c r="S40" s="28">
        <v>18.011626369</v>
      </c>
      <c r="T40" s="28">
        <v>-5.172763796999998</v>
      </c>
    </row>
    <row r="41" spans="2:20" ht="15">
      <c r="B41" s="2"/>
      <c r="C41" s="2"/>
      <c r="D41" s="2"/>
      <c r="E41" s="2"/>
      <c r="F41" s="2"/>
      <c r="G41" s="2"/>
      <c r="H41" s="2"/>
      <c r="I41" s="5"/>
      <c r="J41" s="5"/>
      <c r="K41" s="5"/>
      <c r="L41" s="5"/>
      <c r="M41" s="5"/>
      <c r="N41" s="5"/>
      <c r="O41" s="5"/>
      <c r="Q41" s="25" t="s">
        <v>152</v>
      </c>
      <c r="R41" s="28">
        <v>66.526012341</v>
      </c>
      <c r="S41" s="28">
        <v>45.439817813</v>
      </c>
      <c r="T41" s="28">
        <v>21.086194528</v>
      </c>
    </row>
    <row r="42" spans="2:20" ht="15">
      <c r="B42" s="2"/>
      <c r="C42" s="2"/>
      <c r="D42" s="2"/>
      <c r="E42" s="2"/>
      <c r="F42" s="2"/>
      <c r="G42" s="2"/>
      <c r="H42" s="2"/>
      <c r="I42" s="5"/>
      <c r="J42" s="5"/>
      <c r="K42" s="5"/>
      <c r="L42" s="5"/>
      <c r="M42" s="5"/>
      <c r="N42" s="5"/>
      <c r="O42" s="5"/>
      <c r="Q42" s="25" t="s">
        <v>153</v>
      </c>
      <c r="R42" s="28">
        <v>10.529854021</v>
      </c>
      <c r="S42" s="28">
        <v>12.087795684</v>
      </c>
      <c r="T42" s="28">
        <v>-1.5579416629999994</v>
      </c>
    </row>
    <row r="43" spans="2:20" ht="15">
      <c r="B43" s="2"/>
      <c r="C43" s="2"/>
      <c r="D43" s="2"/>
      <c r="E43" s="2"/>
      <c r="F43" s="2"/>
      <c r="G43" s="2"/>
      <c r="H43" s="2"/>
      <c r="I43" s="5"/>
      <c r="J43" s="5"/>
      <c r="K43" s="5"/>
      <c r="L43" s="5"/>
      <c r="M43" s="5"/>
      <c r="N43" s="5"/>
      <c r="O43" s="5"/>
      <c r="Q43" s="37" t="s">
        <v>65</v>
      </c>
      <c r="R43" s="29">
        <v>66.713342805</v>
      </c>
      <c r="S43" s="29">
        <v>69.212818172</v>
      </c>
      <c r="T43" s="29">
        <v>-2.4994753670000014</v>
      </c>
    </row>
    <row r="44" spans="2:15" ht="15">
      <c r="B44" s="2"/>
      <c r="C44" s="2"/>
      <c r="D44" s="2"/>
      <c r="E44" s="2"/>
      <c r="F44" s="2"/>
      <c r="G44" s="2"/>
      <c r="H44" s="2"/>
      <c r="I44" s="5"/>
      <c r="J44" s="5"/>
      <c r="K44" s="5"/>
      <c r="L44" s="5"/>
      <c r="M44" s="5"/>
      <c r="N44" s="5"/>
      <c r="O44" s="5"/>
    </row>
    <row r="45" spans="2:15" ht="15">
      <c r="B45" s="2"/>
      <c r="C45" s="2"/>
      <c r="D45" s="2"/>
      <c r="E45" s="2"/>
      <c r="F45" s="2"/>
      <c r="G45" s="2"/>
      <c r="H45" s="2"/>
      <c r="I45" s="5"/>
      <c r="J45" s="5"/>
      <c r="K45" s="5"/>
      <c r="L45" s="5"/>
      <c r="M45" s="5"/>
      <c r="N45" s="5"/>
      <c r="O45" s="5"/>
    </row>
    <row r="46" spans="2:15" ht="15">
      <c r="B46" s="2"/>
      <c r="C46" s="2"/>
      <c r="D46" s="2"/>
      <c r="E46" s="2"/>
      <c r="F46" s="2"/>
      <c r="G46" s="2"/>
      <c r="H46" s="2"/>
      <c r="I46" s="5"/>
      <c r="J46" s="5"/>
      <c r="K46" s="5"/>
      <c r="L46" s="5"/>
      <c r="M46" s="5"/>
      <c r="N46" s="5"/>
      <c r="O46" s="5"/>
    </row>
    <row r="47" spans="2:15" ht="15">
      <c r="B47" s="2"/>
      <c r="C47" s="2"/>
      <c r="D47" s="2"/>
      <c r="E47" s="2"/>
      <c r="F47" s="2"/>
      <c r="G47" s="2"/>
      <c r="H47" s="2"/>
      <c r="I47" s="5"/>
      <c r="J47" s="5"/>
      <c r="K47" s="5"/>
      <c r="L47" s="5"/>
      <c r="M47" s="5"/>
      <c r="N47" s="5"/>
      <c r="O47" s="5"/>
    </row>
    <row r="48" spans="2:15" ht="15">
      <c r="B48" s="2"/>
      <c r="C48" s="2"/>
      <c r="D48" s="2"/>
      <c r="E48" s="2"/>
      <c r="F48" s="2"/>
      <c r="G48" s="2"/>
      <c r="H48" s="2"/>
      <c r="I48" s="5"/>
      <c r="J48" s="5"/>
      <c r="K48" s="5"/>
      <c r="L48" s="5"/>
      <c r="M48" s="5"/>
      <c r="N48" s="5"/>
      <c r="O48" s="5"/>
    </row>
    <row r="49" spans="2:15" ht="15">
      <c r="B49" s="2"/>
      <c r="C49" s="2"/>
      <c r="D49" s="2"/>
      <c r="E49" s="2"/>
      <c r="F49" s="2"/>
      <c r="G49" s="2"/>
      <c r="H49" s="2"/>
      <c r="I49" s="5"/>
      <c r="J49" s="5"/>
      <c r="K49" s="5"/>
      <c r="L49" s="5"/>
      <c r="M49" s="5"/>
      <c r="N49" s="5"/>
      <c r="O49" s="5"/>
    </row>
    <row r="50" spans="2:15" ht="15">
      <c r="B50" s="2"/>
      <c r="C50" s="2"/>
      <c r="D50" s="2"/>
      <c r="E50" s="2"/>
      <c r="F50" s="2"/>
      <c r="G50" s="2"/>
      <c r="H50" s="2"/>
      <c r="I50" s="5"/>
      <c r="J50" s="5"/>
      <c r="K50" s="5"/>
      <c r="L50" s="5"/>
      <c r="M50" s="5"/>
      <c r="N50" s="5"/>
      <c r="O50" s="5"/>
    </row>
    <row r="51" spans="2:15" ht="15">
      <c r="B51" s="2"/>
      <c r="C51" s="2"/>
      <c r="D51" s="2"/>
      <c r="E51" s="2"/>
      <c r="F51" s="2"/>
      <c r="G51" s="2"/>
      <c r="H51" s="2"/>
      <c r="I51" s="5"/>
      <c r="J51" s="5"/>
      <c r="K51" s="5"/>
      <c r="L51" s="5"/>
      <c r="M51" s="5"/>
      <c r="N51" s="5"/>
      <c r="O51" s="5"/>
    </row>
    <row r="52" spans="2:15" ht="15">
      <c r="B52" s="2"/>
      <c r="C52" s="2"/>
      <c r="D52" s="2"/>
      <c r="E52" s="2"/>
      <c r="F52" s="2"/>
      <c r="G52" s="2"/>
      <c r="H52" s="2"/>
      <c r="I52" s="5"/>
      <c r="J52" s="5"/>
      <c r="K52" s="5"/>
      <c r="L52" s="5"/>
      <c r="M52" s="5"/>
      <c r="N52" s="5"/>
      <c r="O52" s="5"/>
    </row>
    <row r="53" spans="2:15" ht="15">
      <c r="B53" s="2"/>
      <c r="C53" s="2"/>
      <c r="D53" s="2"/>
      <c r="E53" s="2"/>
      <c r="F53" s="2"/>
      <c r="G53" s="2"/>
      <c r="H53" s="2"/>
      <c r="I53" s="5"/>
      <c r="J53" s="5"/>
      <c r="K53" s="5"/>
      <c r="L53" s="5"/>
      <c r="M53" s="5"/>
      <c r="N53" s="5"/>
      <c r="O53" s="5"/>
    </row>
    <row r="54" spans="2:15" ht="15">
      <c r="B54" s="2"/>
      <c r="C54" s="2"/>
      <c r="D54" s="2"/>
      <c r="E54" s="2"/>
      <c r="F54" s="2"/>
      <c r="G54" s="2"/>
      <c r="H54" s="2"/>
      <c r="I54" s="5"/>
      <c r="J54" s="5"/>
      <c r="K54" s="5"/>
      <c r="L54" s="5"/>
      <c r="M54" s="5"/>
      <c r="N54" s="5"/>
      <c r="O54" s="5"/>
    </row>
    <row r="55" spans="2:15" ht="15">
      <c r="B55" s="2"/>
      <c r="C55" s="2"/>
      <c r="D55" s="2"/>
      <c r="E55" s="2"/>
      <c r="F55" s="2"/>
      <c r="G55" s="2"/>
      <c r="H55" s="2"/>
      <c r="I55" s="5"/>
      <c r="J55" s="5"/>
      <c r="K55" s="5"/>
      <c r="L55" s="5"/>
      <c r="M55" s="5"/>
      <c r="N55" s="5"/>
      <c r="O55" s="5"/>
    </row>
    <row r="56" spans="2:15" ht="15">
      <c r="B56" s="2"/>
      <c r="C56" s="2"/>
      <c r="D56" s="2"/>
      <c r="E56" s="2"/>
      <c r="F56" s="2"/>
      <c r="G56" s="2"/>
      <c r="H56" s="2"/>
      <c r="I56" s="5"/>
      <c r="J56" s="5"/>
      <c r="K56" s="5"/>
      <c r="L56" s="5"/>
      <c r="M56" s="5"/>
      <c r="N56" s="5"/>
      <c r="O56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cp:lastPrinted>2017-04-11T14:00:46Z</cp:lastPrinted>
  <dcterms:created xsi:type="dcterms:W3CDTF">2017-04-07T13:39:25Z</dcterms:created>
  <dcterms:modified xsi:type="dcterms:W3CDTF">2021-04-16T07:07:39Z</dcterms:modified>
  <cp:category/>
  <cp:version/>
  <cp:contentType/>
  <cp:contentStatus/>
</cp:coreProperties>
</file>