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10" windowWidth="14810" windowHeight="8010" firstSheet="1" activeTab="7"/>
  </bookViews>
  <sheets>
    <sheet name="Info" sheetId="4" r:id="rId1"/>
    <sheet name="Table 1" sheetId="1" r:id="rId2"/>
    <sheet name="Figure 1" sheetId="2" r:id="rId3"/>
    <sheet name="Figure 2" sheetId="7" r:id="rId4"/>
    <sheet name="Figure 3" sheetId="3" r:id="rId5"/>
    <sheet name="Figure 4" sheetId="9" r:id="rId6"/>
    <sheet name="Figure 5" sheetId="5" r:id="rId7"/>
    <sheet name="Figure 6" sheetId="8" r:id="rId8"/>
    <sheet name="Figure 7" sheetId="6" r:id="rId9"/>
    <sheet name="Figure 8" sheetId="10" r:id="rId10"/>
  </sheets>
  <externalReferences>
    <externalReference r:id="rId11"/>
    <externalReference r:id="rId12"/>
  </externalReferences>
  <calcPr calcId="162913"/>
</workbook>
</file>

<file path=xl/calcChain.xml><?xml version="1.0" encoding="utf-8"?>
<calcChain xmlns="http://schemas.openxmlformats.org/spreadsheetml/2006/main">
  <c r="J32" i="8" l="1"/>
  <c r="I32" i="8"/>
  <c r="J32" i="7"/>
  <c r="I32" i="7"/>
  <c r="B17" i="4" l="1"/>
  <c r="B13" i="4"/>
  <c r="G1" i="1"/>
  <c r="F1" i="1"/>
  <c r="E1" i="1"/>
  <c r="D1" i="1"/>
  <c r="C1" i="1"/>
  <c r="H1" i="1"/>
  <c r="B16" i="4"/>
  <c r="B18" i="4"/>
  <c r="B15" i="4"/>
  <c r="B14" i="4"/>
  <c r="B11" i="4"/>
  <c r="B2" i="1"/>
  <c r="B10" i="4" s="1"/>
  <c r="A6" i="4"/>
  <c r="B12" i="4"/>
</calcChain>
</file>

<file path=xl/sharedStrings.xml><?xml version="1.0" encoding="utf-8"?>
<sst xmlns="http://schemas.openxmlformats.org/spreadsheetml/2006/main" count="501" uniqueCount="142">
  <si>
    <t>GEO/TIME</t>
  </si>
  <si>
    <t>Belgium</t>
  </si>
  <si>
    <t>Bulgaria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</si>
  <si>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</si>
  <si>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</si>
  <si>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</si>
  <si>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</si>
  <si>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</si>
  <si>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</si>
  <si>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</si>
  <si>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</si>
  <si>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Latvia</t>
  </si>
  <si>
    <t>Lithuania</t>
  </si>
  <si>
    <t>Luxembourg</t>
  </si>
  <si>
    <t>Hungary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</si>
  <si>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</si>
  <si>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</si>
  <si>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</si>
  <si>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</si>
  <si>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</si>
  <si>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</si>
  <si>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</si>
  <si>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</si>
  <si>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</si>
  <si>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</si>
  <si>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Liechtenstein</t>
  </si>
  <si>
    <t>Serbia</t>
  </si>
  <si>
    <t>Turkey</t>
  </si>
  <si>
    <t>Bosnia and Herzegovina</t>
  </si>
  <si>
    <t>Moldova</t>
  </si>
  <si>
    <t>Ukraine</t>
  </si>
  <si>
    <t>2016S2</t>
  </si>
  <si>
    <t>2017S1</t>
  </si>
  <si>
    <t>2017S2</t>
  </si>
  <si>
    <t>(EUR per kWh)</t>
  </si>
  <si>
    <t>Euro area</t>
  </si>
  <si>
    <t>The tables and figures inside the file are:</t>
  </si>
  <si>
    <t>Last updated:</t>
  </si>
  <si>
    <t>(:) not available</t>
  </si>
  <si>
    <t>2008S1</t>
  </si>
  <si>
    <t>2008S2</t>
  </si>
  <si>
    <t>2009S1</t>
  </si>
  <si>
    <t>2009S2</t>
  </si>
  <si>
    <t>2010S1</t>
  </si>
  <si>
    <t>2010S2</t>
  </si>
  <si>
    <t>2011S1</t>
  </si>
  <si>
    <t>2011S2</t>
  </si>
  <si>
    <t>2012S1</t>
  </si>
  <si>
    <t>2012S2</t>
  </si>
  <si>
    <t>2013S1</t>
  </si>
  <si>
    <t>2013S2</t>
  </si>
  <si>
    <t>2014S1</t>
  </si>
  <si>
    <t>2014S2</t>
  </si>
  <si>
    <t>2015S1</t>
  </si>
  <si>
    <t>2015S2</t>
  </si>
  <si>
    <t>2016S1</t>
  </si>
  <si>
    <t>include taxes</t>
  </si>
  <si>
    <t>exclude VAT</t>
  </si>
  <si>
    <t>Other taxes</t>
  </si>
  <si>
    <t>VAT</t>
  </si>
  <si>
    <t>Without taxes</t>
  </si>
  <si>
    <t>Germany</t>
  </si>
  <si>
    <t>Share of taxes</t>
  </si>
  <si>
    <t>(%)</t>
  </si>
  <si>
    <t>Change</t>
  </si>
  <si>
    <t xml:space="preserve">Source for Households: </t>
  </si>
  <si>
    <t xml:space="preserve">Source for Non-Households: </t>
  </si>
  <si>
    <t>2018S1</t>
  </si>
  <si>
    <t>Czechia</t>
  </si>
  <si>
    <t>Georgia</t>
  </si>
  <si>
    <t>Households (¹)</t>
  </si>
  <si>
    <t>Non-households (²)</t>
  </si>
  <si>
    <t>North Macedonia</t>
  </si>
  <si>
    <t>2018S2</t>
  </si>
  <si>
    <t>Add the new semester, adjust the data to be included in the graph and modify the title (necessary only for semester 1)</t>
  </si>
  <si>
    <t>Natural gas Prices</t>
  </si>
  <si>
    <t>Source: Eurostat (online data codes: nrg_pc_202)</t>
  </si>
  <si>
    <t>Source: Eurostat (online data codes: nrg_pc_203)</t>
  </si>
  <si>
    <t>(e) Estimate</t>
  </si>
  <si>
    <t>(¹) Annual consumption: 5 555 kWh &lt; consumption &lt; 55 555 kWh (20 - 200 GJ).</t>
  </si>
  <si>
    <t>(²) Annual consumption: 2 778 MWh &lt; consumption &lt; 27 778 MWh (10 000 - 100 000 GJ).</t>
  </si>
  <si>
    <r>
      <t>Source:</t>
    </r>
    <r>
      <rPr>
        <sz val="9"/>
        <color theme="1"/>
        <rFont val="Arial"/>
        <family val="2"/>
      </rPr>
      <t xml:space="preserve"> Eurostat (online data codes: nrg_pc_202 and nrg_pc_203)</t>
    </r>
  </si>
  <si>
    <t>(c) Confidential</t>
  </si>
  <si>
    <t>Euro area  (without taxes)</t>
  </si>
  <si>
    <t>Sort the table on Col C, check that all the data is included in the graph and modify the title</t>
  </si>
  <si>
    <t>2019S1</t>
  </si>
  <si>
    <t>Add the new semester (copy last semester INCLUDING cell of col A and past it below, change info in the cell of col B and numbers will adapt auto, adjust the data to be included in the graph and modify the title (necessary only for semester 1)</t>
  </si>
  <si>
    <t>Sort the table on col E, adjust the data to be included in the graph and modify the title</t>
  </si>
  <si>
    <t>Sort the table on col C, adjust the data to be included in the graph and modify the title</t>
  </si>
  <si>
    <t>Sort the table on Col E, adjust the data to be included in the graph and modify the title</t>
  </si>
  <si>
    <t>Table 1</t>
  </si>
  <si>
    <t>Figure 1</t>
  </si>
  <si>
    <t>Figure 2</t>
  </si>
  <si>
    <t>Figure 3</t>
  </si>
  <si>
    <t>Figure 4</t>
  </si>
  <si>
    <t>Figure 5</t>
  </si>
  <si>
    <t>Figure 6</t>
  </si>
  <si>
    <t>Figure 7</t>
  </si>
  <si>
    <t>Figure 8</t>
  </si>
  <si>
    <t>http://appsso.eurostat.ec.europa.eu/nui/show.do?query=BOOKMARK_DS-052776_QID_482FFD7F_UID_-3F171EB0&amp;layout=TIME,C,X,0;GEO,L,Y,0;PRODUCT,L,Z,0;CONSOM,L,Z,1;UNIT,L,Z,2;TAX,L,Z,3;CURRENCY,L,Z,4;INDICATORS,C,Z,5;&amp;zSelection=DS-052776PRODUCT,4100;DS-052776UNIT,KWH;DS-052776CURRENCY,EUR;DS-052776CONSOM,4141902;DS-052776INDICATORS,OBS_FLAG;DS-052776TAX,X_TAX;&amp;rankName1=TAX_1_2_-1_2&amp;rankName2=UNIT_1_2_-1_2&amp;rankName3=CURRENCY_1_2_-1_2&amp;rankName4=CONSOM_1_2_-1_2&amp;rankName5=INDICATORS_1_2_-1_2&amp;rankName6=PRODUCT_1_2_-1_2&amp;rankName7=TIME_1_0_0_0&amp;rankName8=GEO_1_2_0_1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</si>
  <si>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-052778_QID_299633C0_UID_-3F171EB0&amp;layout=TIME,C,X,0;GEO,L,Y,0;PRODUCT,L,Z,0;CONSOM,L,Z,1;UNIT,L,Z,2;TAX,L,Z,3;CURRENCY,L,Z,4;INDICATORS,C,Z,5;&amp;zSelection=DS-052778PRODUCT,4100;DS-052778TAX,X_TAX;DS-052778CONSOM,4142903;DS-052778UNIT,KWH;DS-052778INDICATORS,OBS_FLAG;DS-052778CURRENCY,EUR;&amp;rankName1=TAX_1_2_-1_2&amp;rankName2=UNIT_1_2_-1_2&amp;rankName3=CURRENCY_1_2_-1_2&amp;rankName4=CONSOM_1_2_-1_2&amp;rankName5=INDICATORS_1_2_-1_2&amp;rankName6=PRODUCT_1_2_-1_2&amp;rankName7=TIME_1_0_0_0&amp;rankName8=GEO_1_2_0_1&amp;sortC=ASC_-1_FIRST&amp;rStp=&amp;cStp=&amp;rDCh=&amp;cDCh=&amp;rDM=true&amp;cDM=true&amp;footnes=false&amp;empty=false&amp;wai=false&amp;time_mode=ROLLING&amp;time_most_recent=false&amp;lang=EN&amp;cfo=%23%23%23%2C%23%23%23.%23%23%23</t>
  </si>
  <si>
    <t>2019S2</t>
  </si>
  <si>
    <t>Tables start at line 241 for households and at 129 for non-households</t>
  </si>
  <si>
    <t>Inflation EU27</t>
  </si>
  <si>
    <t>Inflation EA</t>
  </si>
  <si>
    <t>Non-recoverable taxes</t>
  </si>
  <si>
    <t>Prices excluding taxes</t>
  </si>
  <si>
    <t>without VAT</t>
  </si>
  <si>
    <t>2020S2</t>
  </si>
  <si>
    <t>prices including taxes</t>
  </si>
  <si>
    <t>prices excluding taxes</t>
  </si>
  <si>
    <t>2008S1 prices including taxes adjusted for inflation</t>
  </si>
  <si>
    <t>2008S1 prices excluding taxes adjusted for inflation</t>
  </si>
  <si>
    <t>Share of taxes (%)</t>
  </si>
  <si>
    <t>Share of VAT (%)</t>
  </si>
  <si>
    <t>Share of other taxes and levies (%)</t>
  </si>
  <si>
    <t>ZW</t>
  </si>
  <si>
    <t>2020S1</t>
  </si>
  <si>
    <t>national prices</t>
  </si>
  <si>
    <t>prices in national currency impact</t>
  </si>
  <si>
    <t>exchange rate impact</t>
  </si>
  <si>
    <t>first</t>
  </si>
  <si>
    <t>October 2021</t>
  </si>
  <si>
    <t>For questions or comments with respect to data in this file,
please contact Stavros Lazarou (Stavros.LAZAROU@ec.europa.eu) and/or Tena Gnjatovic (Tena.GNJATOVIC@ec.europa.eu).</t>
  </si>
  <si>
    <t>2021S1</t>
  </si>
  <si>
    <t>EU</t>
  </si>
  <si>
    <t>:</t>
  </si>
  <si>
    <t>0.0347e</t>
  </si>
  <si>
    <t>0.0324e</t>
  </si>
  <si>
    <t>0.0317e</t>
  </si>
  <si>
    <t>0.0300e</t>
  </si>
  <si>
    <t>0.0242e</t>
  </si>
  <si>
    <t>0.0980e</t>
  </si>
  <si>
    <t>0.0409e</t>
  </si>
  <si>
    <t>Natural gas prices for household consumers, first half 2021</t>
  </si>
  <si>
    <t>Development of natural gas prices for household consumers, EU27, 2008-2021</t>
  </si>
  <si>
    <t>Share of taxes and levies paid by household consumers for natural gas, first half 2021</t>
  </si>
  <si>
    <t>Change in natural gas prices for household consumers compared with previous year, same semester, first half 2021</t>
  </si>
  <si>
    <t>Natural gas prices for non-household consumers, first half 2021</t>
  </si>
  <si>
    <t>Development of natural gas prices for non-household consumers, EU27, 2008-2021</t>
  </si>
  <si>
    <t>Share of taxes and levies paid by non-household consumers for natural gas, first half 2021</t>
  </si>
  <si>
    <t>Change in natural gas prices for non-household consumers compared with previous year, same semester, first half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</si>
</sst>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00"/>
    <numFmt numFmtId="165" formatCode="#,##0.0"/>
    <numFmt numFmtId="166" formatCode="#,##0.0_i"/>
    <numFmt numFmtId="167" formatCode="#,##0.0000_i"/>
    <numFmt numFmtId="168" formatCode="0.0%"/>
    <numFmt numFmtId="169" formatCode="0.0000"/>
    <numFmt numFmtId="170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i/>
      <sz val="9"/>
      <color theme="1"/>
      <name val="Arial"/>
      <family val="2"/>
    </font>
    <font>
      <sz val="10"/>
      <name val="Arial"/>
      <family val="2"/>
    </font>
    <font>
      <sz val="9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hair">
        <color rgb="FFA6A6A6"/>
      </left>
      <right/>
      <top style="thin">
        <color indexed="64"/>
      </top>
      <bottom style="thin">
        <color rgb="FF000000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3" borderId="0" applyNumberFormat="0" applyFont="0" applyBorder="0" applyAlignment="0"/>
    <xf numFmtId="0" fontId="1" fillId="0" borderId="0"/>
    <xf numFmtId="0" fontId="7" fillId="0" borderId="0"/>
    <xf numFmtId="166" fontId="3" fillId="0" borderId="0" applyFill="0" applyBorder="0" applyProtection="0">
      <alignment horizontal="right"/>
    </xf>
    <xf numFmtId="9" fontId="4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3" fillId="2" borderId="1" xfId="0" applyNumberFormat="1" applyFont="1" applyFill="1" applyBorder="1" applyAlignment="1"/>
    <xf numFmtId="164" fontId="3" fillId="0" borderId="1" xfId="0" applyNumberFormat="1" applyFont="1" applyFill="1" applyBorder="1" applyAlignment="1"/>
    <xf numFmtId="0" fontId="3" fillId="0" borderId="1" xfId="0" applyNumberFormat="1" applyFont="1" applyFill="1" applyBorder="1" applyAlignment="1"/>
    <xf numFmtId="0" fontId="3" fillId="0" borderId="0" xfId="0" applyFont="1"/>
    <xf numFmtId="2" fontId="3" fillId="0" borderId="0" xfId="2" applyNumberFormat="1" applyFont="1" applyFill="1" applyBorder="1" applyAlignment="1">
      <alignment horizontal="left" vertical="center"/>
    </xf>
    <xf numFmtId="165" fontId="3" fillId="0" borderId="0" xfId="2" applyNumberFormat="1" applyFont="1" applyFill="1" applyBorder="1" applyAlignment="1">
      <alignment horizontal="right" vertical="center"/>
    </xf>
    <xf numFmtId="0" fontId="2" fillId="0" borderId="0" xfId="4" applyFont="1"/>
    <xf numFmtId="0" fontId="5" fillId="4" borderId="0" xfId="3" applyFont="1" applyFill="1" applyBorder="1" applyAlignment="1">
      <alignment vertical="center"/>
    </xf>
    <xf numFmtId="0" fontId="5" fillId="4" borderId="0" xfId="4" applyFont="1" applyFill="1" applyBorder="1" applyAlignment="1">
      <alignment vertical="center"/>
    </xf>
    <xf numFmtId="0" fontId="6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centerContinuous" vertical="center"/>
    </xf>
    <xf numFmtId="0" fontId="5" fillId="4" borderId="0" xfId="3" applyFont="1" applyFill="1" applyBorder="1" applyAlignment="1">
      <alignment horizontal="centerContinuous" vertical="center"/>
    </xf>
    <xf numFmtId="0" fontId="6" fillId="4" borderId="0" xfId="4" applyFont="1" applyFill="1" applyBorder="1" applyAlignment="1">
      <alignment horizontal="center" vertical="center"/>
    </xf>
    <xf numFmtId="0" fontId="5" fillId="4" borderId="0" xfId="4" applyFont="1" applyFill="1" applyBorder="1" applyAlignment="1">
      <alignment horizontal="left" vertical="center"/>
    </xf>
    <xf numFmtId="49" fontId="5" fillId="4" borderId="0" xfId="4" applyNumberFormat="1" applyFont="1" applyFill="1" applyBorder="1" applyAlignment="1">
      <alignment vertical="center"/>
    </xf>
    <xf numFmtId="49" fontId="5" fillId="4" borderId="0" xfId="4" applyNumberFormat="1" applyFont="1" applyFill="1" applyBorder="1" applyAlignment="1">
      <alignment horizontal="right" vertical="center"/>
    </xf>
    <xf numFmtId="2" fontId="3" fillId="0" borderId="0" xfId="2" applyNumberFormat="1" applyFont="1" applyFill="1" applyBorder="1" applyAlignment="1">
      <alignment horizontal="left"/>
    </xf>
    <xf numFmtId="0" fontId="8" fillId="5" borderId="2" xfId="0" applyFont="1" applyFill="1" applyBorder="1" applyAlignment="1">
      <alignment horizontal="center"/>
    </xf>
    <xf numFmtId="0" fontId="9" fillId="5" borderId="4" xfId="0" applyNumberFormat="1" applyFont="1" applyFill="1" applyBorder="1" applyAlignment="1">
      <alignment horizontal="center"/>
    </xf>
    <xf numFmtId="0" fontId="9" fillId="5" borderId="5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9" fillId="0" borderId="0" xfId="0" applyNumberFormat="1" applyFont="1" applyFill="1" applyBorder="1" applyAlignment="1">
      <alignment horizontal="left"/>
    </xf>
    <xf numFmtId="0" fontId="10" fillId="0" borderId="0" xfId="0" applyFont="1" applyAlignment="1"/>
    <xf numFmtId="0" fontId="9" fillId="6" borderId="8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>
      <alignment horizontal="left"/>
    </xf>
    <xf numFmtId="0" fontId="9" fillId="0" borderId="7" xfId="0" applyNumberFormat="1" applyFont="1" applyFill="1" applyBorder="1" applyAlignment="1">
      <alignment horizontal="left"/>
    </xf>
    <xf numFmtId="0" fontId="9" fillId="0" borderId="6" xfId="0" applyNumberFormat="1" applyFont="1" applyFill="1" applyBorder="1" applyAlignment="1">
      <alignment horizontal="left"/>
    </xf>
    <xf numFmtId="0" fontId="9" fillId="5" borderId="10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/>
    <xf numFmtId="4" fontId="2" fillId="0" borderId="0" xfId="0" applyNumberFormat="1" applyFont="1"/>
    <xf numFmtId="9" fontId="2" fillId="0" borderId="0" xfId="1" applyFont="1"/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7" fontId="3" fillId="6" borderId="8" xfId="6" applyNumberFormat="1" applyFont="1" applyFill="1" applyBorder="1">
      <alignment horizontal="right"/>
    </xf>
    <xf numFmtId="167" fontId="3" fillId="6" borderId="11" xfId="6" applyNumberFormat="1" applyFont="1" applyFill="1" applyBorder="1">
      <alignment horizontal="right"/>
    </xf>
    <xf numFmtId="167" fontId="3" fillId="0" borderId="3" xfId="6" applyNumberFormat="1" applyFont="1" applyFill="1" applyBorder="1">
      <alignment horizontal="right"/>
    </xf>
    <xf numFmtId="167" fontId="3" fillId="0" borderId="9" xfId="6" applyNumberFormat="1" applyFont="1" applyFill="1" applyBorder="1">
      <alignment horizontal="right"/>
    </xf>
    <xf numFmtId="167" fontId="3" fillId="0" borderId="7" xfId="6" applyNumberFormat="1" applyFont="1" applyFill="1" applyBorder="1">
      <alignment horizontal="right"/>
    </xf>
    <xf numFmtId="167" fontId="3" fillId="0" borderId="13" xfId="6" applyNumberFormat="1" applyFont="1" applyFill="1" applyBorder="1">
      <alignment horizontal="right"/>
    </xf>
    <xf numFmtId="167" fontId="3" fillId="0" borderId="6" xfId="6" applyNumberFormat="1" applyFont="1" applyFill="1" applyBorder="1">
      <alignment horizontal="right"/>
    </xf>
    <xf numFmtId="167" fontId="3" fillId="0" borderId="12" xfId="6" applyNumberFormat="1" applyFont="1" applyFill="1" applyBorder="1">
      <alignment horizontal="right"/>
    </xf>
    <xf numFmtId="167" fontId="3" fillId="0" borderId="0" xfId="6" applyNumberFormat="1" applyFont="1" applyFill="1" applyBorder="1">
      <alignment horizontal="right"/>
    </xf>
    <xf numFmtId="167" fontId="3" fillId="0" borderId="14" xfId="6" applyNumberFormat="1" applyFont="1" applyFill="1" applyBorder="1">
      <alignment horizontal="right"/>
    </xf>
    <xf numFmtId="0" fontId="3" fillId="2" borderId="1" xfId="0" applyNumberFormat="1" applyFont="1" applyFill="1" applyBorder="1" applyAlignment="1">
      <alignment wrapText="1"/>
    </xf>
    <xf numFmtId="168" fontId="2" fillId="0" borderId="0" xfId="1" applyNumberFormat="1" applyFont="1"/>
    <xf numFmtId="0" fontId="11" fillId="2" borderId="1" xfId="0" applyNumberFormat="1" applyFont="1" applyFill="1" applyBorder="1" applyAlignment="1"/>
    <xf numFmtId="169" fontId="3" fillId="0" borderId="1" xfId="0" applyNumberFormat="1" applyFont="1" applyFill="1" applyBorder="1" applyAlignment="1"/>
    <xf numFmtId="169" fontId="2" fillId="0" borderId="0" xfId="0" applyNumberFormat="1" applyFont="1"/>
    <xf numFmtId="0" fontId="2" fillId="0" borderId="0" xfId="0" applyFont="1" applyBorder="1"/>
    <xf numFmtId="0" fontId="3" fillId="0" borderId="0" xfId="0" applyFont="1" applyBorder="1" applyAlignment="1"/>
    <xf numFmtId="0" fontId="12" fillId="7" borderId="0" xfId="3" applyFont="1" applyFill="1" applyBorder="1" applyAlignment="1" applyProtection="1">
      <alignment vertical="center"/>
    </xf>
    <xf numFmtId="0" fontId="12" fillId="7" borderId="0" xfId="3" applyFont="1" applyFill="1" applyBorder="1" applyAlignment="1">
      <alignment vertical="center"/>
    </xf>
    <xf numFmtId="0" fontId="12" fillId="0" borderId="0" xfId="0" applyFont="1" applyFill="1" applyBorder="1"/>
    <xf numFmtId="0" fontId="12" fillId="0" borderId="0" xfId="0" applyFont="1"/>
    <xf numFmtId="0" fontId="12" fillId="8" borderId="0" xfId="0" applyFont="1" applyFill="1"/>
    <xf numFmtId="0" fontId="12" fillId="8" borderId="0" xfId="0" applyFont="1" applyFill="1" applyBorder="1"/>
    <xf numFmtId="165" fontId="12" fillId="8" borderId="0" xfId="2" applyNumberFormat="1" applyFont="1" applyFill="1" applyBorder="1" applyAlignment="1">
      <alignment horizontal="right" vertical="center"/>
    </xf>
    <xf numFmtId="0" fontId="12" fillId="0" borderId="0" xfId="0" applyFont="1" applyFill="1"/>
    <xf numFmtId="0" fontId="3" fillId="0" borderId="0" xfId="0" applyFont="1" applyBorder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2" borderId="15" xfId="0" applyNumberFormat="1" applyFont="1" applyFill="1" applyBorder="1" applyAlignment="1"/>
    <xf numFmtId="164" fontId="3" fillId="0" borderId="15" xfId="0" applyNumberFormat="1" applyFont="1" applyFill="1" applyBorder="1" applyAlignment="1"/>
    <xf numFmtId="0" fontId="2" fillId="0" borderId="15" xfId="0" applyFont="1" applyBorder="1"/>
    <xf numFmtId="0" fontId="9" fillId="0" borderId="8" xfId="0" applyNumberFormat="1" applyFont="1" applyFill="1" applyBorder="1" applyAlignment="1">
      <alignment horizontal="left"/>
    </xf>
    <xf numFmtId="167" fontId="3" fillId="0" borderId="8" xfId="6" applyNumberFormat="1" applyFont="1" applyFill="1" applyBorder="1">
      <alignment horizontal="right"/>
    </xf>
    <xf numFmtId="167" fontId="3" fillId="0" borderId="11" xfId="6" applyNumberFormat="1" applyFont="1" applyFill="1" applyBorder="1">
      <alignment horizontal="right"/>
    </xf>
    <xf numFmtId="0" fontId="9" fillId="0" borderId="16" xfId="0" applyNumberFormat="1" applyFont="1" applyFill="1" applyBorder="1" applyAlignment="1">
      <alignment horizontal="left"/>
    </xf>
    <xf numFmtId="167" fontId="3" fillId="0" borderId="16" xfId="6" applyNumberFormat="1" applyFont="1" applyFill="1" applyBorder="1">
      <alignment horizontal="right"/>
    </xf>
    <xf numFmtId="167" fontId="3" fillId="0" borderId="17" xfId="6" applyNumberFormat="1" applyFont="1" applyFill="1" applyBorder="1">
      <alignment horizontal="right"/>
    </xf>
    <xf numFmtId="0" fontId="5" fillId="7" borderId="0" xfId="4" applyFont="1" applyFill="1" applyBorder="1" applyAlignment="1">
      <alignment vertical="center"/>
    </xf>
    <xf numFmtId="0" fontId="4" fillId="2" borderId="1" xfId="0" applyNumberFormat="1" applyFont="1" applyFill="1" applyBorder="1" applyAlignment="1"/>
    <xf numFmtId="2" fontId="2" fillId="0" borderId="15" xfId="0" applyNumberFormat="1" applyFont="1" applyBorder="1"/>
    <xf numFmtId="169" fontId="2" fillId="0" borderId="15" xfId="0" applyNumberFormat="1" applyFont="1" applyBorder="1"/>
    <xf numFmtId="0" fontId="3" fillId="2" borderId="0" xfId="0" applyNumberFormat="1" applyFont="1" applyFill="1" applyBorder="1" applyAlignment="1"/>
    <xf numFmtId="0" fontId="12" fillId="0" borderId="0" xfId="0" applyFont="1" applyBorder="1"/>
    <xf numFmtId="0" fontId="9" fillId="0" borderId="18" xfId="0" applyNumberFormat="1" applyFont="1" applyFill="1" applyBorder="1" applyAlignment="1">
      <alignment horizontal="left"/>
    </xf>
    <xf numFmtId="167" fontId="3" fillId="0" borderId="18" xfId="6" applyNumberFormat="1" applyFont="1" applyFill="1" applyBorder="1">
      <alignment horizontal="right"/>
    </xf>
    <xf numFmtId="167" fontId="3" fillId="0" borderId="19" xfId="6" applyNumberFormat="1" applyFont="1" applyFill="1" applyBorder="1">
      <alignment horizontal="right"/>
    </xf>
    <xf numFmtId="2" fontId="2" fillId="0" borderId="0" xfId="1" applyNumberFormat="1" applyFont="1"/>
    <xf numFmtId="170" fontId="2" fillId="0" borderId="0" xfId="1" applyNumberFormat="1" applyFont="1"/>
    <xf numFmtId="0" fontId="5" fillId="4" borderId="0" xfId="4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168" fontId="3" fillId="0" borderId="0" xfId="1" applyNumberFormat="1" applyFont="1"/>
    <xf numFmtId="2" fontId="3" fillId="0" borderId="15" xfId="0" applyNumberFormat="1" applyFont="1" applyBorder="1"/>
    <xf numFmtId="169" fontId="3" fillId="0" borderId="15" xfId="0" applyNumberFormat="1" applyFont="1" applyBorder="1"/>
  </cellXfs>
  <cellStyles count="8">
    <cellStyle name="Menu" xfId="3"/>
    <cellStyle name="Normal" xfId="0" builtinId="0"/>
    <cellStyle name="Normal 2" xfId="2"/>
    <cellStyle name="Normal 2 2" xfId="4"/>
    <cellStyle name="Normal 3" xfId="5"/>
    <cellStyle name="NumberCellStyle" xfId="6"/>
    <cellStyle name="Percent" xfId="1" builtinId="5"/>
    <cellStyle name="Percent 2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Natural gas prices for household consumers, first half 2021 </a:t>
            </a:r>
            <a:br>
              <a:rPr lang="en-US"/>
            </a:br>
            <a:r>
              <a:rPr lang="en-US" sz="1600" b="0"/>
              <a:t>(EUR per kWh)</a:t>
            </a:r>
          </a:p>
        </c:rich>
      </c:tx>
      <c:layout>
        <c:manualLayout>
          <c:xMode val="edge"/>
          <c:yMode val="edge"/>
          <c:x val="5.3333333333333332E-3"/>
          <c:y val="8.0396080469513111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1878520889370563"/>
          <c:w val="0.97066666666666668"/>
          <c:h val="0.734124781047288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1'!$G$5</c:f>
              <c:strCache>
                <c:ptCount val="1"/>
                <c:pt idx="0">
                  <c:v>Without taxes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1'!$D$6:$D$41</c:f>
              <c:strCache>
                <c:ptCount val="36"/>
                <c:pt idx="0">
                  <c:v>EU</c:v>
                </c:pt>
                <c:pt idx="1">
                  <c:v>Euro area</c:v>
                </c:pt>
                <c:pt idx="3">
                  <c:v>Netherlands</c:v>
                </c:pt>
                <c:pt idx="4">
                  <c:v>Denmark</c:v>
                </c:pt>
                <c:pt idx="5">
                  <c:v>Portugal</c:v>
                </c:pt>
                <c:pt idx="6">
                  <c:v>Italy</c:v>
                </c:pt>
                <c:pt idx="7">
                  <c:v>Spain</c:v>
                </c:pt>
                <c:pt idx="8">
                  <c:v>France</c:v>
                </c:pt>
                <c:pt idx="9">
                  <c:v>Germany</c:v>
                </c:pt>
                <c:pt idx="10">
                  <c:v>Austria</c:v>
                </c:pt>
                <c:pt idx="11">
                  <c:v>Ireland</c:v>
                </c:pt>
                <c:pt idx="12">
                  <c:v>Czechia</c:v>
                </c:pt>
                <c:pt idx="13">
                  <c:v>Slovenia</c:v>
                </c:pt>
                <c:pt idx="14">
                  <c:v>Belgium</c:v>
                </c:pt>
                <c:pt idx="15">
                  <c:v>Greece</c:v>
                </c:pt>
                <c:pt idx="16">
                  <c:v>Luxembourg</c:v>
                </c:pt>
                <c:pt idx="17">
                  <c:v>Estonia</c:v>
                </c:pt>
                <c:pt idx="18">
                  <c:v>Slovakia</c:v>
                </c:pt>
                <c:pt idx="19">
                  <c:v>Poland</c:v>
                </c:pt>
                <c:pt idx="20">
                  <c:v>Croatia</c:v>
                </c:pt>
                <c:pt idx="21">
                  <c:v>Bulgaria</c:v>
                </c:pt>
                <c:pt idx="22">
                  <c:v>Romania</c:v>
                </c:pt>
                <c:pt idx="23">
                  <c:v>Hungary</c:v>
                </c:pt>
                <c:pt idx="24">
                  <c:v>Latvia</c:v>
                </c:pt>
                <c:pt idx="25">
                  <c:v>Lithuania</c:v>
                </c:pt>
                <c:pt idx="27">
                  <c:v>Liechtenstein</c:v>
                </c:pt>
                <c:pt idx="29">
                  <c:v>Serbia</c:v>
                </c:pt>
                <c:pt idx="30">
                  <c:v>Bosnia and Herzegovina</c:v>
                </c:pt>
                <c:pt idx="31">
                  <c:v>Turkey</c:v>
                </c:pt>
                <c:pt idx="33">
                  <c:v>Ukraine</c:v>
                </c:pt>
                <c:pt idx="34">
                  <c:v>Moldova</c:v>
                </c:pt>
                <c:pt idx="35">
                  <c:v>Georgia</c:v>
                </c:pt>
              </c:strCache>
            </c:strRef>
          </c:cat>
          <c:val>
            <c:numRef>
              <c:f>'Figure 1'!$G$6:$G$41</c:f>
              <c:numCache>
                <c:formatCode>0.0000</c:formatCode>
                <c:ptCount val="36"/>
                <c:pt idx="0">
                  <c:v>4.1000000000000002E-2</c:v>
                </c:pt>
                <c:pt idx="1">
                  <c:v>4.2799999999999998E-2</c:v>
                </c:pt>
                <c:pt idx="3">
                  <c:v>3.5000000000000003E-2</c:v>
                </c:pt>
                <c:pt idx="4">
                  <c:v>3.95E-2</c:v>
                </c:pt>
                <c:pt idx="5">
                  <c:v>5.4399999999999997E-2</c:v>
                </c:pt>
                <c:pt idx="6">
                  <c:v>4.1399999999999999E-2</c:v>
                </c:pt>
                <c:pt idx="7">
                  <c:v>5.1499999999999997E-2</c:v>
                </c:pt>
                <c:pt idx="8">
                  <c:v>4.7800000000000002E-2</c:v>
                </c:pt>
                <c:pt idx="9">
                  <c:v>4.3499999999999997E-2</c:v>
                </c:pt>
                <c:pt idx="10">
                  <c:v>4.6199999999999998E-2</c:v>
                </c:pt>
                <c:pt idx="11">
                  <c:v>4.99E-2</c:v>
                </c:pt>
                <c:pt idx="12">
                  <c:v>4.6300000000000001E-2</c:v>
                </c:pt>
                <c:pt idx="13">
                  <c:v>3.8199999999999998E-2</c:v>
                </c:pt>
                <c:pt idx="14">
                  <c:v>3.6299999999999999E-2</c:v>
                </c:pt>
                <c:pt idx="15">
                  <c:v>4.1099999999999998E-2</c:v>
                </c:pt>
                <c:pt idx="16">
                  <c:v>3.5499999999999997E-2</c:v>
                </c:pt>
                <c:pt idx="17">
                  <c:v>3.2500000000000001E-2</c:v>
                </c:pt>
                <c:pt idx="18">
                  <c:v>3.4200000000000001E-2</c:v>
                </c:pt>
                <c:pt idx="19">
                  <c:v>3.0099999999999998E-2</c:v>
                </c:pt>
                <c:pt idx="20">
                  <c:v>0.03</c:v>
                </c:pt>
                <c:pt idx="21">
                  <c:v>3.0599999999999999E-2</c:v>
                </c:pt>
                <c:pt idx="22">
                  <c:v>2.6599999999999999E-2</c:v>
                </c:pt>
                <c:pt idx="23">
                  <c:v>2.41E-2</c:v>
                </c:pt>
                <c:pt idx="24">
                  <c:v>2.29E-2</c:v>
                </c:pt>
                <c:pt idx="25">
                  <c:v>2.01E-2</c:v>
                </c:pt>
                <c:pt idx="27">
                  <c:v>5.0299999999999997E-2</c:v>
                </c:pt>
                <c:pt idx="29">
                  <c:v>3.0499999999999999E-2</c:v>
                </c:pt>
                <c:pt idx="30">
                  <c:v>2.7400000000000001E-2</c:v>
                </c:pt>
                <c:pt idx="31">
                  <c:v>1.5800000000000002E-2</c:v>
                </c:pt>
                <c:pt idx="33">
                  <c:v>2.2800000000000001E-2</c:v>
                </c:pt>
                <c:pt idx="34">
                  <c:v>2.2499999999999999E-2</c:v>
                </c:pt>
                <c:pt idx="35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C-4A67-ADF8-000E1EA70D6E}"/>
            </c:ext>
          </c:extLst>
        </c:ser>
        <c:ser>
          <c:idx val="1"/>
          <c:order val="1"/>
          <c:tx>
            <c:strRef>
              <c:f>'Figure 1'!$H$5</c:f>
              <c:strCache>
                <c:ptCount val="1"/>
                <c:pt idx="0">
                  <c:v>Other taxes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1'!$D$6:$D$41</c:f>
              <c:strCache>
                <c:ptCount val="36"/>
                <c:pt idx="0">
                  <c:v>EU</c:v>
                </c:pt>
                <c:pt idx="1">
                  <c:v>Euro area</c:v>
                </c:pt>
                <c:pt idx="3">
                  <c:v>Netherlands</c:v>
                </c:pt>
                <c:pt idx="4">
                  <c:v>Denmark</c:v>
                </c:pt>
                <c:pt idx="5">
                  <c:v>Portugal</c:v>
                </c:pt>
                <c:pt idx="6">
                  <c:v>Italy</c:v>
                </c:pt>
                <c:pt idx="7">
                  <c:v>Spain</c:v>
                </c:pt>
                <c:pt idx="8">
                  <c:v>France</c:v>
                </c:pt>
                <c:pt idx="9">
                  <c:v>Germany</c:v>
                </c:pt>
                <c:pt idx="10">
                  <c:v>Austria</c:v>
                </c:pt>
                <c:pt idx="11">
                  <c:v>Ireland</c:v>
                </c:pt>
                <c:pt idx="12">
                  <c:v>Czechia</c:v>
                </c:pt>
                <c:pt idx="13">
                  <c:v>Slovenia</c:v>
                </c:pt>
                <c:pt idx="14">
                  <c:v>Belgium</c:v>
                </c:pt>
                <c:pt idx="15">
                  <c:v>Greece</c:v>
                </c:pt>
                <c:pt idx="16">
                  <c:v>Luxembourg</c:v>
                </c:pt>
                <c:pt idx="17">
                  <c:v>Estonia</c:v>
                </c:pt>
                <c:pt idx="18">
                  <c:v>Slovakia</c:v>
                </c:pt>
                <c:pt idx="19">
                  <c:v>Poland</c:v>
                </c:pt>
                <c:pt idx="20">
                  <c:v>Croatia</c:v>
                </c:pt>
                <c:pt idx="21">
                  <c:v>Bulgaria</c:v>
                </c:pt>
                <c:pt idx="22">
                  <c:v>Romania</c:v>
                </c:pt>
                <c:pt idx="23">
                  <c:v>Hungary</c:v>
                </c:pt>
                <c:pt idx="24">
                  <c:v>Latvia</c:v>
                </c:pt>
                <c:pt idx="25">
                  <c:v>Lithuania</c:v>
                </c:pt>
                <c:pt idx="27">
                  <c:v>Liechtenstein</c:v>
                </c:pt>
                <c:pt idx="29">
                  <c:v>Serbia</c:v>
                </c:pt>
                <c:pt idx="30">
                  <c:v>Bosnia and Herzegovina</c:v>
                </c:pt>
                <c:pt idx="31">
                  <c:v>Turkey</c:v>
                </c:pt>
                <c:pt idx="33">
                  <c:v>Ukraine</c:v>
                </c:pt>
                <c:pt idx="34">
                  <c:v>Moldova</c:v>
                </c:pt>
                <c:pt idx="35">
                  <c:v>Georgia</c:v>
                </c:pt>
              </c:strCache>
            </c:strRef>
          </c:cat>
          <c:val>
            <c:numRef>
              <c:f>'Figure 1'!$H$6:$H$36</c:f>
              <c:numCache>
                <c:formatCode>0.0000</c:formatCode>
                <c:ptCount val="31"/>
                <c:pt idx="0">
                  <c:v>1.2799999999999999E-2</c:v>
                </c:pt>
                <c:pt idx="1">
                  <c:v>1.4700000000000005E-2</c:v>
                </c:pt>
                <c:pt idx="3">
                  <c:v>4.4399999999999995E-2</c:v>
                </c:pt>
                <c:pt idx="4">
                  <c:v>3.2099999999999997E-2</c:v>
                </c:pt>
                <c:pt idx="5">
                  <c:v>8.100000000000003E-3</c:v>
                </c:pt>
                <c:pt idx="6">
                  <c:v>1.8700000000000001E-2</c:v>
                </c:pt>
                <c:pt idx="7">
                  <c:v>5.6000000000000008E-3</c:v>
                </c:pt>
                <c:pt idx="8">
                  <c:v>1.0299999999999997E-2</c:v>
                </c:pt>
                <c:pt idx="9">
                  <c:v>1.0800000000000004E-2</c:v>
                </c:pt>
                <c:pt idx="10">
                  <c:v>6.8000000000000005E-3</c:v>
                </c:pt>
                <c:pt idx="11">
                  <c:v>4.7000000000000028E-3</c:v>
                </c:pt>
                <c:pt idx="12">
                  <c:v>9.9999999999995925E-5</c:v>
                </c:pt>
                <c:pt idx="13">
                  <c:v>6.6000000000000017E-3</c:v>
                </c:pt>
                <c:pt idx="14">
                  <c:v>2.5000000000000022E-3</c:v>
                </c:pt>
                <c:pt idx="15">
                  <c:v>1.5000000000000013E-3</c:v>
                </c:pt>
                <c:pt idx="16">
                  <c:v>5.0000000000000044E-3</c:v>
                </c:pt>
                <c:pt idx="17">
                  <c:v>3.7999999999999978E-3</c:v>
                </c:pt>
                <c:pt idx="18">
                  <c:v>0</c:v>
                </c:pt>
                <c:pt idx="19">
                  <c:v>5.0000000000000044E-4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9.9999999999999395E-5</c:v>
                </c:pt>
                <c:pt idx="24">
                  <c:v>1.7000000000000001E-3</c:v>
                </c:pt>
                <c:pt idx="25">
                  <c:v>2.8999999999999998E-3</c:v>
                </c:pt>
                <c:pt idx="27">
                  <c:v>1.5899999999999997E-2</c:v>
                </c:pt>
                <c:pt idx="29">
                  <c:v>9.9999999999999395E-5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1C-4A67-ADF8-000E1EA70D6E}"/>
            </c:ext>
          </c:extLst>
        </c:ser>
        <c:ser>
          <c:idx val="2"/>
          <c:order val="2"/>
          <c:tx>
            <c:strRef>
              <c:f>'Figure 1'!$I$5</c:f>
              <c:strCache>
                <c:ptCount val="1"/>
                <c:pt idx="0">
                  <c:v>VAT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1'!$D$6:$D$41</c:f>
              <c:strCache>
                <c:ptCount val="36"/>
                <c:pt idx="0">
                  <c:v>EU</c:v>
                </c:pt>
                <c:pt idx="1">
                  <c:v>Euro area</c:v>
                </c:pt>
                <c:pt idx="3">
                  <c:v>Netherlands</c:v>
                </c:pt>
                <c:pt idx="4">
                  <c:v>Denmark</c:v>
                </c:pt>
                <c:pt idx="5">
                  <c:v>Portugal</c:v>
                </c:pt>
                <c:pt idx="6">
                  <c:v>Italy</c:v>
                </c:pt>
                <c:pt idx="7">
                  <c:v>Spain</c:v>
                </c:pt>
                <c:pt idx="8">
                  <c:v>France</c:v>
                </c:pt>
                <c:pt idx="9">
                  <c:v>Germany</c:v>
                </c:pt>
                <c:pt idx="10">
                  <c:v>Austria</c:v>
                </c:pt>
                <c:pt idx="11">
                  <c:v>Ireland</c:v>
                </c:pt>
                <c:pt idx="12">
                  <c:v>Czechia</c:v>
                </c:pt>
                <c:pt idx="13">
                  <c:v>Slovenia</c:v>
                </c:pt>
                <c:pt idx="14">
                  <c:v>Belgium</c:v>
                </c:pt>
                <c:pt idx="15">
                  <c:v>Greece</c:v>
                </c:pt>
                <c:pt idx="16">
                  <c:v>Luxembourg</c:v>
                </c:pt>
                <c:pt idx="17">
                  <c:v>Estonia</c:v>
                </c:pt>
                <c:pt idx="18">
                  <c:v>Slovakia</c:v>
                </c:pt>
                <c:pt idx="19">
                  <c:v>Poland</c:v>
                </c:pt>
                <c:pt idx="20">
                  <c:v>Croatia</c:v>
                </c:pt>
                <c:pt idx="21">
                  <c:v>Bulgaria</c:v>
                </c:pt>
                <c:pt idx="22">
                  <c:v>Romania</c:v>
                </c:pt>
                <c:pt idx="23">
                  <c:v>Hungary</c:v>
                </c:pt>
                <c:pt idx="24">
                  <c:v>Latvia</c:v>
                </c:pt>
                <c:pt idx="25">
                  <c:v>Lithuania</c:v>
                </c:pt>
                <c:pt idx="27">
                  <c:v>Liechtenstein</c:v>
                </c:pt>
                <c:pt idx="29">
                  <c:v>Serbia</c:v>
                </c:pt>
                <c:pt idx="30">
                  <c:v>Bosnia and Herzegovina</c:v>
                </c:pt>
                <c:pt idx="31">
                  <c:v>Turkey</c:v>
                </c:pt>
                <c:pt idx="33">
                  <c:v>Ukraine</c:v>
                </c:pt>
                <c:pt idx="34">
                  <c:v>Moldova</c:v>
                </c:pt>
                <c:pt idx="35">
                  <c:v>Georgia</c:v>
                </c:pt>
              </c:strCache>
            </c:strRef>
          </c:cat>
          <c:val>
            <c:numRef>
              <c:f>'Figure 1'!$I$6:$I$36</c:f>
              <c:numCache>
                <c:formatCode>0.0000</c:formatCode>
                <c:ptCount val="31"/>
                <c:pt idx="0">
                  <c:v>1.0099999999999998E-2</c:v>
                </c:pt>
                <c:pt idx="1">
                  <c:v>1.0599999999999991E-2</c:v>
                </c:pt>
                <c:pt idx="3">
                  <c:v>1.6700000000000007E-2</c:v>
                </c:pt>
                <c:pt idx="4">
                  <c:v>1.7899999999999999E-2</c:v>
                </c:pt>
                <c:pt idx="5">
                  <c:v>1.3700000000000004E-2</c:v>
                </c:pt>
                <c:pt idx="6">
                  <c:v>1.0200000000000001E-2</c:v>
                </c:pt>
                <c:pt idx="7">
                  <c:v>1.1999999999999997E-2</c:v>
                </c:pt>
                <c:pt idx="8">
                  <c:v>9.7000000000000003E-3</c:v>
                </c:pt>
                <c:pt idx="9">
                  <c:v>1.0399999999999993E-2</c:v>
                </c:pt>
                <c:pt idx="10">
                  <c:v>1.0600000000000005E-2</c:v>
                </c:pt>
                <c:pt idx="11">
                  <c:v>7.299999999999994E-3</c:v>
                </c:pt>
                <c:pt idx="12">
                  <c:v>9.8000000000000032E-3</c:v>
                </c:pt>
                <c:pt idx="13">
                  <c:v>9.8999999999999991E-3</c:v>
                </c:pt>
                <c:pt idx="14">
                  <c:v>8.0000000000000002E-3</c:v>
                </c:pt>
                <c:pt idx="15">
                  <c:v>2.3000000000000034E-3</c:v>
                </c:pt>
                <c:pt idx="16">
                  <c:v>3.2999999999999974E-3</c:v>
                </c:pt>
                <c:pt idx="17">
                  <c:v>7.1999999999999981E-3</c:v>
                </c:pt>
                <c:pt idx="18">
                  <c:v>6.8999999999999964E-3</c:v>
                </c:pt>
                <c:pt idx="19">
                  <c:v>7.0000000000000027E-3</c:v>
                </c:pt>
                <c:pt idx="20">
                  <c:v>7.4000000000000038E-3</c:v>
                </c:pt>
                <c:pt idx="21">
                  <c:v>6.2000000000000006E-3</c:v>
                </c:pt>
                <c:pt idx="22">
                  <c:v>5.1000000000000004E-3</c:v>
                </c:pt>
                <c:pt idx="23">
                  <c:v>6.5000000000000023E-3</c:v>
                </c:pt>
                <c:pt idx="24">
                  <c:v>5.1000000000000004E-3</c:v>
                </c:pt>
                <c:pt idx="25">
                  <c:v>4.9000000000000016E-3</c:v>
                </c:pt>
                <c:pt idx="27">
                  <c:v>5.1000000000000073E-3</c:v>
                </c:pt>
                <c:pt idx="29">
                  <c:v>3.1000000000000021E-3</c:v>
                </c:pt>
                <c:pt idx="30">
                  <c:v>4.6999999999999958E-3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1C-4A67-ADF8-000E1EA70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622080"/>
        <c:axId val="142627968"/>
      </c:barChart>
      <c:catAx>
        <c:axId val="142622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2627968"/>
        <c:crosses val="autoZero"/>
        <c:auto val="1"/>
        <c:lblAlgn val="ctr"/>
        <c:lblOffset val="100"/>
        <c:tickMarkSkip val="1"/>
        <c:noMultiLvlLbl val="0"/>
      </c:catAx>
      <c:valAx>
        <c:axId val="14262796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26220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3606960629921262"/>
          <c:y val="0.8750189120701104"/>
          <c:w val="0.32786078740157482"/>
          <c:h val="3.874268126625726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Development of natural gas prices for household consumers, EU27, 2008-2021 </a:t>
            </a:r>
            <a:br>
              <a:rPr lang="en-US"/>
            </a:br>
            <a:r>
              <a:rPr lang="en-US" sz="1600" b="0"/>
              <a:t>(EUR per kWh)</a:t>
            </a:r>
          </a:p>
        </c:rich>
      </c:tx>
      <c:layout>
        <c:manualLayout>
          <c:xMode val="edge"/>
          <c:yMode val="edge"/>
          <c:x val="5.3333333333333332E-3"/>
          <c:y val="7.3563218390804595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4675862068965517"/>
          <c:w val="0.97066666666666668"/>
          <c:h val="0.61506134491809217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2'!$C$5</c:f>
              <c:strCache>
                <c:ptCount val="1"/>
                <c:pt idx="0">
                  <c:v>prices including taxes</c:v>
                </c:pt>
              </c:strCache>
            </c:strRef>
          </c:tx>
          <c:cat>
            <c:strRef>
              <c:f>'Figure 2'!$B$6:$B$32</c:f>
              <c:strCache>
                <c:ptCount val="27"/>
                <c:pt idx="0">
                  <c:v>2008S1</c:v>
                </c:pt>
                <c:pt idx="1">
                  <c:v>2008S2</c:v>
                </c:pt>
                <c:pt idx="2">
                  <c:v>2009S1</c:v>
                </c:pt>
                <c:pt idx="3">
                  <c:v>2009S2</c:v>
                </c:pt>
                <c:pt idx="4">
                  <c:v>2010S1</c:v>
                </c:pt>
                <c:pt idx="5">
                  <c:v>2010S2</c:v>
                </c:pt>
                <c:pt idx="6">
                  <c:v>2011S1</c:v>
                </c:pt>
                <c:pt idx="7">
                  <c:v>2011S2</c:v>
                </c:pt>
                <c:pt idx="8">
                  <c:v>2012S1</c:v>
                </c:pt>
                <c:pt idx="9">
                  <c:v>2012S2</c:v>
                </c:pt>
                <c:pt idx="10">
                  <c:v>2013S1</c:v>
                </c:pt>
                <c:pt idx="11">
                  <c:v>2013S2</c:v>
                </c:pt>
                <c:pt idx="12">
                  <c:v>2014S1</c:v>
                </c:pt>
                <c:pt idx="13">
                  <c:v>2014S2</c:v>
                </c:pt>
                <c:pt idx="14">
                  <c:v>2015S1</c:v>
                </c:pt>
                <c:pt idx="15">
                  <c:v>2015S2</c:v>
                </c:pt>
                <c:pt idx="16">
                  <c:v>2016S1</c:v>
                </c:pt>
                <c:pt idx="17">
                  <c:v>2016S2</c:v>
                </c:pt>
                <c:pt idx="18">
                  <c:v>2017S1</c:v>
                </c:pt>
                <c:pt idx="19">
                  <c:v>2017S2</c:v>
                </c:pt>
                <c:pt idx="20">
                  <c:v>2018S1</c:v>
                </c:pt>
                <c:pt idx="21">
                  <c:v>2018S2</c:v>
                </c:pt>
                <c:pt idx="22">
                  <c:v>2019S1</c:v>
                </c:pt>
                <c:pt idx="23">
                  <c:v>2019S2</c:v>
                </c:pt>
                <c:pt idx="24">
                  <c:v>2020S1</c:v>
                </c:pt>
                <c:pt idx="25">
                  <c:v>2020S2</c:v>
                </c:pt>
                <c:pt idx="26">
                  <c:v>2021S1</c:v>
                </c:pt>
              </c:strCache>
            </c:strRef>
          </c:cat>
          <c:val>
            <c:numRef>
              <c:f>'Figure 2'!$C$6:$C$32</c:f>
              <c:numCache>
                <c:formatCode>#,##0.0000</c:formatCode>
                <c:ptCount val="27"/>
                <c:pt idx="0">
                  <c:v>5.8200000000000002E-2</c:v>
                </c:pt>
                <c:pt idx="1">
                  <c:v>6.6699999999999995E-2</c:v>
                </c:pt>
                <c:pt idx="2">
                  <c:v>6.3200000000000006E-2</c:v>
                </c:pt>
                <c:pt idx="3">
                  <c:v>5.5800000000000002E-2</c:v>
                </c:pt>
                <c:pt idx="4">
                  <c:v>5.62E-2</c:v>
                </c:pt>
                <c:pt idx="5">
                  <c:v>6.2E-2</c:v>
                </c:pt>
                <c:pt idx="6">
                  <c:v>6.0499999999999998E-2</c:v>
                </c:pt>
                <c:pt idx="7">
                  <c:v>6.88E-2</c:v>
                </c:pt>
                <c:pt idx="8">
                  <c:v>6.5699999999999995E-2</c:v>
                </c:pt>
                <c:pt idx="9">
                  <c:v>7.3899999999999993E-2</c:v>
                </c:pt>
                <c:pt idx="10">
                  <c:v>6.9199999999999998E-2</c:v>
                </c:pt>
                <c:pt idx="11">
                  <c:v>7.46E-2</c:v>
                </c:pt>
                <c:pt idx="12">
                  <c:v>6.8599999999999994E-2</c:v>
                </c:pt>
                <c:pt idx="13">
                  <c:v>7.4099999999999999E-2</c:v>
                </c:pt>
                <c:pt idx="14">
                  <c:v>6.7199999999999996E-2</c:v>
                </c:pt>
                <c:pt idx="15">
                  <c:v>7.2499999999999995E-2</c:v>
                </c:pt>
                <c:pt idx="16">
                  <c:v>6.4299999999999996E-2</c:v>
                </c:pt>
                <c:pt idx="17">
                  <c:v>6.7500000000000004E-2</c:v>
                </c:pt>
                <c:pt idx="18">
                  <c:v>6.1499999999999999E-2</c:v>
                </c:pt>
                <c:pt idx="19">
                  <c:v>6.7599999999999993E-2</c:v>
                </c:pt>
                <c:pt idx="20">
                  <c:v>6.2600000000000003E-2</c:v>
                </c:pt>
                <c:pt idx="21">
                  <c:v>7.0900000000000005E-2</c:v>
                </c:pt>
                <c:pt idx="22">
                  <c:v>6.6900000000000001E-2</c:v>
                </c:pt>
                <c:pt idx="23">
                  <c:v>7.1999999999999995E-2</c:v>
                </c:pt>
                <c:pt idx="24">
                  <c:v>6.4500000000000002E-2</c:v>
                </c:pt>
                <c:pt idx="25">
                  <c:v>6.9800000000000001E-2</c:v>
                </c:pt>
                <c:pt idx="26">
                  <c:v>6.3899999999999998E-2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AF-4F5F-8D2F-DED27A2D4A1F}"/>
            </c:ext>
          </c:extLst>
        </c:ser>
        <c:ser>
          <c:idx val="1"/>
          <c:order val="1"/>
          <c:tx>
            <c:strRef>
              <c:f>'Figure 2'!$I$5</c:f>
              <c:strCache>
                <c:ptCount val="1"/>
                <c:pt idx="0">
                  <c:v>2008S1 prices including taxes adjusted for inflation</c:v>
                </c:pt>
              </c:strCache>
            </c:strRef>
          </c:tx>
          <c:cat>
            <c:strRef>
              <c:f>'Figure 2'!$B$6:$B$32</c:f>
              <c:strCache>
                <c:ptCount val="27"/>
                <c:pt idx="0">
                  <c:v>2008S1</c:v>
                </c:pt>
                <c:pt idx="1">
                  <c:v>2008S2</c:v>
                </c:pt>
                <c:pt idx="2">
                  <c:v>2009S1</c:v>
                </c:pt>
                <c:pt idx="3">
                  <c:v>2009S2</c:v>
                </c:pt>
                <c:pt idx="4">
                  <c:v>2010S1</c:v>
                </c:pt>
                <c:pt idx="5">
                  <c:v>2010S2</c:v>
                </c:pt>
                <c:pt idx="6">
                  <c:v>2011S1</c:v>
                </c:pt>
                <c:pt idx="7">
                  <c:v>2011S2</c:v>
                </c:pt>
                <c:pt idx="8">
                  <c:v>2012S1</c:v>
                </c:pt>
                <c:pt idx="9">
                  <c:v>2012S2</c:v>
                </c:pt>
                <c:pt idx="10">
                  <c:v>2013S1</c:v>
                </c:pt>
                <c:pt idx="11">
                  <c:v>2013S2</c:v>
                </c:pt>
                <c:pt idx="12">
                  <c:v>2014S1</c:v>
                </c:pt>
                <c:pt idx="13">
                  <c:v>2014S2</c:v>
                </c:pt>
                <c:pt idx="14">
                  <c:v>2015S1</c:v>
                </c:pt>
                <c:pt idx="15">
                  <c:v>2015S2</c:v>
                </c:pt>
                <c:pt idx="16">
                  <c:v>2016S1</c:v>
                </c:pt>
                <c:pt idx="17">
                  <c:v>2016S2</c:v>
                </c:pt>
                <c:pt idx="18">
                  <c:v>2017S1</c:v>
                </c:pt>
                <c:pt idx="19">
                  <c:v>2017S2</c:v>
                </c:pt>
                <c:pt idx="20">
                  <c:v>2018S1</c:v>
                </c:pt>
                <c:pt idx="21">
                  <c:v>2018S2</c:v>
                </c:pt>
                <c:pt idx="22">
                  <c:v>2019S1</c:v>
                </c:pt>
                <c:pt idx="23">
                  <c:v>2019S2</c:v>
                </c:pt>
                <c:pt idx="24">
                  <c:v>2020S1</c:v>
                </c:pt>
                <c:pt idx="25">
                  <c:v>2020S2</c:v>
                </c:pt>
                <c:pt idx="26">
                  <c:v>2021S1</c:v>
                </c:pt>
              </c:strCache>
            </c:strRef>
          </c:cat>
          <c:val>
            <c:numRef>
              <c:f>'Figure 2'!$I$6:$I$32</c:f>
              <c:numCache>
                <c:formatCode>0.0000</c:formatCode>
                <c:ptCount val="27"/>
                <c:pt idx="0">
                  <c:v>5.8200000000000002E-2</c:v>
                </c:pt>
                <c:pt idx="1">
                  <c:v>5.882401330991776E-2</c:v>
                </c:pt>
                <c:pt idx="2">
                  <c:v>5.8822937424900648E-2</c:v>
                </c:pt>
                <c:pt idx="3">
                  <c:v>5.9113426379517525E-2</c:v>
                </c:pt>
                <c:pt idx="4">
                  <c:v>5.9756805619743059E-2</c:v>
                </c:pt>
                <c:pt idx="5">
                  <c:v>6.0356073574267505E-2</c:v>
                </c:pt>
                <c:pt idx="6">
                  <c:v>6.144271744153805E-2</c:v>
                </c:pt>
                <c:pt idx="7">
                  <c:v>6.2096855531934565E-2</c:v>
                </c:pt>
                <c:pt idx="8">
                  <c:v>6.3088821517700358E-2</c:v>
                </c:pt>
                <c:pt idx="9">
                  <c:v>6.36837859321564E-2</c:v>
                </c:pt>
                <c:pt idx="10">
                  <c:v>6.4110912283944929E-2</c:v>
                </c:pt>
                <c:pt idx="11">
                  <c:v>6.4341151677604222E-2</c:v>
                </c:pt>
                <c:pt idx="12">
                  <c:v>6.4472409649690365E-2</c:v>
                </c:pt>
                <c:pt idx="13">
                  <c:v>6.4489623809963953E-2</c:v>
                </c:pt>
                <c:pt idx="14">
                  <c:v>6.4472409649690365E-2</c:v>
                </c:pt>
                <c:pt idx="15">
                  <c:v>6.4633792402255308E-2</c:v>
                </c:pt>
                <c:pt idx="16">
                  <c:v>6.4415387743784094E-2</c:v>
                </c:pt>
                <c:pt idx="17">
                  <c:v>6.4923205471855081E-2</c:v>
                </c:pt>
                <c:pt idx="18">
                  <c:v>6.5453616785285149E-2</c:v>
                </c:pt>
                <c:pt idx="19">
                  <c:v>6.5902260837415683E-2</c:v>
                </c:pt>
                <c:pt idx="20">
                  <c:v>6.6470328126444225E-2</c:v>
                </c:pt>
                <c:pt idx="21">
                  <c:v>6.7241737683704603E-2</c:v>
                </c:pt>
                <c:pt idx="22">
                  <c:v>6.7518240133099178E-2</c:v>
                </c:pt>
                <c:pt idx="23">
                  <c:v>6.8089535077179048E-2</c:v>
                </c:pt>
                <c:pt idx="24">
                  <c:v>6.8221868934282281E-2</c:v>
                </c:pt>
                <c:pt idx="25">
                  <c:v>6.831869858582125E-2</c:v>
                </c:pt>
                <c:pt idx="26">
                  <c:v>6.9436543118587685E-2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AF-4F5F-8D2F-DED27A2D4A1F}"/>
            </c:ext>
          </c:extLst>
        </c:ser>
        <c:ser>
          <c:idx val="2"/>
          <c:order val="2"/>
          <c:tx>
            <c:strRef>
              <c:f>'Figure 2'!$E$5</c:f>
              <c:strCache>
                <c:ptCount val="1"/>
                <c:pt idx="0">
                  <c:v>prices excluding taxes</c:v>
                </c:pt>
              </c:strCache>
            </c:strRef>
          </c:tx>
          <c:cat>
            <c:strRef>
              <c:f>'Figure 2'!$B$6:$B$32</c:f>
              <c:strCache>
                <c:ptCount val="27"/>
                <c:pt idx="0">
                  <c:v>2008S1</c:v>
                </c:pt>
                <c:pt idx="1">
                  <c:v>2008S2</c:v>
                </c:pt>
                <c:pt idx="2">
                  <c:v>2009S1</c:v>
                </c:pt>
                <c:pt idx="3">
                  <c:v>2009S2</c:v>
                </c:pt>
                <c:pt idx="4">
                  <c:v>2010S1</c:v>
                </c:pt>
                <c:pt idx="5">
                  <c:v>2010S2</c:v>
                </c:pt>
                <c:pt idx="6">
                  <c:v>2011S1</c:v>
                </c:pt>
                <c:pt idx="7">
                  <c:v>2011S2</c:v>
                </c:pt>
                <c:pt idx="8">
                  <c:v>2012S1</c:v>
                </c:pt>
                <c:pt idx="9">
                  <c:v>2012S2</c:v>
                </c:pt>
                <c:pt idx="10">
                  <c:v>2013S1</c:v>
                </c:pt>
                <c:pt idx="11">
                  <c:v>2013S2</c:v>
                </c:pt>
                <c:pt idx="12">
                  <c:v>2014S1</c:v>
                </c:pt>
                <c:pt idx="13">
                  <c:v>2014S2</c:v>
                </c:pt>
                <c:pt idx="14">
                  <c:v>2015S1</c:v>
                </c:pt>
                <c:pt idx="15">
                  <c:v>2015S2</c:v>
                </c:pt>
                <c:pt idx="16">
                  <c:v>2016S1</c:v>
                </c:pt>
                <c:pt idx="17">
                  <c:v>2016S2</c:v>
                </c:pt>
                <c:pt idx="18">
                  <c:v>2017S1</c:v>
                </c:pt>
                <c:pt idx="19">
                  <c:v>2017S2</c:v>
                </c:pt>
                <c:pt idx="20">
                  <c:v>2018S1</c:v>
                </c:pt>
                <c:pt idx="21">
                  <c:v>2018S2</c:v>
                </c:pt>
                <c:pt idx="22">
                  <c:v>2019S1</c:v>
                </c:pt>
                <c:pt idx="23">
                  <c:v>2019S2</c:v>
                </c:pt>
                <c:pt idx="24">
                  <c:v>2020S1</c:v>
                </c:pt>
                <c:pt idx="25">
                  <c:v>2020S2</c:v>
                </c:pt>
                <c:pt idx="26">
                  <c:v>2021S1</c:v>
                </c:pt>
              </c:strCache>
            </c:strRef>
          </c:cat>
          <c:val>
            <c:numRef>
              <c:f>'Figure 2'!$E$6:$E$32</c:f>
              <c:numCache>
                <c:formatCode>General</c:formatCode>
                <c:ptCount val="27"/>
                <c:pt idx="0">
                  <c:v>4.3400000000000001E-2</c:v>
                </c:pt>
                <c:pt idx="1">
                  <c:v>5.0200000000000002E-2</c:v>
                </c:pt>
                <c:pt idx="2">
                  <c:v>4.7E-2</c:v>
                </c:pt>
                <c:pt idx="3">
                  <c:v>4.1200000000000001E-2</c:v>
                </c:pt>
                <c:pt idx="4">
                  <c:v>4.0300000000000002E-2</c:v>
                </c:pt>
                <c:pt idx="5">
                  <c:v>4.4600000000000001E-2</c:v>
                </c:pt>
                <c:pt idx="6">
                  <c:v>4.36E-2</c:v>
                </c:pt>
                <c:pt idx="7">
                  <c:v>4.9799999999999997E-2</c:v>
                </c:pt>
                <c:pt idx="8">
                  <c:v>4.8099999999999997E-2</c:v>
                </c:pt>
                <c:pt idx="9">
                  <c:v>5.4100000000000002E-2</c:v>
                </c:pt>
                <c:pt idx="10">
                  <c:v>5.04E-2</c:v>
                </c:pt>
                <c:pt idx="11">
                  <c:v>5.3999999999999999E-2</c:v>
                </c:pt>
                <c:pt idx="12">
                  <c:v>4.9799999999999997E-2</c:v>
                </c:pt>
                <c:pt idx="13">
                  <c:v>5.3499999999999999E-2</c:v>
                </c:pt>
                <c:pt idx="14">
                  <c:v>4.8300000000000003E-2</c:v>
                </c:pt>
                <c:pt idx="15">
                  <c:v>5.1700000000000003E-2</c:v>
                </c:pt>
                <c:pt idx="16">
                  <c:v>4.5100000000000001E-2</c:v>
                </c:pt>
                <c:pt idx="17">
                  <c:v>4.7E-2</c:v>
                </c:pt>
                <c:pt idx="18">
                  <c:v>4.2999999999999997E-2</c:v>
                </c:pt>
                <c:pt idx="19">
                  <c:v>4.7199999999999999E-2</c:v>
                </c:pt>
                <c:pt idx="20">
                  <c:v>4.3400000000000001E-2</c:v>
                </c:pt>
                <c:pt idx="21">
                  <c:v>4.9399999999999999E-2</c:v>
                </c:pt>
                <c:pt idx="22">
                  <c:v>4.5699999999999998E-2</c:v>
                </c:pt>
                <c:pt idx="23">
                  <c:v>4.9700000000000001E-2</c:v>
                </c:pt>
                <c:pt idx="24">
                  <c:v>4.3099999999999999E-2</c:v>
                </c:pt>
                <c:pt idx="25">
                  <c:v>4.7600000000000003E-2</c:v>
                </c:pt>
                <c:pt idx="26">
                  <c:v>4.1000000000000002E-2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AF-4F5F-8D2F-DED27A2D4A1F}"/>
            </c:ext>
          </c:extLst>
        </c:ser>
        <c:ser>
          <c:idx val="3"/>
          <c:order val="3"/>
          <c:tx>
            <c:strRef>
              <c:f>'Figure 2'!$J$5</c:f>
              <c:strCache>
                <c:ptCount val="1"/>
                <c:pt idx="0">
                  <c:v>2008S1 prices excluding taxes adjusted for inflation</c:v>
                </c:pt>
              </c:strCache>
            </c:strRef>
          </c:tx>
          <c:cat>
            <c:strRef>
              <c:f>'Figure 2'!$B$6:$B$32</c:f>
              <c:strCache>
                <c:ptCount val="27"/>
                <c:pt idx="0">
                  <c:v>2008S1</c:v>
                </c:pt>
                <c:pt idx="1">
                  <c:v>2008S2</c:v>
                </c:pt>
                <c:pt idx="2">
                  <c:v>2009S1</c:v>
                </c:pt>
                <c:pt idx="3">
                  <c:v>2009S2</c:v>
                </c:pt>
                <c:pt idx="4">
                  <c:v>2010S1</c:v>
                </c:pt>
                <c:pt idx="5">
                  <c:v>2010S2</c:v>
                </c:pt>
                <c:pt idx="6">
                  <c:v>2011S1</c:v>
                </c:pt>
                <c:pt idx="7">
                  <c:v>2011S2</c:v>
                </c:pt>
                <c:pt idx="8">
                  <c:v>2012S1</c:v>
                </c:pt>
                <c:pt idx="9">
                  <c:v>2012S2</c:v>
                </c:pt>
                <c:pt idx="10">
                  <c:v>2013S1</c:v>
                </c:pt>
                <c:pt idx="11">
                  <c:v>2013S2</c:v>
                </c:pt>
                <c:pt idx="12">
                  <c:v>2014S1</c:v>
                </c:pt>
                <c:pt idx="13">
                  <c:v>2014S2</c:v>
                </c:pt>
                <c:pt idx="14">
                  <c:v>2015S1</c:v>
                </c:pt>
                <c:pt idx="15">
                  <c:v>2015S2</c:v>
                </c:pt>
                <c:pt idx="16">
                  <c:v>2016S1</c:v>
                </c:pt>
                <c:pt idx="17">
                  <c:v>2016S2</c:v>
                </c:pt>
                <c:pt idx="18">
                  <c:v>2017S1</c:v>
                </c:pt>
                <c:pt idx="19">
                  <c:v>2017S2</c:v>
                </c:pt>
                <c:pt idx="20">
                  <c:v>2018S1</c:v>
                </c:pt>
                <c:pt idx="21">
                  <c:v>2018S2</c:v>
                </c:pt>
                <c:pt idx="22">
                  <c:v>2019S1</c:v>
                </c:pt>
                <c:pt idx="23">
                  <c:v>2019S2</c:v>
                </c:pt>
                <c:pt idx="24">
                  <c:v>2020S1</c:v>
                </c:pt>
                <c:pt idx="25">
                  <c:v>2020S2</c:v>
                </c:pt>
                <c:pt idx="26">
                  <c:v>2021S1</c:v>
                </c:pt>
              </c:strCache>
            </c:strRef>
          </c:cat>
          <c:val>
            <c:numRef>
              <c:f>'Figure 2'!$J$6:$J$32</c:f>
              <c:numCache>
                <c:formatCode>0.0000</c:formatCode>
                <c:ptCount val="27"/>
                <c:pt idx="0">
                  <c:v>4.3400000000000001E-2</c:v>
                </c:pt>
                <c:pt idx="1">
                  <c:v>4.3865329512894E-2</c:v>
                </c:pt>
                <c:pt idx="2">
                  <c:v>4.3864527220630382E-2</c:v>
                </c:pt>
                <c:pt idx="3">
                  <c:v>4.4081146131805173E-2</c:v>
                </c:pt>
                <c:pt idx="4">
                  <c:v>4.4560916905444142E-2</c:v>
                </c:pt>
                <c:pt idx="5">
                  <c:v>4.5007793696275084E-2</c:v>
                </c:pt>
                <c:pt idx="6">
                  <c:v>4.5818108882521504E-2</c:v>
                </c:pt>
                <c:pt idx="7">
                  <c:v>4.6305902578796569E-2</c:v>
                </c:pt>
                <c:pt idx="8">
                  <c:v>4.7045616045845284E-2</c:v>
                </c:pt>
                <c:pt idx="9">
                  <c:v>4.7489283667621784E-2</c:v>
                </c:pt>
                <c:pt idx="10">
                  <c:v>4.7807793696275087E-2</c:v>
                </c:pt>
                <c:pt idx="11">
                  <c:v>4.7979484240687688E-2</c:v>
                </c:pt>
                <c:pt idx="12">
                  <c:v>4.8077363896848149E-2</c:v>
                </c:pt>
                <c:pt idx="13">
                  <c:v>4.8090200573065907E-2</c:v>
                </c:pt>
                <c:pt idx="14">
                  <c:v>4.8077363896848149E-2</c:v>
                </c:pt>
                <c:pt idx="15">
                  <c:v>4.8197707736389699E-2</c:v>
                </c:pt>
                <c:pt idx="16">
                  <c:v>4.8034842406876804E-2</c:v>
                </c:pt>
                <c:pt idx="17">
                  <c:v>4.8413524355300865E-2</c:v>
                </c:pt>
                <c:pt idx="18">
                  <c:v>4.8809054441260755E-2</c:v>
                </c:pt>
                <c:pt idx="19">
                  <c:v>4.914361031518627E-2</c:v>
                </c:pt>
                <c:pt idx="20">
                  <c:v>4.9567220630372499E-2</c:v>
                </c:pt>
                <c:pt idx="21">
                  <c:v>5.0142464183381107E-2</c:v>
                </c:pt>
                <c:pt idx="22">
                  <c:v>5.0348653295128942E-2</c:v>
                </c:pt>
                <c:pt idx="23">
                  <c:v>5.077467048710603E-2</c:v>
                </c:pt>
                <c:pt idx="24">
                  <c:v>5.0873352435530095E-2</c:v>
                </c:pt>
                <c:pt idx="25">
                  <c:v>5.0945558739255027E-2</c:v>
                </c:pt>
                <c:pt idx="26">
                  <c:v>5.1779140401146145E-2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AF-4F5F-8D2F-DED27A2D4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817536"/>
        <c:axId val="142848000"/>
      </c:lineChart>
      <c:catAx>
        <c:axId val="142817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/>
            </a:pPr>
            <a:endParaRPr lang="en-US"/>
          </a:p>
        </c:txPr>
        <c:crossAx val="142848000"/>
        <c:crosses val="autoZero"/>
        <c:auto val="1"/>
        <c:lblAlgn val="ctr"/>
        <c:lblOffset val="100"/>
        <c:tickMarkSkip val="1"/>
        <c:noMultiLvlLbl val="0"/>
      </c:catAx>
      <c:valAx>
        <c:axId val="142848000"/>
        <c:scaling>
          <c:orientation val="minMax"/>
          <c:min val="3.0000000000000006E-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0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28175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5679874015748033"/>
          <c:y val="0.78204985066521859"/>
          <c:w val="0.48640241469816275"/>
          <c:h val="0.13904114399493164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Share of taxes and levies paid by household consumers for natural gas, first half 2021 </a:t>
            </a:r>
            <a:br>
              <a:rPr lang="en-US"/>
            </a:b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0396080469513111E-3"/>
        </c:manualLayout>
      </c:layout>
      <c:overlay val="0"/>
    </c:title>
    <c:autoTitleDeleted val="0"/>
    <c:plotArea>
      <c:layout>
        <c:manualLayout>
          <c:xMode val="edge"/>
          <c:yMode val="edge"/>
          <c:x val="7.7313385826771651E-3"/>
          <c:y val="0.12501812077010582"/>
          <c:w val="0.97273742782152228"/>
          <c:h val="0.766937460078914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3'!$H$5</c:f>
              <c:strCache>
                <c:ptCount val="1"/>
                <c:pt idx="0">
                  <c:v>Share of other taxes and levies (%)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3'!$C$6:$C$41</c:f>
              <c:strCache>
                <c:ptCount val="36"/>
                <c:pt idx="0">
                  <c:v>EU</c:v>
                </c:pt>
                <c:pt idx="1">
                  <c:v>Euro area</c:v>
                </c:pt>
                <c:pt idx="3">
                  <c:v>Netherlands</c:v>
                </c:pt>
                <c:pt idx="4">
                  <c:v>Denmark</c:v>
                </c:pt>
                <c:pt idx="5">
                  <c:v>Italy</c:v>
                </c:pt>
                <c:pt idx="6">
                  <c:v>Germany</c:v>
                </c:pt>
                <c:pt idx="7">
                  <c:v>Slovenia</c:v>
                </c:pt>
                <c:pt idx="8">
                  <c:v>France</c:v>
                </c:pt>
                <c:pt idx="9">
                  <c:v>Portugal</c:v>
                </c:pt>
                <c:pt idx="10">
                  <c:v>Lithuania</c:v>
                </c:pt>
                <c:pt idx="11">
                  <c:v>Austria</c:v>
                </c:pt>
                <c:pt idx="12">
                  <c:v>Spain</c:v>
                </c:pt>
                <c:pt idx="13">
                  <c:v>Estonia</c:v>
                </c:pt>
                <c:pt idx="14">
                  <c:v>Latvia</c:v>
                </c:pt>
                <c:pt idx="15">
                  <c:v>Belgium</c:v>
                </c:pt>
                <c:pt idx="16">
                  <c:v>Hungary</c:v>
                </c:pt>
                <c:pt idx="17">
                  <c:v>Poland</c:v>
                </c:pt>
                <c:pt idx="18">
                  <c:v>Croatia</c:v>
                </c:pt>
                <c:pt idx="19">
                  <c:v>Ireland</c:v>
                </c:pt>
                <c:pt idx="20">
                  <c:v>Luxembourg</c:v>
                </c:pt>
                <c:pt idx="21">
                  <c:v>Czechia</c:v>
                </c:pt>
                <c:pt idx="22">
                  <c:v>Bulgaria</c:v>
                </c:pt>
                <c:pt idx="23">
                  <c:v>Slovakia</c:v>
                </c:pt>
                <c:pt idx="24">
                  <c:v>Romania</c:v>
                </c:pt>
                <c:pt idx="25">
                  <c:v>Greece</c:v>
                </c:pt>
                <c:pt idx="27">
                  <c:v>Liechtenstein</c:v>
                </c:pt>
                <c:pt idx="29">
                  <c:v>Turkey</c:v>
                </c:pt>
                <c:pt idx="30">
                  <c:v>Bosnia and Herzegovina</c:v>
                </c:pt>
                <c:pt idx="31">
                  <c:v>Serbia</c:v>
                </c:pt>
                <c:pt idx="33">
                  <c:v>Ukraine</c:v>
                </c:pt>
                <c:pt idx="34">
                  <c:v>Georgia</c:v>
                </c:pt>
                <c:pt idx="35">
                  <c:v>Moldova</c:v>
                </c:pt>
              </c:strCache>
            </c:strRef>
          </c:cat>
          <c:val>
            <c:numRef>
              <c:f>'Figure 3'!$H$6:$H$41</c:f>
              <c:numCache>
                <c:formatCode>0.00</c:formatCode>
                <c:ptCount val="36"/>
                <c:pt idx="0">
                  <c:v>20.031298904538339</c:v>
                </c:pt>
                <c:pt idx="1">
                  <c:v>21.585903083700451</c:v>
                </c:pt>
                <c:pt idx="3">
                  <c:v>46.20187304890738</c:v>
                </c:pt>
                <c:pt idx="4">
                  <c:v>35.865921787709496</c:v>
                </c:pt>
                <c:pt idx="5">
                  <c:v>26.600284495021334</c:v>
                </c:pt>
                <c:pt idx="6">
                  <c:v>16.692426584234937</c:v>
                </c:pt>
                <c:pt idx="7">
                  <c:v>12.065813528336385</c:v>
                </c:pt>
                <c:pt idx="8">
                  <c:v>15.19174041297935</c:v>
                </c:pt>
                <c:pt idx="9">
                  <c:v>10.629921259842522</c:v>
                </c:pt>
                <c:pt idx="10">
                  <c:v>10.394265232974909</c:v>
                </c:pt>
                <c:pt idx="11">
                  <c:v>10.691823899371069</c:v>
                </c:pt>
                <c:pt idx="12">
                  <c:v>8.1041968162083933</c:v>
                </c:pt>
                <c:pt idx="13">
                  <c:v>8.7356321839080451</c:v>
                </c:pt>
                <c:pt idx="14">
                  <c:v>5.7239057239057232</c:v>
                </c:pt>
                <c:pt idx="15">
                  <c:v>5.3418803418803478</c:v>
                </c:pt>
                <c:pt idx="16">
                  <c:v>0.32573289902279612</c:v>
                </c:pt>
                <c:pt idx="17">
                  <c:v>1.3297872340425556</c:v>
                </c:pt>
                <c:pt idx="18">
                  <c:v>0</c:v>
                </c:pt>
                <c:pt idx="19">
                  <c:v>7.5928917609046884</c:v>
                </c:pt>
                <c:pt idx="20">
                  <c:v>11.415525114155262</c:v>
                </c:pt>
                <c:pt idx="21">
                  <c:v>0.17793594306048988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3.3407572383073516</c:v>
                </c:pt>
                <c:pt idx="27">
                  <c:v>22.300140252454419</c:v>
                </c:pt>
                <c:pt idx="29">
                  <c:v>1.0582010582010515</c:v>
                </c:pt>
                <c:pt idx="30">
                  <c:v>0</c:v>
                </c:pt>
                <c:pt idx="31">
                  <c:v>0.29673590504450864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D-4743-ADC4-2B853931ED89}"/>
            </c:ext>
          </c:extLst>
        </c:ser>
        <c:ser>
          <c:idx val="1"/>
          <c:order val="1"/>
          <c:tx>
            <c:strRef>
              <c:f>'Figure 3'!$I$5</c:f>
              <c:strCache>
                <c:ptCount val="1"/>
                <c:pt idx="0">
                  <c:v>Share of VAT (%)</c:v>
                </c:pt>
              </c:strCache>
            </c:strRef>
          </c:tx>
          <c:invertIfNegative val="0"/>
          <c:cat>
            <c:strRef>
              <c:f>'Figure 3'!$C$6:$C$41</c:f>
              <c:strCache>
                <c:ptCount val="36"/>
                <c:pt idx="0">
                  <c:v>EU</c:v>
                </c:pt>
                <c:pt idx="1">
                  <c:v>Euro area</c:v>
                </c:pt>
                <c:pt idx="3">
                  <c:v>Netherlands</c:v>
                </c:pt>
                <c:pt idx="4">
                  <c:v>Denmark</c:v>
                </c:pt>
                <c:pt idx="5">
                  <c:v>Italy</c:v>
                </c:pt>
                <c:pt idx="6">
                  <c:v>Germany</c:v>
                </c:pt>
                <c:pt idx="7">
                  <c:v>Slovenia</c:v>
                </c:pt>
                <c:pt idx="8">
                  <c:v>France</c:v>
                </c:pt>
                <c:pt idx="9">
                  <c:v>Portugal</c:v>
                </c:pt>
                <c:pt idx="10">
                  <c:v>Lithuania</c:v>
                </c:pt>
                <c:pt idx="11">
                  <c:v>Austria</c:v>
                </c:pt>
                <c:pt idx="12">
                  <c:v>Spain</c:v>
                </c:pt>
                <c:pt idx="13">
                  <c:v>Estonia</c:v>
                </c:pt>
                <c:pt idx="14">
                  <c:v>Latvia</c:v>
                </c:pt>
                <c:pt idx="15">
                  <c:v>Belgium</c:v>
                </c:pt>
                <c:pt idx="16">
                  <c:v>Hungary</c:v>
                </c:pt>
                <c:pt idx="17">
                  <c:v>Poland</c:v>
                </c:pt>
                <c:pt idx="18">
                  <c:v>Croatia</c:v>
                </c:pt>
                <c:pt idx="19">
                  <c:v>Ireland</c:v>
                </c:pt>
                <c:pt idx="20">
                  <c:v>Luxembourg</c:v>
                </c:pt>
                <c:pt idx="21">
                  <c:v>Czechia</c:v>
                </c:pt>
                <c:pt idx="22">
                  <c:v>Bulgaria</c:v>
                </c:pt>
                <c:pt idx="23">
                  <c:v>Slovakia</c:v>
                </c:pt>
                <c:pt idx="24">
                  <c:v>Romania</c:v>
                </c:pt>
                <c:pt idx="25">
                  <c:v>Greece</c:v>
                </c:pt>
                <c:pt idx="27">
                  <c:v>Liechtenstein</c:v>
                </c:pt>
                <c:pt idx="29">
                  <c:v>Turkey</c:v>
                </c:pt>
                <c:pt idx="30">
                  <c:v>Bosnia and Herzegovina</c:v>
                </c:pt>
                <c:pt idx="31">
                  <c:v>Serbia</c:v>
                </c:pt>
                <c:pt idx="33">
                  <c:v>Ukraine</c:v>
                </c:pt>
                <c:pt idx="34">
                  <c:v>Georgia</c:v>
                </c:pt>
                <c:pt idx="35">
                  <c:v>Moldova</c:v>
                </c:pt>
              </c:strCache>
            </c:strRef>
          </c:cat>
          <c:val>
            <c:numRef>
              <c:f>'Figure 3'!$I$6:$I$41</c:f>
              <c:numCache>
                <c:formatCode>0.00</c:formatCode>
                <c:ptCount val="36"/>
                <c:pt idx="0">
                  <c:v>15.805946791862281</c:v>
                </c:pt>
                <c:pt idx="1">
                  <c:v>15.565345080763572</c:v>
                </c:pt>
                <c:pt idx="3">
                  <c:v>17.377731529656614</c:v>
                </c:pt>
                <c:pt idx="4">
                  <c:v>20</c:v>
                </c:pt>
                <c:pt idx="5">
                  <c:v>14.509246088193457</c:v>
                </c:pt>
                <c:pt idx="6">
                  <c:v>16.074188562596589</c:v>
                </c:pt>
                <c:pt idx="7">
                  <c:v>18.09872029250457</c:v>
                </c:pt>
                <c:pt idx="8">
                  <c:v>14.306784660766962</c:v>
                </c:pt>
                <c:pt idx="9">
                  <c:v>17.979002624671921</c:v>
                </c:pt>
                <c:pt idx="10">
                  <c:v>17.562724014336922</c:v>
                </c:pt>
                <c:pt idx="11">
                  <c:v>16.666666666666675</c:v>
                </c:pt>
                <c:pt idx="12">
                  <c:v>17.366136034732271</c:v>
                </c:pt>
                <c:pt idx="13">
                  <c:v>16.551724137931028</c:v>
                </c:pt>
                <c:pt idx="14">
                  <c:v>17.171717171717173</c:v>
                </c:pt>
                <c:pt idx="15">
                  <c:v>17.094017094017094</c:v>
                </c:pt>
                <c:pt idx="16">
                  <c:v>21.172638436482092</c:v>
                </c:pt>
                <c:pt idx="17">
                  <c:v>18.61702127659575</c:v>
                </c:pt>
                <c:pt idx="18">
                  <c:v>19.786096256684502</c:v>
                </c:pt>
                <c:pt idx="19">
                  <c:v>11.793214862681737</c:v>
                </c:pt>
                <c:pt idx="20">
                  <c:v>7.5342465753424603</c:v>
                </c:pt>
                <c:pt idx="21">
                  <c:v>17.437722419928832</c:v>
                </c:pt>
                <c:pt idx="22">
                  <c:v>16.847826086956523</c:v>
                </c:pt>
                <c:pt idx="23">
                  <c:v>16.788321167883204</c:v>
                </c:pt>
                <c:pt idx="24">
                  <c:v>16.088328075709779</c:v>
                </c:pt>
                <c:pt idx="25">
                  <c:v>5.1224944320712771</c:v>
                </c:pt>
                <c:pt idx="27">
                  <c:v>7.152875175315577</c:v>
                </c:pt>
                <c:pt idx="29">
                  <c:v>15.343915343915343</c:v>
                </c:pt>
                <c:pt idx="30">
                  <c:v>14.641744548286592</c:v>
                </c:pt>
                <c:pt idx="31">
                  <c:v>9.1988130563798283</c:v>
                </c:pt>
                <c:pt idx="33">
                  <c:v>16.483516483516485</c:v>
                </c:pt>
                <c:pt idx="34">
                  <c:v>14.52991452991453</c:v>
                </c:pt>
                <c:pt idx="35">
                  <c:v>7.4074074074074057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E0-4F45-AB0E-9D9D9F304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893440"/>
        <c:axId val="142894976"/>
      </c:barChart>
      <c:catAx>
        <c:axId val="142893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2894976"/>
        <c:crosses val="autoZero"/>
        <c:auto val="1"/>
        <c:lblAlgn val="ctr"/>
        <c:lblOffset val="100"/>
        <c:tickMarkSkip val="1"/>
        <c:noMultiLvlLbl val="0"/>
      </c:catAx>
      <c:valAx>
        <c:axId val="14289497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28934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78761088408253"/>
          <c:y val="0.89292065033465662"/>
          <c:w val="0.46424778231834946"/>
          <c:h val="3.874268126625726E-2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Change in natural gas prices for household consumers compared with previous year, same semester, first half 2021 </a:t>
            </a:r>
          </a:p>
        </c:rich>
      </c:tx>
      <c:layout>
        <c:manualLayout>
          <c:xMode val="edge"/>
          <c:yMode val="edge"/>
          <c:x val="5.3333333333333332E-3"/>
          <c:y val="8.12466599568132E-3"/>
        </c:manualLayout>
      </c:layout>
      <c:overlay val="0"/>
    </c:title>
    <c:autoTitleDeleted val="0"/>
    <c:plotArea>
      <c:layout>
        <c:manualLayout>
          <c:xMode val="edge"/>
          <c:yMode val="edge"/>
          <c:x val="5.3333333333333332E-3"/>
          <c:y val="0.10389486682201589"/>
          <c:w val="0.99333333333333329"/>
          <c:h val="0.8019829788247390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4'!$H$5</c:f>
              <c:strCache>
                <c:ptCount val="1"/>
                <c:pt idx="0">
                  <c:v>prices in national currency impact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4'!$B$6:$B$41</c:f>
              <c:strCache>
                <c:ptCount val="36"/>
                <c:pt idx="0">
                  <c:v>EU</c:v>
                </c:pt>
                <c:pt idx="1">
                  <c:v>Euro area</c:v>
                </c:pt>
                <c:pt idx="3">
                  <c:v>Denmark</c:v>
                </c:pt>
                <c:pt idx="4">
                  <c:v>Germany</c:v>
                </c:pt>
                <c:pt idx="5">
                  <c:v>Luxembourg</c:v>
                </c:pt>
                <c:pt idx="6">
                  <c:v>Hungary</c:v>
                </c:pt>
                <c:pt idx="7">
                  <c:v>Romania</c:v>
                </c:pt>
                <c:pt idx="8">
                  <c:v>Estonia</c:v>
                </c:pt>
                <c:pt idx="9">
                  <c:v>Austria</c:v>
                </c:pt>
                <c:pt idx="10">
                  <c:v>Portugal</c:v>
                </c:pt>
                <c:pt idx="11">
                  <c:v>Netherlands</c:v>
                </c:pt>
                <c:pt idx="12">
                  <c:v>Italy</c:v>
                </c:pt>
                <c:pt idx="13">
                  <c:v>Croatia</c:v>
                </c:pt>
                <c:pt idx="14">
                  <c:v>Czechia</c:v>
                </c:pt>
                <c:pt idx="15">
                  <c:v>Spain</c:v>
                </c:pt>
                <c:pt idx="16">
                  <c:v>Belgium</c:v>
                </c:pt>
                <c:pt idx="17">
                  <c:v>Latvia</c:v>
                </c:pt>
                <c:pt idx="18">
                  <c:v>France</c:v>
                </c:pt>
                <c:pt idx="19">
                  <c:v>Slovenia</c:v>
                </c:pt>
                <c:pt idx="20">
                  <c:v>Greece</c:v>
                </c:pt>
                <c:pt idx="21">
                  <c:v>Bulgaria</c:v>
                </c:pt>
                <c:pt idx="22">
                  <c:v>Ireland</c:v>
                </c:pt>
                <c:pt idx="23">
                  <c:v>Poland</c:v>
                </c:pt>
                <c:pt idx="24">
                  <c:v>Slovakia</c:v>
                </c:pt>
                <c:pt idx="25">
                  <c:v>Lithuania</c:v>
                </c:pt>
                <c:pt idx="27">
                  <c:v>Liechtenstein</c:v>
                </c:pt>
                <c:pt idx="29">
                  <c:v>Turkey</c:v>
                </c:pt>
                <c:pt idx="30">
                  <c:v>Serbia</c:v>
                </c:pt>
                <c:pt idx="31">
                  <c:v>Bosnia and Herzegovina</c:v>
                </c:pt>
                <c:pt idx="33">
                  <c:v>Ukraine</c:v>
                </c:pt>
                <c:pt idx="34">
                  <c:v>Georgia</c:v>
                </c:pt>
                <c:pt idx="35">
                  <c:v>Moldova</c:v>
                </c:pt>
              </c:strCache>
            </c:strRef>
          </c:cat>
          <c:val>
            <c:numRef>
              <c:f>'Figure 4'!$H$6:$H$41</c:f>
              <c:numCache>
                <c:formatCode>0.0%</c:formatCode>
                <c:ptCount val="36"/>
                <c:pt idx="0">
                  <c:v>-9.302325581395432E-3</c:v>
                </c:pt>
                <c:pt idx="1">
                  <c:v>-7.2886297376093534E-3</c:v>
                </c:pt>
                <c:pt idx="3">
                  <c:v>0.18849383598356262</c:v>
                </c:pt>
                <c:pt idx="4">
                  <c:v>8.3752093802344829E-2</c:v>
                </c:pt>
                <c:pt idx="5">
                  <c:v>6.3106796116504826E-2</c:v>
                </c:pt>
                <c:pt idx="6">
                  <c:v>-3.5403371490300151E-3</c:v>
                </c:pt>
                <c:pt idx="7">
                  <c:v>-5.1249199231261366E-3</c:v>
                </c:pt>
                <c:pt idx="8">
                  <c:v>-1.3605442176870874E-2</c:v>
                </c:pt>
                <c:pt idx="9">
                  <c:v>-1.8518518518518379E-2</c:v>
                </c:pt>
                <c:pt idx="10">
                  <c:v>-2.9299363057324834E-2</c:v>
                </c:pt>
                <c:pt idx="11">
                  <c:v>-3.4170854271356799E-2</c:v>
                </c:pt>
                <c:pt idx="12">
                  <c:v>-3.434065934065933E-2</c:v>
                </c:pt>
                <c:pt idx="13">
                  <c:v>-3.4494535519125624E-2</c:v>
                </c:pt>
                <c:pt idx="14">
                  <c:v>-3.7253082327986187E-2</c:v>
                </c:pt>
                <c:pt idx="15">
                  <c:v>-3.7604456824512633E-2</c:v>
                </c:pt>
                <c:pt idx="16">
                  <c:v>-5.6451612903225756E-2</c:v>
                </c:pt>
                <c:pt idx="17">
                  <c:v>-5.7142857142857162E-2</c:v>
                </c:pt>
                <c:pt idx="18">
                  <c:v>-5.8333333333333237E-2</c:v>
                </c:pt>
                <c:pt idx="19">
                  <c:v>-6.6552901023890776E-2</c:v>
                </c:pt>
                <c:pt idx="20">
                  <c:v>-7.0393374741200776E-2</c:v>
                </c:pt>
                <c:pt idx="21">
                  <c:v>-7.2258064516128928E-2</c:v>
                </c:pt>
                <c:pt idx="22">
                  <c:v>-7.4738415545590464E-2</c:v>
                </c:pt>
                <c:pt idx="23">
                  <c:v>-9.0085287846481843E-2</c:v>
                </c:pt>
                <c:pt idx="24">
                  <c:v>-0.10065645514223198</c:v>
                </c:pt>
                <c:pt idx="25">
                  <c:v>-0.22714681440443207</c:v>
                </c:pt>
                <c:pt idx="27">
                  <c:v>-6.9212410501193311E-2</c:v>
                </c:pt>
                <c:pt idx="29">
                  <c:v>5.1955633391710387E-2</c:v>
                </c:pt>
                <c:pt idx="30">
                  <c:v>-8.3257644565537525E-4</c:v>
                </c:pt>
                <c:pt idx="31">
                  <c:v>-0.14227086183310522</c:v>
                </c:pt>
                <c:pt idx="33">
                  <c:v>0.76829503765205609</c:v>
                </c:pt>
                <c:pt idx="34">
                  <c:v>1.0752688172043001E-2</c:v>
                </c:pt>
                <c:pt idx="35">
                  <c:v>-0.12194293478260865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97-4E5A-99A4-B23FD2612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968704"/>
        <c:axId val="14297024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'Figure 4'!$I$5</c15:sqref>
                        </c15:formulaRef>
                      </c:ext>
                    </c:extLst>
                    <c:strCache>
                      <c:ptCount val="1"/>
                      <c:pt idx="0">
                        <c:v>exchange rate impact</c:v>
                      </c:pt>
                    </c:strCache>
                  </c:strRef>
                </c:tx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'Figure 4'!$I$6:$I$41</c15:sqref>
                        </c15:formulaRef>
                      </c:ext>
                    </c:extLst>
                    <c:numCache>
                      <c:formatCode>0.0%</c:formatCode>
                      <c:ptCount val="36"/>
                      <c:pt idx="3">
                        <c:v>4.8394973497707383E-3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-3.4077217709904017E-2</c:v>
                      </c:pt>
                      <c:pt idx="7">
                        <c:v>-1.6480018348478787E-2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-4.0658757919281863E-3</c:v>
                      </c:pt>
                      <c:pt idx="14">
                        <c:v>1.8055874649103187E-2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1.5509938090580988E-3</c:v>
                      </c:pt>
                      <c:pt idx="22">
                        <c:v>0</c:v>
                      </c:pt>
                      <c:pt idx="23">
                        <c:v>-2.5208829800577037E-2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7">
                        <c:v>-2.4815543755477676E-2</c:v>
                      </c:pt>
                      <c:pt idx="29">
                        <c:v>-0.26116065431221247</c:v>
                      </c:pt>
                      <c:pt idx="30">
                        <c:v>8.3257644565537525E-4</c:v>
                      </c:pt>
                      <c:pt idx="31">
                        <c:v>5.5963188658103569E-4</c:v>
                      </c:pt>
                      <c:pt idx="33">
                        <c:v>-0.2600077448343765</c:v>
                      </c:pt>
                      <c:pt idx="34">
                        <c:v>-0.16902606946700693</c:v>
                      </c:pt>
                      <c:pt idx="35">
                        <c:v>-7.3421303627987489E-2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588-4ECB-9AA3-5F1768D1B52A}"/>
                  </c:ext>
                </c:extLst>
              </c15:ser>
            </c15:filteredBarSeries>
          </c:ext>
        </c:extLst>
      </c:barChart>
      <c:catAx>
        <c:axId val="1429687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2970240"/>
        <c:crossesAt val="-25"/>
        <c:auto val="1"/>
        <c:lblAlgn val="ctr"/>
        <c:lblOffset val="100"/>
        <c:tickMarkSkip val="1"/>
        <c:noMultiLvlLbl val="0"/>
      </c:catAx>
      <c:valAx>
        <c:axId val="142970240"/>
        <c:scaling>
          <c:orientation val="minMax"/>
          <c:min val="-0.35000000000000003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2968704"/>
        <c:crosses val="max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Natural gas prices for non-household consumers, first half 2021 </a:t>
            </a:r>
            <a:br>
              <a:rPr lang="en-US"/>
            </a:br>
            <a:r>
              <a:rPr lang="en-US" sz="1600" b="0"/>
              <a:t>(EUR per kWh)</a:t>
            </a:r>
          </a:p>
        </c:rich>
      </c:tx>
      <c:layout>
        <c:manualLayout>
          <c:xMode val="edge"/>
          <c:yMode val="edge"/>
          <c:x val="5.3333333333333332E-3"/>
          <c:y val="8.0396080469513111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1878520889370563"/>
          <c:w val="0.97066666666666668"/>
          <c:h val="0.734124781047288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5'!$F$5</c:f>
              <c:strCache>
                <c:ptCount val="1"/>
                <c:pt idx="0">
                  <c:v>Prices excluding taxes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5'!$D$6:$D$41</c:f>
              <c:strCache>
                <c:ptCount val="36"/>
                <c:pt idx="0">
                  <c:v>EU</c:v>
                </c:pt>
                <c:pt idx="1">
                  <c:v>Euro area</c:v>
                </c:pt>
                <c:pt idx="3">
                  <c:v>Finland</c:v>
                </c:pt>
                <c:pt idx="4">
                  <c:v>Netherlands</c:v>
                </c:pt>
                <c:pt idx="5">
                  <c:v>France</c:v>
                </c:pt>
                <c:pt idx="6">
                  <c:v>Denmark</c:v>
                </c:pt>
                <c:pt idx="7">
                  <c:v>Ireland</c:v>
                </c:pt>
                <c:pt idx="8">
                  <c:v>Luxembourg</c:v>
                </c:pt>
                <c:pt idx="9">
                  <c:v>Germany</c:v>
                </c:pt>
                <c:pt idx="10">
                  <c:v>Estonia</c:v>
                </c:pt>
                <c:pt idx="11">
                  <c:v>Austria</c:v>
                </c:pt>
                <c:pt idx="12">
                  <c:v>Slovenia</c:v>
                </c:pt>
                <c:pt idx="13">
                  <c:v>Croatia</c:v>
                </c:pt>
                <c:pt idx="14">
                  <c:v>Lithuania</c:v>
                </c:pt>
                <c:pt idx="15">
                  <c:v>Poland</c:v>
                </c:pt>
                <c:pt idx="16">
                  <c:v>Slovakia</c:v>
                </c:pt>
                <c:pt idx="17">
                  <c:v>Italy</c:v>
                </c:pt>
                <c:pt idx="18">
                  <c:v>Greece</c:v>
                </c:pt>
                <c:pt idx="19">
                  <c:v>Czechia</c:v>
                </c:pt>
                <c:pt idx="20">
                  <c:v>Bulgaria</c:v>
                </c:pt>
                <c:pt idx="21">
                  <c:v>Portugal</c:v>
                </c:pt>
                <c:pt idx="22">
                  <c:v>Romania</c:v>
                </c:pt>
                <c:pt idx="23">
                  <c:v>Spain</c:v>
                </c:pt>
                <c:pt idx="24">
                  <c:v>Latvia</c:v>
                </c:pt>
                <c:pt idx="25">
                  <c:v>Hungary</c:v>
                </c:pt>
                <c:pt idx="26">
                  <c:v>Belgium</c:v>
                </c:pt>
                <c:pt idx="28">
                  <c:v>Liechtenstein</c:v>
                </c:pt>
                <c:pt idx="30">
                  <c:v>Bosnia and Herzegovina</c:v>
                </c:pt>
                <c:pt idx="31">
                  <c:v>Serbia</c:v>
                </c:pt>
                <c:pt idx="33">
                  <c:v>Ukraine</c:v>
                </c:pt>
                <c:pt idx="34">
                  <c:v>Moldova</c:v>
                </c:pt>
                <c:pt idx="35">
                  <c:v>Georgia</c:v>
                </c:pt>
              </c:strCache>
            </c:strRef>
          </c:cat>
          <c:val>
            <c:numRef>
              <c:f>'Figure 5'!$F$6:$F$41</c:f>
              <c:numCache>
                <c:formatCode>0.0000</c:formatCode>
                <c:ptCount val="36"/>
                <c:pt idx="0">
                  <c:v>2.3900000000000001E-2</c:v>
                </c:pt>
                <c:pt idx="1">
                  <c:v>2.3699999999999999E-2</c:v>
                </c:pt>
                <c:pt idx="3">
                  <c:v>3.8899999999999997E-2</c:v>
                </c:pt>
                <c:pt idx="4">
                  <c:v>2.07E-2</c:v>
                </c:pt>
                <c:pt idx="5">
                  <c:v>2.7099999999999999E-2</c:v>
                </c:pt>
                <c:pt idx="6">
                  <c:v>2.5000000000000001E-2</c:v>
                </c:pt>
                <c:pt idx="7">
                  <c:v>2.8799999999999999E-2</c:v>
                </c:pt>
                <c:pt idx="8">
                  <c:v>2.7699999999999999E-2</c:v>
                </c:pt>
                <c:pt idx="9">
                  <c:v>2.3800000000000002E-2</c:v>
                </c:pt>
                <c:pt idx="10">
                  <c:v>2.8000000000000001E-2</c:v>
                </c:pt>
                <c:pt idx="11">
                  <c:v>2.5100000000000001E-2</c:v>
                </c:pt>
                <c:pt idx="12">
                  <c:v>2.5399999999999999E-2</c:v>
                </c:pt>
                <c:pt idx="13">
                  <c:v>2.75E-2</c:v>
                </c:pt>
                <c:pt idx="14">
                  <c:v>2.5999999999999999E-2</c:v>
                </c:pt>
                <c:pt idx="15">
                  <c:v>2.7099999999999999E-2</c:v>
                </c:pt>
                <c:pt idx="16">
                  <c:v>2.6100000000000002E-2</c:v>
                </c:pt>
                <c:pt idx="17">
                  <c:v>2.2700000000000001E-2</c:v>
                </c:pt>
                <c:pt idx="18">
                  <c:v>2.2700000000000001E-2</c:v>
                </c:pt>
                <c:pt idx="19">
                  <c:v>2.3800000000000002E-2</c:v>
                </c:pt>
                <c:pt idx="20">
                  <c:v>2.3699999999999999E-2</c:v>
                </c:pt>
                <c:pt idx="21">
                  <c:v>2.2700000000000001E-2</c:v>
                </c:pt>
                <c:pt idx="22">
                  <c:v>2.35E-2</c:v>
                </c:pt>
                <c:pt idx="23">
                  <c:v>2.1999999999999999E-2</c:v>
                </c:pt>
                <c:pt idx="24">
                  <c:v>2.1899999999999999E-2</c:v>
                </c:pt>
                <c:pt idx="25">
                  <c:v>2.0799999999999999E-2</c:v>
                </c:pt>
                <c:pt idx="26">
                  <c:v>2.0299999999999999E-2</c:v>
                </c:pt>
                <c:pt idx="28">
                  <c:v>3.5000000000000003E-2</c:v>
                </c:pt>
                <c:pt idx="30">
                  <c:v>3.5400000000000001E-2</c:v>
                </c:pt>
                <c:pt idx="31">
                  <c:v>2.8500000000000001E-2</c:v>
                </c:pt>
                <c:pt idx="33">
                  <c:v>2.1700000000000001E-2</c:v>
                </c:pt>
                <c:pt idx="34">
                  <c:v>1.8599999999999998E-2</c:v>
                </c:pt>
                <c:pt idx="35">
                  <c:v>1.7000000000000001E-2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B4-4BB4-BF6B-04B9179F9B5A}"/>
            </c:ext>
          </c:extLst>
        </c:ser>
        <c:ser>
          <c:idx val="1"/>
          <c:order val="1"/>
          <c:tx>
            <c:strRef>
              <c:f>'Figure 5'!$G$5</c:f>
              <c:strCache>
                <c:ptCount val="1"/>
                <c:pt idx="0">
                  <c:v>Non-recoverable taxes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5'!$D$6:$D$41</c:f>
              <c:strCache>
                <c:ptCount val="36"/>
                <c:pt idx="0">
                  <c:v>EU</c:v>
                </c:pt>
                <c:pt idx="1">
                  <c:v>Euro area</c:v>
                </c:pt>
                <c:pt idx="3">
                  <c:v>Finland</c:v>
                </c:pt>
                <c:pt idx="4">
                  <c:v>Netherlands</c:v>
                </c:pt>
                <c:pt idx="5">
                  <c:v>France</c:v>
                </c:pt>
                <c:pt idx="6">
                  <c:v>Denmark</c:v>
                </c:pt>
                <c:pt idx="7">
                  <c:v>Ireland</c:v>
                </c:pt>
                <c:pt idx="8">
                  <c:v>Luxembourg</c:v>
                </c:pt>
                <c:pt idx="9">
                  <c:v>Germany</c:v>
                </c:pt>
                <c:pt idx="10">
                  <c:v>Estonia</c:v>
                </c:pt>
                <c:pt idx="11">
                  <c:v>Austria</c:v>
                </c:pt>
                <c:pt idx="12">
                  <c:v>Slovenia</c:v>
                </c:pt>
                <c:pt idx="13">
                  <c:v>Croatia</c:v>
                </c:pt>
                <c:pt idx="14">
                  <c:v>Lithuania</c:v>
                </c:pt>
                <c:pt idx="15">
                  <c:v>Poland</c:v>
                </c:pt>
                <c:pt idx="16">
                  <c:v>Slovakia</c:v>
                </c:pt>
                <c:pt idx="17">
                  <c:v>Italy</c:v>
                </c:pt>
                <c:pt idx="18">
                  <c:v>Greece</c:v>
                </c:pt>
                <c:pt idx="19">
                  <c:v>Czechia</c:v>
                </c:pt>
                <c:pt idx="20">
                  <c:v>Bulgaria</c:v>
                </c:pt>
                <c:pt idx="21">
                  <c:v>Portugal</c:v>
                </c:pt>
                <c:pt idx="22">
                  <c:v>Romania</c:v>
                </c:pt>
                <c:pt idx="23">
                  <c:v>Spain</c:v>
                </c:pt>
                <c:pt idx="24">
                  <c:v>Latvia</c:v>
                </c:pt>
                <c:pt idx="25">
                  <c:v>Hungary</c:v>
                </c:pt>
                <c:pt idx="26">
                  <c:v>Belgium</c:v>
                </c:pt>
                <c:pt idx="28">
                  <c:v>Liechtenstein</c:v>
                </c:pt>
                <c:pt idx="30">
                  <c:v>Bosnia and Herzegovina</c:v>
                </c:pt>
                <c:pt idx="31">
                  <c:v>Serbia</c:v>
                </c:pt>
                <c:pt idx="33">
                  <c:v>Ukraine</c:v>
                </c:pt>
                <c:pt idx="34">
                  <c:v>Moldova</c:v>
                </c:pt>
                <c:pt idx="35">
                  <c:v>Georgia</c:v>
                </c:pt>
              </c:strCache>
            </c:strRef>
          </c:cat>
          <c:val>
            <c:numRef>
              <c:f>'Figure 5'!$G$6:$G$37</c:f>
              <c:numCache>
                <c:formatCode>0.0000</c:formatCode>
                <c:ptCount val="32"/>
                <c:pt idx="0">
                  <c:v>6.3999999999999994E-3</c:v>
                </c:pt>
                <c:pt idx="1">
                  <c:v>7.3000000000000009E-3</c:v>
                </c:pt>
                <c:pt idx="3">
                  <c:v>2.1100000000000001E-2</c:v>
                </c:pt>
                <c:pt idx="4">
                  <c:v>2.1500000000000002E-2</c:v>
                </c:pt>
                <c:pt idx="5">
                  <c:v>7.1999999999999981E-3</c:v>
                </c:pt>
                <c:pt idx="6">
                  <c:v>8.8999999999999982E-3</c:v>
                </c:pt>
                <c:pt idx="7">
                  <c:v>4.2000000000000023E-3</c:v>
                </c:pt>
                <c:pt idx="8">
                  <c:v>4.5000000000000005E-3</c:v>
                </c:pt>
                <c:pt idx="9">
                  <c:v>8.0999999999999961E-3</c:v>
                </c:pt>
                <c:pt idx="10">
                  <c:v>3.6999999999999984E-3</c:v>
                </c:pt>
                <c:pt idx="11">
                  <c:v>6.0999999999999978E-3</c:v>
                </c:pt>
                <c:pt idx="12">
                  <c:v>5.6000000000000008E-3</c:v>
                </c:pt>
                <c:pt idx="13">
                  <c:v>1.8999999999999989E-3</c:v>
                </c:pt>
                <c:pt idx="14">
                  <c:v>2.5000000000000022E-3</c:v>
                </c:pt>
                <c:pt idx="15">
                  <c:v>1.0000000000000009E-3</c:v>
                </c:pt>
                <c:pt idx="16">
                  <c:v>1.3999999999999985E-3</c:v>
                </c:pt>
                <c:pt idx="17">
                  <c:v>4.4999999999999971E-3</c:v>
                </c:pt>
                <c:pt idx="18">
                  <c:v>2.4999999999999988E-3</c:v>
                </c:pt>
                <c:pt idx="19">
                  <c:v>1.2999999999999991E-3</c:v>
                </c:pt>
                <c:pt idx="20">
                  <c:v>1.1000000000000003E-3</c:v>
                </c:pt>
                <c:pt idx="21">
                  <c:v>1.7999999999999995E-3</c:v>
                </c:pt>
                <c:pt idx="22">
                  <c:v>6.9999999999999923E-4</c:v>
                </c:pt>
                <c:pt idx="23">
                  <c:v>1.7000000000000001E-3</c:v>
                </c:pt>
                <c:pt idx="24">
                  <c:v>1.2999999999999991E-3</c:v>
                </c:pt>
                <c:pt idx="25">
                  <c:v>1.6000000000000007E-3</c:v>
                </c:pt>
                <c:pt idx="26">
                  <c:v>1.800000000000003E-3</c:v>
                </c:pt>
                <c:pt idx="28">
                  <c:v>1.5899999999999997E-2</c:v>
                </c:pt>
                <c:pt idx="30" formatCode="#,##0.00">
                  <c:v>0</c:v>
                </c:pt>
                <c:pt idx="31">
                  <c:v>9.9999999999999395E-5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B4-4BB4-BF6B-04B9179F9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345152"/>
        <c:axId val="143346688"/>
      </c:barChart>
      <c:catAx>
        <c:axId val="143345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3346688"/>
        <c:crosses val="autoZero"/>
        <c:auto val="1"/>
        <c:lblAlgn val="ctr"/>
        <c:lblOffset val="100"/>
        <c:tickMarkSkip val="1"/>
        <c:noMultiLvlLbl val="0"/>
      </c:catAx>
      <c:valAx>
        <c:axId val="14334668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33451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0120619422572176"/>
          <c:y val="0.8750189120701104"/>
          <c:w val="0.4242542782152231"/>
          <c:h val="3.874268126625726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Development of natural gas prices for non-household consumers, EU27, 2008-2021 </a:t>
            </a:r>
            <a:br>
              <a:rPr lang="en-US"/>
            </a:br>
            <a:r>
              <a:rPr lang="en-US" sz="1600" b="0"/>
              <a:t>(EUR per kWh)</a:t>
            </a:r>
          </a:p>
        </c:rich>
      </c:tx>
      <c:layout>
        <c:manualLayout>
          <c:xMode val="edge"/>
          <c:yMode val="edge"/>
          <c:x val="5.3333333333333332E-3"/>
          <c:y val="8.4521922873745381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6862123613312202"/>
          <c:w val="0.97066666666666668"/>
          <c:h val="0.55771707617371913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6'!$C$5</c:f>
              <c:strCache>
                <c:ptCount val="1"/>
                <c:pt idx="0">
                  <c:v>prices including taxes</c:v>
                </c:pt>
              </c:strCache>
            </c:strRef>
          </c:tx>
          <c:cat>
            <c:strRef>
              <c:f>'Figure 6'!$B$6:$B$32</c:f>
              <c:strCache>
                <c:ptCount val="27"/>
                <c:pt idx="0">
                  <c:v>2008S1</c:v>
                </c:pt>
                <c:pt idx="1">
                  <c:v>2008S2</c:v>
                </c:pt>
                <c:pt idx="2">
                  <c:v>2009S1</c:v>
                </c:pt>
                <c:pt idx="3">
                  <c:v>2009S2</c:v>
                </c:pt>
                <c:pt idx="4">
                  <c:v>2010S1</c:v>
                </c:pt>
                <c:pt idx="5">
                  <c:v>2010S2</c:v>
                </c:pt>
                <c:pt idx="6">
                  <c:v>2011S1</c:v>
                </c:pt>
                <c:pt idx="7">
                  <c:v>2011S2</c:v>
                </c:pt>
                <c:pt idx="8">
                  <c:v>2012S1</c:v>
                </c:pt>
                <c:pt idx="9">
                  <c:v>2012S2</c:v>
                </c:pt>
                <c:pt idx="10">
                  <c:v>2013S1</c:v>
                </c:pt>
                <c:pt idx="11">
                  <c:v>2013S2</c:v>
                </c:pt>
                <c:pt idx="12">
                  <c:v>2014S1</c:v>
                </c:pt>
                <c:pt idx="13">
                  <c:v>2014S2</c:v>
                </c:pt>
                <c:pt idx="14">
                  <c:v>2015S1</c:v>
                </c:pt>
                <c:pt idx="15">
                  <c:v>2015S2</c:v>
                </c:pt>
                <c:pt idx="16">
                  <c:v>2016S1</c:v>
                </c:pt>
                <c:pt idx="17">
                  <c:v>2016S2</c:v>
                </c:pt>
                <c:pt idx="18">
                  <c:v>2017S1</c:v>
                </c:pt>
                <c:pt idx="19">
                  <c:v>2017S2</c:v>
                </c:pt>
                <c:pt idx="20">
                  <c:v>2018S1</c:v>
                </c:pt>
                <c:pt idx="21">
                  <c:v>2018S2</c:v>
                </c:pt>
                <c:pt idx="22">
                  <c:v>2019S1</c:v>
                </c:pt>
                <c:pt idx="23">
                  <c:v>2019S2</c:v>
                </c:pt>
                <c:pt idx="24">
                  <c:v>2020S1</c:v>
                </c:pt>
                <c:pt idx="25">
                  <c:v>2020S2</c:v>
                </c:pt>
                <c:pt idx="26">
                  <c:v>2021S1</c:v>
                </c:pt>
              </c:strCache>
            </c:strRef>
          </c:cat>
          <c:val>
            <c:numRef>
              <c:f>'Figure 6'!$C$6:$C$32</c:f>
              <c:numCache>
                <c:formatCode>#,##0.0000</c:formatCode>
                <c:ptCount val="27"/>
                <c:pt idx="0">
                  <c:v>3.5400000000000001E-2</c:v>
                </c:pt>
                <c:pt idx="1">
                  <c:v>4.0500000000000001E-2</c:v>
                </c:pt>
                <c:pt idx="2">
                  <c:v>3.7100000000000001E-2</c:v>
                </c:pt>
                <c:pt idx="3">
                  <c:v>3.1E-2</c:v>
                </c:pt>
                <c:pt idx="4">
                  <c:v>3.2099999999999997E-2</c:v>
                </c:pt>
                <c:pt idx="5">
                  <c:v>3.39E-2</c:v>
                </c:pt>
                <c:pt idx="6">
                  <c:v>3.49E-2</c:v>
                </c:pt>
                <c:pt idx="7">
                  <c:v>3.6600000000000001E-2</c:v>
                </c:pt>
                <c:pt idx="8">
                  <c:v>3.8300000000000001E-2</c:v>
                </c:pt>
                <c:pt idx="9">
                  <c:v>3.8699999999999998E-2</c:v>
                </c:pt>
                <c:pt idx="10">
                  <c:v>4.2000000000000003E-2</c:v>
                </c:pt>
                <c:pt idx="11">
                  <c:v>4.0300000000000002E-2</c:v>
                </c:pt>
                <c:pt idx="12">
                  <c:v>3.9699999999999999E-2</c:v>
                </c:pt>
                <c:pt idx="13">
                  <c:v>3.6999999999999998E-2</c:v>
                </c:pt>
                <c:pt idx="14">
                  <c:v>3.6900000000000002E-2</c:v>
                </c:pt>
                <c:pt idx="15">
                  <c:v>3.4299999999999997E-2</c:v>
                </c:pt>
                <c:pt idx="16">
                  <c:v>3.2000000000000001E-2</c:v>
                </c:pt>
                <c:pt idx="17">
                  <c:v>3.0599999999999999E-2</c:v>
                </c:pt>
                <c:pt idx="18">
                  <c:v>0.03</c:v>
                </c:pt>
                <c:pt idx="19">
                  <c:v>2.8799999999999999E-2</c:v>
                </c:pt>
                <c:pt idx="20">
                  <c:v>3.1099999999999999E-2</c:v>
                </c:pt>
                <c:pt idx="21">
                  <c:v>3.1600000000000003E-2</c:v>
                </c:pt>
                <c:pt idx="22">
                  <c:v>3.32E-2</c:v>
                </c:pt>
                <c:pt idx="23">
                  <c:v>3.0700000000000002E-2</c:v>
                </c:pt>
                <c:pt idx="24">
                  <c:v>3.0499999999999999E-2</c:v>
                </c:pt>
                <c:pt idx="25">
                  <c:v>2.8000000000000001E-2</c:v>
                </c:pt>
                <c:pt idx="26">
                  <c:v>3.0300000000000001E-2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E-4BB9-9E10-9C668AEDE3F7}"/>
            </c:ext>
          </c:extLst>
        </c:ser>
        <c:ser>
          <c:idx val="1"/>
          <c:order val="1"/>
          <c:tx>
            <c:strRef>
              <c:f>'Figure 6'!$I$5</c:f>
              <c:strCache>
                <c:ptCount val="1"/>
                <c:pt idx="0">
                  <c:v>2008S1 prices including taxes adjusted for inflation</c:v>
                </c:pt>
              </c:strCache>
            </c:strRef>
          </c:tx>
          <c:cat>
            <c:strRef>
              <c:f>'Figure 6'!$B$6:$B$32</c:f>
              <c:strCache>
                <c:ptCount val="27"/>
                <c:pt idx="0">
                  <c:v>2008S1</c:v>
                </c:pt>
                <c:pt idx="1">
                  <c:v>2008S2</c:v>
                </c:pt>
                <c:pt idx="2">
                  <c:v>2009S1</c:v>
                </c:pt>
                <c:pt idx="3">
                  <c:v>2009S2</c:v>
                </c:pt>
                <c:pt idx="4">
                  <c:v>2010S1</c:v>
                </c:pt>
                <c:pt idx="5">
                  <c:v>2010S2</c:v>
                </c:pt>
                <c:pt idx="6">
                  <c:v>2011S1</c:v>
                </c:pt>
                <c:pt idx="7">
                  <c:v>2011S2</c:v>
                </c:pt>
                <c:pt idx="8">
                  <c:v>2012S1</c:v>
                </c:pt>
                <c:pt idx="9">
                  <c:v>2012S2</c:v>
                </c:pt>
                <c:pt idx="10">
                  <c:v>2013S1</c:v>
                </c:pt>
                <c:pt idx="11">
                  <c:v>2013S2</c:v>
                </c:pt>
                <c:pt idx="12">
                  <c:v>2014S1</c:v>
                </c:pt>
                <c:pt idx="13">
                  <c:v>2014S2</c:v>
                </c:pt>
                <c:pt idx="14">
                  <c:v>2015S1</c:v>
                </c:pt>
                <c:pt idx="15">
                  <c:v>2015S2</c:v>
                </c:pt>
                <c:pt idx="16">
                  <c:v>2016S1</c:v>
                </c:pt>
                <c:pt idx="17">
                  <c:v>2016S2</c:v>
                </c:pt>
                <c:pt idx="18">
                  <c:v>2017S1</c:v>
                </c:pt>
                <c:pt idx="19">
                  <c:v>2017S2</c:v>
                </c:pt>
                <c:pt idx="20">
                  <c:v>2018S1</c:v>
                </c:pt>
                <c:pt idx="21">
                  <c:v>2018S2</c:v>
                </c:pt>
                <c:pt idx="22">
                  <c:v>2019S1</c:v>
                </c:pt>
                <c:pt idx="23">
                  <c:v>2019S2</c:v>
                </c:pt>
                <c:pt idx="24">
                  <c:v>2020S1</c:v>
                </c:pt>
                <c:pt idx="25">
                  <c:v>2020S2</c:v>
                </c:pt>
                <c:pt idx="26">
                  <c:v>2021S1</c:v>
                </c:pt>
              </c:strCache>
            </c:strRef>
          </c:cat>
          <c:val>
            <c:numRef>
              <c:f>'Figure 6'!$I$6:$I$32</c:f>
              <c:numCache>
                <c:formatCode>0.0000</c:formatCode>
                <c:ptCount val="27"/>
                <c:pt idx="0">
                  <c:v>3.5400000000000001E-2</c:v>
                </c:pt>
                <c:pt idx="1">
                  <c:v>3.5779554487475752E-2</c:v>
                </c:pt>
                <c:pt idx="2">
                  <c:v>3.5778900083186994E-2</c:v>
                </c:pt>
                <c:pt idx="3">
                  <c:v>3.5955589241149839E-2</c:v>
                </c:pt>
                <c:pt idx="4">
                  <c:v>3.6346923005823102E-2</c:v>
                </c:pt>
                <c:pt idx="5">
                  <c:v>3.6711426194657552E-2</c:v>
                </c:pt>
                <c:pt idx="6">
                  <c:v>3.737237452629634E-2</c:v>
                </c:pt>
                <c:pt idx="7">
                  <c:v>3.7770252333857106E-2</c:v>
                </c:pt>
                <c:pt idx="8">
                  <c:v>3.8373613088085783E-2</c:v>
                </c:pt>
                <c:pt idx="9">
                  <c:v>3.8735498659765229E-2</c:v>
                </c:pt>
                <c:pt idx="10">
                  <c:v>3.8995297162399495E-2</c:v>
                </c:pt>
                <c:pt idx="11">
                  <c:v>3.9135339680192262E-2</c:v>
                </c:pt>
                <c:pt idx="12">
                  <c:v>3.9215177003419914E-2</c:v>
                </c:pt>
                <c:pt idx="13">
                  <c:v>3.922564747203993E-2</c:v>
                </c:pt>
                <c:pt idx="14">
                  <c:v>3.9215177003419914E-2</c:v>
                </c:pt>
                <c:pt idx="15">
                  <c:v>3.9313337646732609E-2</c:v>
                </c:pt>
                <c:pt idx="16">
                  <c:v>3.9180493576116103E-2</c:v>
                </c:pt>
                <c:pt idx="17">
                  <c:v>3.9489372400406696E-2</c:v>
                </c:pt>
                <c:pt idx="18">
                  <c:v>3.9811993714761074E-2</c:v>
                </c:pt>
                <c:pt idx="19">
                  <c:v>4.008488030317036E-2</c:v>
                </c:pt>
                <c:pt idx="20">
                  <c:v>4.0430405767631024E-2</c:v>
                </c:pt>
                <c:pt idx="21">
                  <c:v>4.0899613642665693E-2</c:v>
                </c:pt>
                <c:pt idx="22">
                  <c:v>4.1067795544874761E-2</c:v>
                </c:pt>
                <c:pt idx="23">
                  <c:v>4.1415284222201691E-2</c:v>
                </c:pt>
                <c:pt idx="24">
                  <c:v>4.1495775949718094E-2</c:v>
                </c:pt>
                <c:pt idx="25">
                  <c:v>4.1554672335705707E-2</c:v>
                </c:pt>
                <c:pt idx="26">
                  <c:v>4.2234598391718281E-2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E-4BB9-9E10-9C668AEDE3F7}"/>
            </c:ext>
          </c:extLst>
        </c:ser>
        <c:ser>
          <c:idx val="2"/>
          <c:order val="2"/>
          <c:tx>
            <c:strRef>
              <c:f>'Figure 6'!$E$5</c:f>
              <c:strCache>
                <c:ptCount val="1"/>
                <c:pt idx="0">
                  <c:v>prices excluding taxes</c:v>
                </c:pt>
              </c:strCache>
            </c:strRef>
          </c:tx>
          <c:cat>
            <c:strRef>
              <c:f>'Figure 6'!$B$6:$B$32</c:f>
              <c:strCache>
                <c:ptCount val="27"/>
                <c:pt idx="0">
                  <c:v>2008S1</c:v>
                </c:pt>
                <c:pt idx="1">
                  <c:v>2008S2</c:v>
                </c:pt>
                <c:pt idx="2">
                  <c:v>2009S1</c:v>
                </c:pt>
                <c:pt idx="3">
                  <c:v>2009S2</c:v>
                </c:pt>
                <c:pt idx="4">
                  <c:v>2010S1</c:v>
                </c:pt>
                <c:pt idx="5">
                  <c:v>2010S2</c:v>
                </c:pt>
                <c:pt idx="6">
                  <c:v>2011S1</c:v>
                </c:pt>
                <c:pt idx="7">
                  <c:v>2011S2</c:v>
                </c:pt>
                <c:pt idx="8">
                  <c:v>2012S1</c:v>
                </c:pt>
                <c:pt idx="9">
                  <c:v>2012S2</c:v>
                </c:pt>
                <c:pt idx="10">
                  <c:v>2013S1</c:v>
                </c:pt>
                <c:pt idx="11">
                  <c:v>2013S2</c:v>
                </c:pt>
                <c:pt idx="12">
                  <c:v>2014S1</c:v>
                </c:pt>
                <c:pt idx="13">
                  <c:v>2014S2</c:v>
                </c:pt>
                <c:pt idx="14">
                  <c:v>2015S1</c:v>
                </c:pt>
                <c:pt idx="15">
                  <c:v>2015S2</c:v>
                </c:pt>
                <c:pt idx="16">
                  <c:v>2016S1</c:v>
                </c:pt>
                <c:pt idx="17">
                  <c:v>2016S2</c:v>
                </c:pt>
                <c:pt idx="18">
                  <c:v>2017S1</c:v>
                </c:pt>
                <c:pt idx="19">
                  <c:v>2017S2</c:v>
                </c:pt>
                <c:pt idx="20">
                  <c:v>2018S1</c:v>
                </c:pt>
                <c:pt idx="21">
                  <c:v>2018S2</c:v>
                </c:pt>
                <c:pt idx="22">
                  <c:v>2019S1</c:v>
                </c:pt>
                <c:pt idx="23">
                  <c:v>2019S2</c:v>
                </c:pt>
                <c:pt idx="24">
                  <c:v>2020S1</c:v>
                </c:pt>
                <c:pt idx="25">
                  <c:v>2020S2</c:v>
                </c:pt>
                <c:pt idx="26">
                  <c:v>2021S1</c:v>
                </c:pt>
              </c:strCache>
            </c:strRef>
          </c:cat>
          <c:val>
            <c:numRef>
              <c:f>'Figure 6'!$E$6:$E$32</c:f>
              <c:numCache>
                <c:formatCode>General</c:formatCode>
                <c:ptCount val="27"/>
                <c:pt idx="0">
                  <c:v>3.2899999999999999E-2</c:v>
                </c:pt>
                <c:pt idx="1">
                  <c:v>3.8300000000000001E-2</c:v>
                </c:pt>
                <c:pt idx="2">
                  <c:v>3.44E-2</c:v>
                </c:pt>
                <c:pt idx="3">
                  <c:v>2.87E-2</c:v>
                </c:pt>
                <c:pt idx="4">
                  <c:v>2.93E-2</c:v>
                </c:pt>
                <c:pt idx="5">
                  <c:v>3.1099999999999999E-2</c:v>
                </c:pt>
                <c:pt idx="6">
                  <c:v>3.1800000000000002E-2</c:v>
                </c:pt>
                <c:pt idx="7">
                  <c:v>3.4099999999999998E-2</c:v>
                </c:pt>
                <c:pt idx="8">
                  <c:v>3.49E-2</c:v>
                </c:pt>
                <c:pt idx="9">
                  <c:v>3.61E-2</c:v>
                </c:pt>
                <c:pt idx="10">
                  <c:v>3.85E-2</c:v>
                </c:pt>
                <c:pt idx="11">
                  <c:v>3.7499999999999999E-2</c:v>
                </c:pt>
                <c:pt idx="12">
                  <c:v>3.61E-2</c:v>
                </c:pt>
                <c:pt idx="13">
                  <c:v>3.4099999999999998E-2</c:v>
                </c:pt>
                <c:pt idx="14">
                  <c:v>3.3000000000000002E-2</c:v>
                </c:pt>
                <c:pt idx="15">
                  <c:v>3.09E-2</c:v>
                </c:pt>
                <c:pt idx="16">
                  <c:v>2.76E-2</c:v>
                </c:pt>
                <c:pt idx="17">
                  <c:v>2.7099999999999999E-2</c:v>
                </c:pt>
                <c:pt idx="18">
                  <c:v>2.58E-2</c:v>
                </c:pt>
                <c:pt idx="19">
                  <c:v>2.5600000000000001E-2</c:v>
                </c:pt>
                <c:pt idx="20">
                  <c:v>2.6599999999999999E-2</c:v>
                </c:pt>
                <c:pt idx="21">
                  <c:v>2.8000000000000001E-2</c:v>
                </c:pt>
                <c:pt idx="22">
                  <c:v>2.8400000000000002E-2</c:v>
                </c:pt>
                <c:pt idx="23">
                  <c:v>2.6700000000000002E-2</c:v>
                </c:pt>
                <c:pt idx="24">
                  <c:v>2.5000000000000001E-2</c:v>
                </c:pt>
                <c:pt idx="25">
                  <c:v>2.3800000000000002E-2</c:v>
                </c:pt>
                <c:pt idx="26">
                  <c:v>2.3900000000000001E-2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EE-4BB9-9E10-9C668AEDE3F7}"/>
            </c:ext>
          </c:extLst>
        </c:ser>
        <c:ser>
          <c:idx val="3"/>
          <c:order val="3"/>
          <c:tx>
            <c:strRef>
              <c:f>'Figure 6'!$J$5</c:f>
              <c:strCache>
                <c:ptCount val="1"/>
                <c:pt idx="0">
                  <c:v>2008S1 prices excluding taxes adjusted for inflation</c:v>
                </c:pt>
              </c:strCache>
            </c:strRef>
          </c:tx>
          <c:cat>
            <c:strRef>
              <c:f>'Figure 6'!$B$6:$B$32</c:f>
              <c:strCache>
                <c:ptCount val="27"/>
                <c:pt idx="0">
                  <c:v>2008S1</c:v>
                </c:pt>
                <c:pt idx="1">
                  <c:v>2008S2</c:v>
                </c:pt>
                <c:pt idx="2">
                  <c:v>2009S1</c:v>
                </c:pt>
                <c:pt idx="3">
                  <c:v>2009S2</c:v>
                </c:pt>
                <c:pt idx="4">
                  <c:v>2010S1</c:v>
                </c:pt>
                <c:pt idx="5">
                  <c:v>2010S2</c:v>
                </c:pt>
                <c:pt idx="6">
                  <c:v>2011S1</c:v>
                </c:pt>
                <c:pt idx="7">
                  <c:v>2011S2</c:v>
                </c:pt>
                <c:pt idx="8">
                  <c:v>2012S1</c:v>
                </c:pt>
                <c:pt idx="9">
                  <c:v>2012S2</c:v>
                </c:pt>
                <c:pt idx="10">
                  <c:v>2013S1</c:v>
                </c:pt>
                <c:pt idx="11">
                  <c:v>2013S2</c:v>
                </c:pt>
                <c:pt idx="12">
                  <c:v>2014S1</c:v>
                </c:pt>
                <c:pt idx="13">
                  <c:v>2014S2</c:v>
                </c:pt>
                <c:pt idx="14">
                  <c:v>2015S1</c:v>
                </c:pt>
                <c:pt idx="15">
                  <c:v>2015S2</c:v>
                </c:pt>
                <c:pt idx="16">
                  <c:v>2016S1</c:v>
                </c:pt>
                <c:pt idx="17">
                  <c:v>2016S2</c:v>
                </c:pt>
                <c:pt idx="18">
                  <c:v>2017S1</c:v>
                </c:pt>
                <c:pt idx="19">
                  <c:v>2017S2</c:v>
                </c:pt>
                <c:pt idx="20">
                  <c:v>2018S1</c:v>
                </c:pt>
                <c:pt idx="21">
                  <c:v>2018S2</c:v>
                </c:pt>
                <c:pt idx="22">
                  <c:v>2019S1</c:v>
                </c:pt>
                <c:pt idx="23">
                  <c:v>2019S2</c:v>
                </c:pt>
                <c:pt idx="24">
                  <c:v>2020S1</c:v>
                </c:pt>
                <c:pt idx="25">
                  <c:v>2020S2</c:v>
                </c:pt>
                <c:pt idx="26">
                  <c:v>2021S1</c:v>
                </c:pt>
              </c:strCache>
            </c:strRef>
          </c:cat>
          <c:val>
            <c:numRef>
              <c:f>'Figure 6'!$J$6:$J$32</c:f>
              <c:numCache>
                <c:formatCode>0.0000</c:formatCode>
                <c:ptCount val="27"/>
                <c:pt idx="0">
                  <c:v>3.2899999999999999E-2</c:v>
                </c:pt>
                <c:pt idx="1">
                  <c:v>3.3252749792032549E-2</c:v>
                </c:pt>
                <c:pt idx="2">
                  <c:v>3.3252141602735936E-2</c:v>
                </c:pt>
                <c:pt idx="3">
                  <c:v>3.3416352712820049E-2</c:v>
                </c:pt>
                <c:pt idx="4">
                  <c:v>3.3780049912191523E-2</c:v>
                </c:pt>
                <c:pt idx="5">
                  <c:v>3.4118811350402074E-2</c:v>
                </c:pt>
                <c:pt idx="6">
                  <c:v>3.4733082539975979E-2</c:v>
                </c:pt>
                <c:pt idx="7">
                  <c:v>3.5102861632313527E-2</c:v>
                </c:pt>
                <c:pt idx="8">
                  <c:v>3.566361216378594E-2</c:v>
                </c:pt>
                <c:pt idx="9">
                  <c:v>3.5999940844810056E-2</c:v>
                </c:pt>
                <c:pt idx="10">
                  <c:v>3.6241391995563373E-2</c:v>
                </c:pt>
                <c:pt idx="11">
                  <c:v>3.6371544505037441E-2</c:v>
                </c:pt>
                <c:pt idx="12">
                  <c:v>3.6445743599223597E-2</c:v>
                </c:pt>
                <c:pt idx="13">
                  <c:v>3.6455474627969317E-2</c:v>
                </c:pt>
                <c:pt idx="14">
                  <c:v>3.6445743599223597E-2</c:v>
                </c:pt>
                <c:pt idx="15">
                  <c:v>3.6536971993714765E-2</c:v>
                </c:pt>
                <c:pt idx="16">
                  <c:v>3.6413509566503383E-2</c:v>
                </c:pt>
                <c:pt idx="17">
                  <c:v>3.6700574914502265E-2</c:v>
                </c:pt>
                <c:pt idx="18">
                  <c:v>3.7000412237729922E-2</c:v>
                </c:pt>
                <c:pt idx="19">
                  <c:v>3.7254027174415394E-2</c:v>
                </c:pt>
                <c:pt idx="20">
                  <c:v>3.7575151123024307E-2</c:v>
                </c:pt>
                <c:pt idx="21">
                  <c:v>3.8011222848692128E-2</c:v>
                </c:pt>
                <c:pt idx="22">
                  <c:v>3.816752749792033E-2</c:v>
                </c:pt>
                <c:pt idx="23">
                  <c:v>3.8490476014419087E-2</c:v>
                </c:pt>
                <c:pt idx="24">
                  <c:v>3.8565283297901841E-2</c:v>
                </c:pt>
                <c:pt idx="25">
                  <c:v>3.862002033459655E-2</c:v>
                </c:pt>
                <c:pt idx="26">
                  <c:v>3.9251929013772072E-2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EE-4BB9-9E10-9C668AEDE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48064"/>
        <c:axId val="142649600"/>
      </c:lineChart>
      <c:catAx>
        <c:axId val="142648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42649600"/>
        <c:crosses val="autoZero"/>
        <c:auto val="1"/>
        <c:lblAlgn val="ctr"/>
        <c:lblOffset val="100"/>
        <c:tickMarkSkip val="1"/>
        <c:noMultiLvlLbl val="0"/>
      </c:catAx>
      <c:valAx>
        <c:axId val="142649600"/>
        <c:scaling>
          <c:orientation val="minMax"/>
          <c:min val="2.0000000000000004E-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0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26480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5679874015748033"/>
          <c:y val="0.74958184109712123"/>
          <c:w val="0.48640241469816275"/>
          <c:h val="0.159754087791324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Share of taxes and levies paid by non-household consumers for natural gas, first half 2021 </a:t>
            </a:r>
            <a:br>
              <a:rPr lang="en-US"/>
            </a:b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0396080469513111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6039018053667867"/>
          <c:w val="0.97066666666666668"/>
          <c:h val="0.74332190274099996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32AFAF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7'!$B$6:$B$41</c:f>
              <c:strCache>
                <c:ptCount val="36"/>
                <c:pt idx="0">
                  <c:v>EU</c:v>
                </c:pt>
                <c:pt idx="1">
                  <c:v>Euro area</c:v>
                </c:pt>
                <c:pt idx="3">
                  <c:v>Netherlands</c:v>
                </c:pt>
                <c:pt idx="4">
                  <c:v>Finland</c:v>
                </c:pt>
                <c:pt idx="5">
                  <c:v>Denmark</c:v>
                </c:pt>
                <c:pt idx="6">
                  <c:v>Germany</c:v>
                </c:pt>
                <c:pt idx="7">
                  <c:v>France</c:v>
                </c:pt>
                <c:pt idx="8">
                  <c:v>Austria</c:v>
                </c:pt>
                <c:pt idx="9">
                  <c:v>Slovenia</c:v>
                </c:pt>
                <c:pt idx="10">
                  <c:v>Italy</c:v>
                </c:pt>
                <c:pt idx="11">
                  <c:v>Luxembourg</c:v>
                </c:pt>
                <c:pt idx="12">
                  <c:v>Ireland</c:v>
                </c:pt>
                <c:pt idx="13">
                  <c:v>Estonia</c:v>
                </c:pt>
                <c:pt idx="14">
                  <c:v>Greece</c:v>
                </c:pt>
                <c:pt idx="15">
                  <c:v>Lithuania</c:v>
                </c:pt>
                <c:pt idx="16">
                  <c:v>Belgium</c:v>
                </c:pt>
                <c:pt idx="17">
                  <c:v>Portugal</c:v>
                </c:pt>
                <c:pt idx="18">
                  <c:v>Spain</c:v>
                </c:pt>
                <c:pt idx="19">
                  <c:v>Hungary</c:v>
                </c:pt>
                <c:pt idx="20">
                  <c:v>Croatia</c:v>
                </c:pt>
                <c:pt idx="21">
                  <c:v>Latvia</c:v>
                </c:pt>
                <c:pt idx="22">
                  <c:v>Czechia</c:v>
                </c:pt>
                <c:pt idx="23">
                  <c:v>Slovakia</c:v>
                </c:pt>
                <c:pt idx="24">
                  <c:v>Bulgaria</c:v>
                </c:pt>
                <c:pt idx="25">
                  <c:v>Poland</c:v>
                </c:pt>
                <c:pt idx="26">
                  <c:v>Romania</c:v>
                </c:pt>
                <c:pt idx="28">
                  <c:v>Liechtenstein</c:v>
                </c:pt>
                <c:pt idx="30">
                  <c:v>Serbia</c:v>
                </c:pt>
                <c:pt idx="31">
                  <c:v>Bosnia and Herzegovina</c:v>
                </c:pt>
                <c:pt idx="33">
                  <c:v>Moldova</c:v>
                </c:pt>
                <c:pt idx="34">
                  <c:v>Ukraine</c:v>
                </c:pt>
                <c:pt idx="35">
                  <c:v>Georgia</c:v>
                </c:pt>
              </c:strCache>
            </c:strRef>
          </c:cat>
          <c:val>
            <c:numRef>
              <c:f>'Figure 7'!$E$6:$E$41</c:f>
              <c:numCache>
                <c:formatCode>0.0</c:formatCode>
                <c:ptCount val="36"/>
                <c:pt idx="0">
                  <c:v>21.122112211221118</c:v>
                </c:pt>
                <c:pt idx="1">
                  <c:v>23.548387096774196</c:v>
                </c:pt>
                <c:pt idx="3">
                  <c:v>50.947867298578203</c:v>
                </c:pt>
                <c:pt idx="4">
                  <c:v>35.166666666666664</c:v>
                </c:pt>
                <c:pt idx="5">
                  <c:v>26.253687315634213</c:v>
                </c:pt>
                <c:pt idx="6">
                  <c:v>25.391849529780554</c:v>
                </c:pt>
                <c:pt idx="7">
                  <c:v>20.991253644314863</c:v>
                </c:pt>
                <c:pt idx="8">
                  <c:v>19.551282051282044</c:v>
                </c:pt>
                <c:pt idx="9">
                  <c:v>18.06451612903226</c:v>
                </c:pt>
                <c:pt idx="10">
                  <c:v>16.544117647058815</c:v>
                </c:pt>
                <c:pt idx="11">
                  <c:v>13.975155279503108</c:v>
                </c:pt>
                <c:pt idx="12">
                  <c:v>12.727272727272734</c:v>
                </c:pt>
                <c:pt idx="13">
                  <c:v>11.671924290220815</c:v>
                </c:pt>
                <c:pt idx="14">
                  <c:v>9.9206349206349156</c:v>
                </c:pt>
                <c:pt idx="15">
                  <c:v>8.7719298245614112</c:v>
                </c:pt>
                <c:pt idx="16">
                  <c:v>8.1447963800905114</c:v>
                </c:pt>
                <c:pt idx="17">
                  <c:v>7.3469387755102016</c:v>
                </c:pt>
                <c:pt idx="18">
                  <c:v>7.1729957805907185</c:v>
                </c:pt>
                <c:pt idx="19">
                  <c:v>7.1428571428571468</c:v>
                </c:pt>
                <c:pt idx="20">
                  <c:v>6.4625850340136015</c:v>
                </c:pt>
                <c:pt idx="21">
                  <c:v>5.603448275862065</c:v>
                </c:pt>
                <c:pt idx="22">
                  <c:v>5.1792828685258918</c:v>
                </c:pt>
                <c:pt idx="23">
                  <c:v>5.0909090909090855</c:v>
                </c:pt>
                <c:pt idx="24">
                  <c:v>4.4354838709677429</c:v>
                </c:pt>
                <c:pt idx="25">
                  <c:v>3.5587188612099676</c:v>
                </c:pt>
                <c:pt idx="26">
                  <c:v>2.8925619834710714</c:v>
                </c:pt>
                <c:pt idx="28">
                  <c:v>31.237721021610998</c:v>
                </c:pt>
                <c:pt idx="30">
                  <c:v>0.34965034965034753</c:v>
                </c:pt>
                <c:pt idx="31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8D-4B23-B345-8AD0361FD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5840768"/>
        <c:axId val="145850752"/>
      </c:barChart>
      <c:catAx>
        <c:axId val="145840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5850752"/>
        <c:crosses val="autoZero"/>
        <c:auto val="1"/>
        <c:lblAlgn val="ctr"/>
        <c:lblOffset val="100"/>
        <c:tickMarkSkip val="1"/>
        <c:noMultiLvlLbl val="0"/>
      </c:catAx>
      <c:valAx>
        <c:axId val="14585075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584076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Change in natural gas prices for non-household consumers compared with previous year, same semester, first half 2021 </a:t>
            </a:r>
          </a:p>
        </c:rich>
      </c:tx>
      <c:layout>
        <c:manualLayout>
          <c:xMode val="edge"/>
          <c:yMode val="edge"/>
          <c:x val="5.3333333333333332E-3"/>
          <c:y val="7.2350369969447778E-3"/>
        </c:manualLayout>
      </c:layout>
      <c:overlay val="0"/>
    </c:title>
    <c:autoTitleDeleted val="0"/>
    <c:plotArea>
      <c:layout>
        <c:manualLayout>
          <c:xMode val="edge"/>
          <c:yMode val="edge"/>
          <c:x val="5.3333333333333332E-3"/>
          <c:y val="9.4055988219413925E-2"/>
          <c:w val="0.99333333333333329"/>
          <c:h val="0.8207351300789955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8'!$H$5</c:f>
              <c:strCache>
                <c:ptCount val="1"/>
                <c:pt idx="0">
                  <c:v>prices in national currency impact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8'!$B$6:$B$42</c:f>
              <c:strCache>
                <c:ptCount val="36"/>
                <c:pt idx="0">
                  <c:v>EU</c:v>
                </c:pt>
                <c:pt idx="1">
                  <c:v>Euro area</c:v>
                </c:pt>
                <c:pt idx="3">
                  <c:v>Lithuania</c:v>
                </c:pt>
                <c:pt idx="4">
                  <c:v>Denmark</c:v>
                </c:pt>
                <c:pt idx="5">
                  <c:v>Ireland</c:v>
                </c:pt>
                <c:pt idx="6">
                  <c:v>Finland</c:v>
                </c:pt>
                <c:pt idx="7">
                  <c:v>Germany</c:v>
                </c:pt>
                <c:pt idx="8">
                  <c:v>Estonia</c:v>
                </c:pt>
                <c:pt idx="9">
                  <c:v>Bulgaria</c:v>
                </c:pt>
                <c:pt idx="10">
                  <c:v>Luxembourg</c:v>
                </c:pt>
                <c:pt idx="11">
                  <c:v>Belgium</c:v>
                </c:pt>
                <c:pt idx="12">
                  <c:v>Croatia</c:v>
                </c:pt>
                <c:pt idx="13">
                  <c:v>Slovenia</c:v>
                </c:pt>
                <c:pt idx="14">
                  <c:v>Netherlands</c:v>
                </c:pt>
                <c:pt idx="15">
                  <c:v>Austria</c:v>
                </c:pt>
                <c:pt idx="16">
                  <c:v>France</c:v>
                </c:pt>
                <c:pt idx="17">
                  <c:v>Greece</c:v>
                </c:pt>
                <c:pt idx="18">
                  <c:v>Poland</c:v>
                </c:pt>
                <c:pt idx="19">
                  <c:v>Czechia</c:v>
                </c:pt>
                <c:pt idx="20">
                  <c:v>Latvia</c:v>
                </c:pt>
                <c:pt idx="21">
                  <c:v>Slovakia</c:v>
                </c:pt>
                <c:pt idx="22">
                  <c:v>Italy</c:v>
                </c:pt>
                <c:pt idx="23">
                  <c:v>Hungary</c:v>
                </c:pt>
                <c:pt idx="24">
                  <c:v>Portugal</c:v>
                </c:pt>
                <c:pt idx="25">
                  <c:v>Spain</c:v>
                </c:pt>
                <c:pt idx="26">
                  <c:v>Romania</c:v>
                </c:pt>
                <c:pt idx="28">
                  <c:v>Liechtenstein</c:v>
                </c:pt>
                <c:pt idx="30">
                  <c:v>Bosnia and Herzegovina</c:v>
                </c:pt>
                <c:pt idx="31">
                  <c:v>Serbia</c:v>
                </c:pt>
                <c:pt idx="33">
                  <c:v>Ukraine</c:v>
                </c:pt>
                <c:pt idx="34">
                  <c:v>Georgia</c:v>
                </c:pt>
                <c:pt idx="35">
                  <c:v>Moldova</c:v>
                </c:pt>
              </c:strCache>
            </c:strRef>
          </c:cat>
          <c:val>
            <c:numRef>
              <c:f>'Figure 8'!$H$6:$H$42</c:f>
              <c:numCache>
                <c:formatCode>0.0%</c:formatCode>
                <c:ptCount val="36"/>
                <c:pt idx="0">
                  <c:v>-6.5573770491802463E-3</c:v>
                </c:pt>
                <c:pt idx="1">
                  <c:v>3.2362459546926292E-3</c:v>
                </c:pt>
                <c:pt idx="3">
                  <c:v>0.33177570093457964</c:v>
                </c:pt>
                <c:pt idx="4">
                  <c:v>0.2902401635155849</c:v>
                </c:pt>
                <c:pt idx="5">
                  <c:v>0.17437722419928825</c:v>
                </c:pt>
                <c:pt idx="6">
                  <c:v>0.16959064327485374</c:v>
                </c:pt>
                <c:pt idx="7">
                  <c:v>0.10380622837370246</c:v>
                </c:pt>
                <c:pt idx="8">
                  <c:v>8.1911262798634699E-2</c:v>
                </c:pt>
                <c:pt idx="9">
                  <c:v>6.843267108167761E-2</c:v>
                </c:pt>
                <c:pt idx="10">
                  <c:v>6.2706270627062688E-2</c:v>
                </c:pt>
                <c:pt idx="11">
                  <c:v>5.741626794258381E-2</c:v>
                </c:pt>
                <c:pt idx="12">
                  <c:v>5.515929624346172E-2</c:v>
                </c:pt>
                <c:pt idx="13">
                  <c:v>5.0847457627118731E-2</c:v>
                </c:pt>
                <c:pt idx="14">
                  <c:v>2.6763990267639981E-2</c:v>
                </c:pt>
                <c:pt idx="15">
                  <c:v>2.631578947368407E-2</c:v>
                </c:pt>
                <c:pt idx="16">
                  <c:v>8.8235294117644525E-3</c:v>
                </c:pt>
                <c:pt idx="17">
                  <c:v>-2.3255813953488413E-2</c:v>
                </c:pt>
                <c:pt idx="18">
                  <c:v>-2.7439024390244038E-2</c:v>
                </c:pt>
                <c:pt idx="19">
                  <c:v>-2.9178512644022048E-2</c:v>
                </c:pt>
                <c:pt idx="20">
                  <c:v>-9.7276264591439787E-2</c:v>
                </c:pt>
                <c:pt idx="21">
                  <c:v>-0.10130718954248363</c:v>
                </c:pt>
                <c:pt idx="22">
                  <c:v>-0.11688311688311692</c:v>
                </c:pt>
                <c:pt idx="23">
                  <c:v>-0.12640746432970373</c:v>
                </c:pt>
                <c:pt idx="24">
                  <c:v>-0.13427561837455826</c:v>
                </c:pt>
                <c:pt idx="25">
                  <c:v>-0.17132867132867136</c:v>
                </c:pt>
                <c:pt idx="26">
                  <c:v>-0.1810642709053214</c:v>
                </c:pt>
                <c:pt idx="28">
                  <c:v>-6.8447412353923154E-2</c:v>
                </c:pt>
                <c:pt idx="30">
                  <c:v>-0.10939510939510944</c:v>
                </c:pt>
                <c:pt idx="31">
                  <c:v>-0.21312739508365275</c:v>
                </c:pt>
                <c:pt idx="33">
                  <c:v>0.64675265897261824</c:v>
                </c:pt>
                <c:pt idx="34">
                  <c:v>-3.8189533239038065E-2</c:v>
                </c:pt>
                <c:pt idx="35">
                  <c:v>-0.23649691358024694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D9-43B6-94FA-7E6A63675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5857536"/>
        <c:axId val="14551116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'Figure 8'!$I$5</c15:sqref>
                        </c15:formulaRef>
                      </c:ext>
                    </c:extLst>
                    <c:strCache>
                      <c:ptCount val="1"/>
                      <c:pt idx="0">
                        <c:v>exchange rate impact</c:v>
                      </c:pt>
                    </c:strCache>
                  </c:strRef>
                </c:tx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'Figure 8'!$I$6:$I$42</c15:sqref>
                        </c15:formulaRef>
                      </c:ext>
                    </c:extLst>
                    <c:numCache>
                      <c:formatCode>0.0%</c:formatCode>
                      <c:ptCount val="36"/>
                      <c:pt idx="3">
                        <c:v>0</c:v>
                      </c:pt>
                      <c:pt idx="4">
                        <c:v>3.6529662554074527E-3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5.160402511396045E-3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-1.3958553832467135E-3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-2.6433029481809811E-2</c:v>
                      </c:pt>
                      <c:pt idx="19">
                        <c:v>1.7367489021974825E-2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-3.1487272512401465E-2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-1.2269062428011956E-2</c:v>
                      </c:pt>
                      <c:pt idx="28">
                        <c:v>-2.7467330097231457E-2</c:v>
                      </c:pt>
                      <c:pt idx="30">
                        <c:v>1.0827668258399648E-3</c:v>
                      </c:pt>
                      <c:pt idx="31">
                        <c:v>-1.1583192020615529E-3</c:v>
                      </c:pt>
                      <c:pt idx="33">
                        <c:v>-0.23766174988170907</c:v>
                      </c:pt>
                      <c:pt idx="34">
                        <c:v>-0.1599236743081317</c:v>
                      </c:pt>
                      <c:pt idx="35">
                        <c:v>-6.4254966119001167E-2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86A-4DFE-B72D-F000B4F8B330}"/>
                  </c:ext>
                </c:extLst>
              </c15:ser>
            </c15:filteredBarSeries>
          </c:ext>
        </c:extLst>
      </c:barChart>
      <c:catAx>
        <c:axId val="1458575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5511168"/>
        <c:crossesAt val="-25"/>
        <c:auto val="1"/>
        <c:lblAlgn val="ctr"/>
        <c:lblOffset val="100"/>
        <c:tickMarkSkip val="1"/>
        <c:noMultiLvlLbl val="0"/>
      </c:catAx>
      <c:valAx>
        <c:axId val="14551116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5857536"/>
        <c:crosses val="max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CFFDC0.E8B09AF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238125</xdr:colOff>
      <xdr:row>3</xdr:row>
      <xdr:rowOff>47625</xdr:rowOff>
    </xdr:to>
    <xdr:pic>
      <xdr:nvPicPr>
        <xdr:cNvPr id="2" name="Picture 2" descr="cid:image002.png@01CFFDC0.E8B09AF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9075"/>
          <a:ext cx="34575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590548</xdr:colOff>
      <xdr:row>3</xdr:row>
      <xdr:rowOff>152397</xdr:rowOff>
    </xdr:from>
    <xdr:to>
      <xdr:col>26</xdr:col>
      <xdr:colOff>361948</xdr:colOff>
      <xdr:row>46</xdr:row>
      <xdr:rowOff>70313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0.95737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6049347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nrg_pc_202)</a:t>
          </a:r>
        </a:p>
      </cdr:txBody>
    </cdr:sp>
  </cdr:absSizeAnchor>
  <cdr:absSizeAnchor xmlns:cdr="http://schemas.openxmlformats.org/drawingml/2006/chartDrawing">
    <cdr:from>
      <cdr:x>0.83933</cdr:x>
      <cdr:y>0.93386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9008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381000</xdr:colOff>
      <xdr:row>49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0.96099</cdr:y>
    </cdr:from>
    <cdr:ext cx="7994650" cy="269369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6636256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nrg_pc_202)</a:t>
          </a:r>
        </a:p>
      </cdr:txBody>
    </cdr:sp>
  </cdr:absSizeAnchor>
  <cdr:absSizeAnchor xmlns:cdr="http://schemas.openxmlformats.org/drawingml/2006/chartDrawing">
    <cdr:from>
      <cdr:x>0.83933</cdr:x>
      <cdr:y>0.93948</cdr:y>
    </cdr:from>
    <cdr:ext cx="1530358" cy="417916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487709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609599</xdr:colOff>
      <xdr:row>4</xdr:row>
      <xdr:rowOff>0</xdr:rowOff>
    </xdr:from>
    <xdr:to>
      <xdr:col>25</xdr:col>
      <xdr:colOff>380999</xdr:colOff>
      <xdr:row>46</xdr:row>
      <xdr:rowOff>70316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0.95737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6049347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nrg_pc_202)</a:t>
          </a:r>
        </a:p>
      </cdr:txBody>
    </cdr:sp>
  </cdr:absSizeAnchor>
  <cdr:absSizeAnchor xmlns:cdr="http://schemas.openxmlformats.org/drawingml/2006/chartDrawing">
    <cdr:from>
      <cdr:x>0.83933</cdr:x>
      <cdr:y>0.93386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9008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152399</xdr:rowOff>
    </xdr:from>
    <xdr:to>
      <xdr:col>26</xdr:col>
      <xdr:colOff>381000</xdr:colOff>
      <xdr:row>54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0.96227</cdr:y>
    </cdr:from>
    <cdr:ext cx="7994650" cy="269368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6869387"/>
          <a:ext cx="799465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nrg_pc_202)</a:t>
          </a:r>
        </a:p>
      </cdr:txBody>
    </cdr:sp>
  </cdr:absSizeAnchor>
  <cdr:absSizeAnchor xmlns:cdr="http://schemas.openxmlformats.org/drawingml/2006/chartDrawing">
    <cdr:from>
      <cdr:x>0.83933</cdr:x>
      <cdr:y>0.94146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720840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152399</xdr:rowOff>
    </xdr:from>
    <xdr:to>
      <xdr:col>25</xdr:col>
      <xdr:colOff>381000</xdr:colOff>
      <xdr:row>45</xdr:row>
      <xdr:rowOff>70315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0.95737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6049347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nrg_pc_203)</a:t>
          </a:r>
        </a:p>
      </cdr:txBody>
    </cdr:sp>
  </cdr:absSizeAnchor>
  <cdr:absSizeAnchor xmlns:cdr="http://schemas.openxmlformats.org/drawingml/2006/chartDrawing">
    <cdr:from>
      <cdr:x>0.83933</cdr:x>
      <cdr:y>0.93386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9008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152399</xdr:rowOff>
    </xdr:from>
    <xdr:to>
      <xdr:col>27</xdr:col>
      <xdr:colOff>381000</xdr:colOff>
      <xdr:row>43</xdr:row>
      <xdr:rowOff>66674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0.95518</cdr:y>
    </cdr:from>
    <cdr:ext cx="7994650" cy="269368"/>
    <cdr:sp macro="" textlink="">
      <cdr:nvSpPr>
        <cdr:cNvPr id="6" name="FootonotesShape"/>
        <cdr:cNvSpPr txBox="1"/>
      </cdr:nvSpPr>
      <cdr:spPr>
        <a:xfrm xmlns:a="http://schemas.openxmlformats.org/drawingml/2006/main">
          <a:off x="50800" y="5740907"/>
          <a:ext cx="799465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nrg_pc_203)</a:t>
          </a:r>
        </a:p>
      </cdr:txBody>
    </cdr:sp>
  </cdr:absSizeAnchor>
  <cdr:absSizeAnchor xmlns:cdr="http://schemas.openxmlformats.org/drawingml/2006/chartDrawing">
    <cdr:from>
      <cdr:x>0.83933</cdr:x>
      <cdr:y>0.93047</cdr:y>
    </cdr:from>
    <cdr:ext cx="1530358" cy="417916"/>
    <cdr:pic>
      <cdr:nvPicPr>
        <cdr:cNvPr id="7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592359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609598</xdr:colOff>
      <xdr:row>4</xdr:row>
      <xdr:rowOff>0</xdr:rowOff>
    </xdr:from>
    <xdr:to>
      <xdr:col>22</xdr:col>
      <xdr:colOff>380998</xdr:colOff>
      <xdr:row>44</xdr:row>
      <xdr:rowOff>70316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0.95737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6049347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nrg_pc_203)</a:t>
          </a:r>
        </a:p>
      </cdr:txBody>
    </cdr:sp>
  </cdr:absSizeAnchor>
  <cdr:absSizeAnchor xmlns:cdr="http://schemas.openxmlformats.org/drawingml/2006/chartDrawing">
    <cdr:from>
      <cdr:x>0.83933</cdr:x>
      <cdr:y>0.93386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9008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0</xdr:rowOff>
    </xdr:from>
    <xdr:to>
      <xdr:col>26</xdr:col>
      <xdr:colOff>381000</xdr:colOff>
      <xdr:row>56</xdr:row>
      <xdr:rowOff>113116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0.96584</cdr:y>
    </cdr:from>
    <cdr:ext cx="7994650" cy="269368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7616147"/>
          <a:ext cx="799465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nrg_pc_203)</a:t>
          </a:r>
        </a:p>
      </cdr:txBody>
    </cdr:sp>
  </cdr:absSizeAnchor>
  <cdr:absSizeAnchor xmlns:cdr="http://schemas.openxmlformats.org/drawingml/2006/chartDrawing">
    <cdr:from>
      <cdr:x>0.83933</cdr:x>
      <cdr:y>0.947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7467600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rg_pc_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rg_pc_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>
        <row r="241">
          <cell r="A241" t="str">
            <v>GEO/TIME</v>
          </cell>
          <cell r="B241" t="str">
            <v>2008S1</v>
          </cell>
          <cell r="C241" t="str">
            <v>Flags and footnotes</v>
          </cell>
          <cell r="D241" t="str">
            <v>2008S2</v>
          </cell>
          <cell r="E241" t="str">
            <v>Flags and footnotes</v>
          </cell>
          <cell r="F241" t="str">
            <v>2009S1</v>
          </cell>
          <cell r="G241" t="str">
            <v>Flags and footnotes</v>
          </cell>
          <cell r="H241" t="str">
            <v>2009S2</v>
          </cell>
          <cell r="I241" t="str">
            <v>Flags and footnotes</v>
          </cell>
          <cell r="J241" t="str">
            <v>2010S1</v>
          </cell>
          <cell r="K241" t="str">
            <v>Flags and footnotes</v>
          </cell>
          <cell r="L241" t="str">
            <v>2010S2</v>
          </cell>
          <cell r="M241" t="str">
            <v>Flags and footnotes</v>
          </cell>
          <cell r="N241" t="str">
            <v>2011S1</v>
          </cell>
          <cell r="O241" t="str">
            <v>Flags and footnotes</v>
          </cell>
          <cell r="P241" t="str">
            <v>2011S2</v>
          </cell>
          <cell r="Q241" t="str">
            <v>Flags and footnotes</v>
          </cell>
          <cell r="R241" t="str">
            <v>2012S1</v>
          </cell>
          <cell r="S241" t="str">
            <v>Flags and footnotes</v>
          </cell>
          <cell r="T241" t="str">
            <v>2012S2</v>
          </cell>
          <cell r="U241" t="str">
            <v>Flags and footnotes</v>
          </cell>
          <cell r="V241" t="str">
            <v>2013S1</v>
          </cell>
          <cell r="W241" t="str">
            <v>Flags and footnotes</v>
          </cell>
          <cell r="X241" t="str">
            <v>2013S2</v>
          </cell>
          <cell r="Y241" t="str">
            <v>Flags and footnotes</v>
          </cell>
          <cell r="Z241" t="str">
            <v>2014S1</v>
          </cell>
          <cell r="AA241" t="str">
            <v>Flags and footnotes</v>
          </cell>
          <cell r="AB241" t="str">
            <v>2014S2</v>
          </cell>
          <cell r="AC241" t="str">
            <v>Flags and footnotes</v>
          </cell>
          <cell r="AD241" t="str">
            <v>2015S1</v>
          </cell>
          <cell r="AE241" t="str">
            <v>Flags and footnotes</v>
          </cell>
          <cell r="AF241" t="str">
            <v>2015S2</v>
          </cell>
          <cell r="AG241" t="str">
            <v>Flags and footnotes</v>
          </cell>
          <cell r="AH241" t="str">
            <v>2016S1</v>
          </cell>
          <cell r="AI241" t="str">
            <v>Flags and footnotes</v>
          </cell>
          <cell r="AJ241" t="str">
            <v>2016S2</v>
          </cell>
          <cell r="AK241" t="str">
            <v>Flags and footnotes</v>
          </cell>
          <cell r="AL241" t="str">
            <v>2017S1</v>
          </cell>
          <cell r="AM241" t="str">
            <v>Flags and footnotes</v>
          </cell>
          <cell r="AN241" t="str">
            <v>2017S2</v>
          </cell>
          <cell r="AO241" t="str">
            <v>Flags and footnotes</v>
          </cell>
          <cell r="AP241" t="str">
            <v>2018S1</v>
          </cell>
          <cell r="AQ241" t="str">
            <v>Flags and footnotes</v>
          </cell>
          <cell r="AR241" t="str">
            <v>2018S2</v>
          </cell>
          <cell r="AS241" t="str">
            <v>Flags and footnotes</v>
          </cell>
          <cell r="AT241" t="str">
            <v>2019S1</v>
          </cell>
          <cell r="AU241" t="str">
            <v>Flags and footnotes</v>
          </cell>
          <cell r="AV241" t="str">
            <v>2019S2</v>
          </cell>
          <cell r="AW241" t="str">
            <v>Flags and footnotes</v>
          </cell>
          <cell r="AX241" t="str">
            <v>2020S1</v>
          </cell>
          <cell r="AY241" t="str">
            <v>Flags and footnotes</v>
          </cell>
          <cell r="AZ241" t="str">
            <v>2020S2</v>
          </cell>
          <cell r="BA241" t="str">
            <v>Flags and footnotes</v>
          </cell>
          <cell r="BB241" t="str">
            <v>2021S1</v>
          </cell>
          <cell r="BC241" t="str">
            <v>Flags and footnotes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>
        <row r="129">
          <cell r="A129" t="str">
            <v>GEO/TIME</v>
          </cell>
          <cell r="B129" t="str">
            <v>2008S1</v>
          </cell>
          <cell r="C129" t="str">
            <v>Flags and footnotes</v>
          </cell>
          <cell r="D129" t="str">
            <v>2008S2</v>
          </cell>
          <cell r="E129" t="str">
            <v>Flags and footnotes</v>
          </cell>
          <cell r="F129" t="str">
            <v>2009S1</v>
          </cell>
          <cell r="G129" t="str">
            <v>Flags and footnotes</v>
          </cell>
          <cell r="H129" t="str">
            <v>2009S2</v>
          </cell>
          <cell r="I129" t="str">
            <v>Flags and footnotes</v>
          </cell>
          <cell r="J129" t="str">
            <v>2010S1</v>
          </cell>
          <cell r="K129" t="str">
            <v>Flags and footnotes</v>
          </cell>
          <cell r="L129" t="str">
            <v>2010S2</v>
          </cell>
          <cell r="M129" t="str">
            <v>Flags and footnotes</v>
          </cell>
          <cell r="N129" t="str">
            <v>2011S1</v>
          </cell>
          <cell r="O129" t="str">
            <v>Flags and footnotes</v>
          </cell>
          <cell r="P129" t="str">
            <v>2011S2</v>
          </cell>
          <cell r="Q129" t="str">
            <v>Flags and footnotes</v>
          </cell>
          <cell r="R129" t="str">
            <v>2012S1</v>
          </cell>
          <cell r="S129" t="str">
            <v>Flags and footnotes</v>
          </cell>
          <cell r="T129" t="str">
            <v>2012S2</v>
          </cell>
          <cell r="U129" t="str">
            <v>Flags and footnotes</v>
          </cell>
          <cell r="V129" t="str">
            <v>2013S1</v>
          </cell>
          <cell r="W129" t="str">
            <v>Flags and footnotes</v>
          </cell>
          <cell r="X129" t="str">
            <v>2013S2</v>
          </cell>
          <cell r="Y129" t="str">
            <v>Flags and footnotes</v>
          </cell>
          <cell r="Z129" t="str">
            <v>2014S1</v>
          </cell>
          <cell r="AA129" t="str">
            <v>Flags and footnotes</v>
          </cell>
          <cell r="AB129" t="str">
            <v>2014S2</v>
          </cell>
          <cell r="AC129" t="str">
            <v>Flags and footnotes</v>
          </cell>
          <cell r="AD129" t="str">
            <v>2015S1</v>
          </cell>
          <cell r="AE129" t="str">
            <v>Flags and footnotes</v>
          </cell>
          <cell r="AF129" t="str">
            <v>2015S2</v>
          </cell>
          <cell r="AG129" t="str">
            <v>Flags and footnotes</v>
          </cell>
          <cell r="AH129" t="str">
            <v>2016S1</v>
          </cell>
          <cell r="AI129" t="str">
            <v>Flags and footnotes</v>
          </cell>
          <cell r="AJ129" t="str">
            <v>2016S2</v>
          </cell>
          <cell r="AK129" t="str">
            <v>Flags and footnotes</v>
          </cell>
          <cell r="AL129" t="str">
            <v>2017S1</v>
          </cell>
          <cell r="AM129" t="str">
            <v>Flags and footnotes</v>
          </cell>
          <cell r="AN129" t="str">
            <v>2017S2</v>
          </cell>
          <cell r="AO129" t="str">
            <v>Flags and footnotes</v>
          </cell>
          <cell r="AP129" t="str">
            <v>2018S1</v>
          </cell>
          <cell r="AQ129" t="str">
            <v>Flags and footnotes</v>
          </cell>
          <cell r="AR129" t="str">
            <v>2018S2</v>
          </cell>
          <cell r="AS129" t="str">
            <v>Flags and footnotes</v>
          </cell>
          <cell r="AT129" t="str">
            <v>2019S1</v>
          </cell>
          <cell r="AU129" t="str">
            <v>Flags and footnotes</v>
          </cell>
          <cell r="AV129" t="str">
            <v>2019S2</v>
          </cell>
          <cell r="AW129" t="str">
            <v>Flags and footnotes</v>
          </cell>
          <cell r="AX129" t="str">
            <v>2020S1</v>
          </cell>
          <cell r="AY129" t="str">
            <v>Flags and footnotes</v>
          </cell>
          <cell r="AZ129" t="str">
            <v>2020S2</v>
          </cell>
          <cell r="BA129" t="str">
            <v>Flags and footnotes</v>
          </cell>
          <cell r="BB129" t="str">
            <v>2021S1</v>
          </cell>
          <cell r="BC129" t="str">
            <v>Flags and footnotes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8 Environment and energ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2AFAF"/>
      </a:accent1>
      <a:accent2>
        <a:srgbClr val="C84B96"/>
      </a:accent2>
      <a:accent3>
        <a:srgbClr val="286EB4"/>
      </a:accent3>
      <a:accent4>
        <a:srgbClr val="D73C41"/>
      </a:accent4>
      <a:accent5>
        <a:srgbClr val="00A5E6"/>
      </a:accent5>
      <a:accent6>
        <a:srgbClr val="B9C31E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workbookViewId="0">
      <selection activeCell="C12" sqref="C12"/>
    </sheetView>
  </sheetViews>
  <sheetFormatPr defaultColWidth="9.1796875" defaultRowHeight="11.5" x14ac:dyDescent="0.35"/>
  <cols>
    <col min="1" max="3" width="9.1796875" style="10"/>
    <col min="4" max="4" width="11.7265625" style="10" bestFit="1" customWidth="1"/>
    <col min="5" max="7" width="9.1796875" style="10"/>
    <col min="8" max="14" width="9.1796875" style="10" customWidth="1"/>
    <col min="15" max="16384" width="9.1796875" style="10"/>
  </cols>
  <sheetData>
    <row r="1" spans="1:9" ht="17.25" customHeight="1" x14ac:dyDescent="0.25">
      <c r="A1" s="52">
        <v>2021</v>
      </c>
      <c r="B1" s="8"/>
      <c r="C1" s="9"/>
      <c r="D1" s="9"/>
      <c r="E1" s="9"/>
      <c r="F1" s="9"/>
      <c r="G1" s="9"/>
      <c r="H1" s="9"/>
      <c r="I1" s="9"/>
    </row>
    <row r="2" spans="1:9" ht="17.25" customHeight="1" x14ac:dyDescent="0.35">
      <c r="A2" s="53" t="s">
        <v>121</v>
      </c>
      <c r="B2" s="9"/>
      <c r="C2" s="9"/>
      <c r="D2" s="9"/>
      <c r="E2" s="9"/>
      <c r="F2" s="9"/>
      <c r="G2" s="9"/>
      <c r="H2" s="9"/>
      <c r="I2" s="9"/>
    </row>
    <row r="3" spans="1:9" ht="17.25" customHeight="1" x14ac:dyDescent="0.35">
      <c r="A3" s="53">
        <v>1</v>
      </c>
      <c r="B3" s="9"/>
      <c r="C3" s="11"/>
      <c r="D3" s="9"/>
      <c r="E3" s="12"/>
      <c r="F3" s="13"/>
      <c r="G3" s="13"/>
      <c r="H3" s="13"/>
      <c r="I3" s="13"/>
    </row>
    <row r="4" spans="1:9" ht="17.25" customHeight="1" x14ac:dyDescent="0.35">
      <c r="A4" s="9"/>
      <c r="B4" s="9"/>
      <c r="C4" s="9"/>
      <c r="D4" s="9"/>
      <c r="E4" s="9"/>
      <c r="F4" s="9"/>
      <c r="G4" s="9"/>
      <c r="H4" s="9"/>
      <c r="I4" s="9"/>
    </row>
    <row r="5" spans="1:9" ht="45.75" customHeight="1" x14ac:dyDescent="0.35">
      <c r="A5" s="9"/>
      <c r="B5" s="11" t="s">
        <v>75</v>
      </c>
      <c r="C5" s="9"/>
      <c r="D5" s="9"/>
      <c r="E5" s="14"/>
      <c r="F5" s="9"/>
      <c r="G5" s="9"/>
      <c r="H5" s="9"/>
      <c r="I5" s="9"/>
    </row>
    <row r="6" spans="1:9" ht="17.25" customHeight="1" x14ac:dyDescent="0.35">
      <c r="A6" s="10" t="str">
        <f>"This file includes results of the last collection exercise for natural gas Prices, for reference year "&amp;A1&amp;", "&amp;A2&amp;" semester."</f>
        <v>This file includes results of the last collection exercise for natural gas Prices, for reference year 2021, first semester.</v>
      </c>
    </row>
    <row r="7" spans="1:9" ht="17.25" customHeight="1" x14ac:dyDescent="0.35"/>
    <row r="8" spans="1:9" ht="17.25" customHeight="1" x14ac:dyDescent="0.35">
      <c r="A8" s="15" t="s">
        <v>36</v>
      </c>
      <c r="B8" s="15"/>
      <c r="C8" s="15"/>
      <c r="D8" s="15"/>
      <c r="E8" s="15"/>
      <c r="F8" s="15"/>
      <c r="G8" s="15"/>
      <c r="H8" s="15"/>
      <c r="I8" s="15"/>
    </row>
    <row r="9" spans="1:9" ht="17.25" customHeight="1" x14ac:dyDescent="0.35">
      <c r="A9" s="15"/>
      <c r="B9" s="15"/>
      <c r="C9" s="15"/>
      <c r="D9" s="15"/>
      <c r="E9" s="15"/>
      <c r="F9" s="15"/>
      <c r="G9" s="15"/>
      <c r="H9" s="15"/>
      <c r="I9" s="15"/>
    </row>
    <row r="10" spans="1:9" ht="17.25" customHeight="1" x14ac:dyDescent="0.35">
      <c r="A10" s="10" t="s">
        <v>90</v>
      </c>
      <c r="B10" s="10" t="str">
        <f>'Table 1'!B2</f>
        <v>Natural gas prices, first semester of 2019-2021</v>
      </c>
      <c r="E10" s="73"/>
    </row>
    <row r="11" spans="1:9" ht="17.25" customHeight="1" x14ac:dyDescent="0.35">
      <c r="A11" s="10" t="s">
        <v>91</v>
      </c>
      <c r="B11" s="10" t="str">
        <f>'Figure 1'!D2</f>
        <v>Natural gas prices for household consumers, first half 2021</v>
      </c>
    </row>
    <row r="12" spans="1:9" ht="17.25" customHeight="1" x14ac:dyDescent="0.35">
      <c r="A12" s="10" t="s">
        <v>92</v>
      </c>
      <c r="B12" s="10" t="str">
        <f>'Figure 2'!B2</f>
        <v>Development of natural gas prices for household consumers, EU27, 2008-2021</v>
      </c>
    </row>
    <row r="13" spans="1:9" ht="17.25" customHeight="1" x14ac:dyDescent="0.35">
      <c r="A13" s="10" t="s">
        <v>93</v>
      </c>
      <c r="B13" s="10" t="str">
        <f>'Figure 3'!C2</f>
        <v>Share of taxes and levies paid by household consumers for natural gas, first half 2021</v>
      </c>
    </row>
    <row r="14" spans="1:9" ht="17.25" customHeight="1" x14ac:dyDescent="0.35">
      <c r="A14" s="10" t="s">
        <v>94</v>
      </c>
      <c r="B14" s="10" t="str">
        <f>'Figure 4'!B2</f>
        <v>Change in natural gas prices for household consumers compared with previous year, same semester, first half 2021</v>
      </c>
    </row>
    <row r="15" spans="1:9" ht="17.25" customHeight="1" x14ac:dyDescent="0.35">
      <c r="A15" s="10" t="s">
        <v>95</v>
      </c>
      <c r="B15" s="10" t="str">
        <f>'Figure 5'!D2</f>
        <v>Natural gas prices for non-household consumers, first half 2021</v>
      </c>
    </row>
    <row r="16" spans="1:9" ht="17.25" customHeight="1" x14ac:dyDescent="0.35">
      <c r="A16" s="10" t="s">
        <v>96</v>
      </c>
      <c r="B16" s="10" t="str">
        <f>'Figure 6'!B2</f>
        <v>Development of natural gas prices for non-household consumers, EU27, 2008-2021</v>
      </c>
    </row>
    <row r="17" spans="1:9" ht="17.25" customHeight="1" x14ac:dyDescent="0.35">
      <c r="A17" s="10" t="s">
        <v>97</v>
      </c>
      <c r="B17" s="10" t="str">
        <f>'Figure 7'!B2</f>
        <v>Share of taxes and levies paid by non-household consumers for natural gas, first half 2021</v>
      </c>
    </row>
    <row r="18" spans="1:9" ht="17.25" customHeight="1" x14ac:dyDescent="0.35">
      <c r="A18" s="10" t="s">
        <v>98</v>
      </c>
      <c r="B18" s="10" t="str">
        <f>'Figure 8'!B2</f>
        <v>Change in natural gas prices for non-household consumers compared with previous year, same semester, first half 2021</v>
      </c>
    </row>
    <row r="19" spans="1:9" ht="17.25" customHeight="1" x14ac:dyDescent="0.35"/>
    <row r="20" spans="1:9" ht="17.25" customHeight="1" x14ac:dyDescent="0.35">
      <c r="A20" s="10" t="s">
        <v>65</v>
      </c>
      <c r="D20" s="10" t="s">
        <v>99</v>
      </c>
    </row>
    <row r="21" spans="1:9" ht="17.25" customHeight="1" x14ac:dyDescent="0.35">
      <c r="A21" s="10" t="s">
        <v>66</v>
      </c>
      <c r="D21" s="10" t="s">
        <v>100</v>
      </c>
    </row>
    <row r="22" spans="1:9" ht="17.25" customHeight="1" x14ac:dyDescent="0.35">
      <c r="A22" s="84" t="s">
        <v>123</v>
      </c>
      <c r="B22" s="84"/>
      <c r="C22" s="84"/>
      <c r="D22" s="84"/>
      <c r="E22" s="84"/>
      <c r="F22" s="84"/>
      <c r="G22" s="84"/>
      <c r="H22" s="84"/>
      <c r="I22" s="84"/>
    </row>
    <row r="23" spans="1:9" ht="17.25" customHeight="1" x14ac:dyDescent="0.35">
      <c r="A23" s="84"/>
      <c r="B23" s="84"/>
      <c r="C23" s="84"/>
      <c r="D23" s="84"/>
      <c r="E23" s="84"/>
      <c r="F23" s="84"/>
      <c r="G23" s="84"/>
      <c r="H23" s="84"/>
      <c r="I23" s="84"/>
    </row>
    <row r="24" spans="1:9" ht="17.25" customHeight="1" x14ac:dyDescent="0.35">
      <c r="A24" s="84"/>
      <c r="B24" s="84"/>
      <c r="C24" s="84"/>
      <c r="D24" s="84"/>
      <c r="E24" s="84"/>
      <c r="F24" s="84"/>
      <c r="G24" s="84"/>
      <c r="H24" s="84"/>
      <c r="I24" s="84"/>
    </row>
    <row r="25" spans="1:9" ht="17.25" customHeight="1" x14ac:dyDescent="0.35"/>
    <row r="26" spans="1:9" ht="17.25" customHeight="1" x14ac:dyDescent="0.35">
      <c r="A26" s="16"/>
      <c r="B26" s="16"/>
      <c r="C26" s="17" t="s">
        <v>37</v>
      </c>
      <c r="D26" s="16" t="s">
        <v>122</v>
      </c>
      <c r="E26" s="16"/>
      <c r="F26" s="16"/>
      <c r="G26" s="16"/>
      <c r="H26" s="16"/>
    </row>
    <row r="27" spans="1:9" ht="25.5" customHeight="1" x14ac:dyDescent="0.35"/>
    <row r="28" spans="1:9" ht="25.5" customHeight="1" x14ac:dyDescent="0.35"/>
    <row r="29" spans="1:9" ht="25.5" customHeight="1" x14ac:dyDescent="0.35"/>
    <row r="30" spans="1:9" ht="25.5" customHeight="1" x14ac:dyDescent="0.35"/>
    <row r="31" spans="1:9" ht="25.5" customHeight="1" x14ac:dyDescent="0.35"/>
    <row r="32" spans="1:9" ht="25.5" customHeight="1" x14ac:dyDescent="0.35"/>
    <row r="33" ht="25.5" customHeight="1" x14ac:dyDescent="0.35"/>
    <row r="34" ht="25.5" customHeight="1" x14ac:dyDescent="0.35"/>
    <row r="35" ht="25.5" customHeight="1" x14ac:dyDescent="0.35"/>
    <row r="36" ht="25.5" customHeight="1" x14ac:dyDescent="0.35"/>
    <row r="37" ht="17.25" customHeight="1" x14ac:dyDescent="0.35"/>
    <row r="38" ht="17.25" customHeight="1" x14ac:dyDescent="0.35"/>
    <row r="39" ht="17.25" customHeight="1" x14ac:dyDescent="0.35"/>
    <row r="40" ht="17.25" customHeight="1" x14ac:dyDescent="0.35"/>
    <row r="41" ht="17.25" customHeight="1" x14ac:dyDescent="0.35"/>
    <row r="42" ht="17.25" customHeight="1" x14ac:dyDescent="0.35"/>
    <row r="43" ht="17.25" customHeight="1" x14ac:dyDescent="0.35"/>
    <row r="44" ht="17.25" customHeight="1" x14ac:dyDescent="0.35"/>
    <row r="45" ht="17.25" customHeight="1" x14ac:dyDescent="0.35"/>
    <row r="46" ht="17.25" customHeight="1" x14ac:dyDescent="0.35"/>
    <row r="47" ht="17.25" customHeight="1" x14ac:dyDescent="0.35"/>
    <row r="48" ht="17.25" customHeight="1" x14ac:dyDescent="0.35"/>
    <row r="49" ht="17.25" customHeight="1" x14ac:dyDescent="0.35"/>
    <row r="50" ht="17.25" customHeight="1" x14ac:dyDescent="0.35"/>
    <row r="51" ht="17.25" customHeight="1" x14ac:dyDescent="0.35"/>
    <row r="52" ht="17.25" customHeight="1" x14ac:dyDescent="0.35"/>
    <row r="53" ht="17.25" customHeight="1" x14ac:dyDescent="0.35"/>
    <row r="54" ht="17.25" customHeight="1" x14ac:dyDescent="0.35"/>
    <row r="55" ht="17.25" customHeight="1" x14ac:dyDescent="0.35"/>
    <row r="56" ht="17.25" customHeight="1" x14ac:dyDescent="0.35"/>
    <row r="57" ht="17.25" customHeight="1" x14ac:dyDescent="0.35"/>
    <row r="58" ht="17.25" customHeight="1" x14ac:dyDescent="0.35"/>
    <row r="59" ht="17.25" customHeight="1" x14ac:dyDescent="0.35"/>
    <row r="60" ht="17.25" customHeight="1" x14ac:dyDescent="0.35"/>
    <row r="61" ht="17.25" customHeight="1" x14ac:dyDescent="0.35"/>
    <row r="62" ht="17.25" customHeight="1" x14ac:dyDescent="0.35"/>
    <row r="63" ht="17.25" customHeight="1" x14ac:dyDescent="0.35"/>
    <row r="64" ht="17.25" customHeight="1" x14ac:dyDescent="0.35"/>
    <row r="65" ht="17.25" customHeight="1" x14ac:dyDescent="0.35"/>
  </sheetData>
  <mergeCells count="1">
    <mergeCell ref="A22:I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showGridLines="0" topLeftCell="A22" zoomScaleNormal="100" workbookViewId="0">
      <selection activeCell="B17" sqref="B17"/>
    </sheetView>
  </sheetViews>
  <sheetFormatPr defaultColWidth="9.1796875" defaultRowHeight="12" customHeight="1" x14ac:dyDescent="0.25"/>
  <cols>
    <col min="1" max="1" width="9.1796875" style="59"/>
    <col min="2" max="2" width="20.7265625" style="1" customWidth="1"/>
    <col min="3" max="8" width="17.26953125" style="1" customWidth="1"/>
    <col min="9" max="9" width="9.1796875" style="56"/>
    <col min="10" max="16384" width="9.1796875" style="1"/>
  </cols>
  <sheetData>
    <row r="1" spans="1:9" s="55" customFormat="1" ht="12" customHeight="1" x14ac:dyDescent="0.25">
      <c r="A1" s="59" t="s">
        <v>102</v>
      </c>
      <c r="C1" s="55">
        <f>MATCH(C6, [1]Data!$A$241:$CZ$241,FALSE)-1</f>
        <v>45</v>
      </c>
      <c r="D1" s="55">
        <f>MATCH(D6, [1]Data!$A$241:$CZ$241,FALSE)-1</f>
        <v>49</v>
      </c>
      <c r="E1" s="55">
        <f>MATCH(E6, [1]Data!$A$241:$CZ$241,FALSE)-1</f>
        <v>53</v>
      </c>
      <c r="F1" s="55">
        <f>MATCH(F6, [2]Data!$A$129:$CZ$129,FALSE)-1</f>
        <v>45</v>
      </c>
      <c r="G1" s="55">
        <f>MATCH(G6, [2]Data!$A$129:$CZ$129,FALSE)-1</f>
        <v>49</v>
      </c>
      <c r="H1" s="55">
        <f>MATCH(H6, [2]Data!$A$129:$CZ$129,FALSE)-1</f>
        <v>53</v>
      </c>
      <c r="I1" s="56"/>
    </row>
    <row r="2" spans="1:9" ht="12" customHeight="1" x14ac:dyDescent="0.25">
      <c r="B2" s="33" t="str">
        <f>"Natural gas prices, "&amp;Info!A2&amp;" semester of "&amp;Info!A1-2&amp;"-"&amp;Info!A1</f>
        <v>Natural gas prices, first semester of 2019-2021</v>
      </c>
    </row>
    <row r="3" spans="1:9" ht="12" customHeight="1" x14ac:dyDescent="0.25">
      <c r="B3" s="34" t="s">
        <v>34</v>
      </c>
    </row>
    <row r="4" spans="1:9" ht="12" customHeight="1" x14ac:dyDescent="0.25">
      <c r="A4" s="54"/>
      <c r="B4" s="22"/>
      <c r="C4" s="22"/>
      <c r="D4" s="22"/>
      <c r="E4" s="22"/>
      <c r="F4" s="22"/>
      <c r="G4" s="22"/>
      <c r="H4" s="22"/>
      <c r="I4" s="57"/>
    </row>
    <row r="5" spans="1:9" ht="12" customHeight="1" x14ac:dyDescent="0.25">
      <c r="A5" s="54"/>
      <c r="B5" s="19"/>
      <c r="C5" s="85" t="s">
        <v>70</v>
      </c>
      <c r="D5" s="85"/>
      <c r="E5" s="85"/>
      <c r="F5" s="86" t="s">
        <v>71</v>
      </c>
      <c r="G5" s="85"/>
      <c r="H5" s="85"/>
      <c r="I5" s="57"/>
    </row>
    <row r="6" spans="1:9" ht="12" customHeight="1" x14ac:dyDescent="0.25">
      <c r="A6" s="54"/>
      <c r="B6" s="20"/>
      <c r="C6" s="21" t="s">
        <v>85</v>
      </c>
      <c r="D6" s="21" t="s">
        <v>117</v>
      </c>
      <c r="E6" s="21" t="s">
        <v>124</v>
      </c>
      <c r="F6" s="29" t="s">
        <v>85</v>
      </c>
      <c r="G6" s="21" t="s">
        <v>117</v>
      </c>
      <c r="H6" s="21" t="s">
        <v>124</v>
      </c>
      <c r="I6" s="57"/>
    </row>
    <row r="7" spans="1:9" ht="12" customHeight="1" x14ac:dyDescent="0.25">
      <c r="A7" s="54">
        <v>1</v>
      </c>
      <c r="B7" s="25" t="s">
        <v>125</v>
      </c>
      <c r="C7" s="35">
        <v>6.6900000000000001E-2</v>
      </c>
      <c r="D7" s="35">
        <v>6.4500000000000002E-2</v>
      </c>
      <c r="E7" s="35">
        <v>6.3899999999999998E-2</v>
      </c>
      <c r="F7" s="36">
        <v>3.32E-2</v>
      </c>
      <c r="G7" s="35">
        <v>3.0499999999999999E-2</v>
      </c>
      <c r="H7" s="35">
        <v>3.0300000000000001E-2</v>
      </c>
      <c r="I7" s="54">
        <v>1</v>
      </c>
    </row>
    <row r="8" spans="1:9" ht="12" customHeight="1" x14ac:dyDescent="0.25">
      <c r="A8" s="54">
        <v>2</v>
      </c>
      <c r="B8" s="25" t="s">
        <v>35</v>
      </c>
      <c r="C8" s="35">
        <v>7.0800000000000002E-2</v>
      </c>
      <c r="D8" s="35">
        <v>6.8599999999999994E-2</v>
      </c>
      <c r="E8" s="35">
        <v>6.8099999999999994E-2</v>
      </c>
      <c r="F8" s="36">
        <v>3.3500000000000002E-2</v>
      </c>
      <c r="G8" s="35">
        <v>3.09E-2</v>
      </c>
      <c r="H8" s="35">
        <v>3.1E-2</v>
      </c>
      <c r="I8" s="54">
        <v>2</v>
      </c>
    </row>
    <row r="9" spans="1:9" ht="12" customHeight="1" x14ac:dyDescent="0.25">
      <c r="A9" s="54">
        <v>3</v>
      </c>
      <c r="B9" s="26" t="s">
        <v>1</v>
      </c>
      <c r="C9" s="37">
        <v>5.5399999999999998E-2</v>
      </c>
      <c r="D9" s="37">
        <v>4.9599999999999998E-2</v>
      </c>
      <c r="E9" s="37">
        <v>4.6800000000000001E-2</v>
      </c>
      <c r="F9" s="38">
        <v>2.4E-2</v>
      </c>
      <c r="G9" s="37">
        <v>2.0899999999999998E-2</v>
      </c>
      <c r="H9" s="37">
        <v>2.2100000000000002E-2</v>
      </c>
      <c r="I9" s="54">
        <v>3</v>
      </c>
    </row>
    <row r="10" spans="1:9" ht="12" customHeight="1" x14ac:dyDescent="0.25">
      <c r="A10" s="54">
        <v>4</v>
      </c>
      <c r="B10" s="27" t="s">
        <v>2</v>
      </c>
      <c r="C10" s="39">
        <v>4.4900000000000002E-2</v>
      </c>
      <c r="D10" s="39">
        <v>3.9600000000000003E-2</v>
      </c>
      <c r="E10" s="39">
        <v>3.6799999999999999E-2</v>
      </c>
      <c r="F10" s="40">
        <v>3.0800000000000001E-2</v>
      </c>
      <c r="G10" s="39">
        <v>2.3099999999999999E-2</v>
      </c>
      <c r="H10" s="39">
        <v>2.4799999999999999E-2</v>
      </c>
      <c r="I10" s="54">
        <v>4</v>
      </c>
    </row>
    <row r="11" spans="1:9" ht="12" customHeight="1" x14ac:dyDescent="0.25">
      <c r="A11" s="54">
        <v>5</v>
      </c>
      <c r="B11" s="27" t="s">
        <v>68</v>
      </c>
      <c r="C11" s="39">
        <v>5.8599999999999999E-2</v>
      </c>
      <c r="D11" s="39">
        <v>5.7299999999999997E-2</v>
      </c>
      <c r="E11" s="39">
        <v>5.62E-2</v>
      </c>
      <c r="F11" s="40">
        <v>2.93E-2</v>
      </c>
      <c r="G11" s="39">
        <v>2.5399999999999999E-2</v>
      </c>
      <c r="H11" s="39">
        <v>2.5100000000000001E-2</v>
      </c>
      <c r="I11" s="54">
        <v>5</v>
      </c>
    </row>
    <row r="12" spans="1:9" ht="12" customHeight="1" x14ac:dyDescent="0.25">
      <c r="A12" s="54">
        <v>6</v>
      </c>
      <c r="B12" s="27" t="s">
        <v>3</v>
      </c>
      <c r="C12" s="39">
        <v>8.5500000000000007E-2</v>
      </c>
      <c r="D12" s="39">
        <v>7.4999999999999997E-2</v>
      </c>
      <c r="E12" s="39">
        <v>8.9499999999999996E-2</v>
      </c>
      <c r="F12" s="40">
        <v>3.3700000000000001E-2</v>
      </c>
      <c r="G12" s="39">
        <v>2.6200000000000001E-2</v>
      </c>
      <c r="H12" s="39">
        <v>3.39E-2</v>
      </c>
      <c r="I12" s="54">
        <v>6</v>
      </c>
    </row>
    <row r="13" spans="1:9" ht="12" customHeight="1" x14ac:dyDescent="0.25">
      <c r="A13" s="54">
        <v>7</v>
      </c>
      <c r="B13" s="27" t="s">
        <v>61</v>
      </c>
      <c r="C13" s="39">
        <v>6.3200000000000006E-2</v>
      </c>
      <c r="D13" s="39">
        <v>5.9700000000000003E-2</v>
      </c>
      <c r="E13" s="39">
        <v>6.4699999999999994E-2</v>
      </c>
      <c r="F13" s="40">
        <v>3.3500000000000002E-2</v>
      </c>
      <c r="G13" s="39">
        <v>3.09E-2</v>
      </c>
      <c r="H13" s="39">
        <v>3.1E-2</v>
      </c>
      <c r="I13" s="54">
        <v>2</v>
      </c>
    </row>
    <row r="14" spans="1:9" ht="12" customHeight="1" x14ac:dyDescent="0.25">
      <c r="A14" s="54">
        <v>8</v>
      </c>
      <c r="B14" s="27" t="s">
        <v>4</v>
      </c>
      <c r="C14" s="39">
        <v>4.58E-2</v>
      </c>
      <c r="D14" s="39">
        <v>4.41E-2</v>
      </c>
      <c r="E14" s="39">
        <v>4.3499999999999997E-2</v>
      </c>
      <c r="F14" s="40">
        <v>3.4299999999999997E-2</v>
      </c>
      <c r="G14" s="39">
        <v>2.93E-2</v>
      </c>
      <c r="H14" s="39">
        <v>3.1699999999999999E-2</v>
      </c>
      <c r="I14" s="54">
        <v>8</v>
      </c>
    </row>
    <row r="15" spans="1:9" ht="12" customHeight="1" x14ac:dyDescent="0.25">
      <c r="A15" s="54">
        <v>9</v>
      </c>
      <c r="B15" s="27" t="s">
        <v>5</v>
      </c>
      <c r="C15" s="39">
        <v>6.83E-2</v>
      </c>
      <c r="D15" s="39">
        <v>6.6900000000000001E-2</v>
      </c>
      <c r="E15" s="39">
        <v>6.1899999999999997E-2</v>
      </c>
      <c r="F15" s="40">
        <v>3.4200000000000001E-2</v>
      </c>
      <c r="G15" s="39">
        <v>2.81E-2</v>
      </c>
      <c r="H15" s="39">
        <v>3.3000000000000002E-2</v>
      </c>
      <c r="I15" s="54">
        <v>9</v>
      </c>
    </row>
    <row r="16" spans="1:9" ht="12" customHeight="1" x14ac:dyDescent="0.25">
      <c r="A16" s="54">
        <v>10</v>
      </c>
      <c r="B16" s="27" t="s">
        <v>6</v>
      </c>
      <c r="C16" s="39">
        <v>5.5500000000000001E-2</v>
      </c>
      <c r="D16" s="39">
        <v>4.8300000000000003E-2</v>
      </c>
      <c r="E16" s="39">
        <v>4.4900000000000002E-2</v>
      </c>
      <c r="F16" s="40">
        <v>3.4299999999999997E-2</v>
      </c>
      <c r="G16" s="39">
        <v>2.58E-2</v>
      </c>
      <c r="H16" s="39">
        <v>2.52E-2</v>
      </c>
      <c r="I16" s="54">
        <v>10</v>
      </c>
    </row>
    <row r="17" spans="1:9" ht="12" customHeight="1" x14ac:dyDescent="0.25">
      <c r="A17" s="54">
        <v>11</v>
      </c>
      <c r="B17" s="27" t="s">
        <v>7</v>
      </c>
      <c r="C17" s="39">
        <v>7.3599999999999999E-2</v>
      </c>
      <c r="D17" s="39">
        <v>7.1800000000000003E-2</v>
      </c>
      <c r="E17" s="39">
        <v>6.9099999999999995E-2</v>
      </c>
      <c r="F17" s="40">
        <v>3.0800000000000001E-2</v>
      </c>
      <c r="G17" s="39">
        <v>2.86E-2</v>
      </c>
      <c r="H17" s="39">
        <v>2.3699999999999999E-2</v>
      </c>
      <c r="I17" s="54">
        <v>11</v>
      </c>
    </row>
    <row r="18" spans="1:9" ht="12" customHeight="1" x14ac:dyDescent="0.25">
      <c r="A18" s="54">
        <v>12</v>
      </c>
      <c r="B18" s="27" t="s">
        <v>8</v>
      </c>
      <c r="C18" s="39">
        <v>7.3800000000000004E-2</v>
      </c>
      <c r="D18" s="39">
        <v>7.1999999999999995E-2</v>
      </c>
      <c r="E18" s="39">
        <v>6.7799999999999999E-2</v>
      </c>
      <c r="F18" s="40">
        <v>3.7900000000000003E-2</v>
      </c>
      <c r="G18" s="39">
        <v>3.4000000000000002E-2</v>
      </c>
      <c r="H18" s="39">
        <v>3.4299999999999997E-2</v>
      </c>
      <c r="I18" s="54">
        <v>12</v>
      </c>
    </row>
    <row r="19" spans="1:9" ht="12" customHeight="1" x14ac:dyDescent="0.25">
      <c r="A19" s="54">
        <v>13</v>
      </c>
      <c r="B19" s="27" t="s">
        <v>9</v>
      </c>
      <c r="C19" s="39">
        <v>3.7499999999999999E-2</v>
      </c>
      <c r="D19" s="39">
        <v>3.8899999999999997E-2</v>
      </c>
      <c r="E19" s="39">
        <v>3.7400000000000003E-2</v>
      </c>
      <c r="F19" s="40">
        <v>2.9899999999999999E-2</v>
      </c>
      <c r="G19" s="39">
        <v>2.7900000000000001E-2</v>
      </c>
      <c r="H19" s="39">
        <v>2.9399999999999999E-2</v>
      </c>
      <c r="I19" s="54">
        <v>13</v>
      </c>
    </row>
    <row r="20" spans="1:9" ht="12" customHeight="1" x14ac:dyDescent="0.25">
      <c r="A20" s="54">
        <v>14</v>
      </c>
      <c r="B20" s="27" t="s">
        <v>10</v>
      </c>
      <c r="C20" s="39">
        <v>7.6899999999999996E-2</v>
      </c>
      <c r="D20" s="39">
        <v>7.2800000000000004E-2</v>
      </c>
      <c r="E20" s="39">
        <v>7.0300000000000001E-2</v>
      </c>
      <c r="F20" s="40">
        <v>3.4200000000000001E-2</v>
      </c>
      <c r="G20" s="39">
        <v>3.0800000000000001E-2</v>
      </c>
      <c r="H20" s="39">
        <v>2.7199999999999998E-2</v>
      </c>
      <c r="I20" s="54">
        <v>14</v>
      </c>
    </row>
    <row r="21" spans="1:9" ht="12" customHeight="1" x14ac:dyDescent="0.25">
      <c r="A21" s="54">
        <v>15</v>
      </c>
      <c r="B21" s="27" t="s">
        <v>11</v>
      </c>
      <c r="C21" s="39">
        <v>4.4600000000000001E-2</v>
      </c>
      <c r="D21" s="39">
        <v>3.15E-2</v>
      </c>
      <c r="E21" s="39">
        <v>2.9700000000000001E-2</v>
      </c>
      <c r="F21" s="40">
        <v>3.1300000000000001E-2</v>
      </c>
      <c r="G21" s="39">
        <v>2.5700000000000001E-2</v>
      </c>
      <c r="H21" s="39">
        <v>2.3199999999999998E-2</v>
      </c>
      <c r="I21" s="54">
        <v>15</v>
      </c>
    </row>
    <row r="22" spans="1:9" ht="12" customHeight="1" x14ac:dyDescent="0.25">
      <c r="A22" s="54">
        <v>16</v>
      </c>
      <c r="B22" s="27" t="s">
        <v>12</v>
      </c>
      <c r="C22" s="39">
        <v>4.4999999999999998E-2</v>
      </c>
      <c r="D22" s="39">
        <v>3.61E-2</v>
      </c>
      <c r="E22" s="39">
        <v>2.7900000000000001E-2</v>
      </c>
      <c r="F22" s="40">
        <v>3.27E-2</v>
      </c>
      <c r="G22" s="39">
        <v>2.1399999999999999E-2</v>
      </c>
      <c r="H22" s="39">
        <v>2.8500000000000001E-2</v>
      </c>
      <c r="I22" s="54">
        <v>16</v>
      </c>
    </row>
    <row r="23" spans="1:9" ht="12" customHeight="1" x14ac:dyDescent="0.25">
      <c r="A23" s="54">
        <v>17</v>
      </c>
      <c r="B23" s="27" t="s">
        <v>13</v>
      </c>
      <c r="C23" s="39">
        <v>4.48E-2</v>
      </c>
      <c r="D23" s="39">
        <v>4.1200000000000001E-2</v>
      </c>
      <c r="E23" s="39">
        <v>4.3799999999999999E-2</v>
      </c>
      <c r="F23" s="40">
        <v>3.3399999999999999E-2</v>
      </c>
      <c r="G23" s="39">
        <v>3.0300000000000001E-2</v>
      </c>
      <c r="H23" s="39">
        <v>3.2199999999999999E-2</v>
      </c>
      <c r="I23" s="54">
        <v>17</v>
      </c>
    </row>
    <row r="24" spans="1:9" ht="12" customHeight="1" x14ac:dyDescent="0.25">
      <c r="A24" s="54">
        <v>18</v>
      </c>
      <c r="B24" s="27" t="s">
        <v>14</v>
      </c>
      <c r="C24" s="39">
        <v>3.4599999999999999E-2</v>
      </c>
      <c r="D24" s="39">
        <v>3.1899999999999998E-2</v>
      </c>
      <c r="E24" s="39">
        <v>3.0700000000000002E-2</v>
      </c>
      <c r="F24" s="40">
        <v>2.9000000000000001E-2</v>
      </c>
      <c r="G24" s="39">
        <v>2.6599999999999999E-2</v>
      </c>
      <c r="H24" s="39">
        <v>2.24E-2</v>
      </c>
      <c r="I24" s="54">
        <v>18</v>
      </c>
    </row>
    <row r="25" spans="1:9" ht="12" customHeight="1" x14ac:dyDescent="0.25">
      <c r="A25" s="54">
        <v>19</v>
      </c>
      <c r="B25" s="27" t="s">
        <v>15</v>
      </c>
      <c r="C25" s="39">
        <v>9.2100000000000001E-2</v>
      </c>
      <c r="D25" s="39">
        <v>9.9500000000000005E-2</v>
      </c>
      <c r="E25" s="39">
        <v>9.6100000000000005E-2</v>
      </c>
      <c r="F25" s="40">
        <v>3.8699999999999998E-2</v>
      </c>
      <c r="G25" s="39">
        <v>4.1099999999999998E-2</v>
      </c>
      <c r="H25" s="39">
        <v>4.2200000000000001E-2</v>
      </c>
      <c r="I25" s="54">
        <v>19</v>
      </c>
    </row>
    <row r="26" spans="1:9" ht="12" customHeight="1" x14ac:dyDescent="0.25">
      <c r="A26" s="54">
        <v>20</v>
      </c>
      <c r="B26" s="27" t="s">
        <v>16</v>
      </c>
      <c r="C26" s="39">
        <v>6.6000000000000003E-2</v>
      </c>
      <c r="D26" s="39">
        <v>6.4799999999999996E-2</v>
      </c>
      <c r="E26" s="39">
        <v>6.3600000000000004E-2</v>
      </c>
      <c r="F26" s="40">
        <v>3.27E-2</v>
      </c>
      <c r="G26" s="39">
        <v>3.04E-2</v>
      </c>
      <c r="H26" s="39">
        <v>3.1199999999999999E-2</v>
      </c>
      <c r="I26" s="54">
        <v>20</v>
      </c>
    </row>
    <row r="27" spans="1:9" ht="12" customHeight="1" x14ac:dyDescent="0.25">
      <c r="A27" s="54">
        <v>21</v>
      </c>
      <c r="B27" s="27" t="s">
        <v>17</v>
      </c>
      <c r="C27" s="39">
        <v>4.7300000000000002E-2</v>
      </c>
      <c r="D27" s="39">
        <v>4.2500000000000003E-2</v>
      </c>
      <c r="E27" s="39">
        <v>3.7600000000000001E-2</v>
      </c>
      <c r="F27" s="40">
        <v>3.4700000000000002E-2</v>
      </c>
      <c r="G27" s="39">
        <v>2.9700000000000001E-2</v>
      </c>
      <c r="H27" s="39">
        <v>2.81E-2</v>
      </c>
      <c r="I27" s="54">
        <v>21</v>
      </c>
    </row>
    <row r="28" spans="1:9" ht="12" customHeight="1" x14ac:dyDescent="0.25">
      <c r="A28" s="54">
        <v>22</v>
      </c>
      <c r="B28" s="27" t="s">
        <v>18</v>
      </c>
      <c r="C28" s="39">
        <v>7.5999999999999998E-2</v>
      </c>
      <c r="D28" s="39">
        <v>7.85E-2</v>
      </c>
      <c r="E28" s="39">
        <v>7.6200000000000004E-2</v>
      </c>
      <c r="F28" s="40">
        <v>3.2599999999999997E-2</v>
      </c>
      <c r="G28" s="39">
        <v>2.8299999999999999E-2</v>
      </c>
      <c r="H28" s="39">
        <v>2.4500000000000001E-2</v>
      </c>
      <c r="I28" s="54">
        <v>22</v>
      </c>
    </row>
    <row r="29" spans="1:9" ht="12" customHeight="1" x14ac:dyDescent="0.25">
      <c r="A29" s="54">
        <v>23</v>
      </c>
      <c r="B29" s="27" t="s">
        <v>19</v>
      </c>
      <c r="C29" s="39" t="s">
        <v>127</v>
      </c>
      <c r="D29" s="39" t="s">
        <v>128</v>
      </c>
      <c r="E29" s="39" t="s">
        <v>129</v>
      </c>
      <c r="F29" s="40" t="s">
        <v>129</v>
      </c>
      <c r="G29" s="39" t="s">
        <v>130</v>
      </c>
      <c r="H29" s="39" t="s">
        <v>131</v>
      </c>
      <c r="I29" s="54">
        <v>23</v>
      </c>
    </row>
    <row r="30" spans="1:9" ht="12" customHeight="1" x14ac:dyDescent="0.25">
      <c r="A30" s="54">
        <v>24</v>
      </c>
      <c r="B30" s="27" t="s">
        <v>20</v>
      </c>
      <c r="C30" s="39">
        <v>5.7200000000000001E-2</v>
      </c>
      <c r="D30" s="39">
        <v>5.8599999999999999E-2</v>
      </c>
      <c r="E30" s="39">
        <v>5.4699999999999999E-2</v>
      </c>
      <c r="F30" s="40">
        <v>3.5999999999999997E-2</v>
      </c>
      <c r="G30" s="39">
        <v>2.9499999999999998E-2</v>
      </c>
      <c r="H30" s="39">
        <v>3.1E-2</v>
      </c>
      <c r="I30" s="54">
        <v>24</v>
      </c>
    </row>
    <row r="31" spans="1:9" ht="12" customHeight="1" x14ac:dyDescent="0.25">
      <c r="A31" s="54">
        <v>25</v>
      </c>
      <c r="B31" s="27" t="s">
        <v>21</v>
      </c>
      <c r="C31" s="39">
        <v>4.4900000000000002E-2</v>
      </c>
      <c r="D31" s="39">
        <v>4.5699999999999998E-2</v>
      </c>
      <c r="E31" s="39">
        <v>4.1099999999999998E-2</v>
      </c>
      <c r="F31" s="40">
        <v>3.4200000000000001E-2</v>
      </c>
      <c r="G31" s="39">
        <v>3.0599999999999999E-2</v>
      </c>
      <c r="H31" s="39">
        <v>2.75E-2</v>
      </c>
      <c r="I31" s="54">
        <v>25</v>
      </c>
    </row>
    <row r="32" spans="1:9" ht="12" customHeight="1" x14ac:dyDescent="0.25">
      <c r="A32" s="54" t="e">
        <v>#N/A</v>
      </c>
      <c r="B32" s="27" t="s">
        <v>22</v>
      </c>
      <c r="C32" s="39" t="s">
        <v>126</v>
      </c>
      <c r="D32" s="39" t="s">
        <v>126</v>
      </c>
      <c r="E32" s="39" t="s">
        <v>126</v>
      </c>
      <c r="F32" s="40">
        <v>6.2700000000000006E-2</v>
      </c>
      <c r="G32" s="39">
        <v>5.1299999999999998E-2</v>
      </c>
      <c r="H32" s="39">
        <v>0.06</v>
      </c>
      <c r="I32" s="54">
        <v>26</v>
      </c>
    </row>
    <row r="33" spans="1:9" ht="12" customHeight="1" x14ac:dyDescent="0.25">
      <c r="A33" s="54">
        <v>26</v>
      </c>
      <c r="B33" s="28" t="s">
        <v>23</v>
      </c>
      <c r="C33" s="41">
        <v>0.1183</v>
      </c>
      <c r="D33" s="41" t="s">
        <v>132</v>
      </c>
      <c r="E33" s="41" t="s">
        <v>126</v>
      </c>
      <c r="F33" s="42">
        <v>3.9699999999999999E-2</v>
      </c>
      <c r="G33" s="41" t="s">
        <v>133</v>
      </c>
      <c r="H33" s="41" t="s">
        <v>126</v>
      </c>
      <c r="I33" s="54">
        <v>27</v>
      </c>
    </row>
    <row r="34" spans="1:9" ht="12" customHeight="1" x14ac:dyDescent="0.25">
      <c r="A34" s="54">
        <v>28</v>
      </c>
      <c r="B34" s="79" t="s">
        <v>24</v>
      </c>
      <c r="C34" s="80">
        <v>4.9299999999999997E-2</v>
      </c>
      <c r="D34" s="80">
        <v>4.7600000000000003E-2</v>
      </c>
      <c r="E34" s="80" t="s">
        <v>126</v>
      </c>
      <c r="F34" s="81">
        <v>2.7900000000000001E-2</v>
      </c>
      <c r="G34" s="80">
        <v>2.7400000000000001E-2</v>
      </c>
      <c r="H34" s="80" t="s">
        <v>126</v>
      </c>
      <c r="I34" s="54">
        <v>29</v>
      </c>
    </row>
    <row r="35" spans="1:9" ht="12" customHeight="1" x14ac:dyDescent="0.25">
      <c r="A35" s="54">
        <v>27</v>
      </c>
      <c r="B35" s="70" t="s">
        <v>25</v>
      </c>
      <c r="C35" s="71">
        <v>7.5200000000000003E-2</v>
      </c>
      <c r="D35" s="71">
        <v>7.8700000000000006E-2</v>
      </c>
      <c r="E35" s="71">
        <v>7.1300000000000002E-2</v>
      </c>
      <c r="F35" s="72">
        <v>5.3199999999999997E-2</v>
      </c>
      <c r="G35" s="71">
        <v>5.6300000000000003E-2</v>
      </c>
      <c r="H35" s="71">
        <v>5.0900000000000001E-2</v>
      </c>
      <c r="I35" s="54">
        <v>28</v>
      </c>
    </row>
    <row r="36" spans="1:9" ht="12" customHeight="1" x14ac:dyDescent="0.25">
      <c r="A36" s="54">
        <v>29</v>
      </c>
      <c r="B36" s="67" t="s">
        <v>72</v>
      </c>
      <c r="C36" s="68">
        <v>5.9799999999999999E-2</v>
      </c>
      <c r="D36" s="68">
        <v>5.4399999999999997E-2</v>
      </c>
      <c r="E36" s="68" t="s">
        <v>126</v>
      </c>
      <c r="F36" s="69">
        <v>3.2300000000000002E-2</v>
      </c>
      <c r="G36" s="68">
        <v>2.4400000000000002E-2</v>
      </c>
      <c r="H36" s="68" t="s">
        <v>126</v>
      </c>
      <c r="I36" s="54">
        <v>30</v>
      </c>
    </row>
    <row r="37" spans="1:9" ht="12" customHeight="1" x14ac:dyDescent="0.25">
      <c r="A37" s="54">
        <v>30</v>
      </c>
      <c r="B37" s="28" t="s">
        <v>26</v>
      </c>
      <c r="C37" s="41">
        <v>3.3500000000000002E-2</v>
      </c>
      <c r="D37" s="41">
        <v>3.3700000000000001E-2</v>
      </c>
      <c r="E37" s="41">
        <v>3.3700000000000001E-2</v>
      </c>
      <c r="F37" s="42">
        <v>3.9E-2</v>
      </c>
      <c r="G37" s="41">
        <v>3.6400000000000002E-2</v>
      </c>
      <c r="H37" s="41">
        <v>2.86E-2</v>
      </c>
      <c r="I37" s="54">
        <v>31</v>
      </c>
    </row>
    <row r="38" spans="1:9" ht="12" customHeight="1" x14ac:dyDescent="0.25">
      <c r="A38" s="54">
        <v>31</v>
      </c>
      <c r="B38" s="28" t="s">
        <v>27</v>
      </c>
      <c r="C38" s="41">
        <v>1.9900000000000001E-2</v>
      </c>
      <c r="D38" s="41">
        <v>2.3900000000000001E-2</v>
      </c>
      <c r="E38" s="41">
        <v>1.89E-2</v>
      </c>
      <c r="F38" s="42">
        <v>2.1100000000000001E-2</v>
      </c>
      <c r="G38" s="41">
        <v>2.1899999999999999E-2</v>
      </c>
      <c r="H38" s="41" t="s">
        <v>126</v>
      </c>
      <c r="I38" s="54">
        <v>32</v>
      </c>
    </row>
    <row r="39" spans="1:9" ht="12" customHeight="1" x14ac:dyDescent="0.25">
      <c r="A39" s="54">
        <v>32</v>
      </c>
      <c r="B39" s="70" t="s">
        <v>28</v>
      </c>
      <c r="C39" s="71">
        <v>3.3500000000000002E-2</v>
      </c>
      <c r="D39" s="71">
        <v>3.7400000000000003E-2</v>
      </c>
      <c r="E39" s="71">
        <v>3.2099999999999997E-2</v>
      </c>
      <c r="F39" s="72">
        <v>3.6700000000000003E-2</v>
      </c>
      <c r="G39" s="71">
        <v>3.9699999999999999E-2</v>
      </c>
      <c r="H39" s="71">
        <v>3.5400000000000001E-2</v>
      </c>
      <c r="I39" s="54">
        <v>33</v>
      </c>
    </row>
    <row r="40" spans="1:9" ht="12" customHeight="1" x14ac:dyDescent="0.25">
      <c r="A40" s="54">
        <v>33</v>
      </c>
      <c r="B40" s="23" t="s">
        <v>29</v>
      </c>
      <c r="C40" s="43">
        <v>2.9700000000000001E-2</v>
      </c>
      <c r="D40" s="43">
        <v>3.0200000000000001E-2</v>
      </c>
      <c r="E40" s="43">
        <v>2.4299999999999999E-2</v>
      </c>
      <c r="F40" s="44">
        <v>2.6499999999999999E-2</v>
      </c>
      <c r="G40" s="43">
        <v>2.6599999999999999E-2</v>
      </c>
      <c r="H40" s="43">
        <v>1.8599999999999998E-2</v>
      </c>
      <c r="I40" s="54">
        <v>34</v>
      </c>
    </row>
    <row r="41" spans="1:9" ht="12" customHeight="1" x14ac:dyDescent="0.25">
      <c r="A41" s="54">
        <v>34</v>
      </c>
      <c r="B41" s="27" t="s">
        <v>30</v>
      </c>
      <c r="C41" s="39">
        <v>2.6700000000000002E-2</v>
      </c>
      <c r="D41" s="39">
        <v>1.8100000000000002E-2</v>
      </c>
      <c r="E41" s="39">
        <v>2.7300000000000001E-2</v>
      </c>
      <c r="F41" s="40">
        <v>2.58E-2</v>
      </c>
      <c r="G41" s="39">
        <v>1.54E-2</v>
      </c>
      <c r="H41" s="39">
        <v>2.1700000000000001E-2</v>
      </c>
      <c r="I41" s="54">
        <v>35</v>
      </c>
    </row>
    <row r="42" spans="1:9" ht="12" customHeight="1" x14ac:dyDescent="0.25">
      <c r="A42" s="54">
        <v>35</v>
      </c>
      <c r="B42" s="28" t="s">
        <v>69</v>
      </c>
      <c r="C42" s="41">
        <v>1.5100000000000001E-2</v>
      </c>
      <c r="D42" s="41">
        <v>1.3899999999999999E-2</v>
      </c>
      <c r="E42" s="41">
        <v>1.17E-2</v>
      </c>
      <c r="F42" s="42">
        <v>2.3E-2</v>
      </c>
      <c r="G42" s="41">
        <v>2.12E-2</v>
      </c>
      <c r="H42" s="41">
        <v>1.7000000000000001E-2</v>
      </c>
      <c r="I42" s="54">
        <v>36</v>
      </c>
    </row>
    <row r="43" spans="1:9" ht="12" customHeight="1" x14ac:dyDescent="0.25">
      <c r="B43" s="87"/>
      <c r="C43" s="87"/>
      <c r="D43" s="87"/>
      <c r="E43" s="87"/>
      <c r="F43" s="87"/>
      <c r="G43" s="87"/>
      <c r="H43" s="87"/>
    </row>
    <row r="44" spans="1:9" ht="12" customHeight="1" x14ac:dyDescent="0.25">
      <c r="B44" s="1" t="s">
        <v>38</v>
      </c>
    </row>
    <row r="45" spans="1:9" ht="12" customHeight="1" x14ac:dyDescent="0.25">
      <c r="B45" s="1" t="s">
        <v>78</v>
      </c>
      <c r="C45" s="7"/>
      <c r="D45" s="7"/>
      <c r="E45" s="7"/>
      <c r="F45" s="7"/>
      <c r="G45" s="7"/>
      <c r="H45" s="7"/>
      <c r="I45" s="58"/>
    </row>
    <row r="46" spans="1:9" ht="12" customHeight="1" x14ac:dyDescent="0.25">
      <c r="B46" s="1" t="s">
        <v>82</v>
      </c>
      <c r="C46" s="7"/>
      <c r="D46" s="7"/>
      <c r="E46" s="7"/>
      <c r="F46" s="7"/>
      <c r="G46" s="7"/>
      <c r="H46" s="7"/>
      <c r="I46" s="58"/>
    </row>
    <row r="47" spans="1:9" ht="12" customHeight="1" x14ac:dyDescent="0.25">
      <c r="A47" s="54"/>
      <c r="B47" s="18" t="s">
        <v>79</v>
      </c>
      <c r="C47" s="7"/>
      <c r="D47" s="7"/>
      <c r="E47" s="7"/>
      <c r="F47" s="6"/>
      <c r="G47" s="7"/>
      <c r="H47" s="7"/>
      <c r="I47" s="58"/>
    </row>
    <row r="48" spans="1:9" ht="12" customHeight="1" x14ac:dyDescent="0.25">
      <c r="A48" s="54"/>
      <c r="B48" s="6" t="s">
        <v>80</v>
      </c>
      <c r="C48" s="63"/>
      <c r="D48" s="63"/>
      <c r="E48" s="63"/>
      <c r="F48" s="63"/>
      <c r="G48" s="63"/>
      <c r="H48" s="63"/>
      <c r="I48" s="58"/>
    </row>
    <row r="49" spans="1:8" ht="12" customHeight="1" x14ac:dyDescent="0.3">
      <c r="A49" s="54"/>
      <c r="B49" s="24" t="s">
        <v>81</v>
      </c>
      <c r="C49" s="50"/>
      <c r="D49" s="50"/>
      <c r="E49" s="50"/>
      <c r="F49" s="50"/>
      <c r="G49" s="50"/>
      <c r="H49" s="50"/>
    </row>
  </sheetData>
  <mergeCells count="3">
    <mergeCell ref="C5:E5"/>
    <mergeCell ref="F5:H5"/>
    <mergeCell ref="B43:H4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2"/>
  <sheetViews>
    <sheetView topLeftCell="C17" zoomScaleNormal="100" workbookViewId="0">
      <selection activeCell="A37" sqref="A37:XFD37"/>
    </sheetView>
  </sheetViews>
  <sheetFormatPr defaultColWidth="9.1796875" defaultRowHeight="12" customHeight="1" x14ac:dyDescent="0.25"/>
  <cols>
    <col min="1" max="2" width="0" style="55" hidden="1" customWidth="1"/>
    <col min="3" max="3" width="9.1796875" style="55"/>
    <col min="4" max="4" width="9.1796875" style="1" customWidth="1"/>
    <col min="5" max="10" width="9.1796875" style="1"/>
    <col min="11" max="11" width="9.1796875" style="5"/>
    <col min="12" max="16384" width="9.1796875" style="1"/>
  </cols>
  <sheetData>
    <row r="1" spans="1:9" s="55" customFormat="1" ht="12" customHeight="1" x14ac:dyDescent="0.25">
      <c r="A1" s="59"/>
      <c r="B1" s="59"/>
      <c r="C1" s="59" t="s">
        <v>84</v>
      </c>
      <c r="D1" s="54"/>
      <c r="E1" s="78">
        <v>53</v>
      </c>
    </row>
    <row r="2" spans="1:9" ht="12" customHeight="1" x14ac:dyDescent="0.25">
      <c r="A2" s="59"/>
      <c r="B2" s="59"/>
      <c r="C2" s="59"/>
      <c r="D2" s="22" t="s">
        <v>134</v>
      </c>
      <c r="E2" s="50"/>
    </row>
    <row r="3" spans="1:9" ht="12" customHeight="1" x14ac:dyDescent="0.25">
      <c r="A3" s="59"/>
      <c r="B3" s="59"/>
      <c r="C3" s="59"/>
      <c r="D3" s="22" t="s">
        <v>34</v>
      </c>
      <c r="E3" s="50"/>
    </row>
    <row r="5" spans="1:9" ht="12" customHeight="1" x14ac:dyDescent="0.25">
      <c r="D5" s="2" t="s">
        <v>0</v>
      </c>
      <c r="E5" s="2" t="s">
        <v>56</v>
      </c>
      <c r="F5" s="2" t="s">
        <v>57</v>
      </c>
      <c r="G5" s="2" t="s">
        <v>60</v>
      </c>
      <c r="H5" s="1" t="s">
        <v>58</v>
      </c>
      <c r="I5" s="1" t="s">
        <v>59</v>
      </c>
    </row>
    <row r="6" spans="1:9" ht="11.5" customHeight="1" x14ac:dyDescent="0.25">
      <c r="A6" s="54" t="s">
        <v>116</v>
      </c>
      <c r="B6" s="54" t="s">
        <v>116</v>
      </c>
      <c r="C6" s="54">
        <v>1</v>
      </c>
      <c r="D6" s="2" t="s">
        <v>125</v>
      </c>
      <c r="E6" s="48">
        <v>6.3899999999999998E-2</v>
      </c>
      <c r="F6" s="48">
        <v>5.3800000000000001E-2</v>
      </c>
      <c r="G6" s="48">
        <v>4.1000000000000002E-2</v>
      </c>
      <c r="H6" s="49">
        <v>1.2799999999999999E-2</v>
      </c>
      <c r="I6" s="49">
        <v>1.0099999999999998E-2</v>
      </c>
    </row>
    <row r="7" spans="1:9" ht="12" customHeight="1" x14ac:dyDescent="0.25">
      <c r="A7" s="54" t="s">
        <v>116</v>
      </c>
      <c r="B7" s="54" t="s">
        <v>116</v>
      </c>
      <c r="C7" s="54">
        <v>2</v>
      </c>
      <c r="D7" s="2" t="s">
        <v>35</v>
      </c>
      <c r="E7" s="48">
        <v>6.8099999999999994E-2</v>
      </c>
      <c r="F7" s="48">
        <v>5.7500000000000002E-2</v>
      </c>
      <c r="G7" s="48">
        <v>4.2799999999999998E-2</v>
      </c>
      <c r="H7" s="49">
        <v>1.4700000000000005E-2</v>
      </c>
      <c r="I7" s="49">
        <v>1.0599999999999991E-2</v>
      </c>
    </row>
    <row r="8" spans="1:9" ht="12" customHeight="1" x14ac:dyDescent="0.25">
      <c r="A8" s="54"/>
      <c r="B8" s="54"/>
      <c r="C8" s="54"/>
      <c r="D8" s="2"/>
      <c r="E8" s="48"/>
      <c r="F8" s="48"/>
      <c r="G8" s="48"/>
      <c r="H8" s="49"/>
      <c r="I8" s="49"/>
    </row>
    <row r="9" spans="1:9" ht="12" customHeight="1" x14ac:dyDescent="0.25">
      <c r="A9" s="54"/>
      <c r="B9" s="54"/>
      <c r="C9" s="54">
        <v>19</v>
      </c>
      <c r="D9" s="2" t="s">
        <v>15</v>
      </c>
      <c r="E9" s="48">
        <v>9.6100000000000005E-2</v>
      </c>
      <c r="F9" s="48">
        <v>7.9399999999999998E-2</v>
      </c>
      <c r="G9" s="48">
        <v>3.5000000000000003E-2</v>
      </c>
      <c r="H9" s="49">
        <v>4.4399999999999995E-2</v>
      </c>
      <c r="I9" s="49">
        <v>1.6700000000000007E-2</v>
      </c>
    </row>
    <row r="10" spans="1:9" ht="12" customHeight="1" x14ac:dyDescent="0.25">
      <c r="A10" s="54" t="s">
        <v>116</v>
      </c>
      <c r="B10" s="54" t="s">
        <v>116</v>
      </c>
      <c r="C10" s="54">
        <v>6</v>
      </c>
      <c r="D10" s="2" t="s">
        <v>3</v>
      </c>
      <c r="E10" s="48">
        <v>8.9499999999999996E-2</v>
      </c>
      <c r="F10" s="48">
        <v>7.1599999999999997E-2</v>
      </c>
      <c r="G10" s="48">
        <v>3.95E-2</v>
      </c>
      <c r="H10" s="49">
        <v>3.2099999999999997E-2</v>
      </c>
      <c r="I10" s="49">
        <v>1.7899999999999999E-2</v>
      </c>
    </row>
    <row r="11" spans="1:9" ht="12" customHeight="1" x14ac:dyDescent="0.25">
      <c r="A11" s="54"/>
      <c r="B11" s="54"/>
      <c r="C11" s="54">
        <v>22</v>
      </c>
      <c r="D11" s="2" t="s">
        <v>18</v>
      </c>
      <c r="E11" s="48">
        <v>7.6200000000000004E-2</v>
      </c>
      <c r="F11" s="48">
        <v>6.25E-2</v>
      </c>
      <c r="G11" s="48">
        <v>5.4399999999999997E-2</v>
      </c>
      <c r="H11" s="49">
        <v>8.100000000000003E-3</v>
      </c>
      <c r="I11" s="49">
        <v>1.3700000000000004E-2</v>
      </c>
    </row>
    <row r="12" spans="1:9" ht="12" customHeight="1" x14ac:dyDescent="0.25">
      <c r="A12" s="54"/>
      <c r="B12" s="54"/>
      <c r="C12" s="54">
        <v>14</v>
      </c>
      <c r="D12" s="2" t="s">
        <v>10</v>
      </c>
      <c r="E12" s="48">
        <v>7.0300000000000001E-2</v>
      </c>
      <c r="F12" s="48">
        <v>6.0100000000000001E-2</v>
      </c>
      <c r="G12" s="48">
        <v>4.1399999999999999E-2</v>
      </c>
      <c r="H12" s="49">
        <v>1.8700000000000001E-2</v>
      </c>
      <c r="I12" s="49">
        <v>1.0200000000000001E-2</v>
      </c>
    </row>
    <row r="13" spans="1:9" ht="12" customHeight="1" x14ac:dyDescent="0.25">
      <c r="A13" s="54"/>
      <c r="B13" s="54"/>
      <c r="C13" s="54">
        <v>11</v>
      </c>
      <c r="D13" s="2" t="s">
        <v>7</v>
      </c>
      <c r="E13" s="48">
        <v>6.9099999999999995E-2</v>
      </c>
      <c r="F13" s="48">
        <v>5.7099999999999998E-2</v>
      </c>
      <c r="G13" s="48">
        <v>5.1499999999999997E-2</v>
      </c>
      <c r="H13" s="49">
        <v>5.6000000000000008E-3</v>
      </c>
      <c r="I13" s="49">
        <v>1.1999999999999997E-2</v>
      </c>
    </row>
    <row r="14" spans="1:9" ht="12" customHeight="1" x14ac:dyDescent="0.25">
      <c r="A14" s="54"/>
      <c r="B14" s="54"/>
      <c r="C14" s="54">
        <v>12</v>
      </c>
      <c r="D14" s="2" t="s">
        <v>8</v>
      </c>
      <c r="E14" s="48">
        <v>6.7799999999999999E-2</v>
      </c>
      <c r="F14" s="48">
        <v>5.8099999999999999E-2</v>
      </c>
      <c r="G14" s="48">
        <v>4.7800000000000002E-2</v>
      </c>
      <c r="H14" s="49">
        <v>1.0299999999999997E-2</v>
      </c>
      <c r="I14" s="49">
        <v>9.7000000000000003E-3</v>
      </c>
    </row>
    <row r="15" spans="1:9" ht="12" customHeight="1" x14ac:dyDescent="0.25">
      <c r="A15" s="54" t="s">
        <v>116</v>
      </c>
      <c r="B15" s="54" t="s">
        <v>116</v>
      </c>
      <c r="C15" s="54">
        <v>7</v>
      </c>
      <c r="D15" s="2" t="s">
        <v>61</v>
      </c>
      <c r="E15" s="48">
        <v>6.4699999999999994E-2</v>
      </c>
      <c r="F15" s="48">
        <v>5.4300000000000001E-2</v>
      </c>
      <c r="G15" s="48">
        <v>4.3499999999999997E-2</v>
      </c>
      <c r="H15" s="49">
        <v>1.0800000000000004E-2</v>
      </c>
      <c r="I15" s="49">
        <v>1.0399999999999993E-2</v>
      </c>
    </row>
    <row r="16" spans="1:9" ht="12" customHeight="1" x14ac:dyDescent="0.25">
      <c r="A16" s="54"/>
      <c r="B16" s="54"/>
      <c r="C16" s="54">
        <v>20</v>
      </c>
      <c r="D16" s="2" t="s">
        <v>16</v>
      </c>
      <c r="E16" s="48">
        <v>6.3600000000000004E-2</v>
      </c>
      <c r="F16" s="48">
        <v>5.2999999999999999E-2</v>
      </c>
      <c r="G16" s="48">
        <v>4.6199999999999998E-2</v>
      </c>
      <c r="H16" s="49">
        <v>6.8000000000000005E-3</v>
      </c>
      <c r="I16" s="49">
        <v>1.0600000000000005E-2</v>
      </c>
    </row>
    <row r="17" spans="1:9" ht="12" customHeight="1" x14ac:dyDescent="0.25">
      <c r="A17" s="54" t="s">
        <v>116</v>
      </c>
      <c r="B17" s="54" t="s">
        <v>116</v>
      </c>
      <c r="C17" s="54">
        <v>9</v>
      </c>
      <c r="D17" s="2" t="s">
        <v>5</v>
      </c>
      <c r="E17" s="48">
        <v>6.1899999999999997E-2</v>
      </c>
      <c r="F17" s="48">
        <v>5.4600000000000003E-2</v>
      </c>
      <c r="G17" s="48">
        <v>4.99E-2</v>
      </c>
      <c r="H17" s="49">
        <v>4.7000000000000028E-3</v>
      </c>
      <c r="I17" s="49">
        <v>7.299999999999994E-3</v>
      </c>
    </row>
    <row r="18" spans="1:9" ht="12" customHeight="1" x14ac:dyDescent="0.25">
      <c r="A18" s="54" t="s">
        <v>116</v>
      </c>
      <c r="B18" s="54" t="s">
        <v>116</v>
      </c>
      <c r="C18" s="54">
        <v>5</v>
      </c>
      <c r="D18" s="45" t="s">
        <v>68</v>
      </c>
      <c r="E18" s="48">
        <v>5.62E-2</v>
      </c>
      <c r="F18" s="48">
        <v>4.6399999999999997E-2</v>
      </c>
      <c r="G18" s="48">
        <v>4.6300000000000001E-2</v>
      </c>
      <c r="H18" s="49">
        <v>9.9999999999995925E-5</v>
      </c>
      <c r="I18" s="49">
        <v>9.8000000000000032E-3</v>
      </c>
    </row>
    <row r="19" spans="1:9" ht="12" customHeight="1" x14ac:dyDescent="0.25">
      <c r="A19" s="54"/>
      <c r="B19" s="54"/>
      <c r="C19" s="54">
        <v>24</v>
      </c>
      <c r="D19" s="2" t="s">
        <v>20</v>
      </c>
      <c r="E19" s="48">
        <v>5.4699999999999999E-2</v>
      </c>
      <c r="F19" s="48">
        <v>4.48E-2</v>
      </c>
      <c r="G19" s="48">
        <v>3.8199999999999998E-2</v>
      </c>
      <c r="H19" s="49">
        <v>6.6000000000000017E-3</v>
      </c>
      <c r="I19" s="49">
        <v>9.8999999999999991E-3</v>
      </c>
    </row>
    <row r="20" spans="1:9" ht="12" customHeight="1" x14ac:dyDescent="0.25">
      <c r="A20" s="54" t="s">
        <v>116</v>
      </c>
      <c r="B20" s="54" t="s">
        <v>116</v>
      </c>
      <c r="C20" s="54">
        <v>3</v>
      </c>
      <c r="D20" s="2" t="s">
        <v>1</v>
      </c>
      <c r="E20" s="48">
        <v>4.6800000000000001E-2</v>
      </c>
      <c r="F20" s="48">
        <v>3.8800000000000001E-2</v>
      </c>
      <c r="G20" s="48">
        <v>3.6299999999999999E-2</v>
      </c>
      <c r="H20" s="49">
        <v>2.5000000000000022E-3</v>
      </c>
      <c r="I20" s="49">
        <v>8.0000000000000002E-3</v>
      </c>
    </row>
    <row r="21" spans="1:9" ht="12" customHeight="1" x14ac:dyDescent="0.25">
      <c r="A21" s="54" t="s">
        <v>116</v>
      </c>
      <c r="B21" s="54" t="s">
        <v>116</v>
      </c>
      <c r="C21" s="54">
        <v>10</v>
      </c>
      <c r="D21" s="2" t="s">
        <v>6</v>
      </c>
      <c r="E21" s="48">
        <v>4.4900000000000002E-2</v>
      </c>
      <c r="F21" s="48">
        <v>4.2599999999999999E-2</v>
      </c>
      <c r="G21" s="48">
        <v>4.1099999999999998E-2</v>
      </c>
      <c r="H21" s="49">
        <v>1.5000000000000013E-3</v>
      </c>
      <c r="I21" s="49">
        <v>2.3000000000000034E-3</v>
      </c>
    </row>
    <row r="22" spans="1:9" ht="12" customHeight="1" x14ac:dyDescent="0.25">
      <c r="A22" s="54"/>
      <c r="B22" s="54"/>
      <c r="C22" s="54">
        <v>17</v>
      </c>
      <c r="D22" s="2" t="s">
        <v>13</v>
      </c>
      <c r="E22" s="48">
        <v>4.3799999999999999E-2</v>
      </c>
      <c r="F22" s="48">
        <v>4.0500000000000001E-2</v>
      </c>
      <c r="G22" s="48">
        <v>3.5499999999999997E-2</v>
      </c>
      <c r="H22" s="49">
        <v>5.0000000000000044E-3</v>
      </c>
      <c r="I22" s="49">
        <v>3.2999999999999974E-3</v>
      </c>
    </row>
    <row r="23" spans="1:9" ht="12" customHeight="1" x14ac:dyDescent="0.25">
      <c r="A23" s="54" t="s">
        <v>116</v>
      </c>
      <c r="B23" s="54" t="s">
        <v>116</v>
      </c>
      <c r="C23" s="54">
        <v>8</v>
      </c>
      <c r="D23" s="2" t="s">
        <v>4</v>
      </c>
      <c r="E23" s="48">
        <v>4.3499999999999997E-2</v>
      </c>
      <c r="F23" s="48">
        <v>3.6299999999999999E-2</v>
      </c>
      <c r="G23" s="48">
        <v>3.2500000000000001E-2</v>
      </c>
      <c r="H23" s="49">
        <v>3.7999999999999978E-3</v>
      </c>
      <c r="I23" s="49">
        <v>7.1999999999999981E-3</v>
      </c>
    </row>
    <row r="24" spans="1:9" ht="12" customHeight="1" x14ac:dyDescent="0.25">
      <c r="A24" s="54"/>
      <c r="B24" s="54"/>
      <c r="C24" s="54">
        <v>25</v>
      </c>
      <c r="D24" s="2" t="s">
        <v>21</v>
      </c>
      <c r="E24" s="48">
        <v>4.1099999999999998E-2</v>
      </c>
      <c r="F24" s="48">
        <v>3.4200000000000001E-2</v>
      </c>
      <c r="G24" s="48">
        <v>3.4200000000000001E-2</v>
      </c>
      <c r="H24" s="49">
        <v>0</v>
      </c>
      <c r="I24" s="49">
        <v>6.8999999999999964E-3</v>
      </c>
    </row>
    <row r="25" spans="1:9" ht="12" customHeight="1" x14ac:dyDescent="0.25">
      <c r="A25" s="54"/>
      <c r="B25" s="54"/>
      <c r="C25" s="54">
        <v>21</v>
      </c>
      <c r="D25" s="2" t="s">
        <v>17</v>
      </c>
      <c r="E25" s="48">
        <v>3.7600000000000001E-2</v>
      </c>
      <c r="F25" s="48">
        <v>3.0599999999999999E-2</v>
      </c>
      <c r="G25" s="48">
        <v>3.0099999999999998E-2</v>
      </c>
      <c r="H25" s="49">
        <v>5.0000000000000044E-4</v>
      </c>
      <c r="I25" s="49">
        <v>7.0000000000000027E-3</v>
      </c>
    </row>
    <row r="26" spans="1:9" ht="12" customHeight="1" x14ac:dyDescent="0.25">
      <c r="A26" s="54"/>
      <c r="B26" s="54"/>
      <c r="C26" s="54">
        <v>13</v>
      </c>
      <c r="D26" s="2" t="s">
        <v>9</v>
      </c>
      <c r="E26" s="48">
        <v>3.7400000000000003E-2</v>
      </c>
      <c r="F26" s="48">
        <v>0.03</v>
      </c>
      <c r="G26" s="48">
        <v>0.03</v>
      </c>
      <c r="H26" s="49">
        <v>0</v>
      </c>
      <c r="I26" s="49">
        <v>7.4000000000000038E-3</v>
      </c>
    </row>
    <row r="27" spans="1:9" ht="12" customHeight="1" x14ac:dyDescent="0.25">
      <c r="A27" s="54" t="s">
        <v>116</v>
      </c>
      <c r="B27" s="54" t="s">
        <v>116</v>
      </c>
      <c r="C27" s="54">
        <v>4</v>
      </c>
      <c r="D27" s="2" t="s">
        <v>2</v>
      </c>
      <c r="E27" s="48">
        <v>3.6799999999999999E-2</v>
      </c>
      <c r="F27" s="48">
        <v>3.0599999999999999E-2</v>
      </c>
      <c r="G27" s="48">
        <v>3.0599999999999999E-2</v>
      </c>
      <c r="H27" s="49">
        <v>0</v>
      </c>
      <c r="I27" s="49">
        <v>6.2000000000000006E-3</v>
      </c>
    </row>
    <row r="28" spans="1:9" ht="12" customHeight="1" x14ac:dyDescent="0.25">
      <c r="A28" s="54"/>
      <c r="B28" s="54"/>
      <c r="C28" s="54">
        <v>23</v>
      </c>
      <c r="D28" s="2" t="s">
        <v>19</v>
      </c>
      <c r="E28" s="48">
        <v>3.1699999999999999E-2</v>
      </c>
      <c r="F28" s="48">
        <v>2.6599999999999999E-2</v>
      </c>
      <c r="G28" s="48">
        <v>2.6599999999999999E-2</v>
      </c>
      <c r="H28" s="49">
        <v>0</v>
      </c>
      <c r="I28" s="49">
        <v>5.1000000000000004E-3</v>
      </c>
    </row>
    <row r="29" spans="1:9" ht="12" customHeight="1" x14ac:dyDescent="0.25">
      <c r="A29" s="54"/>
      <c r="B29" s="54"/>
      <c r="C29" s="54">
        <v>18</v>
      </c>
      <c r="D29" s="2" t="s">
        <v>14</v>
      </c>
      <c r="E29" s="48">
        <v>3.0700000000000002E-2</v>
      </c>
      <c r="F29" s="48">
        <v>2.4199999999999999E-2</v>
      </c>
      <c r="G29" s="48">
        <v>2.41E-2</v>
      </c>
      <c r="H29" s="49">
        <v>9.9999999999999395E-5</v>
      </c>
      <c r="I29" s="49">
        <v>6.5000000000000023E-3</v>
      </c>
    </row>
    <row r="30" spans="1:9" ht="12" customHeight="1" x14ac:dyDescent="0.25">
      <c r="A30" s="54"/>
      <c r="B30" s="54"/>
      <c r="C30" s="54">
        <v>15</v>
      </c>
      <c r="D30" s="2" t="s">
        <v>11</v>
      </c>
      <c r="E30" s="48">
        <v>2.9700000000000001E-2</v>
      </c>
      <c r="F30" s="48">
        <v>2.46E-2</v>
      </c>
      <c r="G30" s="48">
        <v>2.29E-2</v>
      </c>
      <c r="H30" s="49">
        <v>1.7000000000000001E-3</v>
      </c>
      <c r="I30" s="49">
        <v>5.1000000000000004E-3</v>
      </c>
    </row>
    <row r="31" spans="1:9" ht="12" customHeight="1" x14ac:dyDescent="0.25">
      <c r="A31" s="54"/>
      <c r="B31" s="54"/>
      <c r="C31" s="54">
        <v>16</v>
      </c>
      <c r="D31" s="2" t="s">
        <v>12</v>
      </c>
      <c r="E31" s="48">
        <v>2.7900000000000001E-2</v>
      </c>
      <c r="F31" s="48">
        <v>2.3E-2</v>
      </c>
      <c r="G31" s="48">
        <v>2.01E-2</v>
      </c>
      <c r="H31" s="49">
        <v>2.8999999999999998E-3</v>
      </c>
      <c r="I31" s="49">
        <v>4.9000000000000016E-3</v>
      </c>
    </row>
    <row r="32" spans="1:9" ht="12" customHeight="1" x14ac:dyDescent="0.25">
      <c r="A32" s="54"/>
      <c r="B32" s="54"/>
      <c r="C32" s="54"/>
      <c r="D32" s="2"/>
      <c r="E32" s="48"/>
      <c r="F32" s="48"/>
      <c r="G32" s="48"/>
      <c r="H32" s="49"/>
      <c r="I32" s="49"/>
    </row>
    <row r="33" spans="1:27" ht="12" customHeight="1" x14ac:dyDescent="0.25">
      <c r="A33" s="54"/>
      <c r="B33" s="54"/>
      <c r="C33" s="54">
        <v>27</v>
      </c>
      <c r="D33" s="2" t="s">
        <v>25</v>
      </c>
      <c r="E33" s="48">
        <v>7.1300000000000002E-2</v>
      </c>
      <c r="F33" s="48">
        <v>6.6199999999999995E-2</v>
      </c>
      <c r="G33" s="48">
        <v>5.0299999999999997E-2</v>
      </c>
      <c r="H33" s="49">
        <v>1.5899999999999997E-2</v>
      </c>
      <c r="I33" s="49">
        <v>5.1000000000000073E-3</v>
      </c>
    </row>
    <row r="34" spans="1:27" ht="12" customHeight="1" x14ac:dyDescent="0.25">
      <c r="A34" s="54"/>
      <c r="B34" s="54"/>
      <c r="C34" s="54"/>
      <c r="D34" s="45"/>
      <c r="E34" s="48"/>
      <c r="F34" s="48"/>
      <c r="G34" s="48"/>
      <c r="H34" s="49"/>
      <c r="I34" s="49"/>
      <c r="L34" s="5"/>
    </row>
    <row r="35" spans="1:27" ht="12" customHeight="1" x14ac:dyDescent="0.25">
      <c r="A35" s="54"/>
      <c r="B35" s="54"/>
      <c r="C35" s="54">
        <v>30</v>
      </c>
      <c r="D35" s="2" t="s">
        <v>26</v>
      </c>
      <c r="E35" s="48">
        <v>3.3700000000000001E-2</v>
      </c>
      <c r="F35" s="48">
        <v>3.0599999999999999E-2</v>
      </c>
      <c r="G35" s="48">
        <v>3.0499999999999999E-2</v>
      </c>
      <c r="H35" s="49">
        <v>9.9999999999999395E-5</v>
      </c>
      <c r="I35" s="49">
        <v>3.1000000000000021E-3</v>
      </c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</row>
    <row r="36" spans="1:27" ht="12" customHeight="1" x14ac:dyDescent="0.3">
      <c r="A36" s="54"/>
      <c r="B36" s="54"/>
      <c r="C36" s="54">
        <v>32</v>
      </c>
      <c r="D36" s="2" t="s">
        <v>28</v>
      </c>
      <c r="E36" s="48">
        <v>3.2099999999999997E-2</v>
      </c>
      <c r="F36" s="48">
        <v>2.7400000000000001E-2</v>
      </c>
      <c r="G36" s="48">
        <v>2.7400000000000001E-2</v>
      </c>
      <c r="H36" s="49">
        <v>0</v>
      </c>
      <c r="I36" s="49">
        <v>4.6999999999999958E-3</v>
      </c>
      <c r="L36" s="24" t="s">
        <v>76</v>
      </c>
    </row>
    <row r="37" spans="1:27" ht="12" customHeight="1" x14ac:dyDescent="0.25">
      <c r="A37" s="54"/>
      <c r="B37" s="54"/>
      <c r="C37" s="54">
        <v>31</v>
      </c>
      <c r="D37" s="2" t="s">
        <v>27</v>
      </c>
      <c r="E37" s="48">
        <v>1.89E-2</v>
      </c>
      <c r="F37" s="48">
        <v>1.6E-2</v>
      </c>
      <c r="G37" s="48">
        <v>1.5800000000000002E-2</v>
      </c>
      <c r="H37" s="49">
        <v>1.9999999999999879E-4</v>
      </c>
      <c r="I37" s="49">
        <v>2.8999999999999998E-3</v>
      </c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</row>
    <row r="38" spans="1:27" ht="12" customHeight="1" x14ac:dyDescent="0.3">
      <c r="A38" s="54"/>
      <c r="B38" s="54"/>
      <c r="C38" s="54"/>
      <c r="D38" s="2"/>
      <c r="E38" s="48"/>
      <c r="F38" s="48"/>
      <c r="G38" s="48"/>
      <c r="H38" s="49"/>
      <c r="I38" s="49"/>
      <c r="L38" s="24"/>
    </row>
    <row r="39" spans="1:27" ht="12" customHeight="1" x14ac:dyDescent="0.25">
      <c r="A39" s="54"/>
      <c r="B39" s="54"/>
      <c r="C39" s="54">
        <v>34</v>
      </c>
      <c r="D39" s="2" t="s">
        <v>30</v>
      </c>
      <c r="E39" s="48">
        <v>2.7300000000000001E-2</v>
      </c>
      <c r="F39" s="48">
        <v>2.2800000000000001E-2</v>
      </c>
      <c r="G39" s="48">
        <v>2.2800000000000001E-2</v>
      </c>
      <c r="H39" s="49">
        <v>0</v>
      </c>
      <c r="I39" s="49">
        <v>4.5000000000000005E-3</v>
      </c>
    </row>
    <row r="40" spans="1:27" ht="12" customHeight="1" x14ac:dyDescent="0.25">
      <c r="A40" s="54"/>
      <c r="B40" s="54"/>
      <c r="C40" s="54">
        <v>33</v>
      </c>
      <c r="D40" s="2" t="s">
        <v>29</v>
      </c>
      <c r="E40" s="48">
        <v>2.4299999999999999E-2</v>
      </c>
      <c r="F40" s="48">
        <v>2.2499999999999999E-2</v>
      </c>
      <c r="G40" s="48">
        <v>2.2499999999999999E-2</v>
      </c>
      <c r="H40" s="49">
        <v>0</v>
      </c>
      <c r="I40" s="49">
        <v>1.7999999999999995E-3</v>
      </c>
    </row>
    <row r="41" spans="1:27" ht="12" customHeight="1" x14ac:dyDescent="0.25">
      <c r="A41" s="54"/>
      <c r="B41" s="54"/>
      <c r="C41" s="54">
        <v>35</v>
      </c>
      <c r="D41" s="2" t="s">
        <v>69</v>
      </c>
      <c r="E41" s="48">
        <v>1.17E-2</v>
      </c>
      <c r="F41" s="48">
        <v>0.01</v>
      </c>
      <c r="G41" s="48">
        <v>0.01</v>
      </c>
      <c r="H41" s="49">
        <v>0</v>
      </c>
      <c r="I41" s="49">
        <v>1.7000000000000001E-3</v>
      </c>
    </row>
    <row r="42" spans="1:27" ht="12" customHeight="1" x14ac:dyDescent="0.25">
      <c r="A42" s="54"/>
      <c r="B42" s="54"/>
      <c r="C42" s="54">
        <v>35</v>
      </c>
    </row>
  </sheetData>
  <sortState ref="A11:I31">
    <sortCondition descending="1" ref="E9"/>
  </sortState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opLeftCell="A13" zoomScaleNormal="100" workbookViewId="0">
      <selection activeCell="F32" sqref="F32"/>
    </sheetView>
  </sheetViews>
  <sheetFormatPr defaultColWidth="9.1796875" defaultRowHeight="12" customHeight="1" x14ac:dyDescent="0.25"/>
  <cols>
    <col min="1" max="1" width="9.1796875" style="55"/>
    <col min="2" max="13" width="9.1796875" style="1"/>
    <col min="14" max="14" width="9.1796875" style="5"/>
    <col min="15" max="16384" width="9.1796875" style="1"/>
  </cols>
  <sheetData>
    <row r="1" spans="1:11" s="55" customFormat="1" ht="12" customHeight="1" x14ac:dyDescent="0.25">
      <c r="A1" s="59" t="s">
        <v>86</v>
      </c>
    </row>
    <row r="2" spans="1:11" ht="12" customHeight="1" x14ac:dyDescent="0.25">
      <c r="B2" s="1" t="s">
        <v>135</v>
      </c>
    </row>
    <row r="3" spans="1:11" ht="12" customHeight="1" x14ac:dyDescent="0.25">
      <c r="B3" s="1" t="s">
        <v>34</v>
      </c>
    </row>
    <row r="5" spans="1:11" ht="12" customHeight="1" x14ac:dyDescent="0.25">
      <c r="B5" s="64" t="s">
        <v>0</v>
      </c>
      <c r="C5" s="64" t="s">
        <v>109</v>
      </c>
      <c r="D5" s="64" t="s">
        <v>35</v>
      </c>
      <c r="E5" s="64" t="s">
        <v>110</v>
      </c>
      <c r="F5" s="64" t="s">
        <v>83</v>
      </c>
      <c r="G5" s="64" t="s">
        <v>103</v>
      </c>
      <c r="H5" s="64" t="s">
        <v>104</v>
      </c>
      <c r="I5" s="64" t="s">
        <v>111</v>
      </c>
      <c r="J5" s="64" t="s">
        <v>112</v>
      </c>
    </row>
    <row r="6" spans="1:11" ht="12" customHeight="1" x14ac:dyDescent="0.25">
      <c r="A6" s="55">
        <v>1</v>
      </c>
      <c r="B6" s="64" t="s">
        <v>39</v>
      </c>
      <c r="C6" s="65">
        <v>5.8200000000000002E-2</v>
      </c>
      <c r="D6" s="65">
        <v>6.08E-2</v>
      </c>
      <c r="E6" s="66">
        <v>4.3400000000000001E-2</v>
      </c>
      <c r="F6" s="66">
        <v>4.5199999999999997E-2</v>
      </c>
      <c r="G6" s="75">
        <v>90.158333333333317</v>
      </c>
      <c r="H6" s="75">
        <v>90.92</v>
      </c>
      <c r="I6" s="76">
        <v>5.8200000000000002E-2</v>
      </c>
      <c r="J6" s="76">
        <v>4.3400000000000001E-2</v>
      </c>
      <c r="K6" s="55">
        <v>15</v>
      </c>
    </row>
    <row r="7" spans="1:11" ht="12" customHeight="1" x14ac:dyDescent="0.25">
      <c r="A7" s="55">
        <v>3</v>
      </c>
      <c r="B7" s="64" t="s">
        <v>40</v>
      </c>
      <c r="C7" s="65">
        <v>6.6699999999999995E-2</v>
      </c>
      <c r="D7" s="65">
        <v>6.9800000000000001E-2</v>
      </c>
      <c r="E7" s="66">
        <v>5.0200000000000002E-2</v>
      </c>
      <c r="F7" s="66">
        <v>5.2299999999999999E-2</v>
      </c>
      <c r="G7" s="75">
        <v>91.125000000000014</v>
      </c>
      <c r="H7" s="75">
        <v>91.81</v>
      </c>
      <c r="I7" s="76">
        <v>5.882401330991776E-2</v>
      </c>
      <c r="J7" s="76">
        <v>4.3865329512894E-2</v>
      </c>
      <c r="K7" s="55">
        <v>22</v>
      </c>
    </row>
    <row r="8" spans="1:11" ht="12" customHeight="1" x14ac:dyDescent="0.25">
      <c r="A8" s="55">
        <v>5</v>
      </c>
      <c r="B8" s="64" t="s">
        <v>41</v>
      </c>
      <c r="C8" s="65">
        <v>6.3200000000000006E-2</v>
      </c>
      <c r="D8" s="65">
        <v>6.6400000000000001E-2</v>
      </c>
      <c r="E8" s="66">
        <v>4.7E-2</v>
      </c>
      <c r="F8" s="66">
        <v>4.9200000000000001E-2</v>
      </c>
      <c r="G8" s="75">
        <v>91.123333333333335</v>
      </c>
      <c r="H8" s="75">
        <v>91.469999999999985</v>
      </c>
      <c r="I8" s="76">
        <v>5.8822937424900648E-2</v>
      </c>
      <c r="J8" s="76">
        <v>4.3864527220630382E-2</v>
      </c>
      <c r="K8" s="55">
        <v>29</v>
      </c>
    </row>
    <row r="9" spans="1:11" ht="12" customHeight="1" x14ac:dyDescent="0.25">
      <c r="A9" s="55">
        <v>7</v>
      </c>
      <c r="B9" s="64" t="s">
        <v>42</v>
      </c>
      <c r="C9" s="65">
        <v>5.5800000000000002E-2</v>
      </c>
      <c r="D9" s="65">
        <v>5.7599999999999998E-2</v>
      </c>
      <c r="E9" s="66">
        <v>4.1200000000000001E-2</v>
      </c>
      <c r="F9" s="66">
        <v>4.24E-2</v>
      </c>
      <c r="G9" s="75">
        <v>91.573333333333338</v>
      </c>
      <c r="H9" s="75">
        <v>91.838333333333324</v>
      </c>
      <c r="I9" s="76">
        <v>5.9113426379517525E-2</v>
      </c>
      <c r="J9" s="76">
        <v>4.4081146131805173E-2</v>
      </c>
      <c r="K9" s="55">
        <v>36</v>
      </c>
    </row>
    <row r="10" spans="1:11" ht="12" customHeight="1" x14ac:dyDescent="0.25">
      <c r="A10" s="55">
        <v>9</v>
      </c>
      <c r="B10" s="64" t="s">
        <v>43</v>
      </c>
      <c r="C10" s="65">
        <v>5.62E-2</v>
      </c>
      <c r="D10" s="65">
        <v>5.7700000000000001E-2</v>
      </c>
      <c r="E10" s="66">
        <v>4.0300000000000002E-2</v>
      </c>
      <c r="F10" s="66">
        <v>4.1200000000000001E-2</v>
      </c>
      <c r="G10" s="75">
        <v>92.570000000000007</v>
      </c>
      <c r="H10" s="75">
        <v>92.701666666666668</v>
      </c>
      <c r="I10" s="76">
        <v>5.9756805619743059E-2</v>
      </c>
      <c r="J10" s="76">
        <v>4.4560916905444142E-2</v>
      </c>
      <c r="K10" s="55">
        <v>43</v>
      </c>
    </row>
    <row r="11" spans="1:11" ht="12" customHeight="1" x14ac:dyDescent="0.25">
      <c r="A11" s="55">
        <v>11</v>
      </c>
      <c r="B11" s="64" t="s">
        <v>44</v>
      </c>
      <c r="C11" s="65">
        <v>6.2E-2</v>
      </c>
      <c r="D11" s="65">
        <v>6.3899999999999998E-2</v>
      </c>
      <c r="E11" s="66">
        <v>4.4600000000000001E-2</v>
      </c>
      <c r="F11" s="66">
        <v>4.5699999999999998E-2</v>
      </c>
      <c r="G11" s="75">
        <v>93.498333333333335</v>
      </c>
      <c r="H11" s="75">
        <v>93.56</v>
      </c>
      <c r="I11" s="76">
        <v>6.0356073574267505E-2</v>
      </c>
      <c r="J11" s="76">
        <v>4.5007793696275084E-2</v>
      </c>
      <c r="K11" s="55">
        <v>50</v>
      </c>
    </row>
    <row r="12" spans="1:11" ht="12" customHeight="1" x14ac:dyDescent="0.25">
      <c r="A12" s="55">
        <v>13</v>
      </c>
      <c r="B12" s="64" t="s">
        <v>45</v>
      </c>
      <c r="C12" s="65">
        <v>6.0499999999999998E-2</v>
      </c>
      <c r="D12" s="65">
        <v>6.2399999999999997E-2</v>
      </c>
      <c r="E12" s="66">
        <v>4.36E-2</v>
      </c>
      <c r="F12" s="66">
        <v>4.4699999999999997E-2</v>
      </c>
      <c r="G12" s="75">
        <v>95.181666666666672</v>
      </c>
      <c r="H12" s="75">
        <v>95.133333333333326</v>
      </c>
      <c r="I12" s="76">
        <v>6.144271744153805E-2</v>
      </c>
      <c r="J12" s="76">
        <v>4.5818108882521504E-2</v>
      </c>
      <c r="K12" s="55">
        <v>57</v>
      </c>
    </row>
    <row r="13" spans="1:11" ht="12" customHeight="1" x14ac:dyDescent="0.25">
      <c r="A13" s="55">
        <v>15</v>
      </c>
      <c r="B13" s="64" t="s">
        <v>46</v>
      </c>
      <c r="C13" s="65">
        <v>6.88E-2</v>
      </c>
      <c r="D13" s="65">
        <v>7.1800000000000003E-2</v>
      </c>
      <c r="E13" s="66">
        <v>4.9799999999999997E-2</v>
      </c>
      <c r="F13" s="66">
        <v>5.1799999999999999E-2</v>
      </c>
      <c r="G13" s="75">
        <v>96.194999999999993</v>
      </c>
      <c r="H13" s="75">
        <v>96.204999999999998</v>
      </c>
      <c r="I13" s="76">
        <v>6.2096855531934565E-2</v>
      </c>
      <c r="J13" s="76">
        <v>4.6305902578796569E-2</v>
      </c>
      <c r="K13" s="55">
        <v>64</v>
      </c>
    </row>
    <row r="14" spans="1:11" ht="12" customHeight="1" x14ac:dyDescent="0.25">
      <c r="A14" s="55">
        <v>17</v>
      </c>
      <c r="B14" s="64" t="s">
        <v>47</v>
      </c>
      <c r="C14" s="65">
        <v>6.5699999999999995E-2</v>
      </c>
      <c r="D14" s="65">
        <v>6.8599999999999994E-2</v>
      </c>
      <c r="E14" s="66">
        <v>4.8099999999999997E-2</v>
      </c>
      <c r="F14" s="66">
        <v>5.0099999999999999E-2</v>
      </c>
      <c r="G14" s="75">
        <v>97.731666666666669</v>
      </c>
      <c r="H14" s="75">
        <v>97.581666666666663</v>
      </c>
      <c r="I14" s="76">
        <v>6.3088821517700358E-2</v>
      </c>
      <c r="J14" s="76">
        <v>4.7045616045845284E-2</v>
      </c>
      <c r="K14" s="55">
        <v>71</v>
      </c>
    </row>
    <row r="15" spans="1:11" ht="12" customHeight="1" x14ac:dyDescent="0.25">
      <c r="A15" s="55">
        <v>19</v>
      </c>
      <c r="B15" s="64" t="s">
        <v>48</v>
      </c>
      <c r="C15" s="65">
        <v>7.3899999999999993E-2</v>
      </c>
      <c r="D15" s="65">
        <v>7.7399999999999997E-2</v>
      </c>
      <c r="E15" s="66">
        <v>5.4100000000000002E-2</v>
      </c>
      <c r="F15" s="66">
        <v>5.6599999999999998E-2</v>
      </c>
      <c r="G15" s="75">
        <v>98.653333333333322</v>
      </c>
      <c r="H15" s="75">
        <v>98.536666666666648</v>
      </c>
      <c r="I15" s="76">
        <v>6.36837859321564E-2</v>
      </c>
      <c r="J15" s="76">
        <v>4.7489283667621784E-2</v>
      </c>
      <c r="K15" s="55">
        <v>78</v>
      </c>
    </row>
    <row r="16" spans="1:11" ht="12" customHeight="1" x14ac:dyDescent="0.25">
      <c r="A16" s="55">
        <v>21</v>
      </c>
      <c r="B16" s="64" t="s">
        <v>49</v>
      </c>
      <c r="C16" s="65">
        <v>6.9199999999999998E-2</v>
      </c>
      <c r="D16" s="65">
        <v>7.2400000000000006E-2</v>
      </c>
      <c r="E16" s="66">
        <v>5.04E-2</v>
      </c>
      <c r="F16" s="66">
        <v>5.28E-2</v>
      </c>
      <c r="G16" s="75">
        <v>99.315000000000012</v>
      </c>
      <c r="H16" s="75">
        <v>99.171666666666667</v>
      </c>
      <c r="I16" s="76">
        <v>6.4110912283944929E-2</v>
      </c>
      <c r="J16" s="76">
        <v>4.7807793696275087E-2</v>
      </c>
      <c r="K16" s="55">
        <v>85</v>
      </c>
    </row>
    <row r="17" spans="1:11" ht="12" customHeight="1" x14ac:dyDescent="0.25">
      <c r="A17" s="55">
        <v>23</v>
      </c>
      <c r="B17" s="64" t="s">
        <v>50</v>
      </c>
      <c r="C17" s="65">
        <v>7.46E-2</v>
      </c>
      <c r="D17" s="65">
        <v>7.8700000000000006E-2</v>
      </c>
      <c r="E17" s="66">
        <v>5.3999999999999999E-2</v>
      </c>
      <c r="F17" s="66">
        <v>5.7000000000000002E-2</v>
      </c>
      <c r="G17" s="75">
        <v>99.671666666666667</v>
      </c>
      <c r="H17" s="75">
        <v>99.591666666666683</v>
      </c>
      <c r="I17" s="76">
        <v>6.4341151677604222E-2</v>
      </c>
      <c r="J17" s="76">
        <v>4.7979484240687688E-2</v>
      </c>
      <c r="K17" s="55">
        <v>92</v>
      </c>
    </row>
    <row r="18" spans="1:11" ht="12" customHeight="1" x14ac:dyDescent="0.25">
      <c r="A18" s="55">
        <v>25</v>
      </c>
      <c r="B18" s="64" t="s">
        <v>51</v>
      </c>
      <c r="C18" s="65">
        <v>6.8599999999999994E-2</v>
      </c>
      <c r="D18" s="65">
        <v>7.2499999999999995E-2</v>
      </c>
      <c r="E18" s="66">
        <v>4.9799999999999997E-2</v>
      </c>
      <c r="F18" s="66">
        <v>5.2699999999999997E-2</v>
      </c>
      <c r="G18" s="75">
        <v>99.875</v>
      </c>
      <c r="H18" s="75">
        <v>99.766666666666666</v>
      </c>
      <c r="I18" s="76">
        <v>6.4472409649690365E-2</v>
      </c>
      <c r="J18" s="76">
        <v>4.8077363896848149E-2</v>
      </c>
      <c r="K18" s="55">
        <v>99</v>
      </c>
    </row>
    <row r="19" spans="1:11" ht="12" customHeight="1" x14ac:dyDescent="0.25">
      <c r="A19" s="55">
        <v>27</v>
      </c>
      <c r="B19" s="64" t="s">
        <v>52</v>
      </c>
      <c r="C19" s="65">
        <v>7.4099999999999999E-2</v>
      </c>
      <c r="D19" s="65">
        <v>7.9000000000000001E-2</v>
      </c>
      <c r="E19" s="66">
        <v>5.3499999999999999E-2</v>
      </c>
      <c r="F19" s="66">
        <v>5.7099999999999998E-2</v>
      </c>
      <c r="G19" s="75">
        <v>99.901666666666657</v>
      </c>
      <c r="H19" s="75">
        <v>99.848333333333343</v>
      </c>
      <c r="I19" s="76">
        <v>6.4489623809963953E-2</v>
      </c>
      <c r="J19" s="76">
        <v>4.8090200573065907E-2</v>
      </c>
      <c r="K19" s="55">
        <v>106</v>
      </c>
    </row>
    <row r="20" spans="1:11" ht="12" customHeight="1" x14ac:dyDescent="0.25">
      <c r="A20" s="55">
        <v>29</v>
      </c>
      <c r="B20" s="64" t="s">
        <v>53</v>
      </c>
      <c r="C20" s="65">
        <v>6.7199999999999996E-2</v>
      </c>
      <c r="D20" s="65">
        <v>7.0800000000000002E-2</v>
      </c>
      <c r="E20" s="66">
        <v>4.8300000000000003E-2</v>
      </c>
      <c r="F20" s="66">
        <v>5.0900000000000001E-2</v>
      </c>
      <c r="G20" s="75">
        <v>99.875</v>
      </c>
      <c r="H20" s="75">
        <v>99.824999999999989</v>
      </c>
      <c r="I20" s="76">
        <v>6.4472409649690365E-2</v>
      </c>
      <c r="J20" s="76">
        <v>4.8077363896848149E-2</v>
      </c>
      <c r="K20" s="55">
        <v>113</v>
      </c>
    </row>
    <row r="21" spans="1:11" ht="12" customHeight="1" x14ac:dyDescent="0.25">
      <c r="A21" s="55">
        <v>31</v>
      </c>
      <c r="B21" s="64" t="s">
        <v>54</v>
      </c>
      <c r="C21" s="65">
        <v>7.2499999999999995E-2</v>
      </c>
      <c r="D21" s="65">
        <v>7.6899999999999996E-2</v>
      </c>
      <c r="E21" s="66">
        <v>5.1700000000000003E-2</v>
      </c>
      <c r="F21" s="66">
        <v>5.4699999999999999E-2</v>
      </c>
      <c r="G21" s="75">
        <v>100.125</v>
      </c>
      <c r="H21" s="75">
        <v>100.17333333333333</v>
      </c>
      <c r="I21" s="76">
        <v>6.4633792402255308E-2</v>
      </c>
      <c r="J21" s="76">
        <v>4.8197707736389699E-2</v>
      </c>
      <c r="K21" s="55">
        <v>120</v>
      </c>
    </row>
    <row r="22" spans="1:11" ht="12" customHeight="1" x14ac:dyDescent="0.25">
      <c r="A22" s="55">
        <v>33</v>
      </c>
      <c r="B22" s="64" t="s">
        <v>55</v>
      </c>
      <c r="C22" s="65">
        <v>6.4299999999999996E-2</v>
      </c>
      <c r="D22" s="65">
        <v>6.8000000000000005E-2</v>
      </c>
      <c r="E22" s="66">
        <v>4.5100000000000001E-2</v>
      </c>
      <c r="F22" s="66">
        <v>4.7500000000000001E-2</v>
      </c>
      <c r="G22" s="75">
        <v>99.786666666666676</v>
      </c>
      <c r="H22" s="75">
        <v>99.796666666666667</v>
      </c>
      <c r="I22" s="76">
        <v>6.4415387743784094E-2</v>
      </c>
      <c r="J22" s="76">
        <v>4.8034842406876804E-2</v>
      </c>
      <c r="K22" s="55">
        <v>127</v>
      </c>
    </row>
    <row r="23" spans="1:11" ht="12" customHeight="1" x14ac:dyDescent="0.25">
      <c r="A23" s="55">
        <v>35</v>
      </c>
      <c r="B23" s="64" t="s">
        <v>31</v>
      </c>
      <c r="C23" s="65">
        <v>6.7500000000000004E-2</v>
      </c>
      <c r="D23" s="65">
        <v>7.1499999999999994E-2</v>
      </c>
      <c r="E23" s="66">
        <v>4.7E-2</v>
      </c>
      <c r="F23" s="66">
        <v>4.9599999999999998E-2</v>
      </c>
      <c r="G23" s="75">
        <v>100.57333333333332</v>
      </c>
      <c r="H23" s="75">
        <v>100.67166666666667</v>
      </c>
      <c r="I23" s="76">
        <v>6.4923205471855081E-2</v>
      </c>
      <c r="J23" s="76">
        <v>4.8413524355300865E-2</v>
      </c>
      <c r="K23" s="55">
        <v>134</v>
      </c>
    </row>
    <row r="24" spans="1:11" ht="12" customHeight="1" x14ac:dyDescent="0.25">
      <c r="A24" s="55">
        <v>37</v>
      </c>
      <c r="B24" s="64" t="s">
        <v>32</v>
      </c>
      <c r="C24" s="65">
        <v>6.1499999999999999E-2</v>
      </c>
      <c r="D24" s="65">
        <v>6.4899999999999999E-2</v>
      </c>
      <c r="E24" s="66">
        <v>4.2999999999999997E-2</v>
      </c>
      <c r="F24" s="66">
        <v>4.48E-2</v>
      </c>
      <c r="G24" s="75">
        <v>101.395</v>
      </c>
      <c r="H24" s="75">
        <v>101.42333333333335</v>
      </c>
      <c r="I24" s="76">
        <v>6.5453616785285149E-2</v>
      </c>
      <c r="J24" s="76">
        <v>4.8809054441260755E-2</v>
      </c>
      <c r="K24" s="55">
        <v>141</v>
      </c>
    </row>
    <row r="25" spans="1:11" ht="12" customHeight="1" x14ac:dyDescent="0.25">
      <c r="A25" s="55">
        <v>39</v>
      </c>
      <c r="B25" s="64" t="s">
        <v>33</v>
      </c>
      <c r="C25" s="65">
        <v>6.7599999999999993E-2</v>
      </c>
      <c r="D25" s="65">
        <v>7.1800000000000003E-2</v>
      </c>
      <c r="E25" s="66">
        <v>4.7199999999999999E-2</v>
      </c>
      <c r="F25" s="66">
        <v>4.9500000000000002E-2</v>
      </c>
      <c r="G25" s="75">
        <v>102.09000000000002</v>
      </c>
      <c r="H25" s="75">
        <v>102.12833333333333</v>
      </c>
      <c r="I25" s="76">
        <v>6.5902260837415683E-2</v>
      </c>
      <c r="J25" s="76">
        <v>4.914361031518627E-2</v>
      </c>
      <c r="K25" s="55">
        <v>148</v>
      </c>
    </row>
    <row r="26" spans="1:11" ht="12" customHeight="1" x14ac:dyDescent="0.25">
      <c r="A26" s="55">
        <v>41</v>
      </c>
      <c r="B26" s="64" t="s">
        <v>67</v>
      </c>
      <c r="C26" s="65">
        <v>6.2600000000000003E-2</v>
      </c>
      <c r="D26" s="65">
        <v>6.6000000000000003E-2</v>
      </c>
      <c r="E26" s="66">
        <v>4.3400000000000001E-2</v>
      </c>
      <c r="F26" s="66">
        <v>4.5199999999999997E-2</v>
      </c>
      <c r="G26" s="75">
        <v>102.96999999999998</v>
      </c>
      <c r="H26" s="75">
        <v>102.93833333333333</v>
      </c>
      <c r="I26" s="76">
        <v>6.6470328126444225E-2</v>
      </c>
      <c r="J26" s="76">
        <v>4.9567220630372499E-2</v>
      </c>
      <c r="K26" s="55">
        <v>155</v>
      </c>
    </row>
    <row r="27" spans="1:11" ht="12" customHeight="1" x14ac:dyDescent="0.25">
      <c r="A27" s="55">
        <v>43</v>
      </c>
      <c r="B27" s="64" t="s">
        <v>73</v>
      </c>
      <c r="C27" s="65">
        <v>7.0900000000000005E-2</v>
      </c>
      <c r="D27" s="65">
        <v>7.5499999999999998E-2</v>
      </c>
      <c r="E27" s="66">
        <v>4.9399999999999999E-2</v>
      </c>
      <c r="F27" s="66">
        <v>5.21E-2</v>
      </c>
      <c r="G27" s="75">
        <v>104.16500000000001</v>
      </c>
      <c r="H27" s="75">
        <v>104.185</v>
      </c>
      <c r="I27" s="76">
        <v>6.7241737683704603E-2</v>
      </c>
      <c r="J27" s="76">
        <v>5.0142464183381107E-2</v>
      </c>
      <c r="K27" s="55">
        <v>162</v>
      </c>
    </row>
    <row r="28" spans="1:11" ht="12" customHeight="1" x14ac:dyDescent="0.25">
      <c r="A28" s="55">
        <v>45</v>
      </c>
      <c r="B28" s="64" t="s">
        <v>85</v>
      </c>
      <c r="C28" s="65">
        <v>6.6900000000000001E-2</v>
      </c>
      <c r="D28" s="65">
        <v>7.0800000000000002E-2</v>
      </c>
      <c r="E28" s="66">
        <v>4.5699999999999998E-2</v>
      </c>
      <c r="F28" s="66">
        <v>4.7699999999999999E-2</v>
      </c>
      <c r="G28" s="75">
        <v>104.59333333333332</v>
      </c>
      <c r="H28" s="75">
        <v>104.395</v>
      </c>
      <c r="I28" s="76">
        <v>6.7518240133099178E-2</v>
      </c>
      <c r="J28" s="76">
        <v>5.0348653295128942E-2</v>
      </c>
      <c r="K28" s="55">
        <v>169</v>
      </c>
    </row>
    <row r="29" spans="1:11" ht="12" customHeight="1" x14ac:dyDescent="0.25">
      <c r="A29" s="55">
        <v>47</v>
      </c>
      <c r="B29" s="64" t="s">
        <v>101</v>
      </c>
      <c r="C29" s="65">
        <v>7.1999999999999995E-2</v>
      </c>
      <c r="D29" s="65">
        <v>7.6899999999999996E-2</v>
      </c>
      <c r="E29" s="66">
        <v>4.9700000000000001E-2</v>
      </c>
      <c r="F29" s="66">
        <v>5.2499999999999998E-2</v>
      </c>
      <c r="G29" s="75">
        <v>105.47833333333334</v>
      </c>
      <c r="H29" s="75">
        <v>105.205</v>
      </c>
      <c r="I29" s="76">
        <v>6.8089535077179048E-2</v>
      </c>
      <c r="J29" s="76">
        <v>5.077467048710603E-2</v>
      </c>
      <c r="K29" s="55">
        <v>176</v>
      </c>
    </row>
    <row r="30" spans="1:11" ht="12" customHeight="1" x14ac:dyDescent="0.25">
      <c r="A30" s="55">
        <v>49</v>
      </c>
      <c r="B30" s="64" t="s">
        <v>117</v>
      </c>
      <c r="C30" s="65">
        <v>6.4500000000000002E-2</v>
      </c>
      <c r="D30" s="65">
        <v>6.8599999999999994E-2</v>
      </c>
      <c r="E30" s="66">
        <v>4.3099999999999999E-2</v>
      </c>
      <c r="F30" s="66">
        <v>4.4999999999999998E-2</v>
      </c>
      <c r="G30" s="75">
        <v>105.68333333333332</v>
      </c>
      <c r="H30" s="75">
        <v>105.08499999999999</v>
      </c>
      <c r="I30" s="76">
        <v>6.8221868934282281E-2</v>
      </c>
      <c r="J30" s="76">
        <v>5.0873352435530095E-2</v>
      </c>
    </row>
    <row r="31" spans="1:11" ht="12" customHeight="1" x14ac:dyDescent="0.25">
      <c r="A31" s="55">
        <v>51</v>
      </c>
      <c r="B31" s="64" t="s">
        <v>108</v>
      </c>
      <c r="C31" s="65">
        <v>6.9800000000000001E-2</v>
      </c>
      <c r="D31" s="65">
        <v>7.4899999999999994E-2</v>
      </c>
      <c r="E31" s="66">
        <v>4.7600000000000003E-2</v>
      </c>
      <c r="F31" s="66">
        <v>5.04E-2</v>
      </c>
      <c r="G31" s="75">
        <v>105.83333333333333</v>
      </c>
      <c r="H31" s="75">
        <v>105.04333333333331</v>
      </c>
      <c r="I31" s="76">
        <v>6.831869858582125E-2</v>
      </c>
      <c r="J31" s="76">
        <v>5.0945558739255027E-2</v>
      </c>
    </row>
    <row r="32" spans="1:11" ht="12" customHeight="1" x14ac:dyDescent="0.25">
      <c r="A32" s="55">
        <v>53</v>
      </c>
      <c r="B32" s="64" t="s">
        <v>124</v>
      </c>
      <c r="C32" s="65">
        <v>6.3899999999999998E-2</v>
      </c>
      <c r="D32" s="65">
        <v>6.8099999999999994E-2</v>
      </c>
      <c r="E32" s="66">
        <v>4.1000000000000002E-2</v>
      </c>
      <c r="F32" s="66">
        <v>4.2799999999999998E-2</v>
      </c>
      <c r="G32" s="89">
        <v>107.565</v>
      </c>
      <c r="H32" s="89">
        <v>106.60833333333333</v>
      </c>
      <c r="I32" s="90">
        <f t="shared" ref="I32" si="0">C$6/G$6*G32</f>
        <v>6.9436543118587685E-2</v>
      </c>
      <c r="J32" s="90">
        <f t="shared" ref="J32" si="1">E$6/G$6*G32</f>
        <v>5.1779140401146145E-2</v>
      </c>
    </row>
    <row r="37" spans="7:12" ht="12" customHeight="1" x14ac:dyDescent="0.3">
      <c r="G37" s="24"/>
      <c r="H37" s="24"/>
      <c r="I37" s="24"/>
      <c r="J37" s="24"/>
      <c r="K37" s="24"/>
      <c r="L37" s="24"/>
    </row>
    <row r="62" spans="13:13" ht="12" customHeight="1" x14ac:dyDescent="0.3">
      <c r="M62" s="24" t="s">
        <v>76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topLeftCell="B19" zoomScaleNormal="100" workbookViewId="0">
      <selection activeCell="A40" sqref="A40:XFD40"/>
    </sheetView>
  </sheetViews>
  <sheetFormatPr defaultColWidth="9.1796875" defaultRowHeight="12" customHeight="1" x14ac:dyDescent="0.25"/>
  <cols>
    <col min="1" max="1" width="0" style="55" hidden="1" customWidth="1"/>
    <col min="2" max="2" width="9.1796875" style="55"/>
    <col min="3" max="11" width="9.1796875" style="1"/>
    <col min="12" max="12" width="9.1796875" style="5"/>
    <col min="13" max="16384" width="9.1796875" style="1"/>
  </cols>
  <sheetData>
    <row r="1" spans="1:9" s="55" customFormat="1" ht="12" customHeight="1" x14ac:dyDescent="0.25">
      <c r="B1" s="55" t="s">
        <v>87</v>
      </c>
      <c r="D1" s="55">
        <v>53</v>
      </c>
    </row>
    <row r="2" spans="1:9" ht="12" customHeight="1" x14ac:dyDescent="0.25">
      <c r="C2" s="1" t="s">
        <v>136</v>
      </c>
    </row>
    <row r="3" spans="1:9" ht="12" customHeight="1" x14ac:dyDescent="0.25">
      <c r="C3" s="1" t="s">
        <v>63</v>
      </c>
    </row>
    <row r="5" spans="1:9" ht="12" customHeight="1" x14ac:dyDescent="0.25">
      <c r="C5" s="2" t="s">
        <v>0</v>
      </c>
      <c r="D5" s="2" t="s">
        <v>56</v>
      </c>
      <c r="E5" s="2" t="s">
        <v>60</v>
      </c>
      <c r="F5" s="77" t="s">
        <v>107</v>
      </c>
      <c r="G5" s="1" t="s">
        <v>113</v>
      </c>
      <c r="H5" s="1" t="s">
        <v>115</v>
      </c>
      <c r="I5" s="1" t="s">
        <v>114</v>
      </c>
    </row>
    <row r="6" spans="1:9" ht="12" customHeight="1" x14ac:dyDescent="0.25">
      <c r="A6" s="54" t="s">
        <v>116</v>
      </c>
      <c r="B6" s="54">
        <v>1</v>
      </c>
      <c r="C6" s="2" t="s">
        <v>125</v>
      </c>
      <c r="D6" s="48">
        <v>6.3899999999999998E-2</v>
      </c>
      <c r="E6" s="48">
        <v>4.1000000000000002E-2</v>
      </c>
      <c r="F6" s="48">
        <v>5.3800000000000001E-2</v>
      </c>
      <c r="G6" s="82">
        <v>35.837245696400622</v>
      </c>
      <c r="H6" s="82">
        <v>20.031298904538339</v>
      </c>
      <c r="I6" s="82">
        <v>15.805946791862281</v>
      </c>
    </row>
    <row r="7" spans="1:9" ht="12" customHeight="1" x14ac:dyDescent="0.25">
      <c r="A7" s="54" t="s">
        <v>116</v>
      </c>
      <c r="B7" s="54">
        <v>2</v>
      </c>
      <c r="C7" s="2" t="s">
        <v>35</v>
      </c>
      <c r="D7" s="48">
        <v>6.8099999999999994E-2</v>
      </c>
      <c r="E7" s="48">
        <v>4.2799999999999998E-2</v>
      </c>
      <c r="F7" s="48">
        <v>5.7500000000000002E-2</v>
      </c>
      <c r="G7" s="82">
        <v>37.151248164464022</v>
      </c>
      <c r="H7" s="82">
        <v>21.585903083700451</v>
      </c>
      <c r="I7" s="82">
        <v>15.565345080763572</v>
      </c>
    </row>
    <row r="8" spans="1:9" ht="12" customHeight="1" x14ac:dyDescent="0.25">
      <c r="A8" s="54"/>
      <c r="B8" s="54"/>
      <c r="C8" s="2"/>
      <c r="D8" s="48"/>
      <c r="E8" s="48"/>
      <c r="F8" s="48"/>
      <c r="G8" s="82"/>
      <c r="H8" s="82"/>
      <c r="I8" s="82"/>
    </row>
    <row r="9" spans="1:9" ht="12" customHeight="1" x14ac:dyDescent="0.25">
      <c r="A9" s="54"/>
      <c r="B9" s="54">
        <v>19</v>
      </c>
      <c r="C9" s="2" t="s">
        <v>15</v>
      </c>
      <c r="D9" s="48">
        <v>9.6100000000000005E-2</v>
      </c>
      <c r="E9" s="48">
        <v>3.5000000000000003E-2</v>
      </c>
      <c r="F9" s="48">
        <v>7.9399999999999998E-2</v>
      </c>
      <c r="G9" s="82">
        <v>63.579604578563995</v>
      </c>
      <c r="H9" s="82">
        <v>46.20187304890738</v>
      </c>
      <c r="I9" s="82">
        <v>17.377731529656614</v>
      </c>
    </row>
    <row r="10" spans="1:9" ht="12" customHeight="1" x14ac:dyDescent="0.25">
      <c r="A10" s="54" t="s">
        <v>116</v>
      </c>
      <c r="B10" s="54">
        <v>6</v>
      </c>
      <c r="C10" s="2" t="s">
        <v>3</v>
      </c>
      <c r="D10" s="48">
        <v>8.9499999999999996E-2</v>
      </c>
      <c r="E10" s="48">
        <v>3.95E-2</v>
      </c>
      <c r="F10" s="48">
        <v>7.1599999999999997E-2</v>
      </c>
      <c r="G10" s="82">
        <v>55.865921787709496</v>
      </c>
      <c r="H10" s="82">
        <v>35.865921787709496</v>
      </c>
      <c r="I10" s="82">
        <v>20</v>
      </c>
    </row>
    <row r="11" spans="1:9" ht="12" customHeight="1" x14ac:dyDescent="0.25">
      <c r="A11" s="54"/>
      <c r="B11" s="54">
        <v>14</v>
      </c>
      <c r="C11" s="2" t="s">
        <v>10</v>
      </c>
      <c r="D11" s="48">
        <v>7.0300000000000001E-2</v>
      </c>
      <c r="E11" s="48">
        <v>4.1399999999999999E-2</v>
      </c>
      <c r="F11" s="48">
        <v>6.0100000000000001E-2</v>
      </c>
      <c r="G11" s="82">
        <v>41.109530583214791</v>
      </c>
      <c r="H11" s="82">
        <v>26.600284495021334</v>
      </c>
      <c r="I11" s="82">
        <v>14.509246088193457</v>
      </c>
    </row>
    <row r="12" spans="1:9" ht="12" customHeight="1" x14ac:dyDescent="0.25">
      <c r="A12" s="54" t="s">
        <v>116</v>
      </c>
      <c r="B12" s="54">
        <v>7</v>
      </c>
      <c r="C12" s="2" t="s">
        <v>61</v>
      </c>
      <c r="D12" s="48">
        <v>6.4699999999999994E-2</v>
      </c>
      <c r="E12" s="48">
        <v>4.3499999999999997E-2</v>
      </c>
      <c r="F12" s="48">
        <v>5.4300000000000001E-2</v>
      </c>
      <c r="G12" s="82">
        <v>32.766615146831526</v>
      </c>
      <c r="H12" s="82">
        <v>16.692426584234937</v>
      </c>
      <c r="I12" s="82">
        <v>16.074188562596589</v>
      </c>
    </row>
    <row r="13" spans="1:9" ht="12" customHeight="1" x14ac:dyDescent="0.25">
      <c r="A13" s="54"/>
      <c r="B13" s="54">
        <v>24</v>
      </c>
      <c r="C13" s="2" t="s">
        <v>20</v>
      </c>
      <c r="D13" s="48">
        <v>5.4699999999999999E-2</v>
      </c>
      <c r="E13" s="48">
        <v>3.8199999999999998E-2</v>
      </c>
      <c r="F13" s="48">
        <v>4.48E-2</v>
      </c>
      <c r="G13" s="82">
        <v>30.164533820840955</v>
      </c>
      <c r="H13" s="82">
        <v>12.065813528336385</v>
      </c>
      <c r="I13" s="82">
        <v>18.09872029250457</v>
      </c>
    </row>
    <row r="14" spans="1:9" ht="12" customHeight="1" x14ac:dyDescent="0.25">
      <c r="A14" s="54"/>
      <c r="B14" s="54">
        <v>12</v>
      </c>
      <c r="C14" s="2" t="s">
        <v>8</v>
      </c>
      <c r="D14" s="48">
        <v>6.7799999999999999E-2</v>
      </c>
      <c r="E14" s="48">
        <v>4.7800000000000002E-2</v>
      </c>
      <c r="F14" s="48">
        <v>5.8099999999999999E-2</v>
      </c>
      <c r="G14" s="82">
        <v>29.498525073746311</v>
      </c>
      <c r="H14" s="82">
        <v>15.19174041297935</v>
      </c>
      <c r="I14" s="82">
        <v>14.306784660766962</v>
      </c>
    </row>
    <row r="15" spans="1:9" ht="12" customHeight="1" x14ac:dyDescent="0.25">
      <c r="A15" s="54"/>
      <c r="B15" s="54">
        <v>22</v>
      </c>
      <c r="C15" s="2" t="s">
        <v>18</v>
      </c>
      <c r="D15" s="48">
        <v>7.6200000000000004E-2</v>
      </c>
      <c r="E15" s="48">
        <v>5.4399999999999997E-2</v>
      </c>
      <c r="F15" s="48">
        <v>6.25E-2</v>
      </c>
      <c r="G15" s="82">
        <v>28.608923884514443</v>
      </c>
      <c r="H15" s="82">
        <v>10.629921259842522</v>
      </c>
      <c r="I15" s="82">
        <v>17.979002624671921</v>
      </c>
    </row>
    <row r="16" spans="1:9" ht="12" customHeight="1" x14ac:dyDescent="0.25">
      <c r="A16" s="54"/>
      <c r="B16" s="54">
        <v>16</v>
      </c>
      <c r="C16" s="2" t="s">
        <v>12</v>
      </c>
      <c r="D16" s="48">
        <v>2.7900000000000001E-2</v>
      </c>
      <c r="E16" s="48">
        <v>2.01E-2</v>
      </c>
      <c r="F16" s="48">
        <v>2.3E-2</v>
      </c>
      <c r="G16" s="82">
        <v>27.956989247311832</v>
      </c>
      <c r="H16" s="82">
        <v>10.394265232974909</v>
      </c>
      <c r="I16" s="82">
        <v>17.562724014336922</v>
      </c>
    </row>
    <row r="17" spans="1:9" ht="12" customHeight="1" x14ac:dyDescent="0.25">
      <c r="A17" s="54"/>
      <c r="B17" s="54">
        <v>20</v>
      </c>
      <c r="C17" s="2" t="s">
        <v>16</v>
      </c>
      <c r="D17" s="48">
        <v>6.3600000000000004E-2</v>
      </c>
      <c r="E17" s="48">
        <v>4.6199999999999998E-2</v>
      </c>
      <c r="F17" s="48">
        <v>5.2999999999999999E-2</v>
      </c>
      <c r="G17" s="82">
        <v>27.358490566037744</v>
      </c>
      <c r="H17" s="82">
        <v>10.691823899371069</v>
      </c>
      <c r="I17" s="82">
        <v>16.666666666666675</v>
      </c>
    </row>
    <row r="18" spans="1:9" ht="12" customHeight="1" x14ac:dyDescent="0.25">
      <c r="A18" s="54"/>
      <c r="B18" s="54">
        <v>11</v>
      </c>
      <c r="C18" s="2" t="s">
        <v>7</v>
      </c>
      <c r="D18" s="48">
        <v>6.9099999999999995E-2</v>
      </c>
      <c r="E18" s="48">
        <v>5.1499999999999997E-2</v>
      </c>
      <c r="F18" s="48">
        <v>5.7099999999999998E-2</v>
      </c>
      <c r="G18" s="82">
        <v>25.470332850940665</v>
      </c>
      <c r="H18" s="82">
        <v>8.1041968162083933</v>
      </c>
      <c r="I18" s="82">
        <v>17.366136034732271</v>
      </c>
    </row>
    <row r="19" spans="1:9" ht="12" customHeight="1" x14ac:dyDescent="0.25">
      <c r="A19" s="54" t="s">
        <v>116</v>
      </c>
      <c r="B19" s="54">
        <v>8</v>
      </c>
      <c r="C19" s="2" t="s">
        <v>4</v>
      </c>
      <c r="D19" s="48">
        <v>4.3499999999999997E-2</v>
      </c>
      <c r="E19" s="48">
        <v>3.2500000000000001E-2</v>
      </c>
      <c r="F19" s="48">
        <v>3.6299999999999999E-2</v>
      </c>
      <c r="G19" s="82">
        <v>25.287356321839074</v>
      </c>
      <c r="H19" s="82">
        <v>8.7356321839080451</v>
      </c>
      <c r="I19" s="82">
        <v>16.551724137931028</v>
      </c>
    </row>
    <row r="20" spans="1:9" ht="12" customHeight="1" x14ac:dyDescent="0.25">
      <c r="A20" s="54"/>
      <c r="B20" s="54">
        <v>15</v>
      </c>
      <c r="C20" s="2" t="s">
        <v>11</v>
      </c>
      <c r="D20" s="48">
        <v>2.9700000000000001E-2</v>
      </c>
      <c r="E20" s="48">
        <v>2.29E-2</v>
      </c>
      <c r="F20" s="48">
        <v>2.46E-2</v>
      </c>
      <c r="G20" s="82">
        <v>22.895622895622896</v>
      </c>
      <c r="H20" s="82">
        <v>5.7239057239057232</v>
      </c>
      <c r="I20" s="82">
        <v>17.171717171717173</v>
      </c>
    </row>
    <row r="21" spans="1:9" ht="12" customHeight="1" x14ac:dyDescent="0.25">
      <c r="A21" s="54" t="s">
        <v>116</v>
      </c>
      <c r="B21" s="54">
        <v>3</v>
      </c>
      <c r="C21" s="2" t="s">
        <v>1</v>
      </c>
      <c r="D21" s="48">
        <v>4.6800000000000001E-2</v>
      </c>
      <c r="E21" s="48">
        <v>3.6299999999999999E-2</v>
      </c>
      <c r="F21" s="48">
        <v>3.8800000000000001E-2</v>
      </c>
      <c r="G21" s="82">
        <v>22.435897435897441</v>
      </c>
      <c r="H21" s="82">
        <v>5.3418803418803478</v>
      </c>
      <c r="I21" s="82">
        <v>17.094017094017094</v>
      </c>
    </row>
    <row r="22" spans="1:9" ht="12" customHeight="1" x14ac:dyDescent="0.25">
      <c r="A22" s="54"/>
      <c r="B22" s="54">
        <v>18</v>
      </c>
      <c r="C22" s="2" t="s">
        <v>14</v>
      </c>
      <c r="D22" s="48">
        <v>3.0700000000000002E-2</v>
      </c>
      <c r="E22" s="48">
        <v>2.41E-2</v>
      </c>
      <c r="F22" s="48">
        <v>2.4199999999999999E-2</v>
      </c>
      <c r="G22" s="82">
        <v>21.498371335504888</v>
      </c>
      <c r="H22" s="82">
        <v>0.32573289902279612</v>
      </c>
      <c r="I22" s="82">
        <v>21.172638436482092</v>
      </c>
    </row>
    <row r="23" spans="1:9" ht="12" customHeight="1" x14ac:dyDescent="0.25">
      <c r="A23" s="54"/>
      <c r="B23" s="54">
        <v>21</v>
      </c>
      <c r="C23" s="2" t="s">
        <v>17</v>
      </c>
      <c r="D23" s="48">
        <v>3.7600000000000001E-2</v>
      </c>
      <c r="E23" s="48">
        <v>3.0099999999999998E-2</v>
      </c>
      <c r="F23" s="48">
        <v>3.0599999999999999E-2</v>
      </c>
      <c r="G23" s="82">
        <v>19.946808510638306</v>
      </c>
      <c r="H23" s="82">
        <v>1.3297872340425556</v>
      </c>
      <c r="I23" s="82">
        <v>18.61702127659575</v>
      </c>
    </row>
    <row r="24" spans="1:9" ht="12" customHeight="1" x14ac:dyDescent="0.25">
      <c r="A24" s="54"/>
      <c r="B24" s="54">
        <v>13</v>
      </c>
      <c r="C24" s="2" t="s">
        <v>9</v>
      </c>
      <c r="D24" s="48">
        <v>3.7400000000000003E-2</v>
      </c>
      <c r="E24" s="48">
        <v>0.03</v>
      </c>
      <c r="F24" s="48">
        <v>0.03</v>
      </c>
      <c r="G24" s="82">
        <v>19.786096256684502</v>
      </c>
      <c r="H24" s="82">
        <v>0</v>
      </c>
      <c r="I24" s="82">
        <v>19.786096256684502</v>
      </c>
    </row>
    <row r="25" spans="1:9" ht="12" customHeight="1" x14ac:dyDescent="0.25">
      <c r="A25" s="54" t="s">
        <v>116</v>
      </c>
      <c r="B25" s="54">
        <v>9</v>
      </c>
      <c r="C25" s="2" t="s">
        <v>5</v>
      </c>
      <c r="D25" s="48">
        <v>6.1899999999999997E-2</v>
      </c>
      <c r="E25" s="48">
        <v>4.99E-2</v>
      </c>
      <c r="F25" s="48">
        <v>5.4600000000000003E-2</v>
      </c>
      <c r="G25" s="82">
        <v>19.386106623586425</v>
      </c>
      <c r="H25" s="82">
        <v>7.5928917609046884</v>
      </c>
      <c r="I25" s="82">
        <v>11.793214862681737</v>
      </c>
    </row>
    <row r="26" spans="1:9" ht="12" customHeight="1" x14ac:dyDescent="0.25">
      <c r="A26" s="54"/>
      <c r="B26" s="54">
        <v>17</v>
      </c>
      <c r="C26" s="2" t="s">
        <v>13</v>
      </c>
      <c r="D26" s="48">
        <v>4.3799999999999999E-2</v>
      </c>
      <c r="E26" s="48">
        <v>3.5499999999999997E-2</v>
      </c>
      <c r="F26" s="48">
        <v>4.0500000000000001E-2</v>
      </c>
      <c r="G26" s="82">
        <v>18.949771689497723</v>
      </c>
      <c r="H26" s="82">
        <v>11.415525114155262</v>
      </c>
      <c r="I26" s="82">
        <v>7.5342465753424603</v>
      </c>
    </row>
    <row r="27" spans="1:9" ht="12" customHeight="1" x14ac:dyDescent="0.25">
      <c r="A27" s="54" t="s">
        <v>116</v>
      </c>
      <c r="B27" s="54">
        <v>5</v>
      </c>
      <c r="C27" s="2" t="s">
        <v>68</v>
      </c>
      <c r="D27" s="48">
        <v>5.62E-2</v>
      </c>
      <c r="E27" s="48">
        <v>4.6300000000000001E-2</v>
      </c>
      <c r="F27" s="48">
        <v>4.6399999999999997E-2</v>
      </c>
      <c r="G27" s="82">
        <v>17.615658362989322</v>
      </c>
      <c r="H27" s="82">
        <v>0.17793594306048988</v>
      </c>
      <c r="I27" s="82">
        <v>17.437722419928832</v>
      </c>
    </row>
    <row r="28" spans="1:9" ht="12" customHeight="1" x14ac:dyDescent="0.25">
      <c r="A28" s="54" t="s">
        <v>116</v>
      </c>
      <c r="B28" s="54">
        <v>4</v>
      </c>
      <c r="C28" s="2" t="s">
        <v>2</v>
      </c>
      <c r="D28" s="48">
        <v>3.6799999999999999E-2</v>
      </c>
      <c r="E28" s="48">
        <v>3.0599999999999999E-2</v>
      </c>
      <c r="F28" s="48">
        <v>3.0599999999999999E-2</v>
      </c>
      <c r="G28" s="82">
        <v>16.847826086956523</v>
      </c>
      <c r="H28" s="82">
        <v>0</v>
      </c>
      <c r="I28" s="82">
        <v>16.847826086956523</v>
      </c>
    </row>
    <row r="29" spans="1:9" ht="12" customHeight="1" x14ac:dyDescent="0.25">
      <c r="A29" s="54"/>
      <c r="B29" s="54">
        <v>25</v>
      </c>
      <c r="C29" s="2" t="s">
        <v>21</v>
      </c>
      <c r="D29" s="48">
        <v>4.1099999999999998E-2</v>
      </c>
      <c r="E29" s="48">
        <v>3.4200000000000001E-2</v>
      </c>
      <c r="F29" s="48">
        <v>3.4200000000000001E-2</v>
      </c>
      <c r="G29" s="82">
        <v>16.788321167883204</v>
      </c>
      <c r="H29" s="82">
        <v>0</v>
      </c>
      <c r="I29" s="82">
        <v>16.788321167883204</v>
      </c>
    </row>
    <row r="30" spans="1:9" ht="12" customHeight="1" x14ac:dyDescent="0.25">
      <c r="A30" s="54"/>
      <c r="B30" s="54">
        <v>23</v>
      </c>
      <c r="C30" s="2" t="s">
        <v>19</v>
      </c>
      <c r="D30" s="48">
        <v>3.1699999999999999E-2</v>
      </c>
      <c r="E30" s="48">
        <v>2.6599999999999999E-2</v>
      </c>
      <c r="F30" s="48">
        <v>2.6599999999999999E-2</v>
      </c>
      <c r="G30" s="82">
        <v>16.088328075709779</v>
      </c>
      <c r="H30" s="82">
        <v>0</v>
      </c>
      <c r="I30" s="82">
        <v>16.088328075709779</v>
      </c>
    </row>
    <row r="31" spans="1:9" ht="12" customHeight="1" x14ac:dyDescent="0.25">
      <c r="A31" s="54"/>
      <c r="B31" s="54">
        <v>10</v>
      </c>
      <c r="C31" s="2" t="s">
        <v>6</v>
      </c>
      <c r="D31" s="48">
        <v>4.4900000000000002E-2</v>
      </c>
      <c r="E31" s="48">
        <v>4.1099999999999998E-2</v>
      </c>
      <c r="F31" s="48">
        <v>4.2599999999999999E-2</v>
      </c>
      <c r="G31" s="82">
        <v>8.4632516703786287</v>
      </c>
      <c r="H31" s="82">
        <v>3.3407572383073516</v>
      </c>
      <c r="I31" s="82">
        <v>5.1224944320712771</v>
      </c>
    </row>
    <row r="32" spans="1:9" ht="12" customHeight="1" x14ac:dyDescent="0.25">
      <c r="A32" s="54"/>
      <c r="B32" s="54"/>
      <c r="C32" s="2"/>
      <c r="D32" s="48"/>
      <c r="E32" s="48"/>
      <c r="F32" s="48"/>
      <c r="G32" s="82"/>
      <c r="H32" s="82"/>
      <c r="I32" s="82"/>
    </row>
    <row r="33" spans="1:26" ht="12" customHeight="1" x14ac:dyDescent="0.25">
      <c r="A33" s="54"/>
      <c r="B33" s="54">
        <v>27</v>
      </c>
      <c r="C33" s="2" t="s">
        <v>25</v>
      </c>
      <c r="D33" s="48">
        <v>7.1300000000000002E-2</v>
      </c>
      <c r="E33" s="48">
        <v>5.0299999999999997E-2</v>
      </c>
      <c r="F33" s="48">
        <v>6.6199999999999995E-2</v>
      </c>
      <c r="G33" s="82">
        <v>29.453015427769994</v>
      </c>
      <c r="H33" s="82">
        <v>22.300140252454419</v>
      </c>
      <c r="I33" s="82">
        <v>7.152875175315577</v>
      </c>
    </row>
    <row r="34" spans="1:26" ht="12" customHeight="1" x14ac:dyDescent="0.25">
      <c r="A34" s="54"/>
      <c r="B34" s="54"/>
      <c r="C34" s="2"/>
      <c r="D34" s="48"/>
      <c r="E34" s="48"/>
      <c r="F34" s="48"/>
      <c r="G34" s="82"/>
      <c r="H34" s="82"/>
      <c r="I34" s="82"/>
    </row>
    <row r="35" spans="1:26" ht="12" customHeight="1" x14ac:dyDescent="0.25">
      <c r="A35" s="54"/>
      <c r="B35" s="54">
        <v>31</v>
      </c>
      <c r="C35" s="45" t="s">
        <v>27</v>
      </c>
      <c r="D35" s="48">
        <v>1.89E-2</v>
      </c>
      <c r="E35" s="48">
        <v>1.5800000000000002E-2</v>
      </c>
      <c r="F35" s="48">
        <v>1.6E-2</v>
      </c>
      <c r="G35" s="82">
        <v>16.402116402116395</v>
      </c>
      <c r="H35" s="82">
        <v>1.0582010582010515</v>
      </c>
      <c r="I35" s="82">
        <v>15.343915343915343</v>
      </c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</row>
    <row r="36" spans="1:26" ht="12" customHeight="1" x14ac:dyDescent="0.3">
      <c r="A36" s="54"/>
      <c r="B36" s="54">
        <v>32</v>
      </c>
      <c r="C36" s="2" t="s">
        <v>28</v>
      </c>
      <c r="D36" s="48">
        <v>3.2099999999999997E-2</v>
      </c>
      <c r="E36" s="48">
        <v>2.7400000000000001E-2</v>
      </c>
      <c r="F36" s="48">
        <v>2.7400000000000001E-2</v>
      </c>
      <c r="G36" s="82">
        <v>14.641744548286592</v>
      </c>
      <c r="H36" s="82">
        <v>0</v>
      </c>
      <c r="I36" s="82">
        <v>14.641744548286592</v>
      </c>
      <c r="K36" s="24" t="s">
        <v>76</v>
      </c>
    </row>
    <row r="37" spans="1:26" ht="12" customHeight="1" x14ac:dyDescent="0.25">
      <c r="A37" s="54"/>
      <c r="B37" s="54">
        <v>30</v>
      </c>
      <c r="C37" s="2" t="s">
        <v>26</v>
      </c>
      <c r="D37" s="48">
        <v>3.3700000000000001E-2</v>
      </c>
      <c r="E37" s="48">
        <v>3.0499999999999999E-2</v>
      </c>
      <c r="F37" s="48">
        <v>3.0599999999999999E-2</v>
      </c>
      <c r="G37" s="82">
        <v>9.4955489614243369</v>
      </c>
      <c r="H37" s="82">
        <v>0.29673590504450864</v>
      </c>
      <c r="I37" s="82">
        <v>9.1988130563798283</v>
      </c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spans="1:26" ht="12" customHeight="1" x14ac:dyDescent="0.3">
      <c r="A38" s="54"/>
      <c r="B38" s="54"/>
      <c r="C38" s="2"/>
      <c r="D38" s="48"/>
      <c r="E38" s="48"/>
      <c r="F38" s="48"/>
      <c r="G38" s="82"/>
      <c r="H38" s="82"/>
      <c r="I38" s="82"/>
      <c r="K38" s="24"/>
    </row>
    <row r="39" spans="1:26" ht="12" customHeight="1" x14ac:dyDescent="0.25">
      <c r="A39" s="54"/>
      <c r="B39" s="54">
        <v>34</v>
      </c>
      <c r="C39" s="2" t="s">
        <v>30</v>
      </c>
      <c r="D39" s="48">
        <v>2.7300000000000001E-2</v>
      </c>
      <c r="E39" s="48">
        <v>2.2800000000000001E-2</v>
      </c>
      <c r="F39" s="48">
        <v>2.2800000000000001E-2</v>
      </c>
      <c r="G39" s="82">
        <v>16.483516483516485</v>
      </c>
      <c r="H39" s="82">
        <v>0</v>
      </c>
      <c r="I39" s="82">
        <v>16.483516483516485</v>
      </c>
    </row>
    <row r="40" spans="1:26" ht="12" customHeight="1" x14ac:dyDescent="0.25">
      <c r="A40" s="54"/>
      <c r="B40" s="54">
        <v>35</v>
      </c>
      <c r="C40" s="2" t="s">
        <v>69</v>
      </c>
      <c r="D40" s="48">
        <v>1.17E-2</v>
      </c>
      <c r="E40" s="48">
        <v>0.01</v>
      </c>
      <c r="F40" s="48">
        <v>0.01</v>
      </c>
      <c r="G40" s="82">
        <v>14.52991452991453</v>
      </c>
      <c r="H40" s="82">
        <v>0</v>
      </c>
      <c r="I40" s="82">
        <v>14.52991452991453</v>
      </c>
    </row>
    <row r="41" spans="1:26" ht="12" customHeight="1" x14ac:dyDescent="0.25">
      <c r="A41" s="54"/>
      <c r="B41" s="54">
        <v>33</v>
      </c>
      <c r="C41" s="2" t="s">
        <v>29</v>
      </c>
      <c r="D41" s="48">
        <v>2.4299999999999999E-2</v>
      </c>
      <c r="E41" s="48">
        <v>2.2499999999999999E-2</v>
      </c>
      <c r="F41" s="48">
        <v>2.2499999999999999E-2</v>
      </c>
      <c r="G41" s="82">
        <v>7.4074074074074057</v>
      </c>
      <c r="H41" s="82">
        <v>0</v>
      </c>
      <c r="I41" s="82">
        <v>7.4074074074074057</v>
      </c>
    </row>
    <row r="42" spans="1:26" ht="12" customHeight="1" x14ac:dyDescent="0.25">
      <c r="A42" s="54"/>
      <c r="B42" s="54" t="e">
        <v>#N/A</v>
      </c>
    </row>
    <row r="43" spans="1:26" ht="12" customHeight="1" x14ac:dyDescent="0.25">
      <c r="B43" s="54" t="e">
        <v>#N/A</v>
      </c>
    </row>
  </sheetData>
  <sortState ref="A9:I31">
    <sortCondition descending="1" ref="G9"/>
  </sortState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"/>
  <sheetViews>
    <sheetView zoomScaleNormal="100" workbookViewId="0">
      <selection activeCell="I48" sqref="I48"/>
    </sheetView>
  </sheetViews>
  <sheetFormatPr defaultColWidth="9.1796875" defaultRowHeight="12" customHeight="1" x14ac:dyDescent="0.25"/>
  <cols>
    <col min="1" max="1" width="9.1796875" style="55"/>
    <col min="2" max="7" width="9.1796875" style="1"/>
    <col min="8" max="8" width="25.36328125" style="1" bestFit="1" customWidth="1"/>
    <col min="9" max="9" width="16.36328125" style="1" bestFit="1" customWidth="1"/>
    <col min="10" max="12" width="9.1796875" style="1"/>
    <col min="13" max="13" width="9.1796875" style="5"/>
    <col min="14" max="16384" width="9.1796875" style="1"/>
  </cols>
  <sheetData>
    <row r="1" spans="1:9" s="55" customFormat="1" ht="12" customHeight="1" x14ac:dyDescent="0.25">
      <c r="A1" s="55" t="s">
        <v>87</v>
      </c>
      <c r="C1" s="55">
        <v>49</v>
      </c>
      <c r="D1" s="55">
        <v>53</v>
      </c>
    </row>
    <row r="2" spans="1:9" ht="12" customHeight="1" x14ac:dyDescent="0.25">
      <c r="B2" s="1" t="s">
        <v>137</v>
      </c>
    </row>
    <row r="4" spans="1:9" ht="12" customHeight="1" x14ac:dyDescent="0.25">
      <c r="F4" s="1" t="s">
        <v>118</v>
      </c>
      <c r="G4" s="1" t="s">
        <v>118</v>
      </c>
    </row>
    <row r="5" spans="1:9" ht="12" customHeight="1" x14ac:dyDescent="0.25">
      <c r="B5" s="2" t="s">
        <v>0</v>
      </c>
      <c r="C5" s="2" t="s">
        <v>117</v>
      </c>
      <c r="D5" s="2" t="s">
        <v>124</v>
      </c>
      <c r="E5" s="1" t="s">
        <v>64</v>
      </c>
      <c r="F5" s="2" t="s">
        <v>117</v>
      </c>
      <c r="G5" s="2" t="s">
        <v>124</v>
      </c>
      <c r="H5" s="1" t="s">
        <v>119</v>
      </c>
      <c r="I5" s="1" t="s">
        <v>120</v>
      </c>
    </row>
    <row r="6" spans="1:9" ht="12" customHeight="1" x14ac:dyDescent="0.25">
      <c r="A6" s="54">
        <v>1</v>
      </c>
      <c r="B6" s="2" t="s">
        <v>125</v>
      </c>
      <c r="C6" s="3">
        <v>6.4500000000000002E-2</v>
      </c>
      <c r="D6" s="3">
        <v>6.3899999999999998E-2</v>
      </c>
      <c r="E6" s="46">
        <v>-9.302325581395432E-3</v>
      </c>
      <c r="F6" s="3" t="s">
        <v>126</v>
      </c>
      <c r="G6" s="3" t="s">
        <v>126</v>
      </c>
      <c r="H6" s="46">
        <v>-9.302325581395432E-3</v>
      </c>
      <c r="I6" s="46"/>
    </row>
    <row r="7" spans="1:9" ht="12" customHeight="1" x14ac:dyDescent="0.25">
      <c r="A7" s="54">
        <v>2</v>
      </c>
      <c r="B7" s="2" t="s">
        <v>35</v>
      </c>
      <c r="C7" s="3">
        <v>6.8599999999999994E-2</v>
      </c>
      <c r="D7" s="3">
        <v>6.8099999999999994E-2</v>
      </c>
      <c r="E7" s="88">
        <v>-7.2886297376093534E-3</v>
      </c>
      <c r="F7" s="3" t="s">
        <v>126</v>
      </c>
      <c r="G7" s="3" t="s">
        <v>126</v>
      </c>
      <c r="H7" s="88">
        <v>-7.2886297376093534E-3</v>
      </c>
      <c r="I7" s="46"/>
    </row>
    <row r="8" spans="1:9" ht="12" customHeight="1" x14ac:dyDescent="0.25">
      <c r="A8" s="54"/>
      <c r="B8" s="2"/>
      <c r="C8" s="3"/>
      <c r="D8" s="3"/>
      <c r="E8" s="88"/>
      <c r="F8" s="3"/>
      <c r="G8" s="3"/>
      <c r="H8" s="88"/>
      <c r="I8" s="46"/>
    </row>
    <row r="9" spans="1:9" ht="12" customHeight="1" x14ac:dyDescent="0.25">
      <c r="A9" s="54">
        <v>6</v>
      </c>
      <c r="B9" s="2" t="s">
        <v>3</v>
      </c>
      <c r="C9" s="3">
        <v>7.4999999999999997E-2</v>
      </c>
      <c r="D9" s="3">
        <v>8.9499999999999996E-2</v>
      </c>
      <c r="E9" s="46">
        <v>0.19333333333333336</v>
      </c>
      <c r="F9" s="3">
        <v>0.55969999999999998</v>
      </c>
      <c r="G9" s="3">
        <v>0.66520000000000001</v>
      </c>
      <c r="H9" s="46">
        <v>0.18849383598356262</v>
      </c>
      <c r="I9" s="46">
        <v>4.8394973497707383E-3</v>
      </c>
    </row>
    <row r="10" spans="1:9" ht="12" customHeight="1" x14ac:dyDescent="0.25">
      <c r="A10" s="54">
        <v>7</v>
      </c>
      <c r="B10" s="2" t="s">
        <v>61</v>
      </c>
      <c r="C10" s="3">
        <v>5.9700000000000003E-2</v>
      </c>
      <c r="D10" s="3">
        <v>6.4699999999999994E-2</v>
      </c>
      <c r="E10" s="46">
        <v>8.3752093802344829E-2</v>
      </c>
      <c r="F10" s="3">
        <v>5.9700000000000003E-2</v>
      </c>
      <c r="G10" s="3">
        <v>6.4699999999999994E-2</v>
      </c>
      <c r="H10" s="46">
        <v>8.3752093802344829E-2</v>
      </c>
      <c r="I10" s="46">
        <v>0</v>
      </c>
    </row>
    <row r="11" spans="1:9" ht="12" customHeight="1" x14ac:dyDescent="0.25">
      <c r="A11" s="54">
        <v>17</v>
      </c>
      <c r="B11" s="2" t="s">
        <v>13</v>
      </c>
      <c r="C11" s="3">
        <v>4.1200000000000001E-2</v>
      </c>
      <c r="D11" s="3">
        <v>4.3799999999999999E-2</v>
      </c>
      <c r="E11" s="46">
        <v>6.3106796116504826E-2</v>
      </c>
      <c r="F11" s="3">
        <v>4.1200000000000001E-2</v>
      </c>
      <c r="G11" s="3">
        <v>4.3799999999999999E-2</v>
      </c>
      <c r="H11" s="46">
        <v>6.3106796116504826E-2</v>
      </c>
      <c r="I11" s="46">
        <v>0</v>
      </c>
    </row>
    <row r="12" spans="1:9" ht="12" customHeight="1" x14ac:dyDescent="0.25">
      <c r="A12" s="54">
        <v>18</v>
      </c>
      <c r="B12" s="2" t="s">
        <v>14</v>
      </c>
      <c r="C12" s="3">
        <v>3.1899999999999998E-2</v>
      </c>
      <c r="D12" s="3">
        <v>3.0700000000000002E-2</v>
      </c>
      <c r="E12" s="46">
        <v>-3.7617554858934033E-2</v>
      </c>
      <c r="F12" s="3">
        <v>11.0159</v>
      </c>
      <c r="G12" s="3">
        <v>10.976900000000001</v>
      </c>
      <c r="H12" s="46">
        <v>-3.5403371490300151E-3</v>
      </c>
      <c r="I12" s="46">
        <v>-3.4077217709904017E-2</v>
      </c>
    </row>
    <row r="13" spans="1:9" ht="12" customHeight="1" x14ac:dyDescent="0.25">
      <c r="A13" s="54">
        <v>23</v>
      </c>
      <c r="B13" s="2" t="s">
        <v>19</v>
      </c>
      <c r="C13" s="3">
        <v>3.2399999999999998E-2</v>
      </c>
      <c r="D13" s="3">
        <v>3.1699999999999999E-2</v>
      </c>
      <c r="E13" s="46">
        <v>-2.1604938271604923E-2</v>
      </c>
      <c r="F13" s="3">
        <v>0.15609999999999999</v>
      </c>
      <c r="G13" s="3">
        <v>0.15529999999999999</v>
      </c>
      <c r="H13" s="46">
        <v>-5.1249199231261366E-3</v>
      </c>
      <c r="I13" s="46">
        <v>-1.6480018348478787E-2</v>
      </c>
    </row>
    <row r="14" spans="1:9" ht="12" customHeight="1" x14ac:dyDescent="0.25">
      <c r="A14" s="54">
        <v>8</v>
      </c>
      <c r="B14" s="2" t="s">
        <v>4</v>
      </c>
      <c r="C14" s="3">
        <v>4.41E-2</v>
      </c>
      <c r="D14" s="3">
        <v>4.3499999999999997E-2</v>
      </c>
      <c r="E14" s="46">
        <v>-1.3605442176870874E-2</v>
      </c>
      <c r="F14" s="3">
        <v>4.41E-2</v>
      </c>
      <c r="G14" s="3">
        <v>4.3499999999999997E-2</v>
      </c>
      <c r="H14" s="46">
        <v>-1.3605442176870874E-2</v>
      </c>
      <c r="I14" s="46">
        <v>0</v>
      </c>
    </row>
    <row r="15" spans="1:9" ht="12" customHeight="1" x14ac:dyDescent="0.25">
      <c r="A15" s="54">
        <v>20</v>
      </c>
      <c r="B15" s="2" t="s">
        <v>16</v>
      </c>
      <c r="C15" s="3">
        <v>6.4799999999999996E-2</v>
      </c>
      <c r="D15" s="3">
        <v>6.3600000000000004E-2</v>
      </c>
      <c r="E15" s="46">
        <v>-1.8518518518518379E-2</v>
      </c>
      <c r="F15" s="3">
        <v>6.4799999999999996E-2</v>
      </c>
      <c r="G15" s="3">
        <v>6.3600000000000004E-2</v>
      </c>
      <c r="H15" s="46">
        <v>-1.8518518518518379E-2</v>
      </c>
      <c r="I15" s="46">
        <v>0</v>
      </c>
    </row>
    <row r="16" spans="1:9" ht="12" customHeight="1" x14ac:dyDescent="0.25">
      <c r="A16" s="54">
        <v>22</v>
      </c>
      <c r="B16" s="2" t="s">
        <v>18</v>
      </c>
      <c r="C16" s="3">
        <v>7.85E-2</v>
      </c>
      <c r="D16" s="3">
        <v>7.6200000000000004E-2</v>
      </c>
      <c r="E16" s="46">
        <v>-2.9299363057324834E-2</v>
      </c>
      <c r="F16" s="3">
        <v>7.85E-2</v>
      </c>
      <c r="G16" s="3">
        <v>7.6200000000000004E-2</v>
      </c>
      <c r="H16" s="46">
        <v>-2.9299363057324834E-2</v>
      </c>
      <c r="I16" s="46">
        <v>0</v>
      </c>
    </row>
    <row r="17" spans="1:9" ht="12" customHeight="1" x14ac:dyDescent="0.25">
      <c r="A17" s="54">
        <v>19</v>
      </c>
      <c r="B17" s="2" t="s">
        <v>15</v>
      </c>
      <c r="C17" s="3">
        <v>9.9500000000000005E-2</v>
      </c>
      <c r="D17" s="3">
        <v>9.6100000000000005E-2</v>
      </c>
      <c r="E17" s="46">
        <v>-3.4170854271356799E-2</v>
      </c>
      <c r="F17" s="3">
        <v>9.9500000000000005E-2</v>
      </c>
      <c r="G17" s="3">
        <v>9.6100000000000005E-2</v>
      </c>
      <c r="H17" s="46">
        <v>-3.4170854271356799E-2</v>
      </c>
      <c r="I17" s="46">
        <v>0</v>
      </c>
    </row>
    <row r="18" spans="1:9" ht="12" customHeight="1" x14ac:dyDescent="0.25">
      <c r="A18" s="54">
        <v>14</v>
      </c>
      <c r="B18" s="2" t="s">
        <v>10</v>
      </c>
      <c r="C18" s="3">
        <v>7.2800000000000004E-2</v>
      </c>
      <c r="D18" s="3">
        <v>7.0300000000000001E-2</v>
      </c>
      <c r="E18" s="46">
        <v>-3.434065934065933E-2</v>
      </c>
      <c r="F18" s="3">
        <v>7.2800000000000004E-2</v>
      </c>
      <c r="G18" s="3">
        <v>7.0300000000000001E-2</v>
      </c>
      <c r="H18" s="46">
        <v>-3.434065934065933E-2</v>
      </c>
      <c r="I18" s="46">
        <v>0</v>
      </c>
    </row>
    <row r="19" spans="1:9" ht="12" customHeight="1" x14ac:dyDescent="0.25">
      <c r="A19" s="54">
        <v>13</v>
      </c>
      <c r="B19" s="2" t="s">
        <v>9</v>
      </c>
      <c r="C19" s="3">
        <v>3.8899999999999997E-2</v>
      </c>
      <c r="D19" s="3">
        <v>3.7400000000000003E-2</v>
      </c>
      <c r="E19" s="46">
        <v>-3.856041131105381E-2</v>
      </c>
      <c r="F19" s="3">
        <v>0.2928</v>
      </c>
      <c r="G19" s="3">
        <v>0.28270000000000001</v>
      </c>
      <c r="H19" s="46">
        <v>-3.4494535519125624E-2</v>
      </c>
      <c r="I19" s="46">
        <v>-4.0658757919281863E-3</v>
      </c>
    </row>
    <row r="20" spans="1:9" ht="12" customHeight="1" x14ac:dyDescent="0.25">
      <c r="A20" s="54">
        <v>5</v>
      </c>
      <c r="B20" s="2" t="s">
        <v>68</v>
      </c>
      <c r="C20" s="3">
        <v>5.7299999999999997E-2</v>
      </c>
      <c r="D20" s="3">
        <v>5.62E-2</v>
      </c>
      <c r="E20" s="46">
        <v>-1.9197207678882999E-2</v>
      </c>
      <c r="F20" s="3">
        <v>1.5085999999999999</v>
      </c>
      <c r="G20" s="3">
        <v>1.4523999999999999</v>
      </c>
      <c r="H20" s="46">
        <v>-3.7253082327986187E-2</v>
      </c>
      <c r="I20" s="46">
        <v>1.8055874649103187E-2</v>
      </c>
    </row>
    <row r="21" spans="1:9" ht="12" customHeight="1" x14ac:dyDescent="0.25">
      <c r="A21" s="54">
        <v>11</v>
      </c>
      <c r="B21" s="2" t="s">
        <v>7</v>
      </c>
      <c r="C21" s="3">
        <v>7.1800000000000003E-2</v>
      </c>
      <c r="D21" s="3">
        <v>6.9099999999999995E-2</v>
      </c>
      <c r="E21" s="46">
        <v>-3.7604456824512633E-2</v>
      </c>
      <c r="F21" s="3">
        <v>7.1800000000000003E-2</v>
      </c>
      <c r="G21" s="3">
        <v>6.9099999999999995E-2</v>
      </c>
      <c r="H21" s="46">
        <v>-3.7604456824512633E-2</v>
      </c>
      <c r="I21" s="46">
        <v>0</v>
      </c>
    </row>
    <row r="22" spans="1:9" ht="12" customHeight="1" x14ac:dyDescent="0.25">
      <c r="A22" s="54">
        <v>3</v>
      </c>
      <c r="B22" s="2" t="s">
        <v>1</v>
      </c>
      <c r="C22" s="3">
        <v>4.9599999999999998E-2</v>
      </c>
      <c r="D22" s="3">
        <v>4.6800000000000001E-2</v>
      </c>
      <c r="E22" s="46">
        <v>-5.6451612903225756E-2</v>
      </c>
      <c r="F22" s="3">
        <v>4.9599999999999998E-2</v>
      </c>
      <c r="G22" s="3">
        <v>4.6800000000000001E-2</v>
      </c>
      <c r="H22" s="46">
        <v>-5.6451612903225756E-2</v>
      </c>
      <c r="I22" s="46">
        <v>0</v>
      </c>
    </row>
    <row r="23" spans="1:9" ht="12" customHeight="1" x14ac:dyDescent="0.25">
      <c r="A23" s="54">
        <v>15</v>
      </c>
      <c r="B23" s="2" t="s">
        <v>11</v>
      </c>
      <c r="C23" s="3">
        <v>3.15E-2</v>
      </c>
      <c r="D23" s="3">
        <v>2.9700000000000001E-2</v>
      </c>
      <c r="E23" s="46">
        <v>-5.7142857142857162E-2</v>
      </c>
      <c r="F23" s="3">
        <v>3.15E-2</v>
      </c>
      <c r="G23" s="3">
        <v>2.9700000000000001E-2</v>
      </c>
      <c r="H23" s="46">
        <v>-5.7142857142857162E-2</v>
      </c>
      <c r="I23" s="46">
        <v>0</v>
      </c>
    </row>
    <row r="24" spans="1:9" ht="12" customHeight="1" x14ac:dyDescent="0.25">
      <c r="A24" s="54">
        <v>12</v>
      </c>
      <c r="B24" s="2" t="s">
        <v>8</v>
      </c>
      <c r="C24" s="3">
        <v>7.1999999999999995E-2</v>
      </c>
      <c r="D24" s="3">
        <v>6.7799999999999999E-2</v>
      </c>
      <c r="E24" s="46">
        <v>-5.8333333333333237E-2</v>
      </c>
      <c r="F24" s="3">
        <v>7.1999999999999995E-2</v>
      </c>
      <c r="G24" s="3">
        <v>6.7799999999999999E-2</v>
      </c>
      <c r="H24" s="46">
        <v>-5.8333333333333237E-2</v>
      </c>
      <c r="I24" s="46">
        <v>0</v>
      </c>
    </row>
    <row r="25" spans="1:9" ht="12" customHeight="1" x14ac:dyDescent="0.25">
      <c r="A25" s="54">
        <v>24</v>
      </c>
      <c r="B25" s="2" t="s">
        <v>20</v>
      </c>
      <c r="C25" s="3">
        <v>5.8599999999999999E-2</v>
      </c>
      <c r="D25" s="3">
        <v>5.4699999999999999E-2</v>
      </c>
      <c r="E25" s="46">
        <v>-6.6552901023890776E-2</v>
      </c>
      <c r="F25" s="3">
        <v>5.8599999999999999E-2</v>
      </c>
      <c r="G25" s="3">
        <v>5.4699999999999999E-2</v>
      </c>
      <c r="H25" s="46">
        <v>-6.6552901023890776E-2</v>
      </c>
      <c r="I25" s="46">
        <v>0</v>
      </c>
    </row>
    <row r="26" spans="1:9" ht="12" customHeight="1" x14ac:dyDescent="0.25">
      <c r="A26" s="54">
        <v>10</v>
      </c>
      <c r="B26" s="2" t="s">
        <v>6</v>
      </c>
      <c r="C26" s="3">
        <v>4.8300000000000003E-2</v>
      </c>
      <c r="D26" s="3">
        <v>4.4900000000000002E-2</v>
      </c>
      <c r="E26" s="46">
        <v>-7.0393374741200776E-2</v>
      </c>
      <c r="F26" s="3">
        <v>4.8300000000000003E-2</v>
      </c>
      <c r="G26" s="3">
        <v>4.4900000000000002E-2</v>
      </c>
      <c r="H26" s="46">
        <v>-7.0393374741200776E-2</v>
      </c>
      <c r="I26" s="46">
        <v>0</v>
      </c>
    </row>
    <row r="27" spans="1:9" ht="12" customHeight="1" x14ac:dyDescent="0.25">
      <c r="A27" s="54">
        <v>4</v>
      </c>
      <c r="B27" s="2" t="s">
        <v>2</v>
      </c>
      <c r="C27" s="3">
        <v>3.9600000000000003E-2</v>
      </c>
      <c r="D27" s="3">
        <v>3.6799999999999999E-2</v>
      </c>
      <c r="E27" s="46">
        <v>-7.0707070707070829E-2</v>
      </c>
      <c r="F27" s="3">
        <v>7.7499999999999999E-2</v>
      </c>
      <c r="G27" s="3">
        <v>7.1900000000000006E-2</v>
      </c>
      <c r="H27" s="46">
        <v>-7.2258064516128928E-2</v>
      </c>
      <c r="I27" s="46">
        <v>1.5509938090580988E-3</v>
      </c>
    </row>
    <row r="28" spans="1:9" ht="12" customHeight="1" x14ac:dyDescent="0.25">
      <c r="A28" s="54">
        <v>9</v>
      </c>
      <c r="B28" s="2" t="s">
        <v>5</v>
      </c>
      <c r="C28" s="3">
        <v>6.6900000000000001E-2</v>
      </c>
      <c r="D28" s="3">
        <v>6.1899999999999997E-2</v>
      </c>
      <c r="E28" s="46">
        <v>-7.4738415545590464E-2</v>
      </c>
      <c r="F28" s="3">
        <v>6.6900000000000001E-2</v>
      </c>
      <c r="G28" s="3">
        <v>6.1899999999999997E-2</v>
      </c>
      <c r="H28" s="46">
        <v>-7.4738415545590464E-2</v>
      </c>
      <c r="I28" s="46">
        <v>0</v>
      </c>
    </row>
    <row r="29" spans="1:9" ht="12" customHeight="1" x14ac:dyDescent="0.25">
      <c r="A29" s="54">
        <v>21</v>
      </c>
      <c r="B29" s="2" t="s">
        <v>17</v>
      </c>
      <c r="C29" s="3">
        <v>4.2500000000000003E-2</v>
      </c>
      <c r="D29" s="3">
        <v>3.7600000000000001E-2</v>
      </c>
      <c r="E29" s="46">
        <v>-0.11529411764705888</v>
      </c>
      <c r="F29" s="3">
        <v>0.18759999999999999</v>
      </c>
      <c r="G29" s="3">
        <v>0.17069999999999999</v>
      </c>
      <c r="H29" s="46">
        <v>-9.0085287846481843E-2</v>
      </c>
      <c r="I29" s="46">
        <v>-2.5208829800577037E-2</v>
      </c>
    </row>
    <row r="30" spans="1:9" ht="12" customHeight="1" x14ac:dyDescent="0.25">
      <c r="A30" s="54">
        <v>25</v>
      </c>
      <c r="B30" s="2" t="s">
        <v>21</v>
      </c>
      <c r="C30" s="3">
        <v>4.5699999999999998E-2</v>
      </c>
      <c r="D30" s="3">
        <v>4.1099999999999998E-2</v>
      </c>
      <c r="E30" s="46">
        <v>-0.10065645514223198</v>
      </c>
      <c r="F30" s="3">
        <v>4.5699999999999998E-2</v>
      </c>
      <c r="G30" s="3">
        <v>4.1099999999999998E-2</v>
      </c>
      <c r="H30" s="46">
        <v>-0.10065645514223198</v>
      </c>
      <c r="I30" s="46">
        <v>0</v>
      </c>
    </row>
    <row r="31" spans="1:9" ht="12" customHeight="1" x14ac:dyDescent="0.25">
      <c r="A31" s="54">
        <v>16</v>
      </c>
      <c r="B31" s="2" t="s">
        <v>12</v>
      </c>
      <c r="C31" s="3">
        <v>3.61E-2</v>
      </c>
      <c r="D31" s="3">
        <v>2.7900000000000001E-2</v>
      </c>
      <c r="E31" s="46">
        <v>-0.22714681440443207</v>
      </c>
      <c r="F31" s="3">
        <v>3.61E-2</v>
      </c>
      <c r="G31" s="3">
        <v>2.7900000000000001E-2</v>
      </c>
      <c r="H31" s="46">
        <v>-0.22714681440443207</v>
      </c>
      <c r="I31" s="46">
        <v>0</v>
      </c>
    </row>
    <row r="32" spans="1:9" ht="12" customHeight="1" x14ac:dyDescent="0.25">
      <c r="A32" s="54"/>
      <c r="B32" s="2"/>
      <c r="C32" s="3"/>
      <c r="D32" s="3"/>
      <c r="E32" s="46"/>
      <c r="F32" s="3"/>
      <c r="G32" s="3"/>
      <c r="H32" s="46"/>
      <c r="I32" s="46"/>
    </row>
    <row r="33" spans="1:12" ht="12" customHeight="1" x14ac:dyDescent="0.25">
      <c r="A33" s="54">
        <v>27</v>
      </c>
      <c r="B33" s="2" t="s">
        <v>25</v>
      </c>
      <c r="C33" s="3">
        <v>7.8700000000000006E-2</v>
      </c>
      <c r="D33" s="3">
        <v>7.1300000000000002E-2</v>
      </c>
      <c r="E33" s="32">
        <v>-9.4027954256670987E-2</v>
      </c>
      <c r="F33" s="3">
        <v>8.3799999999999999E-2</v>
      </c>
      <c r="G33" s="3">
        <v>7.8E-2</v>
      </c>
      <c r="H33" s="46">
        <v>-6.9212410501193311E-2</v>
      </c>
      <c r="I33" s="46">
        <v>-2.4815543755477676E-2</v>
      </c>
    </row>
    <row r="34" spans="1:12" ht="12" customHeight="1" x14ac:dyDescent="0.25">
      <c r="A34" s="54"/>
      <c r="B34" s="2"/>
      <c r="C34" s="3"/>
      <c r="D34" s="3"/>
      <c r="E34" s="46"/>
      <c r="F34" s="3"/>
      <c r="G34" s="3"/>
      <c r="H34" s="46"/>
      <c r="I34" s="46"/>
    </row>
    <row r="35" spans="1:12" ht="12" customHeight="1" x14ac:dyDescent="0.25">
      <c r="A35" s="54">
        <v>31</v>
      </c>
      <c r="B35" s="2" t="s">
        <v>27</v>
      </c>
      <c r="C35" s="3">
        <v>2.3900000000000001E-2</v>
      </c>
      <c r="D35" s="3">
        <v>1.89E-2</v>
      </c>
      <c r="E35" s="46">
        <v>-0.20920502092050208</v>
      </c>
      <c r="F35" s="3">
        <v>0.17130000000000001</v>
      </c>
      <c r="G35" s="3">
        <v>0.1802</v>
      </c>
      <c r="H35" s="46">
        <v>5.1955633391710387E-2</v>
      </c>
      <c r="I35" s="46">
        <v>-0.26116065431221247</v>
      </c>
    </row>
    <row r="36" spans="1:12" ht="12" customHeight="1" x14ac:dyDescent="0.25">
      <c r="A36" s="54">
        <v>30</v>
      </c>
      <c r="B36" s="2" t="s">
        <v>26</v>
      </c>
      <c r="C36" s="3">
        <v>3.3700000000000001E-2</v>
      </c>
      <c r="D36" s="3">
        <v>3.3700000000000001E-2</v>
      </c>
      <c r="E36" s="46">
        <v>0</v>
      </c>
      <c r="F36" s="3">
        <v>3.9636</v>
      </c>
      <c r="G36" s="3">
        <v>3.9603000000000002</v>
      </c>
      <c r="H36" s="46">
        <v>-8.3257644565537525E-4</v>
      </c>
      <c r="I36" s="46">
        <v>8.3257644565537525E-4</v>
      </c>
    </row>
    <row r="37" spans="1:12" ht="12" customHeight="1" x14ac:dyDescent="0.25">
      <c r="A37" s="54">
        <v>32</v>
      </c>
      <c r="B37" s="2" t="s">
        <v>28</v>
      </c>
      <c r="C37" s="3">
        <v>3.7400000000000003E-2</v>
      </c>
      <c r="D37" s="3">
        <v>3.2099999999999997E-2</v>
      </c>
      <c r="E37" s="32">
        <v>-0.14171122994652419</v>
      </c>
      <c r="F37" s="3">
        <v>7.3099999999999998E-2</v>
      </c>
      <c r="G37" s="3">
        <v>6.2700000000000006E-2</v>
      </c>
      <c r="H37" s="46">
        <v>-0.14227086183310522</v>
      </c>
      <c r="I37" s="46">
        <v>5.5963188658103569E-4</v>
      </c>
    </row>
    <row r="38" spans="1:12" ht="12" customHeight="1" x14ac:dyDescent="0.25">
      <c r="A38" s="54"/>
      <c r="B38" s="2"/>
      <c r="C38" s="3"/>
      <c r="D38" s="3"/>
      <c r="E38" s="32"/>
      <c r="F38" s="3"/>
      <c r="G38" s="3"/>
      <c r="H38" s="46"/>
      <c r="I38" s="46"/>
    </row>
    <row r="39" spans="1:12" ht="12" customHeight="1" x14ac:dyDescent="0.25">
      <c r="A39" s="54">
        <v>34</v>
      </c>
      <c r="B39" s="2" t="s">
        <v>30</v>
      </c>
      <c r="C39" s="3">
        <v>1.8100000000000002E-2</v>
      </c>
      <c r="D39" s="3">
        <v>2.7300000000000001E-2</v>
      </c>
      <c r="E39" s="46">
        <v>0.50828729281767959</v>
      </c>
      <c r="F39" s="3">
        <v>0.51790000000000003</v>
      </c>
      <c r="G39" s="3">
        <v>0.91579999999999995</v>
      </c>
      <c r="H39" s="46">
        <v>0.76829503765205609</v>
      </c>
      <c r="I39" s="46">
        <v>-0.2600077448343765</v>
      </c>
    </row>
    <row r="40" spans="1:12" ht="12" customHeight="1" x14ac:dyDescent="0.25">
      <c r="A40" s="54">
        <v>35</v>
      </c>
      <c r="B40" s="2" t="s">
        <v>69</v>
      </c>
      <c r="C40" s="3">
        <v>1.3899999999999999E-2</v>
      </c>
      <c r="D40" s="3">
        <v>1.17E-2</v>
      </c>
      <c r="E40" s="32">
        <v>-0.15827338129496393</v>
      </c>
      <c r="F40" s="3">
        <v>4.65E-2</v>
      </c>
      <c r="G40" s="3">
        <v>4.7E-2</v>
      </c>
      <c r="H40" s="46">
        <v>1.0752688172043001E-2</v>
      </c>
      <c r="I40" s="46">
        <v>-0.16902606946700693</v>
      </c>
    </row>
    <row r="41" spans="1:12" ht="12" customHeight="1" x14ac:dyDescent="0.25">
      <c r="A41" s="54">
        <v>33</v>
      </c>
      <c r="B41" s="2" t="s">
        <v>29</v>
      </c>
      <c r="C41" s="3">
        <v>3.0200000000000001E-2</v>
      </c>
      <c r="D41" s="3">
        <v>2.4299999999999999E-2</v>
      </c>
      <c r="E41" s="46">
        <v>-0.19536423841059614</v>
      </c>
      <c r="F41" s="3">
        <v>0.58879999999999999</v>
      </c>
      <c r="G41" s="3">
        <v>0.51700000000000002</v>
      </c>
      <c r="H41" s="46">
        <v>-0.12194293478260865</v>
      </c>
      <c r="I41" s="46">
        <v>-7.3421303627987489E-2</v>
      </c>
    </row>
    <row r="42" spans="1:12" ht="12" customHeight="1" x14ac:dyDescent="0.25">
      <c r="A42" s="54" t="e">
        <v>#REF!</v>
      </c>
    </row>
    <row r="43" spans="1:12" ht="12" customHeight="1" x14ac:dyDescent="0.25">
      <c r="L43" s="51" t="s">
        <v>76</v>
      </c>
    </row>
    <row r="50" spans="12:27" ht="12" customHeight="1" x14ac:dyDescent="0.25"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</row>
    <row r="51" spans="12:27" ht="12" customHeight="1" x14ac:dyDescent="0.25"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51"/>
      <c r="Y51" s="51"/>
      <c r="Z51" s="51"/>
      <c r="AA51" s="51"/>
    </row>
    <row r="52" spans="12:27" ht="12" customHeight="1" x14ac:dyDescent="0.25"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</row>
  </sheetData>
  <sortState ref="A9:I31">
    <sortCondition descending="1" ref="H9"/>
  </sortState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topLeftCell="C1" zoomScaleNormal="100" workbookViewId="0">
      <selection activeCell="G40" sqref="G40"/>
    </sheetView>
  </sheetViews>
  <sheetFormatPr defaultColWidth="9.1796875" defaultRowHeight="12" customHeight="1" x14ac:dyDescent="0.25"/>
  <cols>
    <col min="1" max="2" width="0" style="55" hidden="1" customWidth="1"/>
    <col min="3" max="3" width="9.1796875" style="55"/>
    <col min="4" max="10" width="9.1796875" style="1"/>
    <col min="11" max="11" width="9.1796875" style="5"/>
    <col min="12" max="16384" width="9.1796875" style="1"/>
  </cols>
  <sheetData>
    <row r="1" spans="1:9" s="55" customFormat="1" ht="12" customHeight="1" x14ac:dyDescent="0.25">
      <c r="C1" s="55" t="s">
        <v>88</v>
      </c>
      <c r="E1" s="55">
        <v>53</v>
      </c>
    </row>
    <row r="2" spans="1:9" ht="12" customHeight="1" x14ac:dyDescent="0.25">
      <c r="D2" s="1" t="s">
        <v>138</v>
      </c>
    </row>
    <row r="3" spans="1:9" ht="12" customHeight="1" x14ac:dyDescent="0.25">
      <c r="D3" s="1" t="s">
        <v>34</v>
      </c>
    </row>
    <row r="5" spans="1:9" ht="12" customHeight="1" x14ac:dyDescent="0.25">
      <c r="D5" s="2" t="s">
        <v>0</v>
      </c>
      <c r="E5" s="2" t="s">
        <v>57</v>
      </c>
      <c r="F5" s="2" t="s">
        <v>106</v>
      </c>
      <c r="G5" s="1" t="s">
        <v>105</v>
      </c>
    </row>
    <row r="6" spans="1:9" ht="12" customHeight="1" x14ac:dyDescent="0.25">
      <c r="A6" s="55" t="s">
        <v>116</v>
      </c>
      <c r="B6" s="55" t="s">
        <v>116</v>
      </c>
      <c r="C6" s="55">
        <v>1</v>
      </c>
      <c r="D6" s="2" t="s">
        <v>125</v>
      </c>
      <c r="E6" s="48">
        <v>3.0300000000000001E-2</v>
      </c>
      <c r="F6" s="48">
        <v>2.3900000000000001E-2</v>
      </c>
      <c r="G6" s="49">
        <v>6.3999999999999994E-3</v>
      </c>
      <c r="H6" s="31"/>
      <c r="I6" s="32"/>
    </row>
    <row r="7" spans="1:9" ht="12" customHeight="1" x14ac:dyDescent="0.25">
      <c r="A7" s="55" t="s">
        <v>116</v>
      </c>
      <c r="B7" s="55" t="s">
        <v>116</v>
      </c>
      <c r="C7" s="55">
        <v>2</v>
      </c>
      <c r="D7" s="2" t="s">
        <v>35</v>
      </c>
      <c r="E7" s="48">
        <v>3.1E-2</v>
      </c>
      <c r="F7" s="48">
        <v>2.3699999999999999E-2</v>
      </c>
      <c r="G7" s="49">
        <v>7.3000000000000009E-3</v>
      </c>
      <c r="H7" s="31"/>
      <c r="I7" s="32"/>
    </row>
    <row r="8" spans="1:9" ht="12" customHeight="1" x14ac:dyDescent="0.25">
      <c r="D8" s="2"/>
      <c r="E8" s="48"/>
      <c r="F8" s="48"/>
      <c r="G8" s="49"/>
      <c r="H8" s="31"/>
      <c r="I8" s="32"/>
    </row>
    <row r="9" spans="1:9" ht="12" customHeight="1" x14ac:dyDescent="0.25">
      <c r="C9" s="55">
        <v>26</v>
      </c>
      <c r="D9" s="2" t="s">
        <v>22</v>
      </c>
      <c r="E9" s="48">
        <v>0.06</v>
      </c>
      <c r="F9" s="48">
        <v>3.8899999999999997E-2</v>
      </c>
      <c r="G9" s="49">
        <v>2.1100000000000001E-2</v>
      </c>
      <c r="H9" s="31"/>
      <c r="I9" s="32"/>
    </row>
    <row r="10" spans="1:9" ht="12" customHeight="1" x14ac:dyDescent="0.25">
      <c r="A10" s="55" t="s">
        <v>116</v>
      </c>
      <c r="B10" s="55" t="s">
        <v>116</v>
      </c>
      <c r="C10" s="55">
        <v>19</v>
      </c>
      <c r="D10" s="2" t="s">
        <v>15</v>
      </c>
      <c r="E10" s="48">
        <v>4.2200000000000001E-2</v>
      </c>
      <c r="F10" s="48">
        <v>2.07E-2</v>
      </c>
      <c r="G10" s="49">
        <v>2.1500000000000002E-2</v>
      </c>
      <c r="H10" s="31"/>
      <c r="I10" s="32"/>
    </row>
    <row r="11" spans="1:9" ht="12" customHeight="1" x14ac:dyDescent="0.25">
      <c r="A11" s="55" t="s">
        <v>116</v>
      </c>
      <c r="B11" s="55" t="s">
        <v>116</v>
      </c>
      <c r="C11" s="55">
        <v>12</v>
      </c>
      <c r="D11" s="2" t="s">
        <v>8</v>
      </c>
      <c r="E11" s="48">
        <v>3.4299999999999997E-2</v>
      </c>
      <c r="F11" s="48">
        <v>2.7099999999999999E-2</v>
      </c>
      <c r="G11" s="49">
        <v>7.1999999999999981E-3</v>
      </c>
      <c r="H11" s="31"/>
      <c r="I11" s="32"/>
    </row>
    <row r="12" spans="1:9" ht="12" customHeight="1" x14ac:dyDescent="0.25">
      <c r="A12" s="55" t="s">
        <v>116</v>
      </c>
      <c r="B12" s="55" t="s">
        <v>116</v>
      </c>
      <c r="C12" s="55">
        <v>6</v>
      </c>
      <c r="D12" s="2" t="s">
        <v>3</v>
      </c>
      <c r="E12" s="48">
        <v>3.39E-2</v>
      </c>
      <c r="F12" s="48">
        <v>2.5000000000000001E-2</v>
      </c>
      <c r="G12" s="49">
        <v>8.8999999999999982E-3</v>
      </c>
      <c r="H12" s="31"/>
      <c r="I12" s="32"/>
    </row>
    <row r="13" spans="1:9" ht="12" customHeight="1" x14ac:dyDescent="0.25">
      <c r="A13" s="55" t="s">
        <v>116</v>
      </c>
      <c r="B13" s="55" t="s">
        <v>116</v>
      </c>
      <c r="C13" s="55">
        <v>9</v>
      </c>
      <c r="D13" s="2" t="s">
        <v>5</v>
      </c>
      <c r="E13" s="48">
        <v>3.3000000000000002E-2</v>
      </c>
      <c r="F13" s="48">
        <v>2.8799999999999999E-2</v>
      </c>
      <c r="G13" s="49">
        <v>4.2000000000000023E-3</v>
      </c>
      <c r="H13" s="31"/>
      <c r="I13" s="32"/>
    </row>
    <row r="14" spans="1:9" ht="12" customHeight="1" x14ac:dyDescent="0.25">
      <c r="A14" s="55" t="s">
        <v>116</v>
      </c>
      <c r="B14" s="55" t="s">
        <v>116</v>
      </c>
      <c r="C14" s="55">
        <v>17</v>
      </c>
      <c r="D14" s="2" t="s">
        <v>13</v>
      </c>
      <c r="E14" s="48">
        <v>3.2199999999999999E-2</v>
      </c>
      <c r="F14" s="48">
        <v>2.7699999999999999E-2</v>
      </c>
      <c r="G14" s="49">
        <v>4.5000000000000005E-3</v>
      </c>
      <c r="H14" s="31"/>
      <c r="I14" s="32"/>
    </row>
    <row r="15" spans="1:9" ht="12" customHeight="1" x14ac:dyDescent="0.25">
      <c r="A15" s="55" t="s">
        <v>116</v>
      </c>
      <c r="B15" s="55" t="s">
        <v>116</v>
      </c>
      <c r="C15" s="55">
        <v>7</v>
      </c>
      <c r="D15" s="2" t="s">
        <v>61</v>
      </c>
      <c r="E15" s="48">
        <v>3.1899999999999998E-2</v>
      </c>
      <c r="F15" s="48">
        <v>2.3800000000000002E-2</v>
      </c>
      <c r="G15" s="49">
        <v>8.0999999999999961E-3</v>
      </c>
      <c r="H15" s="31"/>
      <c r="I15" s="32"/>
    </row>
    <row r="16" spans="1:9" ht="12" customHeight="1" x14ac:dyDescent="0.25">
      <c r="A16" s="55" t="s">
        <v>116</v>
      </c>
      <c r="B16" s="55" t="s">
        <v>116</v>
      </c>
      <c r="C16" s="55">
        <v>8</v>
      </c>
      <c r="D16" s="2" t="s">
        <v>4</v>
      </c>
      <c r="E16" s="48">
        <v>3.1699999999999999E-2</v>
      </c>
      <c r="F16" s="48">
        <v>2.8000000000000001E-2</v>
      </c>
      <c r="G16" s="49">
        <v>3.6999999999999984E-3</v>
      </c>
      <c r="H16" s="31"/>
      <c r="I16" s="32"/>
    </row>
    <row r="17" spans="1:9" ht="12" customHeight="1" x14ac:dyDescent="0.25">
      <c r="C17" s="55">
        <v>20</v>
      </c>
      <c r="D17" s="2" t="s">
        <v>16</v>
      </c>
      <c r="E17" s="48">
        <v>3.1199999999999999E-2</v>
      </c>
      <c r="F17" s="48">
        <v>2.5100000000000001E-2</v>
      </c>
      <c r="G17" s="49">
        <v>6.0999999999999978E-3</v>
      </c>
      <c r="H17" s="31"/>
      <c r="I17" s="32"/>
    </row>
    <row r="18" spans="1:9" ht="12" customHeight="1" x14ac:dyDescent="0.25">
      <c r="C18" s="55">
        <v>24</v>
      </c>
      <c r="D18" s="2" t="s">
        <v>20</v>
      </c>
      <c r="E18" s="48">
        <v>3.1E-2</v>
      </c>
      <c r="F18" s="48">
        <v>2.5399999999999999E-2</v>
      </c>
      <c r="G18" s="49">
        <v>5.6000000000000008E-3</v>
      </c>
      <c r="H18" s="31"/>
      <c r="I18" s="32"/>
    </row>
    <row r="19" spans="1:9" ht="12" customHeight="1" x14ac:dyDescent="0.25">
      <c r="A19" s="55" t="s">
        <v>116</v>
      </c>
      <c r="B19" s="55" t="s">
        <v>116</v>
      </c>
      <c r="C19" s="55">
        <v>13</v>
      </c>
      <c r="D19" s="2" t="s">
        <v>9</v>
      </c>
      <c r="E19" s="48">
        <v>2.9399999999999999E-2</v>
      </c>
      <c r="F19" s="48">
        <v>2.75E-2</v>
      </c>
      <c r="G19" s="49">
        <v>1.8999999999999989E-3</v>
      </c>
      <c r="H19" s="31"/>
      <c r="I19" s="32"/>
    </row>
    <row r="20" spans="1:9" ht="12" customHeight="1" x14ac:dyDescent="0.25">
      <c r="A20" s="55" t="s">
        <v>116</v>
      </c>
      <c r="B20" s="55" t="s">
        <v>116</v>
      </c>
      <c r="C20" s="55">
        <v>16</v>
      </c>
      <c r="D20" s="2" t="s">
        <v>12</v>
      </c>
      <c r="E20" s="48">
        <v>2.8500000000000001E-2</v>
      </c>
      <c r="F20" s="48">
        <v>2.5999999999999999E-2</v>
      </c>
      <c r="G20" s="49">
        <v>2.5000000000000022E-3</v>
      </c>
      <c r="H20" s="31"/>
      <c r="I20" s="32"/>
    </row>
    <row r="21" spans="1:9" ht="12" customHeight="1" x14ac:dyDescent="0.25">
      <c r="C21" s="55">
        <v>21</v>
      </c>
      <c r="D21" s="2" t="s">
        <v>17</v>
      </c>
      <c r="E21" s="48">
        <v>2.81E-2</v>
      </c>
      <c r="F21" s="48">
        <v>2.7099999999999999E-2</v>
      </c>
      <c r="G21" s="49">
        <v>1.0000000000000009E-3</v>
      </c>
      <c r="H21" s="31"/>
      <c r="I21" s="32"/>
    </row>
    <row r="22" spans="1:9" ht="12" customHeight="1" x14ac:dyDescent="0.25">
      <c r="C22" s="55">
        <v>25</v>
      </c>
      <c r="D22" s="2" t="s">
        <v>21</v>
      </c>
      <c r="E22" s="48">
        <v>2.75E-2</v>
      </c>
      <c r="F22" s="48">
        <v>2.6100000000000002E-2</v>
      </c>
      <c r="G22" s="49">
        <v>1.3999999999999985E-3</v>
      </c>
      <c r="H22" s="31"/>
      <c r="I22" s="32"/>
    </row>
    <row r="23" spans="1:9" ht="12" customHeight="1" x14ac:dyDescent="0.25">
      <c r="A23" s="55" t="s">
        <v>116</v>
      </c>
      <c r="B23" s="55" t="s">
        <v>116</v>
      </c>
      <c r="C23" s="55">
        <v>14</v>
      </c>
      <c r="D23" s="2" t="s">
        <v>10</v>
      </c>
      <c r="E23" s="48">
        <v>2.7199999999999998E-2</v>
      </c>
      <c r="F23" s="48">
        <v>2.2700000000000001E-2</v>
      </c>
      <c r="G23" s="49">
        <v>4.4999999999999971E-3</v>
      </c>
      <c r="H23" s="31"/>
      <c r="I23" s="32"/>
    </row>
    <row r="24" spans="1:9" ht="12" customHeight="1" x14ac:dyDescent="0.25">
      <c r="A24" s="55" t="s">
        <v>116</v>
      </c>
      <c r="B24" s="55" t="s">
        <v>116</v>
      </c>
      <c r="C24" s="55">
        <v>10</v>
      </c>
      <c r="D24" s="2" t="s">
        <v>6</v>
      </c>
      <c r="E24" s="48">
        <v>2.52E-2</v>
      </c>
      <c r="F24" s="48">
        <v>2.2700000000000001E-2</v>
      </c>
      <c r="G24" s="49">
        <v>2.4999999999999988E-3</v>
      </c>
      <c r="H24" s="31"/>
      <c r="I24" s="32"/>
    </row>
    <row r="25" spans="1:9" ht="12" customHeight="1" x14ac:dyDescent="0.25">
      <c r="A25" s="55" t="s">
        <v>116</v>
      </c>
      <c r="B25" s="55" t="s">
        <v>116</v>
      </c>
      <c r="C25" s="55">
        <v>5</v>
      </c>
      <c r="D25" s="2" t="s">
        <v>68</v>
      </c>
      <c r="E25" s="48">
        <v>2.5100000000000001E-2</v>
      </c>
      <c r="F25" s="48">
        <v>2.3800000000000002E-2</v>
      </c>
      <c r="G25" s="49">
        <v>1.2999999999999991E-3</v>
      </c>
      <c r="H25" s="31"/>
      <c r="I25" s="32"/>
    </row>
    <row r="26" spans="1:9" ht="12" customHeight="1" x14ac:dyDescent="0.25">
      <c r="A26" s="55" t="s">
        <v>116</v>
      </c>
      <c r="B26" s="55" t="s">
        <v>116</v>
      </c>
      <c r="C26" s="55">
        <v>4</v>
      </c>
      <c r="D26" s="2" t="s">
        <v>2</v>
      </c>
      <c r="E26" s="48">
        <v>2.4799999999999999E-2</v>
      </c>
      <c r="F26" s="48">
        <v>2.3699999999999999E-2</v>
      </c>
      <c r="G26" s="49">
        <v>1.1000000000000003E-3</v>
      </c>
      <c r="H26" s="31"/>
      <c r="I26" s="32"/>
    </row>
    <row r="27" spans="1:9" ht="12" customHeight="1" x14ac:dyDescent="0.25">
      <c r="C27" s="55">
        <v>22</v>
      </c>
      <c r="D27" s="2" t="s">
        <v>18</v>
      </c>
      <c r="E27" s="48">
        <v>2.4500000000000001E-2</v>
      </c>
      <c r="F27" s="48">
        <v>2.2700000000000001E-2</v>
      </c>
      <c r="G27" s="49">
        <v>1.7999999999999995E-3</v>
      </c>
      <c r="H27" s="31"/>
      <c r="I27" s="32"/>
    </row>
    <row r="28" spans="1:9" ht="12" customHeight="1" x14ac:dyDescent="0.25">
      <c r="C28" s="55">
        <v>23</v>
      </c>
      <c r="D28" s="2" t="s">
        <v>19</v>
      </c>
      <c r="E28" s="48">
        <v>2.4199999999999999E-2</v>
      </c>
      <c r="F28" s="48">
        <v>2.35E-2</v>
      </c>
      <c r="G28" s="49">
        <v>6.9999999999999923E-4</v>
      </c>
      <c r="H28" s="31"/>
      <c r="I28" s="32"/>
    </row>
    <row r="29" spans="1:9" ht="12" customHeight="1" x14ac:dyDescent="0.25">
      <c r="A29" s="55" t="s">
        <v>116</v>
      </c>
      <c r="B29" s="55" t="s">
        <v>116</v>
      </c>
      <c r="C29" s="55">
        <v>11</v>
      </c>
      <c r="D29" s="2" t="s">
        <v>7</v>
      </c>
      <c r="E29" s="48">
        <v>2.3699999999999999E-2</v>
      </c>
      <c r="F29" s="48">
        <v>2.1999999999999999E-2</v>
      </c>
      <c r="G29" s="49">
        <v>1.7000000000000001E-3</v>
      </c>
      <c r="H29" s="31"/>
      <c r="I29" s="32"/>
    </row>
    <row r="30" spans="1:9" ht="12" customHeight="1" x14ac:dyDescent="0.25">
      <c r="A30" s="55" t="s">
        <v>116</v>
      </c>
      <c r="B30" s="55" t="s">
        <v>116</v>
      </c>
      <c r="C30" s="55">
        <v>15</v>
      </c>
      <c r="D30" s="2" t="s">
        <v>11</v>
      </c>
      <c r="E30" s="48">
        <v>2.3199999999999998E-2</v>
      </c>
      <c r="F30" s="48">
        <v>2.1899999999999999E-2</v>
      </c>
      <c r="G30" s="49">
        <v>1.2999999999999991E-3</v>
      </c>
      <c r="H30" s="31"/>
      <c r="I30" s="32"/>
    </row>
    <row r="31" spans="1:9" ht="12" customHeight="1" x14ac:dyDescent="0.25">
      <c r="A31" s="55" t="s">
        <v>116</v>
      </c>
      <c r="B31" s="55" t="s">
        <v>116</v>
      </c>
      <c r="C31" s="55">
        <v>18</v>
      </c>
      <c r="D31" s="2" t="s">
        <v>14</v>
      </c>
      <c r="E31" s="48">
        <v>2.24E-2</v>
      </c>
      <c r="F31" s="48">
        <v>2.0799999999999999E-2</v>
      </c>
      <c r="G31" s="49">
        <v>1.6000000000000007E-3</v>
      </c>
      <c r="H31" s="31"/>
      <c r="I31" s="32"/>
    </row>
    <row r="32" spans="1:9" ht="12" customHeight="1" x14ac:dyDescent="0.25">
      <c r="A32" s="55" t="s">
        <v>116</v>
      </c>
      <c r="B32" s="55" t="s">
        <v>116</v>
      </c>
      <c r="C32" s="55">
        <v>3</v>
      </c>
      <c r="D32" s="2" t="s">
        <v>1</v>
      </c>
      <c r="E32" s="48">
        <v>2.2100000000000002E-2</v>
      </c>
      <c r="F32" s="48">
        <v>2.0299999999999999E-2</v>
      </c>
      <c r="G32" s="49">
        <v>1.800000000000003E-3</v>
      </c>
      <c r="H32" s="31"/>
      <c r="I32" s="32"/>
    </row>
    <row r="33" spans="3:26" ht="12" customHeight="1" x14ac:dyDescent="0.25">
      <c r="D33" s="2"/>
      <c r="E33" s="48"/>
      <c r="F33" s="48"/>
      <c r="G33" s="49"/>
      <c r="H33" s="31"/>
      <c r="I33" s="32"/>
    </row>
    <row r="34" spans="3:26" ht="12" customHeight="1" x14ac:dyDescent="0.25">
      <c r="C34" s="55">
        <v>28</v>
      </c>
      <c r="D34" s="2" t="s">
        <v>25</v>
      </c>
      <c r="E34" s="48">
        <v>5.0900000000000001E-2</v>
      </c>
      <c r="F34" s="48">
        <v>3.5000000000000003E-2</v>
      </c>
      <c r="G34" s="49">
        <v>1.5899999999999997E-2</v>
      </c>
      <c r="H34" s="31"/>
      <c r="I34" s="32"/>
    </row>
    <row r="35" spans="3:26" ht="12" customHeight="1" x14ac:dyDescent="0.25">
      <c r="D35" s="2"/>
      <c r="E35" s="48"/>
      <c r="F35" s="48"/>
      <c r="G35" s="49"/>
      <c r="H35" s="31"/>
      <c r="I35" s="32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spans="3:26" ht="12" customHeight="1" x14ac:dyDescent="0.25">
      <c r="C36" s="55">
        <v>33</v>
      </c>
      <c r="D36" s="2" t="s">
        <v>28</v>
      </c>
      <c r="E36" s="48">
        <v>3.5400000000000001E-2</v>
      </c>
      <c r="F36" s="48">
        <v>3.5400000000000001E-2</v>
      </c>
      <c r="G36" s="31">
        <v>0</v>
      </c>
      <c r="H36" s="31"/>
      <c r="I36" s="32"/>
    </row>
    <row r="37" spans="3:26" ht="12" customHeight="1" x14ac:dyDescent="0.25">
      <c r="C37" s="55">
        <v>31</v>
      </c>
      <c r="D37" s="2" t="s">
        <v>26</v>
      </c>
      <c r="E37" s="48">
        <v>2.86E-2</v>
      </c>
      <c r="F37" s="48">
        <v>2.8500000000000001E-2</v>
      </c>
      <c r="G37" s="49">
        <v>9.9999999999999395E-5</v>
      </c>
      <c r="H37" s="31"/>
      <c r="I37" s="32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</row>
    <row r="38" spans="3:26" ht="12" customHeight="1" x14ac:dyDescent="0.25">
      <c r="D38" s="2"/>
      <c r="E38" s="48"/>
      <c r="F38" s="48"/>
      <c r="G38" s="31"/>
      <c r="H38" s="31"/>
      <c r="I38" s="32"/>
    </row>
    <row r="39" spans="3:26" ht="12" customHeight="1" x14ac:dyDescent="0.25">
      <c r="C39" s="55">
        <v>35</v>
      </c>
      <c r="D39" s="2" t="s">
        <v>30</v>
      </c>
      <c r="E39" s="48">
        <v>2.1700000000000001E-2</v>
      </c>
      <c r="F39" s="48">
        <v>2.1700000000000001E-2</v>
      </c>
      <c r="G39" s="49">
        <v>0</v>
      </c>
      <c r="H39" s="31"/>
      <c r="I39" s="32"/>
    </row>
    <row r="40" spans="3:26" ht="12" customHeight="1" x14ac:dyDescent="0.25">
      <c r="C40" s="55">
        <v>34</v>
      </c>
      <c r="D40" s="2" t="s">
        <v>29</v>
      </c>
      <c r="E40" s="48">
        <v>1.8599999999999998E-2</v>
      </c>
      <c r="F40" s="48">
        <v>1.8599999999999998E-2</v>
      </c>
      <c r="G40" s="49">
        <v>0</v>
      </c>
      <c r="H40" s="31"/>
      <c r="I40" s="32"/>
    </row>
    <row r="41" spans="3:26" ht="12" customHeight="1" x14ac:dyDescent="0.25">
      <c r="C41" s="55">
        <v>36</v>
      </c>
      <c r="D41" s="2" t="s">
        <v>69</v>
      </c>
      <c r="E41" s="48">
        <v>1.7000000000000001E-2</v>
      </c>
      <c r="F41" s="48">
        <v>1.7000000000000001E-2</v>
      </c>
      <c r="G41" s="49">
        <v>0</v>
      </c>
      <c r="H41" s="31"/>
      <c r="I41" s="32"/>
    </row>
    <row r="42" spans="3:26" ht="12" customHeight="1" x14ac:dyDescent="0.25">
      <c r="C42" s="55">
        <v>36</v>
      </c>
    </row>
  </sheetData>
  <sortState ref="C37:G37">
    <sortCondition descending="1" ref="E36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zoomScaleNormal="100" workbookViewId="0">
      <selection activeCell="F13" sqref="F13"/>
    </sheetView>
  </sheetViews>
  <sheetFormatPr defaultColWidth="9.1796875" defaultRowHeight="12" customHeight="1" x14ac:dyDescent="0.25"/>
  <cols>
    <col min="1" max="1" width="9.1796875" style="55"/>
    <col min="2" max="13" width="9.1796875" style="1"/>
    <col min="14" max="14" width="9.1796875" style="5"/>
    <col min="15" max="16384" width="9.1796875" style="1"/>
  </cols>
  <sheetData>
    <row r="1" spans="1:11" s="55" customFormat="1" ht="12" customHeight="1" x14ac:dyDescent="0.25">
      <c r="A1" s="59" t="s">
        <v>74</v>
      </c>
    </row>
    <row r="2" spans="1:11" ht="12" customHeight="1" x14ac:dyDescent="0.25">
      <c r="B2" s="1" t="s">
        <v>139</v>
      </c>
    </row>
    <row r="3" spans="1:11" ht="12" customHeight="1" x14ac:dyDescent="0.25">
      <c r="B3" s="1" t="s">
        <v>34</v>
      </c>
    </row>
    <row r="5" spans="1:11" ht="12" customHeight="1" x14ac:dyDescent="0.25">
      <c r="B5" s="64" t="s">
        <v>0</v>
      </c>
      <c r="C5" s="64" t="s">
        <v>109</v>
      </c>
      <c r="D5" s="64" t="s">
        <v>35</v>
      </c>
      <c r="E5" s="64" t="s">
        <v>110</v>
      </c>
      <c r="F5" s="64" t="s">
        <v>83</v>
      </c>
      <c r="G5" s="64" t="s">
        <v>103</v>
      </c>
      <c r="H5" s="64" t="s">
        <v>104</v>
      </c>
      <c r="I5" s="64" t="s">
        <v>111</v>
      </c>
      <c r="J5" s="64" t="s">
        <v>112</v>
      </c>
    </row>
    <row r="6" spans="1:11" ht="12" customHeight="1" x14ac:dyDescent="0.25">
      <c r="A6" s="55">
        <v>1</v>
      </c>
      <c r="B6" s="64" t="s">
        <v>39</v>
      </c>
      <c r="C6" s="65">
        <v>3.5400000000000001E-2</v>
      </c>
      <c r="D6" s="65">
        <v>3.6400000000000002E-2</v>
      </c>
      <c r="E6" s="66">
        <v>3.2899999999999999E-2</v>
      </c>
      <c r="F6" s="66">
        <v>3.3799999999999997E-2</v>
      </c>
      <c r="G6" s="75">
        <v>90.158333333333317</v>
      </c>
      <c r="H6" s="75">
        <v>90.92</v>
      </c>
      <c r="I6" s="76">
        <v>3.5400000000000001E-2</v>
      </c>
      <c r="J6" s="76">
        <v>3.2899999999999999E-2</v>
      </c>
      <c r="K6" s="55">
        <v>15</v>
      </c>
    </row>
    <row r="7" spans="1:11" ht="12" customHeight="1" x14ac:dyDescent="0.25">
      <c r="A7" s="55">
        <v>3</v>
      </c>
      <c r="B7" s="64" t="s">
        <v>40</v>
      </c>
      <c r="C7" s="65">
        <v>4.0500000000000001E-2</v>
      </c>
      <c r="D7" s="65">
        <v>4.1700000000000001E-2</v>
      </c>
      <c r="E7" s="66">
        <v>3.8300000000000001E-2</v>
      </c>
      <c r="F7" s="66">
        <v>3.95E-2</v>
      </c>
      <c r="G7" s="75">
        <v>91.125000000000014</v>
      </c>
      <c r="H7" s="75">
        <v>91.81</v>
      </c>
      <c r="I7" s="76">
        <v>3.5779554487475752E-2</v>
      </c>
      <c r="J7" s="76">
        <v>3.3252749792032549E-2</v>
      </c>
      <c r="K7" s="55">
        <v>22</v>
      </c>
    </row>
    <row r="8" spans="1:11" ht="12" customHeight="1" x14ac:dyDescent="0.25">
      <c r="A8" s="55">
        <v>5</v>
      </c>
      <c r="B8" s="64" t="s">
        <v>41</v>
      </c>
      <c r="C8" s="65">
        <v>3.7100000000000001E-2</v>
      </c>
      <c r="D8" s="65">
        <v>3.85E-2</v>
      </c>
      <c r="E8" s="66">
        <v>3.44E-2</v>
      </c>
      <c r="F8" s="66">
        <v>3.5700000000000003E-2</v>
      </c>
      <c r="G8" s="75">
        <v>91.123333333333335</v>
      </c>
      <c r="H8" s="75">
        <v>91.469999999999985</v>
      </c>
      <c r="I8" s="76">
        <v>3.5778900083186994E-2</v>
      </c>
      <c r="J8" s="76">
        <v>3.3252141602735936E-2</v>
      </c>
      <c r="K8" s="55">
        <v>29</v>
      </c>
    </row>
    <row r="9" spans="1:11" ht="12" customHeight="1" x14ac:dyDescent="0.25">
      <c r="A9" s="55">
        <v>7</v>
      </c>
      <c r="B9" s="64" t="s">
        <v>42</v>
      </c>
      <c r="C9" s="65">
        <v>3.1E-2</v>
      </c>
      <c r="D9" s="65">
        <v>3.15E-2</v>
      </c>
      <c r="E9" s="66">
        <v>2.87E-2</v>
      </c>
      <c r="F9" s="66">
        <v>2.93E-2</v>
      </c>
      <c r="G9" s="75">
        <v>91.573333333333338</v>
      </c>
      <c r="H9" s="75">
        <v>91.838333333333324</v>
      </c>
      <c r="I9" s="76">
        <v>3.5955589241149839E-2</v>
      </c>
      <c r="J9" s="76">
        <v>3.3416352712820049E-2</v>
      </c>
      <c r="K9" s="55">
        <v>36</v>
      </c>
    </row>
    <row r="10" spans="1:11" ht="12" customHeight="1" x14ac:dyDescent="0.25">
      <c r="A10" s="55">
        <v>9</v>
      </c>
      <c r="B10" s="64" t="s">
        <v>43</v>
      </c>
      <c r="C10" s="65">
        <v>3.2099999999999997E-2</v>
      </c>
      <c r="D10" s="65">
        <v>3.2599999999999997E-2</v>
      </c>
      <c r="E10" s="66">
        <v>2.93E-2</v>
      </c>
      <c r="F10" s="66">
        <v>2.9899999999999999E-2</v>
      </c>
      <c r="G10" s="75">
        <v>92.570000000000007</v>
      </c>
      <c r="H10" s="75">
        <v>92.701666666666668</v>
      </c>
      <c r="I10" s="76">
        <v>3.6346923005823102E-2</v>
      </c>
      <c r="J10" s="76">
        <v>3.3780049912191523E-2</v>
      </c>
      <c r="K10" s="55">
        <v>43</v>
      </c>
    </row>
    <row r="11" spans="1:11" ht="12" customHeight="1" x14ac:dyDescent="0.25">
      <c r="A11" s="55">
        <v>11</v>
      </c>
      <c r="B11" s="64" t="s">
        <v>44</v>
      </c>
      <c r="C11" s="65">
        <v>3.39E-2</v>
      </c>
      <c r="D11" s="65">
        <v>3.4099999999999998E-2</v>
      </c>
      <c r="E11" s="66">
        <v>3.1099999999999999E-2</v>
      </c>
      <c r="F11" s="66">
        <v>3.1300000000000001E-2</v>
      </c>
      <c r="G11" s="75">
        <v>93.498333333333335</v>
      </c>
      <c r="H11" s="75">
        <v>93.56</v>
      </c>
      <c r="I11" s="76">
        <v>3.6711426194657552E-2</v>
      </c>
      <c r="J11" s="76">
        <v>3.4118811350402074E-2</v>
      </c>
      <c r="K11" s="55">
        <v>50</v>
      </c>
    </row>
    <row r="12" spans="1:11" ht="12" customHeight="1" x14ac:dyDescent="0.25">
      <c r="A12" s="55">
        <v>13</v>
      </c>
      <c r="B12" s="64" t="s">
        <v>45</v>
      </c>
      <c r="C12" s="65">
        <v>3.49E-2</v>
      </c>
      <c r="D12" s="65">
        <v>3.56E-2</v>
      </c>
      <c r="E12" s="66">
        <v>3.1800000000000002E-2</v>
      </c>
      <c r="F12" s="66">
        <v>3.2399999999999998E-2</v>
      </c>
      <c r="G12" s="75">
        <v>95.181666666666672</v>
      </c>
      <c r="H12" s="75">
        <v>95.133333333333326</v>
      </c>
      <c r="I12" s="76">
        <v>3.737237452629634E-2</v>
      </c>
      <c r="J12" s="76">
        <v>3.4733082539975979E-2</v>
      </c>
      <c r="K12" s="55">
        <v>57</v>
      </c>
    </row>
    <row r="13" spans="1:11" ht="12" customHeight="1" x14ac:dyDescent="0.25">
      <c r="A13" s="55">
        <v>15</v>
      </c>
      <c r="B13" s="64" t="s">
        <v>46</v>
      </c>
      <c r="C13" s="65">
        <v>3.6600000000000001E-2</v>
      </c>
      <c r="D13" s="65">
        <v>3.7100000000000001E-2</v>
      </c>
      <c r="E13" s="66">
        <v>3.4099999999999998E-2</v>
      </c>
      <c r="F13" s="66">
        <v>3.4599999999999999E-2</v>
      </c>
      <c r="G13" s="75">
        <v>96.194999999999993</v>
      </c>
      <c r="H13" s="75">
        <v>96.204999999999998</v>
      </c>
      <c r="I13" s="76">
        <v>3.7770252333857106E-2</v>
      </c>
      <c r="J13" s="76">
        <v>3.5102861632313527E-2</v>
      </c>
      <c r="K13" s="55">
        <v>64</v>
      </c>
    </row>
    <row r="14" spans="1:11" ht="12" customHeight="1" x14ac:dyDescent="0.25">
      <c r="A14" s="55">
        <v>17</v>
      </c>
      <c r="B14" s="64" t="s">
        <v>47</v>
      </c>
      <c r="C14" s="65">
        <v>3.8300000000000001E-2</v>
      </c>
      <c r="D14" s="65">
        <v>3.8899999999999997E-2</v>
      </c>
      <c r="E14" s="66">
        <v>3.49E-2</v>
      </c>
      <c r="F14" s="66">
        <v>3.5400000000000001E-2</v>
      </c>
      <c r="G14" s="75">
        <v>97.731666666666669</v>
      </c>
      <c r="H14" s="75">
        <v>97.581666666666663</v>
      </c>
      <c r="I14" s="76">
        <v>3.8373613088085783E-2</v>
      </c>
      <c r="J14" s="76">
        <v>3.566361216378594E-2</v>
      </c>
      <c r="K14" s="55">
        <v>71</v>
      </c>
    </row>
    <row r="15" spans="1:11" ht="12" customHeight="1" x14ac:dyDescent="0.25">
      <c r="A15" s="55">
        <v>19</v>
      </c>
      <c r="B15" s="64" t="s">
        <v>48</v>
      </c>
      <c r="C15" s="65">
        <v>3.8699999999999998E-2</v>
      </c>
      <c r="D15" s="65">
        <v>3.9E-2</v>
      </c>
      <c r="E15" s="66">
        <v>3.61E-2</v>
      </c>
      <c r="F15" s="66">
        <v>3.6400000000000002E-2</v>
      </c>
      <c r="G15" s="75">
        <v>98.653333333333322</v>
      </c>
      <c r="H15" s="75">
        <v>98.536666666666648</v>
      </c>
      <c r="I15" s="76">
        <v>3.8735498659765229E-2</v>
      </c>
      <c r="J15" s="76">
        <v>3.5999940844810056E-2</v>
      </c>
      <c r="K15" s="55">
        <v>78</v>
      </c>
    </row>
    <row r="16" spans="1:11" ht="12" customHeight="1" x14ac:dyDescent="0.25">
      <c r="A16" s="55">
        <v>21</v>
      </c>
      <c r="B16" s="64" t="s">
        <v>49</v>
      </c>
      <c r="C16" s="65">
        <v>4.2000000000000003E-2</v>
      </c>
      <c r="D16" s="65">
        <v>4.2999999999999997E-2</v>
      </c>
      <c r="E16" s="66">
        <v>3.85E-2</v>
      </c>
      <c r="F16" s="66">
        <v>3.9300000000000002E-2</v>
      </c>
      <c r="G16" s="75">
        <v>99.315000000000012</v>
      </c>
      <c r="H16" s="75">
        <v>99.171666666666667</v>
      </c>
      <c r="I16" s="76">
        <v>3.8995297162399495E-2</v>
      </c>
      <c r="J16" s="76">
        <v>3.6241391995563373E-2</v>
      </c>
      <c r="K16" s="55">
        <v>85</v>
      </c>
    </row>
    <row r="17" spans="1:11" ht="12" customHeight="1" x14ac:dyDescent="0.25">
      <c r="A17" s="55">
        <v>23</v>
      </c>
      <c r="B17" s="64" t="s">
        <v>50</v>
      </c>
      <c r="C17" s="65">
        <v>4.0300000000000002E-2</v>
      </c>
      <c r="D17" s="65">
        <v>4.0899999999999999E-2</v>
      </c>
      <c r="E17" s="66">
        <v>3.7499999999999999E-2</v>
      </c>
      <c r="F17" s="66">
        <v>3.7999999999999999E-2</v>
      </c>
      <c r="G17" s="75">
        <v>99.671666666666667</v>
      </c>
      <c r="H17" s="75">
        <v>99.591666666666683</v>
      </c>
      <c r="I17" s="76">
        <v>3.9135339680192262E-2</v>
      </c>
      <c r="J17" s="76">
        <v>3.6371544505037441E-2</v>
      </c>
      <c r="K17" s="55">
        <v>92</v>
      </c>
    </row>
    <row r="18" spans="1:11" ht="12" customHeight="1" x14ac:dyDescent="0.25">
      <c r="A18" s="55">
        <v>25</v>
      </c>
      <c r="B18" s="64" t="s">
        <v>51</v>
      </c>
      <c r="C18" s="65">
        <v>3.9699999999999999E-2</v>
      </c>
      <c r="D18" s="65">
        <v>4.0399999999999998E-2</v>
      </c>
      <c r="E18" s="66">
        <v>3.61E-2</v>
      </c>
      <c r="F18" s="66">
        <v>3.6700000000000003E-2</v>
      </c>
      <c r="G18" s="75">
        <v>99.875</v>
      </c>
      <c r="H18" s="75">
        <v>99.766666666666666</v>
      </c>
      <c r="I18" s="76">
        <v>3.9215177003419914E-2</v>
      </c>
      <c r="J18" s="76">
        <v>3.6445743599223597E-2</v>
      </c>
      <c r="K18" s="55">
        <v>99</v>
      </c>
    </row>
    <row r="19" spans="1:11" ht="12" customHeight="1" x14ac:dyDescent="0.25">
      <c r="A19" s="55">
        <v>27</v>
      </c>
      <c r="B19" s="64" t="s">
        <v>52</v>
      </c>
      <c r="C19" s="65">
        <v>3.6999999999999998E-2</v>
      </c>
      <c r="D19" s="65">
        <v>3.7400000000000003E-2</v>
      </c>
      <c r="E19" s="66">
        <v>3.4099999999999998E-2</v>
      </c>
      <c r="F19" s="66">
        <v>3.4500000000000003E-2</v>
      </c>
      <c r="G19" s="75">
        <v>99.901666666666657</v>
      </c>
      <c r="H19" s="75">
        <v>99.848333333333343</v>
      </c>
      <c r="I19" s="76">
        <v>3.922564747203993E-2</v>
      </c>
      <c r="J19" s="76">
        <v>3.6455474627969317E-2</v>
      </c>
      <c r="K19" s="55">
        <v>106</v>
      </c>
    </row>
    <row r="20" spans="1:11" ht="12" customHeight="1" x14ac:dyDescent="0.25">
      <c r="A20" s="55">
        <v>29</v>
      </c>
      <c r="B20" s="64" t="s">
        <v>53</v>
      </c>
      <c r="C20" s="65">
        <v>3.6900000000000002E-2</v>
      </c>
      <c r="D20" s="65">
        <v>3.7400000000000003E-2</v>
      </c>
      <c r="E20" s="66">
        <v>3.3000000000000002E-2</v>
      </c>
      <c r="F20" s="66">
        <v>3.3300000000000003E-2</v>
      </c>
      <c r="G20" s="75">
        <v>99.875</v>
      </c>
      <c r="H20" s="75">
        <v>99.824999999999989</v>
      </c>
      <c r="I20" s="76">
        <v>3.9215177003419914E-2</v>
      </c>
      <c r="J20" s="76">
        <v>3.6445743599223597E-2</v>
      </c>
      <c r="K20" s="55">
        <v>113</v>
      </c>
    </row>
    <row r="21" spans="1:11" ht="12" customHeight="1" x14ac:dyDescent="0.25">
      <c r="A21" s="55">
        <v>31</v>
      </c>
      <c r="B21" s="64" t="s">
        <v>54</v>
      </c>
      <c r="C21" s="65">
        <v>3.4299999999999997E-2</v>
      </c>
      <c r="D21" s="65">
        <v>3.4700000000000002E-2</v>
      </c>
      <c r="E21" s="66">
        <v>3.09E-2</v>
      </c>
      <c r="F21" s="66">
        <v>3.1300000000000001E-2</v>
      </c>
      <c r="G21" s="75">
        <v>100.125</v>
      </c>
      <c r="H21" s="75">
        <v>100.17333333333333</v>
      </c>
      <c r="I21" s="76">
        <v>3.9313337646732609E-2</v>
      </c>
      <c r="J21" s="76">
        <v>3.6536971993714765E-2</v>
      </c>
      <c r="K21" s="55">
        <v>120</v>
      </c>
    </row>
    <row r="22" spans="1:11" ht="12" customHeight="1" x14ac:dyDescent="0.25">
      <c r="A22" s="55">
        <v>33</v>
      </c>
      <c r="B22" s="64" t="s">
        <v>55</v>
      </c>
      <c r="C22" s="65">
        <v>3.2000000000000001E-2</v>
      </c>
      <c r="D22" s="65">
        <v>3.27E-2</v>
      </c>
      <c r="E22" s="66">
        <v>2.76E-2</v>
      </c>
      <c r="F22" s="66">
        <v>2.8000000000000001E-2</v>
      </c>
      <c r="G22" s="75">
        <v>99.786666666666676</v>
      </c>
      <c r="H22" s="75">
        <v>99.796666666666667</v>
      </c>
      <c r="I22" s="76">
        <v>3.9180493576116103E-2</v>
      </c>
      <c r="J22" s="76">
        <v>3.6413509566503383E-2</v>
      </c>
      <c r="K22" s="55">
        <v>127</v>
      </c>
    </row>
    <row r="23" spans="1:11" ht="12" customHeight="1" x14ac:dyDescent="0.25">
      <c r="A23" s="55">
        <v>35</v>
      </c>
      <c r="B23" s="64" t="s">
        <v>31</v>
      </c>
      <c r="C23" s="65">
        <v>3.0599999999999999E-2</v>
      </c>
      <c r="D23" s="65">
        <v>3.1300000000000001E-2</v>
      </c>
      <c r="E23" s="66">
        <v>2.7099999999999999E-2</v>
      </c>
      <c r="F23" s="66">
        <v>2.7699999999999999E-2</v>
      </c>
      <c r="G23" s="75">
        <v>100.57333333333332</v>
      </c>
      <c r="H23" s="75">
        <v>100.67166666666667</v>
      </c>
      <c r="I23" s="76">
        <v>3.9489372400406696E-2</v>
      </c>
      <c r="J23" s="76">
        <v>3.6700574914502265E-2</v>
      </c>
      <c r="K23" s="55">
        <v>134</v>
      </c>
    </row>
    <row r="24" spans="1:11" ht="12" customHeight="1" x14ac:dyDescent="0.25">
      <c r="A24" s="55">
        <v>37</v>
      </c>
      <c r="B24" s="64" t="s">
        <v>32</v>
      </c>
      <c r="C24" s="65">
        <v>0.03</v>
      </c>
      <c r="D24" s="65">
        <v>3.0599999999999999E-2</v>
      </c>
      <c r="E24" s="66">
        <v>2.58E-2</v>
      </c>
      <c r="F24" s="66">
        <v>2.5999999999999999E-2</v>
      </c>
      <c r="G24" s="75">
        <v>101.395</v>
      </c>
      <c r="H24" s="75">
        <v>101.42333333333335</v>
      </c>
      <c r="I24" s="76">
        <v>3.9811993714761074E-2</v>
      </c>
      <c r="J24" s="76">
        <v>3.7000412237729922E-2</v>
      </c>
      <c r="K24" s="55">
        <v>141</v>
      </c>
    </row>
    <row r="25" spans="1:11" ht="12" customHeight="1" x14ac:dyDescent="0.25">
      <c r="A25" s="55">
        <v>39</v>
      </c>
      <c r="B25" s="64" t="s">
        <v>33</v>
      </c>
      <c r="C25" s="65">
        <v>2.8799999999999999E-2</v>
      </c>
      <c r="D25" s="65">
        <v>2.92E-2</v>
      </c>
      <c r="E25" s="66">
        <v>2.5600000000000001E-2</v>
      </c>
      <c r="F25" s="66">
        <v>2.5700000000000001E-2</v>
      </c>
      <c r="G25" s="75">
        <v>102.09000000000002</v>
      </c>
      <c r="H25" s="75">
        <v>102.12833333333333</v>
      </c>
      <c r="I25" s="76">
        <v>4.008488030317036E-2</v>
      </c>
      <c r="J25" s="76">
        <v>3.7254027174415394E-2</v>
      </c>
      <c r="K25" s="55">
        <v>148</v>
      </c>
    </row>
    <row r="26" spans="1:11" ht="12" customHeight="1" x14ac:dyDescent="0.25">
      <c r="A26" s="55">
        <v>41</v>
      </c>
      <c r="B26" s="64" t="s">
        <v>67</v>
      </c>
      <c r="C26" s="65">
        <v>3.1099999999999999E-2</v>
      </c>
      <c r="D26" s="65">
        <v>3.1600000000000003E-2</v>
      </c>
      <c r="E26" s="66">
        <v>2.6599999999999999E-2</v>
      </c>
      <c r="F26" s="66">
        <v>2.6599999999999999E-2</v>
      </c>
      <c r="G26" s="75">
        <v>102.96999999999998</v>
      </c>
      <c r="H26" s="75">
        <v>102.93833333333333</v>
      </c>
      <c r="I26" s="76">
        <v>4.0430405767631024E-2</v>
      </c>
      <c r="J26" s="76">
        <v>3.7575151123024307E-2</v>
      </c>
      <c r="K26" s="55">
        <v>155</v>
      </c>
    </row>
    <row r="27" spans="1:11" ht="12" customHeight="1" x14ac:dyDescent="0.25">
      <c r="A27" s="55">
        <v>43</v>
      </c>
      <c r="B27" s="64" t="s">
        <v>73</v>
      </c>
      <c r="C27" s="65">
        <v>3.1600000000000003E-2</v>
      </c>
      <c r="D27" s="65">
        <v>3.1899999999999998E-2</v>
      </c>
      <c r="E27" s="66">
        <v>2.8000000000000001E-2</v>
      </c>
      <c r="F27" s="66">
        <v>2.8000000000000001E-2</v>
      </c>
      <c r="G27" s="75">
        <v>104.16500000000001</v>
      </c>
      <c r="H27" s="75">
        <v>104.185</v>
      </c>
      <c r="I27" s="76">
        <v>4.0899613642665693E-2</v>
      </c>
      <c r="J27" s="76">
        <v>3.8011222848692128E-2</v>
      </c>
      <c r="K27" s="55">
        <v>162</v>
      </c>
    </row>
    <row r="28" spans="1:11" ht="12" customHeight="1" x14ac:dyDescent="0.25">
      <c r="A28" s="55">
        <v>45</v>
      </c>
      <c r="B28" s="64" t="s">
        <v>85</v>
      </c>
      <c r="C28" s="65">
        <v>3.32E-2</v>
      </c>
      <c r="D28" s="65">
        <v>3.3500000000000002E-2</v>
      </c>
      <c r="E28" s="66">
        <v>2.8400000000000002E-2</v>
      </c>
      <c r="F28" s="66">
        <v>2.8000000000000001E-2</v>
      </c>
      <c r="G28" s="75">
        <v>104.59333333333332</v>
      </c>
      <c r="H28" s="75">
        <v>104.395</v>
      </c>
      <c r="I28" s="76">
        <v>4.1067795544874761E-2</v>
      </c>
      <c r="J28" s="76">
        <v>3.816752749792033E-2</v>
      </c>
      <c r="K28" s="55">
        <v>169</v>
      </c>
    </row>
    <row r="29" spans="1:11" ht="12" customHeight="1" x14ac:dyDescent="0.25">
      <c r="A29" s="55">
        <v>47</v>
      </c>
      <c r="B29" s="64" t="s">
        <v>101</v>
      </c>
      <c r="C29" s="65">
        <v>3.0700000000000002E-2</v>
      </c>
      <c r="D29" s="65">
        <v>3.0700000000000002E-2</v>
      </c>
      <c r="E29" s="66">
        <v>2.6700000000000002E-2</v>
      </c>
      <c r="F29" s="66">
        <v>2.63E-2</v>
      </c>
      <c r="G29" s="75">
        <v>105.47833333333334</v>
      </c>
      <c r="H29" s="75">
        <v>105.205</v>
      </c>
      <c r="I29" s="76">
        <v>4.1415284222201691E-2</v>
      </c>
      <c r="J29" s="76">
        <v>3.8490476014419087E-2</v>
      </c>
      <c r="K29" s="55">
        <v>176</v>
      </c>
    </row>
    <row r="30" spans="1:11" ht="12" customHeight="1" x14ac:dyDescent="0.25">
      <c r="A30" s="55">
        <v>49</v>
      </c>
      <c r="B30" s="64" t="s">
        <v>117</v>
      </c>
      <c r="C30" s="65">
        <v>3.0499999999999999E-2</v>
      </c>
      <c r="D30" s="65">
        <v>3.09E-2</v>
      </c>
      <c r="E30" s="66">
        <v>2.5000000000000001E-2</v>
      </c>
      <c r="F30" s="66">
        <v>2.47E-2</v>
      </c>
      <c r="G30" s="75">
        <v>105.68333333333332</v>
      </c>
      <c r="H30" s="75">
        <v>105.08499999999999</v>
      </c>
      <c r="I30" s="76">
        <v>4.1495775949718094E-2</v>
      </c>
      <c r="J30" s="76">
        <v>3.8565283297901841E-2</v>
      </c>
    </row>
    <row r="31" spans="1:11" ht="12" customHeight="1" x14ac:dyDescent="0.25">
      <c r="A31" s="55">
        <v>51</v>
      </c>
      <c r="B31" s="64" t="s">
        <v>108</v>
      </c>
      <c r="C31" s="65">
        <v>2.8000000000000001E-2</v>
      </c>
      <c r="D31" s="65">
        <v>2.8299999999999999E-2</v>
      </c>
      <c r="E31" s="66">
        <v>2.3800000000000002E-2</v>
      </c>
      <c r="F31" s="66">
        <v>2.3699999999999999E-2</v>
      </c>
      <c r="G31" s="75">
        <v>105.83333333333333</v>
      </c>
      <c r="H31" s="75">
        <v>105.04333333333331</v>
      </c>
      <c r="I31" s="76">
        <v>4.1554672335705707E-2</v>
      </c>
      <c r="J31" s="76">
        <v>3.862002033459655E-2</v>
      </c>
    </row>
    <row r="32" spans="1:11" ht="12" customHeight="1" x14ac:dyDescent="0.25">
      <c r="A32" s="55">
        <v>53</v>
      </c>
      <c r="B32" s="64" t="s">
        <v>124</v>
      </c>
      <c r="C32" s="65">
        <v>3.0300000000000001E-2</v>
      </c>
      <c r="D32" s="65">
        <v>3.1E-2</v>
      </c>
      <c r="E32" s="66">
        <v>2.3900000000000001E-2</v>
      </c>
      <c r="F32" s="66">
        <v>2.3699999999999999E-2</v>
      </c>
      <c r="G32" s="89">
        <v>107.565</v>
      </c>
      <c r="H32" s="89">
        <v>106.60833333333333</v>
      </c>
      <c r="I32" s="90">
        <f t="shared" ref="I32" si="0">C$6/G$6*G32</f>
        <v>4.2234598391718281E-2</v>
      </c>
      <c r="J32" s="90">
        <f t="shared" ref="J32" si="1">E$6/G$6*G32</f>
        <v>3.9251929013772072E-2</v>
      </c>
    </row>
    <row r="37" spans="7:12" ht="12" customHeight="1" x14ac:dyDescent="0.3">
      <c r="G37" s="24"/>
      <c r="H37" s="24"/>
      <c r="I37" s="24"/>
      <c r="J37" s="24"/>
      <c r="K37" s="24"/>
      <c r="L37" s="24"/>
    </row>
    <row r="56" spans="13:13" ht="12" customHeight="1" x14ac:dyDescent="0.3">
      <c r="M56" s="24" t="s">
        <v>77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opLeftCell="A17" zoomScaleNormal="100" workbookViewId="0">
      <selection activeCell="F21" sqref="F21"/>
    </sheetView>
  </sheetViews>
  <sheetFormatPr defaultColWidth="9.1796875" defaultRowHeight="12" customHeight="1" x14ac:dyDescent="0.25"/>
  <cols>
    <col min="1" max="1" width="9.1796875" style="55"/>
    <col min="2" max="8" width="9.1796875" style="1"/>
    <col min="9" max="9" width="9.1796875" style="5"/>
    <col min="10" max="16384" width="9.1796875" style="1"/>
  </cols>
  <sheetData>
    <row r="1" spans="1:5" s="55" customFormat="1" ht="12" customHeight="1" x14ac:dyDescent="0.25">
      <c r="A1" s="55" t="s">
        <v>89</v>
      </c>
      <c r="C1" s="55">
        <v>53</v>
      </c>
    </row>
    <row r="2" spans="1:5" ht="12" customHeight="1" x14ac:dyDescent="0.25">
      <c r="B2" s="1" t="s">
        <v>140</v>
      </c>
    </row>
    <row r="3" spans="1:5" ht="12" customHeight="1" x14ac:dyDescent="0.25">
      <c r="B3" s="1" t="s">
        <v>63</v>
      </c>
    </row>
    <row r="5" spans="1:5" ht="12" customHeight="1" x14ac:dyDescent="0.25">
      <c r="B5" s="2" t="s">
        <v>0</v>
      </c>
      <c r="C5" s="2" t="s">
        <v>56</v>
      </c>
      <c r="D5" s="2" t="s">
        <v>60</v>
      </c>
      <c r="E5" s="1" t="s">
        <v>62</v>
      </c>
    </row>
    <row r="6" spans="1:5" ht="12" customHeight="1" x14ac:dyDescent="0.25">
      <c r="A6" s="55">
        <v>1</v>
      </c>
      <c r="B6" s="2" t="s">
        <v>125</v>
      </c>
      <c r="C6" s="48">
        <v>3.0300000000000001E-2</v>
      </c>
      <c r="D6" s="48">
        <v>2.3900000000000001E-2</v>
      </c>
      <c r="E6" s="83">
        <v>21.122112211221118</v>
      </c>
    </row>
    <row r="7" spans="1:5" ht="12" customHeight="1" x14ac:dyDescent="0.25">
      <c r="A7" s="55">
        <v>2</v>
      </c>
      <c r="B7" s="2" t="s">
        <v>35</v>
      </c>
      <c r="C7" s="48">
        <v>3.1E-2</v>
      </c>
      <c r="D7" s="48">
        <v>2.3699999999999999E-2</v>
      </c>
      <c r="E7" s="83">
        <v>23.548387096774196</v>
      </c>
    </row>
    <row r="8" spans="1:5" ht="12" customHeight="1" x14ac:dyDescent="0.25">
      <c r="B8" s="2"/>
      <c r="C8" s="48"/>
      <c r="D8" s="48"/>
      <c r="E8" s="83"/>
    </row>
    <row r="9" spans="1:5" ht="12" customHeight="1" x14ac:dyDescent="0.25">
      <c r="A9" s="55">
        <v>19</v>
      </c>
      <c r="B9" s="2" t="s">
        <v>15</v>
      </c>
      <c r="C9" s="48">
        <v>4.2200000000000001E-2</v>
      </c>
      <c r="D9" s="48">
        <v>2.07E-2</v>
      </c>
      <c r="E9" s="83">
        <v>50.947867298578203</v>
      </c>
    </row>
    <row r="10" spans="1:5" ht="12" customHeight="1" x14ac:dyDescent="0.25">
      <c r="A10" s="55">
        <v>26</v>
      </c>
      <c r="B10" s="2" t="s">
        <v>22</v>
      </c>
      <c r="C10" s="48">
        <v>0.06</v>
      </c>
      <c r="D10" s="48">
        <v>3.8899999999999997E-2</v>
      </c>
      <c r="E10" s="83">
        <v>35.166666666666664</v>
      </c>
    </row>
    <row r="11" spans="1:5" ht="12" customHeight="1" x14ac:dyDescent="0.25">
      <c r="A11" s="55">
        <v>6</v>
      </c>
      <c r="B11" s="2" t="s">
        <v>3</v>
      </c>
      <c r="C11" s="48">
        <v>3.39E-2</v>
      </c>
      <c r="D11" s="48">
        <v>2.5000000000000001E-2</v>
      </c>
      <c r="E11" s="83">
        <v>26.253687315634213</v>
      </c>
    </row>
    <row r="12" spans="1:5" ht="12" customHeight="1" x14ac:dyDescent="0.25">
      <c r="A12" s="55">
        <v>7</v>
      </c>
      <c r="B12" s="2" t="s">
        <v>61</v>
      </c>
      <c r="C12" s="48">
        <v>3.1899999999999998E-2</v>
      </c>
      <c r="D12" s="48">
        <v>2.3800000000000002E-2</v>
      </c>
      <c r="E12" s="83">
        <v>25.391849529780554</v>
      </c>
    </row>
    <row r="13" spans="1:5" ht="12" customHeight="1" x14ac:dyDescent="0.25">
      <c r="A13" s="55">
        <v>12</v>
      </c>
      <c r="B13" s="2" t="s">
        <v>8</v>
      </c>
      <c r="C13" s="48">
        <v>3.4299999999999997E-2</v>
      </c>
      <c r="D13" s="48">
        <v>2.7099999999999999E-2</v>
      </c>
      <c r="E13" s="83">
        <v>20.991253644314863</v>
      </c>
    </row>
    <row r="14" spans="1:5" ht="12" customHeight="1" x14ac:dyDescent="0.25">
      <c r="A14" s="55">
        <v>20</v>
      </c>
      <c r="B14" s="2" t="s">
        <v>16</v>
      </c>
      <c r="C14" s="48">
        <v>3.1199999999999999E-2</v>
      </c>
      <c r="D14" s="48">
        <v>2.5100000000000001E-2</v>
      </c>
      <c r="E14" s="83">
        <v>19.551282051282044</v>
      </c>
    </row>
    <row r="15" spans="1:5" ht="12" customHeight="1" x14ac:dyDescent="0.25">
      <c r="A15" s="55">
        <v>24</v>
      </c>
      <c r="B15" s="2" t="s">
        <v>20</v>
      </c>
      <c r="C15" s="48">
        <v>3.1E-2</v>
      </c>
      <c r="D15" s="48">
        <v>2.5399999999999999E-2</v>
      </c>
      <c r="E15" s="83">
        <v>18.06451612903226</v>
      </c>
    </row>
    <row r="16" spans="1:5" ht="12" customHeight="1" x14ac:dyDescent="0.25">
      <c r="A16" s="55">
        <v>14</v>
      </c>
      <c r="B16" s="2" t="s">
        <v>10</v>
      </c>
      <c r="C16" s="48">
        <v>2.7199999999999998E-2</v>
      </c>
      <c r="D16" s="48">
        <v>2.2700000000000001E-2</v>
      </c>
      <c r="E16" s="83">
        <v>16.544117647058815</v>
      </c>
    </row>
    <row r="17" spans="1:5" ht="12" customHeight="1" x14ac:dyDescent="0.25">
      <c r="A17" s="55">
        <v>17</v>
      </c>
      <c r="B17" s="2" t="s">
        <v>13</v>
      </c>
      <c r="C17" s="48">
        <v>3.2199999999999999E-2</v>
      </c>
      <c r="D17" s="48">
        <v>2.7699999999999999E-2</v>
      </c>
      <c r="E17" s="83">
        <v>13.975155279503108</v>
      </c>
    </row>
    <row r="18" spans="1:5" ht="12" customHeight="1" x14ac:dyDescent="0.25">
      <c r="A18" s="55">
        <v>9</v>
      </c>
      <c r="B18" s="2" t="s">
        <v>5</v>
      </c>
      <c r="C18" s="48">
        <v>3.3000000000000002E-2</v>
      </c>
      <c r="D18" s="48">
        <v>2.8799999999999999E-2</v>
      </c>
      <c r="E18" s="83">
        <v>12.727272727272734</v>
      </c>
    </row>
    <row r="19" spans="1:5" ht="12" customHeight="1" x14ac:dyDescent="0.25">
      <c r="A19" s="55">
        <v>8</v>
      </c>
      <c r="B19" s="2" t="s">
        <v>4</v>
      </c>
      <c r="C19" s="48">
        <v>3.1699999999999999E-2</v>
      </c>
      <c r="D19" s="48">
        <v>2.8000000000000001E-2</v>
      </c>
      <c r="E19" s="83">
        <v>11.671924290220815</v>
      </c>
    </row>
    <row r="20" spans="1:5" ht="12" customHeight="1" x14ac:dyDescent="0.25">
      <c r="A20" s="55">
        <v>10</v>
      </c>
      <c r="B20" s="2" t="s">
        <v>6</v>
      </c>
      <c r="C20" s="48">
        <v>2.52E-2</v>
      </c>
      <c r="D20" s="48">
        <v>2.2700000000000001E-2</v>
      </c>
      <c r="E20" s="83">
        <v>9.9206349206349156</v>
      </c>
    </row>
    <row r="21" spans="1:5" ht="12" customHeight="1" x14ac:dyDescent="0.25">
      <c r="A21" s="55">
        <v>16</v>
      </c>
      <c r="B21" s="2" t="s">
        <v>12</v>
      </c>
      <c r="C21" s="48">
        <v>2.8500000000000001E-2</v>
      </c>
      <c r="D21" s="48">
        <v>2.5999999999999999E-2</v>
      </c>
      <c r="E21" s="83">
        <v>8.7719298245614112</v>
      </c>
    </row>
    <row r="22" spans="1:5" ht="12" customHeight="1" x14ac:dyDescent="0.25">
      <c r="A22" s="55">
        <v>3</v>
      </c>
      <c r="B22" s="2" t="s">
        <v>1</v>
      </c>
      <c r="C22" s="48">
        <v>2.2100000000000002E-2</v>
      </c>
      <c r="D22" s="48">
        <v>2.0299999999999999E-2</v>
      </c>
      <c r="E22" s="83">
        <v>8.1447963800905114</v>
      </c>
    </row>
    <row r="23" spans="1:5" ht="12" customHeight="1" x14ac:dyDescent="0.25">
      <c r="A23" s="55">
        <v>22</v>
      </c>
      <c r="B23" s="2" t="s">
        <v>18</v>
      </c>
      <c r="C23" s="48">
        <v>2.4500000000000001E-2</v>
      </c>
      <c r="D23" s="48">
        <v>2.2700000000000001E-2</v>
      </c>
      <c r="E23" s="83">
        <v>7.3469387755102016</v>
      </c>
    </row>
    <row r="24" spans="1:5" ht="12" customHeight="1" x14ac:dyDescent="0.25">
      <c r="A24" s="55">
        <v>11</v>
      </c>
      <c r="B24" s="2" t="s">
        <v>7</v>
      </c>
      <c r="C24" s="48">
        <v>2.3699999999999999E-2</v>
      </c>
      <c r="D24" s="48">
        <v>2.1999999999999999E-2</v>
      </c>
      <c r="E24" s="83">
        <v>7.1729957805907185</v>
      </c>
    </row>
    <row r="25" spans="1:5" ht="12" customHeight="1" x14ac:dyDescent="0.25">
      <c r="A25" s="55">
        <v>18</v>
      </c>
      <c r="B25" s="2" t="s">
        <v>14</v>
      </c>
      <c r="C25" s="48">
        <v>2.24E-2</v>
      </c>
      <c r="D25" s="48">
        <v>2.0799999999999999E-2</v>
      </c>
      <c r="E25" s="83">
        <v>7.1428571428571468</v>
      </c>
    </row>
    <row r="26" spans="1:5" ht="12" customHeight="1" x14ac:dyDescent="0.25">
      <c r="A26" s="55">
        <v>13</v>
      </c>
      <c r="B26" s="2" t="s">
        <v>9</v>
      </c>
      <c r="C26" s="48">
        <v>2.9399999999999999E-2</v>
      </c>
      <c r="D26" s="48">
        <v>2.75E-2</v>
      </c>
      <c r="E26" s="83">
        <v>6.4625850340136015</v>
      </c>
    </row>
    <row r="27" spans="1:5" ht="12" customHeight="1" x14ac:dyDescent="0.25">
      <c r="A27" s="55">
        <v>15</v>
      </c>
      <c r="B27" s="2" t="s">
        <v>11</v>
      </c>
      <c r="C27" s="48">
        <v>2.3199999999999998E-2</v>
      </c>
      <c r="D27" s="48">
        <v>2.1899999999999999E-2</v>
      </c>
      <c r="E27" s="83">
        <v>5.603448275862065</v>
      </c>
    </row>
    <row r="28" spans="1:5" ht="12" customHeight="1" x14ac:dyDescent="0.25">
      <c r="A28" s="55">
        <v>5</v>
      </c>
      <c r="B28" s="2" t="s">
        <v>68</v>
      </c>
      <c r="C28" s="48">
        <v>2.5100000000000001E-2</v>
      </c>
      <c r="D28" s="48">
        <v>2.3800000000000002E-2</v>
      </c>
      <c r="E28" s="83">
        <v>5.1792828685258918</v>
      </c>
    </row>
    <row r="29" spans="1:5" ht="12" customHeight="1" x14ac:dyDescent="0.25">
      <c r="A29" s="55">
        <v>25</v>
      </c>
      <c r="B29" s="2" t="s">
        <v>21</v>
      </c>
      <c r="C29" s="48">
        <v>2.75E-2</v>
      </c>
      <c r="D29" s="48">
        <v>2.6100000000000002E-2</v>
      </c>
      <c r="E29" s="83">
        <v>5.0909090909090855</v>
      </c>
    </row>
    <row r="30" spans="1:5" ht="12" customHeight="1" x14ac:dyDescent="0.25">
      <c r="A30" s="55">
        <v>4</v>
      </c>
      <c r="B30" s="2" t="s">
        <v>2</v>
      </c>
      <c r="C30" s="48">
        <v>2.4799999999999999E-2</v>
      </c>
      <c r="D30" s="48">
        <v>2.3699999999999999E-2</v>
      </c>
      <c r="E30" s="83">
        <v>4.4354838709677429</v>
      </c>
    </row>
    <row r="31" spans="1:5" ht="12" customHeight="1" x14ac:dyDescent="0.25">
      <c r="A31" s="55">
        <v>21</v>
      </c>
      <c r="B31" s="2" t="s">
        <v>17</v>
      </c>
      <c r="C31" s="48">
        <v>2.81E-2</v>
      </c>
      <c r="D31" s="48">
        <v>2.7099999999999999E-2</v>
      </c>
      <c r="E31" s="83">
        <v>3.5587188612099676</v>
      </c>
    </row>
    <row r="32" spans="1:5" ht="12" customHeight="1" x14ac:dyDescent="0.25">
      <c r="A32" s="55">
        <v>23</v>
      </c>
      <c r="B32" s="2" t="s">
        <v>19</v>
      </c>
      <c r="C32" s="48">
        <v>2.4199999999999999E-2</v>
      </c>
      <c r="D32" s="48">
        <v>2.35E-2</v>
      </c>
      <c r="E32" s="83">
        <v>2.8925619834710714</v>
      </c>
    </row>
    <row r="33" spans="1:23" ht="12" customHeight="1" x14ac:dyDescent="0.25">
      <c r="B33" s="2"/>
      <c r="C33" s="48"/>
      <c r="D33" s="48"/>
      <c r="E33" s="83"/>
      <c r="H33" s="5"/>
    </row>
    <row r="34" spans="1:23" ht="12" customHeight="1" x14ac:dyDescent="0.25">
      <c r="A34" s="55">
        <v>28</v>
      </c>
      <c r="B34" s="2" t="s">
        <v>25</v>
      </c>
      <c r="C34" s="48">
        <v>5.0900000000000001E-2</v>
      </c>
      <c r="D34" s="48">
        <v>3.5000000000000003E-2</v>
      </c>
      <c r="E34" s="83">
        <v>31.237721021610998</v>
      </c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</row>
    <row r="35" spans="1:23" ht="12" customHeight="1" x14ac:dyDescent="0.25">
      <c r="B35" s="45"/>
      <c r="C35" s="48"/>
      <c r="D35" s="48"/>
      <c r="E35" s="83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</row>
    <row r="36" spans="1:23" ht="12" customHeight="1" x14ac:dyDescent="0.3">
      <c r="A36" s="55">
        <v>31</v>
      </c>
      <c r="B36" s="2" t="s">
        <v>26</v>
      </c>
      <c r="C36" s="48">
        <v>2.86E-2</v>
      </c>
      <c r="D36" s="48">
        <v>2.8500000000000001E-2</v>
      </c>
      <c r="E36" s="83">
        <v>0.34965034965034753</v>
      </c>
      <c r="H36" s="24" t="s">
        <v>77</v>
      </c>
    </row>
    <row r="37" spans="1:23" ht="12" customHeight="1" x14ac:dyDescent="0.25">
      <c r="A37" s="55">
        <v>33</v>
      </c>
      <c r="B37" s="2" t="s">
        <v>28</v>
      </c>
      <c r="C37" s="4">
        <v>3.5400000000000001E-2</v>
      </c>
      <c r="D37" s="4">
        <v>3.5400000000000001E-2</v>
      </c>
      <c r="E37" s="83">
        <v>0</v>
      </c>
    </row>
    <row r="38" spans="1:23" ht="12" customHeight="1" x14ac:dyDescent="0.25">
      <c r="B38" s="2"/>
      <c r="C38" s="4"/>
      <c r="D38" s="4"/>
      <c r="E38" s="83"/>
    </row>
    <row r="39" spans="1:23" ht="12" customHeight="1" x14ac:dyDescent="0.25">
      <c r="A39" s="55">
        <v>34</v>
      </c>
      <c r="B39" s="2" t="s">
        <v>29</v>
      </c>
      <c r="C39" s="48">
        <v>1.8599999999999998E-2</v>
      </c>
      <c r="D39" s="48">
        <v>1.8599999999999998E-2</v>
      </c>
      <c r="E39" s="83">
        <v>0</v>
      </c>
    </row>
    <row r="40" spans="1:23" ht="12" customHeight="1" x14ac:dyDescent="0.25">
      <c r="A40" s="55">
        <v>35</v>
      </c>
      <c r="B40" s="2" t="s">
        <v>30</v>
      </c>
      <c r="C40" s="48">
        <v>2.1700000000000001E-2</v>
      </c>
      <c r="D40" s="48">
        <v>2.1700000000000001E-2</v>
      </c>
      <c r="E40" s="83">
        <v>0</v>
      </c>
    </row>
    <row r="41" spans="1:23" ht="12" customHeight="1" x14ac:dyDescent="0.25">
      <c r="A41" s="55">
        <v>36</v>
      </c>
      <c r="B41" s="2" t="s">
        <v>69</v>
      </c>
      <c r="C41" s="48">
        <v>1.7000000000000001E-2</v>
      </c>
      <c r="D41" s="48">
        <v>1.7000000000000001E-2</v>
      </c>
      <c r="E41" s="83">
        <v>0</v>
      </c>
    </row>
  </sheetData>
  <sortState ref="A9:E32">
    <sortCondition descending="1" ref="E9"/>
  </sortState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topLeftCell="A34" zoomScaleNormal="100" workbookViewId="0">
      <selection activeCell="A41" sqref="A41:XFD41"/>
    </sheetView>
  </sheetViews>
  <sheetFormatPr defaultColWidth="9.1796875" defaultRowHeight="12" customHeight="1" x14ac:dyDescent="0.25"/>
  <cols>
    <col min="1" max="1" width="9.1796875" style="55"/>
    <col min="2" max="12" width="9.1796875" style="1"/>
    <col min="13" max="13" width="9.1796875" style="5"/>
    <col min="14" max="16384" width="9.1796875" style="1"/>
  </cols>
  <sheetData>
    <row r="1" spans="1:9" s="55" customFormat="1" ht="12" customHeight="1" x14ac:dyDescent="0.25">
      <c r="A1" s="55" t="s">
        <v>89</v>
      </c>
      <c r="C1" s="55">
        <v>49</v>
      </c>
      <c r="D1" s="55">
        <v>53</v>
      </c>
    </row>
    <row r="2" spans="1:9" ht="12" customHeight="1" x14ac:dyDescent="0.25">
      <c r="B2" s="1" t="s">
        <v>141</v>
      </c>
    </row>
    <row r="4" spans="1:9" ht="12" customHeight="1" x14ac:dyDescent="0.25">
      <c r="F4" s="1" t="s">
        <v>118</v>
      </c>
      <c r="G4" s="1" t="s">
        <v>118</v>
      </c>
    </row>
    <row r="5" spans="1:9" ht="12" customHeight="1" x14ac:dyDescent="0.25">
      <c r="B5" s="2" t="s">
        <v>0</v>
      </c>
      <c r="C5" s="2" t="s">
        <v>117</v>
      </c>
      <c r="D5" s="2" t="s">
        <v>124</v>
      </c>
      <c r="E5" s="1" t="s">
        <v>64</v>
      </c>
      <c r="F5" s="2" t="s">
        <v>117</v>
      </c>
      <c r="G5" s="2" t="s">
        <v>124</v>
      </c>
      <c r="H5" s="1" t="s">
        <v>119</v>
      </c>
      <c r="I5" s="1" t="s">
        <v>120</v>
      </c>
    </row>
    <row r="6" spans="1:9" ht="12" customHeight="1" x14ac:dyDescent="0.25">
      <c r="A6" s="55">
        <v>1</v>
      </c>
      <c r="B6" s="74" t="s">
        <v>125</v>
      </c>
      <c r="C6" s="30">
        <v>3.0499999999999999E-2</v>
      </c>
      <c r="D6" s="30">
        <v>3.0300000000000001E-2</v>
      </c>
      <c r="E6" s="46">
        <v>-6.5573770491802463E-3</v>
      </c>
      <c r="F6" s="3" t="s">
        <v>126</v>
      </c>
      <c r="G6" s="3" t="s">
        <v>126</v>
      </c>
      <c r="H6" s="46">
        <v>-6.5573770491802463E-3</v>
      </c>
      <c r="I6" s="46"/>
    </row>
    <row r="7" spans="1:9" ht="12" customHeight="1" x14ac:dyDescent="0.25">
      <c r="A7" s="55">
        <v>2</v>
      </c>
      <c r="B7" s="47" t="s">
        <v>35</v>
      </c>
      <c r="C7" s="30">
        <v>3.09E-2</v>
      </c>
      <c r="D7" s="30">
        <v>3.1E-2</v>
      </c>
      <c r="E7" s="46">
        <v>3.2362459546926292E-3</v>
      </c>
      <c r="F7" s="3" t="s">
        <v>126</v>
      </c>
      <c r="G7" s="3" t="s">
        <v>126</v>
      </c>
      <c r="H7" s="46">
        <v>3.2362459546926292E-3</v>
      </c>
      <c r="I7" s="46"/>
    </row>
    <row r="8" spans="1:9" ht="12" customHeight="1" x14ac:dyDescent="0.25">
      <c r="B8" s="47"/>
      <c r="C8" s="30"/>
      <c r="D8" s="30"/>
      <c r="E8" s="46"/>
      <c r="F8" s="3"/>
      <c r="G8" s="3"/>
      <c r="H8" s="46"/>
      <c r="I8" s="46"/>
    </row>
    <row r="9" spans="1:9" ht="12" customHeight="1" x14ac:dyDescent="0.25">
      <c r="A9" s="55">
        <v>16</v>
      </c>
      <c r="B9" s="47" t="s">
        <v>12</v>
      </c>
      <c r="C9" s="30">
        <v>2.1399999999999999E-2</v>
      </c>
      <c r="D9" s="30">
        <v>2.8500000000000001E-2</v>
      </c>
      <c r="E9" s="46">
        <v>0.33177570093457964</v>
      </c>
      <c r="F9" s="3">
        <v>2.1399999999999999E-2</v>
      </c>
      <c r="G9" s="3">
        <v>2.8500000000000001E-2</v>
      </c>
      <c r="H9" s="46">
        <v>0.33177570093457964</v>
      </c>
      <c r="I9" s="46">
        <v>0</v>
      </c>
    </row>
    <row r="10" spans="1:9" ht="12" customHeight="1" x14ac:dyDescent="0.25">
      <c r="A10" s="55">
        <v>6</v>
      </c>
      <c r="B10" s="47" t="s">
        <v>3</v>
      </c>
      <c r="C10" s="30">
        <v>2.6200000000000001E-2</v>
      </c>
      <c r="D10" s="30">
        <v>3.39E-2</v>
      </c>
      <c r="E10" s="46">
        <v>0.29389312977099236</v>
      </c>
      <c r="F10" s="3">
        <v>0.19570000000000001</v>
      </c>
      <c r="G10" s="3">
        <v>0.2525</v>
      </c>
      <c r="H10" s="46">
        <v>0.2902401635155849</v>
      </c>
      <c r="I10" s="46">
        <v>3.6529662554074527E-3</v>
      </c>
    </row>
    <row r="11" spans="1:9" ht="12" customHeight="1" x14ac:dyDescent="0.25">
      <c r="A11" s="55">
        <v>9</v>
      </c>
      <c r="B11" s="47" t="s">
        <v>5</v>
      </c>
      <c r="C11" s="30">
        <v>2.81E-2</v>
      </c>
      <c r="D11" s="30">
        <v>3.3000000000000002E-2</v>
      </c>
      <c r="E11" s="46">
        <v>0.17437722419928825</v>
      </c>
      <c r="F11" s="3">
        <v>2.81E-2</v>
      </c>
      <c r="G11" s="3">
        <v>3.3000000000000002E-2</v>
      </c>
      <c r="H11" s="46">
        <v>0.17437722419928825</v>
      </c>
      <c r="I11" s="46">
        <v>0</v>
      </c>
    </row>
    <row r="12" spans="1:9" ht="12" customHeight="1" x14ac:dyDescent="0.25">
      <c r="A12" s="55">
        <v>26</v>
      </c>
      <c r="B12" s="47" t="s">
        <v>22</v>
      </c>
      <c r="C12" s="30">
        <v>5.1299999999999998E-2</v>
      </c>
      <c r="D12" s="30">
        <v>0.06</v>
      </c>
      <c r="E12" s="46">
        <v>0.16959064327485374</v>
      </c>
      <c r="F12" s="3">
        <v>5.1299999999999998E-2</v>
      </c>
      <c r="G12" s="3">
        <v>0.06</v>
      </c>
      <c r="H12" s="46">
        <v>0.16959064327485374</v>
      </c>
      <c r="I12" s="46">
        <v>0</v>
      </c>
    </row>
    <row r="13" spans="1:9" ht="12" customHeight="1" x14ac:dyDescent="0.25">
      <c r="A13" s="55">
        <v>7</v>
      </c>
      <c r="B13" s="47" t="s">
        <v>61</v>
      </c>
      <c r="C13" s="30">
        <v>2.8899999999999999E-2</v>
      </c>
      <c r="D13" s="30">
        <v>3.1899999999999998E-2</v>
      </c>
      <c r="E13" s="46">
        <v>0.10380622837370246</v>
      </c>
      <c r="F13" s="3">
        <v>2.8899999999999999E-2</v>
      </c>
      <c r="G13" s="3">
        <v>3.1899999999999998E-2</v>
      </c>
      <c r="H13" s="46">
        <v>0.10380622837370246</v>
      </c>
      <c r="I13" s="46">
        <v>0</v>
      </c>
    </row>
    <row r="14" spans="1:9" ht="12" hidden="1" customHeight="1" x14ac:dyDescent="0.25">
      <c r="A14" s="55">
        <v>29</v>
      </c>
      <c r="B14" s="47" t="s">
        <v>24</v>
      </c>
      <c r="C14" s="30">
        <v>2.7400000000000001E-2</v>
      </c>
      <c r="D14" s="30" t="s">
        <v>126</v>
      </c>
      <c r="E14" s="46" t="e">
        <v>#VALUE!</v>
      </c>
      <c r="F14" s="3">
        <v>2.4E-2</v>
      </c>
      <c r="G14" s="3" t="s">
        <v>126</v>
      </c>
      <c r="H14" s="46" t="e">
        <v>#VALUE!</v>
      </c>
      <c r="I14" s="46" t="e">
        <v>#VALUE!</v>
      </c>
    </row>
    <row r="15" spans="1:9" ht="12" customHeight="1" x14ac:dyDescent="0.25">
      <c r="A15" s="55">
        <v>8</v>
      </c>
      <c r="B15" s="47" t="s">
        <v>4</v>
      </c>
      <c r="C15" s="30">
        <v>2.93E-2</v>
      </c>
      <c r="D15" s="30">
        <v>3.1699999999999999E-2</v>
      </c>
      <c r="E15" s="46">
        <v>8.1911262798634699E-2</v>
      </c>
      <c r="F15" s="3">
        <v>2.93E-2</v>
      </c>
      <c r="G15" s="3">
        <v>3.1699999999999999E-2</v>
      </c>
      <c r="H15" s="46">
        <v>8.1911262798634699E-2</v>
      </c>
      <c r="I15" s="46">
        <v>0</v>
      </c>
    </row>
    <row r="16" spans="1:9" ht="12" customHeight="1" x14ac:dyDescent="0.25">
      <c r="A16" s="55">
        <v>4</v>
      </c>
      <c r="B16" s="47" t="s">
        <v>2</v>
      </c>
      <c r="C16" s="30">
        <v>2.3099999999999999E-2</v>
      </c>
      <c r="D16" s="30">
        <v>2.4799999999999999E-2</v>
      </c>
      <c r="E16" s="46">
        <v>7.3593073593073655E-2</v>
      </c>
      <c r="F16" s="3">
        <v>4.53E-2</v>
      </c>
      <c r="G16" s="3">
        <v>4.8399999999999999E-2</v>
      </c>
      <c r="H16" s="46">
        <v>6.843267108167761E-2</v>
      </c>
      <c r="I16" s="46">
        <v>5.160402511396045E-3</v>
      </c>
    </row>
    <row r="17" spans="1:9" ht="12" customHeight="1" x14ac:dyDescent="0.25">
      <c r="A17" s="55">
        <v>17</v>
      </c>
      <c r="B17" s="47" t="s">
        <v>13</v>
      </c>
      <c r="C17" s="30">
        <v>3.0300000000000001E-2</v>
      </c>
      <c r="D17" s="30">
        <v>3.2199999999999999E-2</v>
      </c>
      <c r="E17" s="46">
        <v>6.2706270627062688E-2</v>
      </c>
      <c r="F17" s="3">
        <v>3.0300000000000001E-2</v>
      </c>
      <c r="G17" s="3">
        <v>3.2199999999999999E-2</v>
      </c>
      <c r="H17" s="46">
        <v>6.2706270627062688E-2</v>
      </c>
      <c r="I17" s="46">
        <v>0</v>
      </c>
    </row>
    <row r="18" spans="1:9" ht="12" customHeight="1" x14ac:dyDescent="0.25">
      <c r="A18" s="55">
        <v>3</v>
      </c>
      <c r="B18" s="47" t="s">
        <v>1</v>
      </c>
      <c r="C18" s="30">
        <v>2.0899999999999998E-2</v>
      </c>
      <c r="D18" s="30">
        <v>2.2100000000000002E-2</v>
      </c>
      <c r="E18" s="46">
        <v>5.741626794258381E-2</v>
      </c>
      <c r="F18" s="3">
        <v>2.0899999999999998E-2</v>
      </c>
      <c r="G18" s="3">
        <v>2.2100000000000002E-2</v>
      </c>
      <c r="H18" s="46">
        <v>5.741626794258381E-2</v>
      </c>
      <c r="I18" s="46">
        <v>0</v>
      </c>
    </row>
    <row r="19" spans="1:9" ht="12" customHeight="1" x14ac:dyDescent="0.25">
      <c r="A19" s="55">
        <v>13</v>
      </c>
      <c r="B19" s="47" t="s">
        <v>9</v>
      </c>
      <c r="C19" s="30">
        <v>2.7900000000000001E-2</v>
      </c>
      <c r="D19" s="30">
        <v>2.9399999999999999E-2</v>
      </c>
      <c r="E19" s="46">
        <v>5.3763440860215006E-2</v>
      </c>
      <c r="F19" s="3">
        <v>0.21029999999999999</v>
      </c>
      <c r="G19" s="3">
        <v>0.22189999999999999</v>
      </c>
      <c r="H19" s="46">
        <v>5.515929624346172E-2</v>
      </c>
      <c r="I19" s="46">
        <v>-1.3958553832467135E-3</v>
      </c>
    </row>
    <row r="20" spans="1:9" ht="12" customHeight="1" x14ac:dyDescent="0.25">
      <c r="A20" s="55">
        <v>24</v>
      </c>
      <c r="B20" s="47" t="s">
        <v>20</v>
      </c>
      <c r="C20" s="30">
        <v>2.9499999999999998E-2</v>
      </c>
      <c r="D20" s="30">
        <v>3.1E-2</v>
      </c>
      <c r="E20" s="46">
        <v>5.0847457627118731E-2</v>
      </c>
      <c r="F20" s="3">
        <v>2.9499999999999998E-2</v>
      </c>
      <c r="G20" s="3">
        <v>3.1E-2</v>
      </c>
      <c r="H20" s="46">
        <v>5.0847457627118731E-2</v>
      </c>
      <c r="I20" s="46">
        <v>0</v>
      </c>
    </row>
    <row r="21" spans="1:9" ht="12" customHeight="1" x14ac:dyDescent="0.25">
      <c r="A21" s="55">
        <v>19</v>
      </c>
      <c r="B21" s="47" t="s">
        <v>15</v>
      </c>
      <c r="C21" s="30">
        <v>4.1099999999999998E-2</v>
      </c>
      <c r="D21" s="30">
        <v>4.2200000000000001E-2</v>
      </c>
      <c r="E21" s="46">
        <v>2.6763990267639981E-2</v>
      </c>
      <c r="F21" s="3">
        <v>4.1099999999999998E-2</v>
      </c>
      <c r="G21" s="3">
        <v>4.2200000000000001E-2</v>
      </c>
      <c r="H21" s="46">
        <v>2.6763990267639981E-2</v>
      </c>
      <c r="I21" s="46">
        <v>0</v>
      </c>
    </row>
    <row r="22" spans="1:9" ht="12" customHeight="1" x14ac:dyDescent="0.25">
      <c r="A22" s="55">
        <v>20</v>
      </c>
      <c r="B22" s="47" t="s">
        <v>16</v>
      </c>
      <c r="C22" s="30">
        <v>3.04E-2</v>
      </c>
      <c r="D22" s="30">
        <v>3.1199999999999999E-2</v>
      </c>
      <c r="E22" s="46">
        <v>2.631578947368407E-2</v>
      </c>
      <c r="F22" s="3">
        <v>3.04E-2</v>
      </c>
      <c r="G22" s="3">
        <v>3.1199999999999999E-2</v>
      </c>
      <c r="H22" s="46">
        <v>2.631578947368407E-2</v>
      </c>
      <c r="I22" s="46">
        <v>0</v>
      </c>
    </row>
    <row r="23" spans="1:9" ht="12" customHeight="1" x14ac:dyDescent="0.25">
      <c r="A23" s="55">
        <v>12</v>
      </c>
      <c r="B23" s="47" t="s">
        <v>8</v>
      </c>
      <c r="C23" s="30">
        <v>3.4000000000000002E-2</v>
      </c>
      <c r="D23" s="30">
        <v>3.4299999999999997E-2</v>
      </c>
      <c r="E23" s="46">
        <v>8.8235294117644525E-3</v>
      </c>
      <c r="F23" s="3">
        <v>3.4000000000000002E-2</v>
      </c>
      <c r="G23" s="3">
        <v>3.4299999999999997E-2</v>
      </c>
      <c r="H23" s="46">
        <v>8.8235294117644525E-3</v>
      </c>
      <c r="I23" s="46">
        <v>0</v>
      </c>
    </row>
    <row r="24" spans="1:9" ht="12" customHeight="1" x14ac:dyDescent="0.25">
      <c r="A24" s="55">
        <v>10</v>
      </c>
      <c r="B24" s="47" t="s">
        <v>6</v>
      </c>
      <c r="C24" s="30">
        <v>2.58E-2</v>
      </c>
      <c r="D24" s="30">
        <v>2.52E-2</v>
      </c>
      <c r="E24" s="46">
        <v>-2.3255813953488413E-2</v>
      </c>
      <c r="F24" s="3">
        <v>2.58E-2</v>
      </c>
      <c r="G24" s="3">
        <v>2.52E-2</v>
      </c>
      <c r="H24" s="46">
        <v>-2.3255813953488413E-2</v>
      </c>
      <c r="I24" s="46">
        <v>0</v>
      </c>
    </row>
    <row r="25" spans="1:9" ht="12" customHeight="1" x14ac:dyDescent="0.25">
      <c r="A25" s="55">
        <v>21</v>
      </c>
      <c r="B25" s="47" t="s">
        <v>17</v>
      </c>
      <c r="C25" s="30">
        <v>2.9700000000000001E-2</v>
      </c>
      <c r="D25" s="30">
        <v>2.81E-2</v>
      </c>
      <c r="E25" s="46">
        <v>-5.3872053872053849E-2</v>
      </c>
      <c r="F25" s="3">
        <v>0.13120000000000001</v>
      </c>
      <c r="G25" s="3">
        <v>0.12759999999999999</v>
      </c>
      <c r="H25" s="46">
        <v>-2.7439024390244038E-2</v>
      </c>
      <c r="I25" s="46">
        <v>-2.6433029481809811E-2</v>
      </c>
    </row>
    <row r="26" spans="1:9" ht="12" customHeight="1" x14ac:dyDescent="0.25">
      <c r="A26" s="55">
        <v>5</v>
      </c>
      <c r="B26" s="47" t="s">
        <v>68</v>
      </c>
      <c r="C26" s="30">
        <v>2.5399999999999999E-2</v>
      </c>
      <c r="D26" s="30">
        <v>2.5100000000000001E-2</v>
      </c>
      <c r="E26" s="46">
        <v>-1.1811023622047223E-2</v>
      </c>
      <c r="F26" s="3">
        <v>0.66830000000000001</v>
      </c>
      <c r="G26" s="3">
        <v>0.64880000000000004</v>
      </c>
      <c r="H26" s="46">
        <v>-2.9178512644022048E-2</v>
      </c>
      <c r="I26" s="46">
        <v>1.7367489021974825E-2</v>
      </c>
    </row>
    <row r="27" spans="1:9" ht="12" customHeight="1" x14ac:dyDescent="0.25">
      <c r="A27" s="55">
        <v>15</v>
      </c>
      <c r="B27" s="47" t="s">
        <v>11</v>
      </c>
      <c r="C27" s="30">
        <v>2.5700000000000001E-2</v>
      </c>
      <c r="D27" s="30">
        <v>2.3199999999999998E-2</v>
      </c>
      <c r="E27" s="46">
        <v>-9.7276264591439787E-2</v>
      </c>
      <c r="F27" s="3">
        <v>2.5700000000000001E-2</v>
      </c>
      <c r="G27" s="3">
        <v>2.3199999999999998E-2</v>
      </c>
      <c r="H27" s="46">
        <v>-9.7276264591439787E-2</v>
      </c>
      <c r="I27" s="46">
        <v>0</v>
      </c>
    </row>
    <row r="28" spans="1:9" ht="12" customHeight="1" x14ac:dyDescent="0.25">
      <c r="A28" s="55">
        <v>25</v>
      </c>
      <c r="B28" s="47" t="s">
        <v>21</v>
      </c>
      <c r="C28" s="30">
        <v>3.0599999999999999E-2</v>
      </c>
      <c r="D28" s="30">
        <v>2.75E-2</v>
      </c>
      <c r="E28" s="46">
        <v>-0.10130718954248363</v>
      </c>
      <c r="F28" s="3">
        <v>3.0599999999999999E-2</v>
      </c>
      <c r="G28" s="3">
        <v>2.75E-2</v>
      </c>
      <c r="H28" s="46">
        <v>-0.10130718954248363</v>
      </c>
      <c r="I28" s="46">
        <v>0</v>
      </c>
    </row>
    <row r="29" spans="1:9" ht="12" customHeight="1" x14ac:dyDescent="0.25">
      <c r="A29" s="55">
        <v>14</v>
      </c>
      <c r="B29" s="47" t="s">
        <v>10</v>
      </c>
      <c r="C29" s="30">
        <v>3.0800000000000001E-2</v>
      </c>
      <c r="D29" s="30">
        <v>2.7199999999999998E-2</v>
      </c>
      <c r="E29" s="46">
        <v>-0.11688311688311692</v>
      </c>
      <c r="F29" s="3">
        <v>3.0800000000000001E-2</v>
      </c>
      <c r="G29" s="3">
        <v>2.7199999999999998E-2</v>
      </c>
      <c r="H29" s="46">
        <v>-0.11688311688311692</v>
      </c>
      <c r="I29" s="46">
        <v>0</v>
      </c>
    </row>
    <row r="30" spans="1:9" ht="12" customHeight="1" x14ac:dyDescent="0.25">
      <c r="A30" s="55">
        <v>18</v>
      </c>
      <c r="B30" s="47" t="s">
        <v>14</v>
      </c>
      <c r="C30" s="30">
        <v>2.6599999999999999E-2</v>
      </c>
      <c r="D30" s="30">
        <v>2.24E-2</v>
      </c>
      <c r="E30" s="46">
        <v>-0.1578947368421052</v>
      </c>
      <c r="F30" s="3">
        <v>9.1743000000000006</v>
      </c>
      <c r="G30" s="3">
        <v>8.0145999999999997</v>
      </c>
      <c r="H30" s="46">
        <v>-0.12640746432970373</v>
      </c>
      <c r="I30" s="46">
        <v>-3.1487272512401465E-2</v>
      </c>
    </row>
    <row r="31" spans="1:9" ht="12" customHeight="1" x14ac:dyDescent="0.25">
      <c r="A31" s="55">
        <v>22</v>
      </c>
      <c r="B31" s="47" t="s">
        <v>18</v>
      </c>
      <c r="C31" s="30">
        <v>2.8299999999999999E-2</v>
      </c>
      <c r="D31" s="30">
        <v>2.4500000000000001E-2</v>
      </c>
      <c r="E31" s="46">
        <v>-0.13427561837455826</v>
      </c>
      <c r="F31" s="3">
        <v>2.8299999999999999E-2</v>
      </c>
      <c r="G31" s="3">
        <v>2.4500000000000001E-2</v>
      </c>
      <c r="H31" s="46">
        <v>-0.13427561837455826</v>
      </c>
      <c r="I31" s="46">
        <v>0</v>
      </c>
    </row>
    <row r="32" spans="1:9" ht="12" customHeight="1" x14ac:dyDescent="0.25">
      <c r="A32" s="55">
        <v>11</v>
      </c>
      <c r="B32" s="47" t="s">
        <v>7</v>
      </c>
      <c r="C32" s="30">
        <v>2.86E-2</v>
      </c>
      <c r="D32" s="30">
        <v>2.3699999999999999E-2</v>
      </c>
      <c r="E32" s="46">
        <v>-0.17132867132867136</v>
      </c>
      <c r="F32" s="3">
        <v>2.86E-2</v>
      </c>
      <c r="G32" s="3">
        <v>2.3699999999999999E-2</v>
      </c>
      <c r="H32" s="46">
        <v>-0.17132867132867136</v>
      </c>
      <c r="I32" s="46">
        <v>0</v>
      </c>
    </row>
    <row r="33" spans="1:12" ht="12" customHeight="1" x14ac:dyDescent="0.25">
      <c r="A33" s="55">
        <v>23</v>
      </c>
      <c r="B33" s="47" t="s">
        <v>19</v>
      </c>
      <c r="C33" s="30">
        <v>0.03</v>
      </c>
      <c r="D33" s="30">
        <v>2.4199999999999999E-2</v>
      </c>
      <c r="E33" s="46">
        <v>-0.19333333333333336</v>
      </c>
      <c r="F33" s="3">
        <v>0.1447</v>
      </c>
      <c r="G33" s="3">
        <v>0.11849999999999999</v>
      </c>
      <c r="H33" s="46">
        <v>-0.1810642709053214</v>
      </c>
      <c r="I33" s="46">
        <v>-1.2269062428011956E-2</v>
      </c>
    </row>
    <row r="34" spans="1:12" ht="12" customHeight="1" x14ac:dyDescent="0.25">
      <c r="B34" s="47"/>
      <c r="C34" s="30"/>
      <c r="D34" s="30"/>
      <c r="E34" s="46"/>
      <c r="F34" s="3"/>
      <c r="G34" s="3"/>
      <c r="H34" s="46"/>
      <c r="I34" s="46"/>
    </row>
    <row r="35" spans="1:12" ht="12" customHeight="1" x14ac:dyDescent="0.25">
      <c r="A35" s="55">
        <v>28</v>
      </c>
      <c r="B35" s="47" t="s">
        <v>25</v>
      </c>
      <c r="C35" s="30">
        <v>5.6300000000000003E-2</v>
      </c>
      <c r="D35" s="30">
        <v>5.0900000000000001E-2</v>
      </c>
      <c r="E35" s="46">
        <v>-9.5914742451154611E-2</v>
      </c>
      <c r="F35" s="3">
        <v>5.9900000000000002E-2</v>
      </c>
      <c r="G35" s="3">
        <v>5.5800000000000002E-2</v>
      </c>
      <c r="H35" s="46">
        <v>-6.8447412353923154E-2</v>
      </c>
      <c r="I35" s="46">
        <v>-2.7467330097231457E-2</v>
      </c>
    </row>
    <row r="36" spans="1:12" ht="12" customHeight="1" x14ac:dyDescent="0.25">
      <c r="B36" s="47"/>
      <c r="C36" s="30"/>
      <c r="D36" s="30"/>
      <c r="E36" s="46"/>
      <c r="F36" s="3"/>
      <c r="G36" s="3"/>
      <c r="H36" s="46"/>
      <c r="I36" s="46"/>
    </row>
    <row r="37" spans="1:12" ht="12" customHeight="1" x14ac:dyDescent="0.25">
      <c r="A37" s="55">
        <v>33</v>
      </c>
      <c r="B37" s="47" t="s">
        <v>28</v>
      </c>
      <c r="C37" s="30">
        <v>3.9699999999999999E-2</v>
      </c>
      <c r="D37" s="30">
        <v>3.5400000000000001E-2</v>
      </c>
      <c r="E37" s="46">
        <v>-0.10831234256926947</v>
      </c>
      <c r="F37" s="3">
        <v>7.7700000000000005E-2</v>
      </c>
      <c r="G37" s="3">
        <v>6.9199999999999998E-2</v>
      </c>
      <c r="H37" s="46">
        <v>-0.10939510939510944</v>
      </c>
      <c r="I37" s="46">
        <v>1.0827668258399648E-3</v>
      </c>
    </row>
    <row r="38" spans="1:12" ht="12" customHeight="1" x14ac:dyDescent="0.25">
      <c r="A38" s="55">
        <v>31</v>
      </c>
      <c r="B38" s="47" t="s">
        <v>26</v>
      </c>
      <c r="C38" s="30">
        <v>3.6400000000000002E-2</v>
      </c>
      <c r="D38" s="30">
        <v>2.86E-2</v>
      </c>
      <c r="E38" s="46">
        <v>-0.2142857142857143</v>
      </c>
      <c r="F38" s="3">
        <v>4.2796000000000003</v>
      </c>
      <c r="G38" s="3">
        <v>3.3675000000000002</v>
      </c>
      <c r="H38" s="46">
        <v>-0.21312739508365275</v>
      </c>
      <c r="I38" s="46">
        <v>-1.1583192020615529E-3</v>
      </c>
    </row>
    <row r="39" spans="1:12" ht="12" customHeight="1" x14ac:dyDescent="0.25">
      <c r="B39" s="47"/>
      <c r="C39" s="30"/>
      <c r="D39" s="30"/>
      <c r="E39" s="46"/>
      <c r="F39" s="3"/>
      <c r="G39" s="3"/>
      <c r="H39" s="46"/>
      <c r="I39" s="46"/>
    </row>
    <row r="40" spans="1:12" ht="12" customHeight="1" x14ac:dyDescent="0.25">
      <c r="A40" s="55">
        <v>35</v>
      </c>
      <c r="B40" s="47" t="s">
        <v>30</v>
      </c>
      <c r="C40" s="30">
        <v>1.54E-2</v>
      </c>
      <c r="D40" s="30">
        <v>2.1700000000000001E-2</v>
      </c>
      <c r="E40" s="46">
        <v>0.40909090909090917</v>
      </c>
      <c r="F40" s="3">
        <v>0.44190000000000002</v>
      </c>
      <c r="G40" s="3">
        <v>0.72770000000000001</v>
      </c>
      <c r="H40" s="46">
        <v>0.64675265897261824</v>
      </c>
      <c r="I40" s="46">
        <v>-0.23766174988170907</v>
      </c>
    </row>
    <row r="41" spans="1:12" ht="12" customHeight="1" x14ac:dyDescent="0.25">
      <c r="A41" s="55">
        <v>36</v>
      </c>
      <c r="B41" s="47" t="s">
        <v>69</v>
      </c>
      <c r="C41" s="30">
        <v>2.12E-2</v>
      </c>
      <c r="D41" s="30">
        <v>1.7000000000000001E-2</v>
      </c>
      <c r="E41" s="46">
        <v>-0.19811320754716977</v>
      </c>
      <c r="F41" s="3">
        <v>7.0699999999999999E-2</v>
      </c>
      <c r="G41" s="3">
        <v>6.8000000000000005E-2</v>
      </c>
      <c r="H41" s="46">
        <v>-3.8189533239038065E-2</v>
      </c>
      <c r="I41" s="46">
        <v>-0.1599236743081317</v>
      </c>
    </row>
    <row r="42" spans="1:12" ht="12" customHeight="1" x14ac:dyDescent="0.25">
      <c r="A42" s="55">
        <v>34</v>
      </c>
      <c r="B42" s="47" t="s">
        <v>29</v>
      </c>
      <c r="C42" s="30">
        <v>2.6599999999999999E-2</v>
      </c>
      <c r="D42" s="30">
        <v>1.8599999999999998E-2</v>
      </c>
      <c r="E42" s="46">
        <v>-0.3007518796992481</v>
      </c>
      <c r="F42" s="3">
        <v>0.51839999999999997</v>
      </c>
      <c r="G42" s="3">
        <v>0.39579999999999999</v>
      </c>
      <c r="H42" s="46">
        <v>-0.23649691358024694</v>
      </c>
      <c r="I42" s="46">
        <v>-6.4254966119001167E-2</v>
      </c>
    </row>
    <row r="43" spans="1:12" ht="12" customHeight="1" x14ac:dyDescent="0.25">
      <c r="A43" s="55">
        <v>36</v>
      </c>
    </row>
    <row r="46" spans="1:12" ht="12" customHeight="1" x14ac:dyDescent="0.3">
      <c r="L46" s="24" t="s">
        <v>77</v>
      </c>
    </row>
    <row r="48" spans="1:12" ht="12" customHeight="1" x14ac:dyDescent="0.3">
      <c r="L48" s="24"/>
    </row>
    <row r="50" spans="12:23" ht="12" customHeight="1" x14ac:dyDescent="0.25"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</row>
    <row r="52" spans="12:23" ht="12" customHeight="1" x14ac:dyDescent="0.3">
      <c r="L52" s="24"/>
    </row>
  </sheetData>
  <sortState ref="A9:I33">
    <sortCondition descending="1" ref="H9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Info</vt:lpstr>
      <vt:lpstr>Table 1</vt:lpstr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2021-10-11T08:03:50Z</dcterms:modified>
</cp:coreProperties>
</file>