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5.xml" ContentType="application/vnd.openxmlformats-officedocument.drawing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iagrams/data1.xml" ContentType="application/vnd.openxmlformats-officedocument.drawingml.diagramData+xml"/>
  <Override PartName="/xl/diagrams/layout1.xml" ContentType="application/vnd.openxmlformats-officedocument.drawingml.diagramLayout+xml"/>
  <Override PartName="/xl/diagrams/quickStyle1.xml" ContentType="application/vnd.openxmlformats-officedocument.drawingml.diagramStyle+xml"/>
  <Override PartName="/xl/diagrams/colors1.xml" ContentType="application/vnd.openxmlformats-officedocument.drawingml.diagramColor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8800" windowHeight="12990" tabRatio="655" activeTab="0"/>
  </bookViews>
  <sheets>
    <sheet name="Table 1" sheetId="1" r:id="rId1"/>
    <sheet name="Table 2" sheetId="19" r:id="rId2"/>
    <sheet name="Figure 1" sheetId="11" r:id="rId3"/>
    <sheet name="Figure 2 " sheetId="10" r:id="rId4"/>
    <sheet name="Figure 3" sheetId="15" r:id="rId5"/>
    <sheet name="Figure 4" sheetId="16" r:id="rId6"/>
    <sheet name="Figure 5" sheetId="5" r:id="rId7"/>
    <sheet name="Figure 6" sheetId="6" r:id="rId8"/>
    <sheet name="Table 3" sheetId="7" r:id="rId9"/>
    <sheet name="Table 4" sheetId="9" r:id="rId10"/>
    <sheet name="Figure 7" sheetId="24" r:id="rId11"/>
    <sheet name="Figure 8" sheetId="25" r:id="rId12"/>
    <sheet name="Figure 9" sheetId="18" r:id="rId13"/>
  </sheets>
  <definedNames/>
  <calcPr calcId="162913"/>
  <extLst/>
</workbook>
</file>

<file path=xl/sharedStrings.xml><?xml version="1.0" encoding="utf-8"?>
<sst xmlns="http://schemas.openxmlformats.org/spreadsheetml/2006/main" count="542" uniqueCount="127">
  <si>
    <t>Imports</t>
  </si>
  <si>
    <t>Exports</t>
  </si>
  <si>
    <t>Books</t>
  </si>
  <si>
    <t>Newspapers, journals and periodicals</t>
  </si>
  <si>
    <t>Musical instruments</t>
  </si>
  <si>
    <t>Works of art</t>
  </si>
  <si>
    <t>Antiques</t>
  </si>
  <si>
    <t>Maps</t>
  </si>
  <si>
    <t>Architectural plans and drawings</t>
  </si>
  <si>
    <t>Belgium</t>
  </si>
  <si>
    <t>Bulgaria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</si>
  <si>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</si>
  <si>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</si>
  <si>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</si>
  <si>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</si>
  <si>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</si>
  <si>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</si>
  <si>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</si>
  <si>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</si>
  <si>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</si>
  <si>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</si>
  <si>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</si>
  <si>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</si>
  <si>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</si>
  <si>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</si>
  <si>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</si>
  <si>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</si>
  <si>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</si>
  <si>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</si>
  <si>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</si>
  <si>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</si>
  <si>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</si>
  <si>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</si>
  <si>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</si>
  <si>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</si>
  <si>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Norway</t>
  </si>
  <si>
    <t>Switzerland</t>
  </si>
  <si>
    <t>Montenegro</t>
  </si>
  <si>
    <t>Serbia</t>
  </si>
  <si>
    <t>Turkey</t>
  </si>
  <si>
    <t>(%)</t>
  </si>
  <si>
    <t>Germany</t>
  </si>
  <si>
    <t>AAGR</t>
  </si>
  <si>
    <t>Russia</t>
  </si>
  <si>
    <t>United States</t>
  </si>
  <si>
    <t>Hong Kong</t>
  </si>
  <si>
    <t>Japan</t>
  </si>
  <si>
    <t>India</t>
  </si>
  <si>
    <t>Indonesia</t>
  </si>
  <si>
    <t>United Arab Emirates</t>
  </si>
  <si>
    <t>Photographic plates and films</t>
  </si>
  <si>
    <t>(million EUR)</t>
  </si>
  <si>
    <t>Total cultural imports</t>
  </si>
  <si>
    <t>Figure 9: Cultural goods according to cultural domains</t>
  </si>
  <si>
    <t>China (¹)</t>
  </si>
  <si>
    <t>Craft articles</t>
  </si>
  <si>
    <t>Jewellery</t>
  </si>
  <si>
    <t>Albania</t>
  </si>
  <si>
    <t>Thailand</t>
  </si>
  <si>
    <t>Video game consoles</t>
  </si>
  <si>
    <t>Czechia</t>
  </si>
  <si>
    <t>North Macedonia</t>
  </si>
  <si>
    <t>Craft (³)</t>
  </si>
  <si>
    <t xml:space="preserve">Recorded media (²) </t>
  </si>
  <si>
    <t>:</t>
  </si>
  <si>
    <t>(¹) Extra-EU exports.</t>
  </si>
  <si>
    <t>(¹) Extra-EU imports.</t>
  </si>
  <si>
    <t>EU Member States</t>
  </si>
  <si>
    <t>Others</t>
  </si>
  <si>
    <t>Trade balance</t>
  </si>
  <si>
    <t>Recorded media (²)</t>
  </si>
  <si>
    <t>(³) Handmade fabrics and ornamental articles.</t>
  </si>
  <si>
    <t>(¹) Excluding Hong Kong.</t>
  </si>
  <si>
    <t>(²) CDs, DVDs, Blu-rays, magnetic tapes, vinyl records and so on.</t>
  </si>
  <si>
    <t>Cover 
ratio (exports/
imports)</t>
  </si>
  <si>
    <t>International trade in cultural goods</t>
  </si>
  <si>
    <t>Bookmark:</t>
  </si>
  <si>
    <t>Works 
of art</t>
  </si>
  <si>
    <t>Other cultural goods</t>
  </si>
  <si>
    <t>(% share of total cultural exports)</t>
  </si>
  <si>
    <t>(% share of total cultural imports)</t>
  </si>
  <si>
    <t>Total 
cultural
exports</t>
  </si>
  <si>
    <t>https://ec.europa.eu/eurostat/en/web/products-manuals-and-guidelines/-/KS-GQ-18-011</t>
  </si>
  <si>
    <t>Culture statistics — 2020</t>
  </si>
  <si>
    <t>Average annual
rate of change,
2013-2018</t>
  </si>
  <si>
    <t>Total(¹)</t>
  </si>
  <si>
    <t>Figure 1: Annual average rate of change for the export of cultural goods, 2013-2018</t>
  </si>
  <si>
    <t>(¹) Excluding intra-EU trade.</t>
  </si>
  <si>
    <t>Figure 2: Annual average rate of change for the import of cultural goods, 2013-2018</t>
  </si>
  <si>
    <t>Figure 3: Exports of cultural goods as a share of total exports, 2013 and 2018</t>
  </si>
  <si>
    <t>Figure 4: Imports of cultural goods as a share of total imports, 2013 and 2018</t>
  </si>
  <si>
    <t>Figure 5: Share of extra-EU and intra-EU trade within all exports of cultural goods, 2018</t>
  </si>
  <si>
    <t>Intra EU-27</t>
  </si>
  <si>
    <t>Extra EU-27</t>
  </si>
  <si>
    <t>Figure 6: Share of extra-EU and intra-EU trade within all imports of cultural goods, 2018</t>
  </si>
  <si>
    <t>Exports 2013 (million EUR)</t>
  </si>
  <si>
    <t>Exports 2018 (million EUR)</t>
  </si>
  <si>
    <t>Extra-EU-27</t>
  </si>
  <si>
    <t>Figure 8: Top 10 main partners for extra EU-27 imports of cultural goods, EU-27, 2013 and 2018</t>
  </si>
  <si>
    <t>Imports 2013 (million EUR)</t>
  </si>
  <si>
    <t>Imports 2018 (million EUR)</t>
  </si>
  <si>
    <t>Extra-EU27</t>
  </si>
  <si>
    <r>
      <t>Source:</t>
    </r>
    <r>
      <rPr>
        <sz val="9"/>
        <rFont val="Arial"/>
        <family val="2"/>
      </rPr>
      <t xml:space="preserve"> Eurostat (online data code: cult_trd_prd)</t>
    </r>
  </si>
  <si>
    <r>
      <t>Source:</t>
    </r>
    <r>
      <rPr>
        <sz val="9"/>
        <rFont val="Arial"/>
        <family val="2"/>
      </rPr>
      <t xml:space="preserve"> Eurostat (online data code: cult_trd_prt)</t>
    </r>
  </si>
  <si>
    <t>a</t>
  </si>
  <si>
    <r>
      <t>Source:</t>
    </r>
    <r>
      <rPr>
        <sz val="9"/>
        <rFont val="Arial"/>
        <family val="2"/>
      </rPr>
      <t xml:space="preserve"> Eurostat (Guide to Eurostat culture statistics — 2018 edition)</t>
    </r>
  </si>
  <si>
    <t>Table 1: Extra-EU trade in cultural goods, EU-27, 2013 and 2018</t>
  </si>
  <si>
    <t>(¹) Break in series due to revision of classification.</t>
  </si>
  <si>
    <t>Recorded media (for example, CDs, DVDs, 
magnetic tapes and vinyl records) (¹)</t>
  </si>
  <si>
    <t>EU-27 (¹)</t>
  </si>
  <si>
    <t>Figure 7: Top 10 main partners for extra EU-27 exports of cultural goods, EU-27, 2013 and 2018</t>
  </si>
  <si>
    <t>Source: Eurostat (online data code: cult_trd_prt)</t>
  </si>
  <si>
    <t>https://appsso.eurostat.ec.europa.eu/nui/show.do?query=BOOKMARK_DS-522950_QID_243A4B3F_UID_-3F171EB0&amp;layout=TIME,C,X,0;STK_FLOW,L,X,1;PROD_CT,L,Y,0;GEO,L,Z,0;PARTNER,L,Z,1;UNIT,L,Z,2;INDICATORS,C,Z,3;&amp;zSelection=DS-522950INDICATORS,OBS_FLAG;DS-522950UNIT,THS_EUR;DS-522950PARTNER,EXT_EU27_2020;DS-522950GEO,EU27_2020;&amp;rankName1=PARTNER_1_2_-1_2&amp;rankName2=UNIT_1_2_-1_2&amp;rankName3=INDICATORS_1_2_-1_2&amp;rankName4=GEO_1_2_0_1&amp;rankName5=TIME_1_0_0_0&amp;rankName6=STK-FLOW_1_2_1_0&amp;rankName7=PROD-CT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</si>
  <si>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6D85877D_UID_-3F171EB0&amp;layout=TIME,C,X,0;STK_FLOW,L,X,1;GEO,L,Y,0;PROD_CT,L,Z,0;UNIT,L,Z,1;PARTNER,L,Z,2;INDICATORS,C,Z,3;&amp;zSelection=DS-522950PROD_CT,TOTAL;DS-522950INDICATORS,OBS_FLAG;DS-522950UNIT,THS_EUR;DS-522950PARTNER,WORLD;&amp;rankName1=UNIT_1_2_-1_2&amp;rankName2=INDICATORS_1_2_-1_2&amp;rankName3=PROD-CT_1_2_0_1&amp;rankName4=PARTNER_1_2_1_0&amp;rankName5=TIME_1_0_0_0&amp;rankName6=STK-FLOW_1_2_1_0&amp;rankName7=GEO_1_2_0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</si>
  <si>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738BEE1E_UID_-3F171EB0&amp;layout=PARTNER,L,X,0;TIME,C,X,1;GEO,L,Y,0;PROD_CT,L,Z,0;UNIT,L,Z,1;STK_FLOW,L,Z,2;INDICATORS,C,Z,3;&amp;zSelection=DS-522950PROD_CT,TOTAL;DS-522950STK_FLOW,EXP;DS-522950INDICATORS,OBS_FLAG;DS-522950UNIT,THS_EUR;&amp;rankName1=UNIT_1_2_-1_2&amp;rankName2=INDICATORS_1_2_-1_2&amp;rankName3=PROD-CT_1_2_0_1&amp;rankName4=STK-FLOW_1_2_1_0&amp;rankName5=PARTNER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</si>
  <si>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-605B644D_UID_-3F171EB0&amp;layout=PARTNER,L,X,0;TIME,C,X,1;GEO,L,Y,0;PROD_CT,L,Z,0;UNIT,L,Z,1;STK_FLOW,L,Z,2;INDICATORS,C,Z,3;&amp;zSelection=DS-522950PROD_CT,TOTAL;DS-522950STK_FLOW,IMP;DS-522950INDICATORS,OBS_FLAG;DS-522950UNIT,THS_EUR;&amp;rankName1=UNIT_1_2_-1_2&amp;rankName2=INDICATORS_1_2_-1_2&amp;rankName3=PROD-CT_1_2_0_1&amp;rankName4=STK-FLOW_1_2_1_0&amp;rankName5=PARTNER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</si>
  <si>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-6208A94B_UID_-3F171EB0&amp;layout=PARTNER,L,X,0;TIME,C,X,1;GEO,L,Y,0;PROD_CT,L,Z,0;UNIT,L,Z,1;STK_FLOW,L,Z,2;INDICATORS,C,Z,3;&amp;zSelection=DS-522950PROD_CT,TOTAL;DS-522950STK_FLOW,EXP;DS-522950INDICATORS,OBS_FLAG;DS-522950UNIT,PC_TOT;&amp;rankName1=UNIT_1_2_-1_2&amp;rankName2=INDICATORS_1_2_-1_2&amp;rankName3=PROD-CT_1_2_0_1&amp;rankName4=STK-FLOW_1_2_1_0&amp;rankName5=PARTNER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</si>
  <si>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92B9531_UID_-3F171EB0&amp;layout=PARTNER,L,X,0;TIME,C,X,1;GEO,L,Y,0;PROD_CT,L,Z,0;UNIT,L,Z,1;STK_FLOW,L,Z,2;INDICATORS,C,Z,3;&amp;zSelection=DS-522950PROD_CT,TOTAL;DS-522950STK_FLOW,IMP;DS-522950INDICATORS,OBS_FLAG;DS-522950UNIT,PC_TOT;&amp;rankName1=UNIT_1_2_-1_2&amp;rankName2=INDICATORS_1_2_-1_2&amp;rankName3=PROD-CT_1_2_0_1&amp;rankName4=STK-FLOW_1_2_1_0&amp;rankName5=PARTNER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</si>
  <si>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-737814FA_UID_-3F171EB0&amp;layout=PARTNER,L,X,0;TIME,C,X,1;GEO,L,Y,0;PROD_CT,L,Z,0;UNIT,L,Z,1;STK_FLOW,L,Z,2;INDICATORS,C,Z,3;&amp;zSelection=DS-522950PROD_CT,TOTAL;DS-522950STK_FLOW,IMP;DS-522950INDICATORS,OBS_FLAG;DS-522950UNIT,THS_EUR;&amp;rankName1=UNIT_1_2_-1_2&amp;rankName2=INDICATORS_1_2_-1_2&amp;rankName3=PROD-CT_1_2_0_1&amp;rankName4=STK-FLOW_1_2_1_0&amp;rankName5=PARTNER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</si>
  <si>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-522944_QID_73DE704A_UID_-3F171EB0&amp;layout=TIME,C,X,0;PARTNER,L,Y,0;PROD_CT,L,Z,0;GEO,L,Z,1;STK_FLOW,L,Z,2;UNIT,L,Z,3;INDICATORS,C,Z,4;&amp;zSelection=DS-522944INDICATORS,OBS_FLAG;DS-522944PROD_CT,TOTAL;DS-522944GEO,EU27_2020;DS-522944STK_FLOW,IMP;DS-522944UNIT,THS_EUR;&amp;rankName1=STK-FLOW_1_2_-1_2&amp;rankName2=UNIT_1_2_-1_2&amp;rankName3=INDICATORS_1_2_-1_2&amp;rankName4=PROD-CT_1_2_-1_2&amp;rankName5=GEO_1_2_0_1&amp;rankName6=TIME_1_0_0_0&amp;rankName7=PARTNER_1_2_0_1&amp;sortR=ASC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</si>
  <si>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-522944_QID_-70640A1B_UID_-3F171EB0&amp;layout=TIME,C,X,0;PARTNER,L,Y,0;PROD_CT,L,Z,0;GEO,C,Z,1;STK_FLOW,L,Z,2;UNIT,L,Z,3;INDICATORS,C,Z,4;&amp;zSelection=DS-522944GEO,EU27_2020;DS-522944UNIT,THS_EUR;DS-522944INDICATORS,OBS_FLAG;DS-522944PROD_CT,TOTAL;DS-522944STK_FLOW,EXP;&amp;rankName1=STK-FLOW_1_2_-1_2&amp;rankName2=UNIT_1_2_-1_2&amp;rankName3=INDICATORS_1_2_-1_2&amp;rankName4=PROD-CT_1_2_-1_2&amp;rankName5=GEO_1_2_0_1&amp;rankName6=TIME_1_0_0_0&amp;rankName7=PARTNER_1_2_0_1&amp;sortR=ASC_1&amp;sortC=ASC_-1_FIRST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</si>
  <si>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-5266DA0_UID_-3F171EB0&amp;layout=PROD_CT,L,X,0;GEO,L,Y,0;UNIT,L,Z,0;STK_FLOW,L,Z,1;TIME,C,Z,2;PARTNER,L,Z,3;INDICATORS,C,Z,4;&amp;zSelection=DS-522950INDICATORS,OBS_FLAG;DS-522950TIME,2018;DS-522950PARTNER,WORLD;DS-522950UNIT,THS_EUR;DS-522950STK_FLOW,IMP;&amp;rankName1=UNIT_1_2_-1_2&amp;rankName2=INDICATORS_1_2_-1_2&amp;rankName3=STK-FLOW_1_2_1_0&amp;rankName4=TIME_1_0_1_0&amp;rankName5=PARTNER_1_2_0_0&amp;rankName6=PROD-CT_1_2_0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</si>
  <si>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-1C3313C8_UID_-3F171EB0&amp;layout=PROD_CT,L,X,0;GEO,L,Y,0;UNIT,L,Z,0;STK_FLOW,L,Z,1;PARTNER,L,Z,2;TIME,C,Z,3;INDICATORS,C,Z,4;&amp;zSelection=DS-522950INDICATORS,OBS_FLAG;DS-522950TIME,2018;DS-522950PARTNER,WORLD;DS-522950UNIT,THS_EUR;DS-522950STK_FLOW,EXP;&amp;rankName1=UNIT_1_2_-1_2&amp;rankName2=INDICATORS_1_2_-1_2&amp;rankName3=STK-FLOW_1_2_1_0&amp;rankName4=PARTNER_1_2_0_0&amp;rankName5=TIME_1_0_0_0&amp;rankName6=PROD-CT_1_2_0_0&amp;rankName7=GEO_1_2_0_1&amp;rStp=&amp;cStp=&amp;rDCh=&amp;cDCh=&amp;rDM=true&amp;cDM=true&amp;footnes=false&amp;empty=false&amp;wai=false&amp;time_mode=ROLLING&amp;time_most_recent=true&amp;lang=EN&amp;cfo=%23%23%23%2C%23%23%23.%23%23%23</t>
  </si>
  <si>
    <t>https://appsso.eurostat.ec.europa.eu/nui/show.do?query=BOOKMARK_DS-522950_QID_2F0C0AA_UID_-3F171EB0&amp;layout=PARTNER,L,X,0;TIME,C,X,1;GEO,L,Y,0;PROD_CT,L,Z,0;UNIT,L,Z,1;STK_FLOW,L,Z,2;INDICATORS,C,Z,3;&amp;zSelection=DS-522950PROD_CT,TOTAL;DS-522950STK_FLOW,EXP;DS-522950INDICATORS,OBS_FLAG;DS-522950UNIT,THS_EUR;&amp;rankName1=UNIT_1_2_-1_2&amp;rankName2=INDICATORS_1_2_-1_2&amp;rankName3=PROD-CT_1_2_0_1&amp;rankName4=STK-FLOW_1_2_1_0&amp;rankName5=PARTNER_1_2_0_0&amp;rankName6=TIME_1_0_1_0&amp;rankName7=GEO_1_2_0_1&amp;rStp=&amp;cStp=&amp;rDCh=&amp;cDCh=&amp;rDM=true&amp;cDM=true&amp;footnes=false&amp;empty=false&amp;wai=false&amp;time_mode=ROLLING&amp;time_most_recent=true&amp;lang=EN&amp;cfo=%23%23%23%2C%23%23%23.%23%23%23</t>
  </si>
  <si>
    <t>Table 3: Exports of cultural goods by group of products, 2018</t>
  </si>
  <si>
    <t>Table 4: Imports of cultural goods by group of products, 2018</t>
  </si>
  <si>
    <t>Table 2: International trade in cultural goods, 2013 and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</si>
</sst>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(* #,##0.00_);_(* \(#,##0.00\);_(* &quot;-&quot;??_);_(@_)"/>
    <numFmt numFmtId="165" formatCode="dd\.mm\.yy"/>
    <numFmt numFmtId="166" formatCode="0.0"/>
    <numFmt numFmtId="167" formatCode="#,##0.0"/>
    <numFmt numFmtId="168" formatCode="#,##0.0_i"/>
    <numFmt numFmtId="169" formatCode="#,##0_i"/>
    <numFmt numFmtId="170" formatCode="_-* #,##0_-;\-* #,##0_-;_-* &quot;-&quot;??_-;_-@_-"/>
    <numFmt numFmtId="171" formatCode="@_i"/>
    <numFmt numFmtId="172" formatCode="#,##0.00_i"/>
    <numFmt numFmtId="173" formatCode="#,##0,"/>
    <numFmt numFmtId="174" formatCode="#,##0.00000,"/>
  </numFmts>
  <fonts count="18">
    <font>
      <sz val="9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  <font>
      <b/>
      <sz val="11"/>
      <name val="Arial"/>
      <family val="2"/>
    </font>
    <font>
      <sz val="9"/>
      <color rgb="FF00000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thin">
        <color rgb="FF000000"/>
      </top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hair">
        <color rgb="FFC0C0C0"/>
      </bottom>
    </border>
    <border>
      <left style="hair">
        <color rgb="FFA6A6A6"/>
      </left>
      <right style="hair">
        <color rgb="FFA6A6A6"/>
      </right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 style="hair">
        <color rgb="FFA6A6A6"/>
      </right>
      <top/>
      <bottom/>
    </border>
    <border>
      <left/>
      <right style="hair">
        <color rgb="FFA6A6A6"/>
      </right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/>
    </border>
    <border>
      <left/>
      <right/>
      <top style="hair">
        <color rgb="FFC0C0C0"/>
      </top>
      <bottom/>
    </border>
    <border>
      <left/>
      <right/>
      <top style="thin"/>
      <bottom style="thin">
        <color rgb="FF000000"/>
      </bottom>
    </border>
    <border>
      <left style="hair">
        <color rgb="FFA6A6A6"/>
      </left>
      <right/>
      <top style="thin"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A6A6A6"/>
      </left>
      <right style="hair">
        <color rgb="FFA6A6A6"/>
      </right>
      <top/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/>
    </border>
    <border>
      <left style="hair">
        <color rgb="FFA6A6A6"/>
      </left>
      <right/>
      <top/>
      <bottom/>
    </border>
    <border>
      <left/>
      <right style="hair">
        <color rgb="FFA6A6A6"/>
      </right>
      <top style="thin">
        <color rgb="FF000000"/>
      </top>
      <bottom style="hair">
        <color rgb="FFC0C0C0"/>
      </bottom>
    </border>
    <border>
      <left/>
      <right style="hair">
        <color rgb="FFA6A6A6"/>
      </right>
      <top style="hair">
        <color rgb="FFC0C0C0"/>
      </top>
      <bottom style="thin">
        <color rgb="FF000000"/>
      </bottom>
    </border>
  </borders>
  <cellStyleXfs count="29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6" fillId="0" borderId="0" applyFill="0" applyBorder="0" applyProtection="0">
      <alignment horizontal="right"/>
    </xf>
    <xf numFmtId="0" fontId="0" fillId="0" borderId="0" applyNumberFormat="0" applyFill="0" applyBorder="0" applyProtection="0">
      <alignment vertical="center"/>
    </xf>
    <xf numFmtId="0" fontId="2" fillId="0" borderId="0">
      <alignment/>
      <protection/>
    </xf>
    <xf numFmtId="0" fontId="2" fillId="0" borderId="0">
      <alignment/>
      <protection/>
    </xf>
  </cellStyleXfs>
  <cellXfs count="32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22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right" indent="1"/>
    </xf>
    <xf numFmtId="0" fontId="4" fillId="2" borderId="0" xfId="21" applyNumberFormat="1" applyFont="1" applyFill="1" applyBorder="1" applyAlignment="1">
      <alignment horizontal="center"/>
      <protection/>
    </xf>
    <xf numFmtId="0" fontId="4" fillId="0" borderId="0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0" xfId="0" applyNumberFormat="1" applyFont="1" applyAlignment="1">
      <alignment vertical="center"/>
    </xf>
    <xf numFmtId="0" fontId="6" fillId="2" borderId="0" xfId="0" applyNumberFormat="1" applyFont="1" applyFill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horizontal="left"/>
    </xf>
    <xf numFmtId="0" fontId="4" fillId="0" borderId="0" xfId="21" applyNumberFormat="1" applyFont="1" applyFill="1" applyBorder="1" applyAlignment="1">
      <alignment/>
      <protection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wrapText="1"/>
    </xf>
    <xf numFmtId="0" fontId="8" fillId="0" borderId="0" xfId="0" applyFont="1" applyAlignment="1">
      <alignment horizontal="left"/>
    </xf>
    <xf numFmtId="0" fontId="4" fillId="3" borderId="0" xfId="0" applyFont="1" applyFill="1" applyBorder="1" applyAlignment="1">
      <alignment vertical="center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vertical="center"/>
    </xf>
    <xf numFmtId="0" fontId="4" fillId="2" borderId="0" xfId="0" applyNumberFormat="1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6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wrapText="1"/>
    </xf>
    <xf numFmtId="1" fontId="8" fillId="2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2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169" fontId="6" fillId="2" borderId="0" xfId="25" applyNumberFormat="1" applyFont="1" applyFill="1" applyBorder="1" applyAlignment="1">
      <alignment horizontal="right"/>
    </xf>
    <xf numFmtId="168" fontId="6" fillId="2" borderId="0" xfId="25" applyNumberFormat="1" applyFont="1" applyFill="1" applyBorder="1" applyAlignment="1">
      <alignment horizontal="right"/>
    </xf>
    <xf numFmtId="170" fontId="6" fillId="2" borderId="0" xfId="18" applyNumberFormat="1" applyFont="1" applyFill="1" applyBorder="1"/>
    <xf numFmtId="0" fontId="7" fillId="5" borderId="7" xfId="0" applyFont="1" applyFill="1" applyBorder="1" applyAlignment="1">
      <alignment horizontal="left" vertical="center"/>
    </xf>
    <xf numFmtId="0" fontId="4" fillId="5" borderId="0" xfId="0" applyNumberFormat="1" applyFont="1" applyFill="1" applyBorder="1" applyAlignment="1">
      <alignment horizontal="left" vertical="center"/>
    </xf>
    <xf numFmtId="0" fontId="4" fillId="6" borderId="7" xfId="0" applyNumberFormat="1" applyFont="1" applyFill="1" applyBorder="1" applyAlignment="1">
      <alignment horizontal="left" vertical="center"/>
    </xf>
    <xf numFmtId="0" fontId="4" fillId="2" borderId="1" xfId="0" applyNumberFormat="1" applyFont="1" applyFill="1" applyBorder="1" applyAlignment="1">
      <alignment horizontal="left" vertical="center"/>
    </xf>
    <xf numFmtId="0" fontId="4" fillId="2" borderId="2" xfId="0" applyNumberFormat="1" applyFont="1" applyFill="1" applyBorder="1" applyAlignment="1">
      <alignment horizontal="left" vertical="center"/>
    </xf>
    <xf numFmtId="168" fontId="6" fillId="2" borderId="2" xfId="25" applyNumberFormat="1" applyFont="1" applyFill="1" applyBorder="1" applyAlignment="1">
      <alignment horizontal="right" vertical="center"/>
    </xf>
    <xf numFmtId="0" fontId="4" fillId="2" borderId="2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left" vertical="center"/>
    </xf>
    <xf numFmtId="0" fontId="7" fillId="5" borderId="0" xfId="0" applyFont="1" applyFill="1" applyBorder="1" applyAlignment="1">
      <alignment horizontal="left"/>
    </xf>
    <xf numFmtId="168" fontId="6" fillId="6" borderId="7" xfId="25" applyNumberFormat="1" applyFont="1" applyFill="1" applyBorder="1" applyAlignment="1">
      <alignment horizontal="right" vertical="center"/>
    </xf>
    <xf numFmtId="168" fontId="6" fillId="2" borderId="1" xfId="25" applyNumberFormat="1" applyFont="1" applyFill="1" applyBorder="1" applyAlignment="1">
      <alignment horizontal="right" vertical="center"/>
    </xf>
    <xf numFmtId="168" fontId="6" fillId="2" borderId="3" xfId="25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0" fillId="0" borderId="0" xfId="0" applyFont="1" applyAlignment="1">
      <alignment horizontal="left" vertical="center"/>
    </xf>
    <xf numFmtId="0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7" fillId="4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" fillId="5" borderId="9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2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169" fontId="6" fillId="0" borderId="5" xfId="25" applyNumberFormat="1" applyFont="1" applyBorder="1" applyAlignment="1">
      <alignment horizontal="right" indent="2"/>
    </xf>
    <xf numFmtId="169" fontId="6" fillId="0" borderId="9" xfId="25" applyNumberFormat="1" applyFont="1" applyBorder="1" applyAlignment="1">
      <alignment horizontal="right" indent="2"/>
    </xf>
    <xf numFmtId="169" fontId="6" fillId="0" borderId="10" xfId="25" applyNumberFormat="1" applyFont="1" applyBorder="1" applyAlignment="1">
      <alignment horizontal="right" indent="2"/>
    </xf>
    <xf numFmtId="169" fontId="6" fillId="0" borderId="11" xfId="25" applyNumberFormat="1" applyFont="1" applyBorder="1" applyAlignment="1">
      <alignment horizontal="right" indent="2"/>
    </xf>
    <xf numFmtId="168" fontId="6" fillId="2" borderId="5" xfId="25" applyNumberFormat="1" applyFont="1" applyFill="1" applyBorder="1" applyAlignment="1">
      <alignment horizontal="right" indent="2"/>
    </xf>
    <xf numFmtId="168" fontId="6" fillId="2" borderId="1" xfId="25" applyNumberFormat="1" applyFont="1" applyFill="1" applyBorder="1" applyAlignment="1">
      <alignment horizontal="right" indent="2"/>
    </xf>
    <xf numFmtId="168" fontId="6" fillId="2" borderId="9" xfId="25" applyNumberFormat="1" applyFont="1" applyFill="1" applyBorder="1" applyAlignment="1">
      <alignment horizontal="right" indent="2"/>
    </xf>
    <xf numFmtId="168" fontId="6" fillId="2" borderId="2" xfId="25" applyNumberFormat="1" applyFont="1" applyFill="1" applyBorder="1" applyAlignment="1">
      <alignment horizontal="right" indent="2"/>
    </xf>
    <xf numFmtId="171" fontId="6" fillId="2" borderId="2" xfId="25" applyNumberFormat="1" applyFont="1" applyFill="1" applyBorder="1" applyAlignment="1">
      <alignment horizontal="right" indent="2"/>
    </xf>
    <xf numFmtId="168" fontId="6" fillId="2" borderId="10" xfId="25" applyNumberFormat="1" applyFont="1" applyFill="1" applyBorder="1" applyAlignment="1">
      <alignment horizontal="right" indent="2"/>
    </xf>
    <xf numFmtId="168" fontId="6" fillId="2" borderId="3" xfId="25" applyNumberFormat="1" applyFont="1" applyFill="1" applyBorder="1" applyAlignment="1">
      <alignment horizontal="right" indent="2"/>
    </xf>
    <xf numFmtId="168" fontId="6" fillId="2" borderId="11" xfId="25" applyNumberFormat="1" applyFont="1" applyFill="1" applyBorder="1" applyAlignment="1">
      <alignment horizontal="right" indent="2"/>
    </xf>
    <xf numFmtId="168" fontId="6" fillId="2" borderId="4" xfId="25" applyNumberFormat="1" applyFont="1" applyFill="1" applyBorder="1" applyAlignment="1">
      <alignment horizontal="right" indent="2"/>
    </xf>
    <xf numFmtId="168" fontId="6" fillId="0" borderId="9" xfId="25" applyNumberFormat="1" applyFont="1" applyBorder="1" applyAlignment="1">
      <alignment horizontal="right" indent="2"/>
    </xf>
    <xf numFmtId="168" fontId="6" fillId="0" borderId="2" xfId="25" applyNumberFormat="1" applyFont="1" applyBorder="1" applyAlignment="1">
      <alignment horizontal="right" indent="2"/>
    </xf>
    <xf numFmtId="169" fontId="6" fillId="6" borderId="12" xfId="25" applyNumberFormat="1" applyFont="1" applyFill="1" applyBorder="1" applyAlignment="1">
      <alignment horizontal="right" vertical="top" indent="2"/>
    </xf>
    <xf numFmtId="169" fontId="6" fillId="0" borderId="13" xfId="25" applyNumberFormat="1" applyFont="1" applyBorder="1" applyAlignment="1">
      <alignment horizontal="right" indent="2"/>
    </xf>
    <xf numFmtId="169" fontId="6" fillId="0" borderId="14" xfId="25" applyNumberFormat="1" applyFont="1" applyBorder="1" applyAlignment="1">
      <alignment horizontal="right" indent="2"/>
    </xf>
    <xf numFmtId="169" fontId="6" fillId="0" borderId="15" xfId="25" applyNumberFormat="1" applyFont="1" applyBorder="1" applyAlignment="1">
      <alignment horizontal="right" indent="2"/>
    </xf>
    <xf numFmtId="168" fontId="6" fillId="6" borderId="6" xfId="25" applyNumberFormat="1" applyFont="1" applyFill="1" applyBorder="1" applyAlignment="1">
      <alignment horizontal="right" vertical="top" indent="2"/>
    </xf>
    <xf numFmtId="168" fontId="6" fillId="0" borderId="3" xfId="25" applyNumberFormat="1" applyFont="1" applyBorder="1" applyAlignment="1">
      <alignment horizontal="right" indent="2"/>
    </xf>
    <xf numFmtId="168" fontId="6" fillId="6" borderId="16" xfId="25" applyNumberFormat="1" applyFont="1" applyFill="1" applyBorder="1" applyAlignment="1">
      <alignment horizontal="right" vertical="center"/>
    </xf>
    <xf numFmtId="168" fontId="6" fillId="2" borderId="5" xfId="25" applyNumberFormat="1" applyFont="1" applyFill="1" applyBorder="1" applyAlignment="1">
      <alignment horizontal="right" vertical="center"/>
    </xf>
    <xf numFmtId="168" fontId="6" fillId="2" borderId="9" xfId="25" applyNumberFormat="1" applyFont="1" applyFill="1" applyBorder="1" applyAlignment="1">
      <alignment horizontal="right" vertical="center"/>
    </xf>
    <xf numFmtId="168" fontId="6" fillId="2" borderId="10" xfId="25" applyNumberFormat="1" applyFont="1" applyFill="1" applyBorder="1" applyAlignment="1">
      <alignment horizontal="right" vertical="center"/>
    </xf>
    <xf numFmtId="172" fontId="6" fillId="6" borderId="17" xfId="25" applyNumberFormat="1" applyFont="1" applyFill="1" applyBorder="1" applyAlignment="1">
      <alignment horizontal="right" vertical="center" indent="2"/>
    </xf>
    <xf numFmtId="172" fontId="6" fillId="0" borderId="8" xfId="25" applyNumberFormat="1" applyFont="1" applyFill="1" applyBorder="1" applyAlignment="1">
      <alignment horizontal="right" vertical="center" indent="2"/>
    </xf>
    <xf numFmtId="172" fontId="6" fillId="0" borderId="14" xfId="25" applyNumberFormat="1" applyFont="1" applyFill="1" applyBorder="1" applyAlignment="1">
      <alignment horizontal="right" vertical="center" indent="2"/>
    </xf>
    <xf numFmtId="172" fontId="6" fillId="0" borderId="15" xfId="25" applyNumberFormat="1" applyFont="1" applyFill="1" applyBorder="1" applyAlignment="1">
      <alignment horizontal="right" vertical="center" indent="2"/>
    </xf>
    <xf numFmtId="168" fontId="6" fillId="6" borderId="7" xfId="25" applyNumberFormat="1" applyFont="1" applyFill="1" applyBorder="1" applyAlignment="1">
      <alignment horizontal="right" vertical="center" indent="2"/>
    </xf>
    <xf numFmtId="168" fontId="6" fillId="2" borderId="1" xfId="25" applyNumberFormat="1" applyFont="1" applyFill="1" applyBorder="1" applyAlignment="1">
      <alignment horizontal="right" vertical="center" indent="2"/>
    </xf>
    <xf numFmtId="168" fontId="6" fillId="2" borderId="2" xfId="25" applyNumberFormat="1" applyFont="1" applyFill="1" applyBorder="1" applyAlignment="1">
      <alignment horizontal="right" vertical="center" indent="2"/>
    </xf>
    <xf numFmtId="168" fontId="6" fillId="2" borderId="3" xfId="25" applyNumberFormat="1" applyFont="1" applyFill="1" applyBorder="1" applyAlignment="1">
      <alignment horizontal="right" vertical="center" indent="2"/>
    </xf>
    <xf numFmtId="0" fontId="4" fillId="2" borderId="0" xfId="0" applyNumberFormat="1" applyFont="1" applyFill="1" applyBorder="1" applyAlignment="1">
      <alignment horizontal="left" vertical="center"/>
    </xf>
    <xf numFmtId="168" fontId="6" fillId="2" borderId="0" xfId="25" applyNumberFormat="1" applyFont="1" applyFill="1" applyBorder="1" applyAlignment="1">
      <alignment horizontal="right" vertical="center"/>
    </xf>
    <xf numFmtId="172" fontId="6" fillId="0" borderId="0" xfId="25" applyNumberFormat="1" applyFont="1" applyFill="1" applyBorder="1" applyAlignment="1">
      <alignment horizontal="right" vertical="center" indent="2"/>
    </xf>
    <xf numFmtId="168" fontId="6" fillId="2" borderId="0" xfId="25" applyNumberFormat="1" applyFont="1" applyFill="1" applyBorder="1" applyAlignment="1">
      <alignment horizontal="right" vertical="center" indent="2"/>
    </xf>
    <xf numFmtId="0" fontId="0" fillId="0" borderId="0" xfId="21" applyNumberFormat="1" applyFont="1" applyFill="1" applyBorder="1" applyAlignment="1">
      <alignment horizontal="left"/>
      <protection/>
    </xf>
    <xf numFmtId="0" fontId="0" fillId="0" borderId="0" xfId="26" applyFont="1" applyAlignment="1">
      <alignment vertical="center"/>
    </xf>
    <xf numFmtId="0" fontId="0" fillId="0" borderId="0" xfId="26" applyFont="1" applyAlignment="1">
      <alignment vertical="center"/>
    </xf>
    <xf numFmtId="0" fontId="0" fillId="0" borderId="0" xfId="0" applyFont="1" applyAlignment="1">
      <alignment/>
    </xf>
    <xf numFmtId="0" fontId="7" fillId="5" borderId="18" xfId="0" applyFont="1" applyFill="1" applyBorder="1" applyAlignment="1">
      <alignment horizontal="left"/>
    </xf>
    <xf numFmtId="0" fontId="4" fillId="5" borderId="9" xfId="26" applyNumberFormat="1" applyFont="1" applyFill="1" applyBorder="1" applyAlignment="1">
      <alignment horizontal="center" vertical="center" wrapText="1"/>
    </xf>
    <xf numFmtId="0" fontId="4" fillId="5" borderId="2" xfId="26" applyNumberFormat="1" applyFont="1" applyFill="1" applyBorder="1" applyAlignment="1">
      <alignment horizontal="center" vertical="center" wrapText="1"/>
    </xf>
    <xf numFmtId="167" fontId="6" fillId="6" borderId="19" xfId="0" applyNumberFormat="1" applyFont="1" applyFill="1" applyBorder="1" applyAlignment="1">
      <alignment horizontal="right" indent="1"/>
    </xf>
    <xf numFmtId="167" fontId="6" fillId="6" borderId="6" xfId="0" applyNumberFormat="1" applyFont="1" applyFill="1" applyBorder="1" applyAlignment="1">
      <alignment horizontal="right" indent="1"/>
    </xf>
    <xf numFmtId="166" fontId="6" fillId="6" borderId="19" xfId="0" applyNumberFormat="1" applyFont="1" applyFill="1" applyBorder="1" applyAlignment="1">
      <alignment horizontal="right" indent="2"/>
    </xf>
    <xf numFmtId="166" fontId="6" fillId="6" borderId="6" xfId="0" applyNumberFormat="1" applyFont="1" applyFill="1" applyBorder="1" applyAlignment="1">
      <alignment horizontal="right" indent="2"/>
    </xf>
    <xf numFmtId="167" fontId="0" fillId="0" borderId="0" xfId="0" applyNumberFormat="1" applyFont="1" applyAlignment="1">
      <alignment/>
    </xf>
    <xf numFmtId="0" fontId="4" fillId="0" borderId="4" xfId="0" applyNumberFormat="1" applyFont="1" applyFill="1" applyBorder="1" applyAlignment="1">
      <alignment horizontal="left"/>
    </xf>
    <xf numFmtId="167" fontId="6" fillId="2" borderId="11" xfId="0" applyNumberFormat="1" applyFont="1" applyFill="1" applyBorder="1" applyAlignment="1">
      <alignment horizontal="right" indent="1"/>
    </xf>
    <xf numFmtId="167" fontId="6" fillId="2" borderId="4" xfId="0" applyNumberFormat="1" applyFont="1" applyFill="1" applyBorder="1" applyAlignment="1">
      <alignment horizontal="right" indent="1"/>
    </xf>
    <xf numFmtId="166" fontId="6" fillId="2" borderId="11" xfId="0" applyNumberFormat="1" applyFont="1" applyFill="1" applyBorder="1" applyAlignment="1">
      <alignment horizontal="right" indent="2"/>
    </xf>
    <xf numFmtId="166" fontId="6" fillId="0" borderId="4" xfId="0" applyNumberFormat="1" applyFont="1" applyFill="1" applyBorder="1" applyAlignment="1">
      <alignment horizontal="right" indent="2"/>
    </xf>
    <xf numFmtId="0" fontId="0" fillId="0" borderId="0" xfId="0" applyFont="1" applyBorder="1" applyAlignment="1">
      <alignment/>
    </xf>
    <xf numFmtId="0" fontId="4" fillId="0" borderId="2" xfId="0" applyNumberFormat="1" applyFont="1" applyFill="1" applyBorder="1" applyAlignment="1">
      <alignment horizontal="left"/>
    </xf>
    <xf numFmtId="167" fontId="6" fillId="2" borderId="9" xfId="0" applyNumberFormat="1" applyFont="1" applyFill="1" applyBorder="1" applyAlignment="1">
      <alignment horizontal="right" indent="1"/>
    </xf>
    <xf numFmtId="167" fontId="6" fillId="2" borderId="2" xfId="0" applyNumberFormat="1" applyFont="1" applyFill="1" applyBorder="1" applyAlignment="1">
      <alignment horizontal="right" indent="1"/>
    </xf>
    <xf numFmtId="166" fontId="6" fillId="2" borderId="9" xfId="0" applyNumberFormat="1" applyFont="1" applyFill="1" applyBorder="1" applyAlignment="1">
      <alignment horizontal="right" indent="2"/>
    </xf>
    <xf numFmtId="166" fontId="6" fillId="0" borderId="2" xfId="0" applyNumberFormat="1" applyFont="1" applyFill="1" applyBorder="1" applyAlignment="1">
      <alignment horizontal="right" indent="2"/>
    </xf>
    <xf numFmtId="166" fontId="6" fillId="2" borderId="20" xfId="0" applyNumberFormat="1" applyFont="1" applyFill="1" applyBorder="1" applyAlignment="1">
      <alignment horizontal="right" indent="2"/>
    </xf>
    <xf numFmtId="0" fontId="4" fillId="0" borderId="21" xfId="0" applyNumberFormat="1" applyFont="1" applyFill="1" applyBorder="1" applyAlignment="1">
      <alignment horizontal="left"/>
    </xf>
    <xf numFmtId="167" fontId="6" fillId="2" borderId="20" xfId="0" applyNumberFormat="1" applyFont="1" applyFill="1" applyBorder="1" applyAlignment="1">
      <alignment horizontal="right" indent="1"/>
    </xf>
    <xf numFmtId="167" fontId="6" fillId="2" borderId="21" xfId="0" applyNumberFormat="1" applyFont="1" applyFill="1" applyBorder="1" applyAlignment="1">
      <alignment horizontal="right" indent="1"/>
    </xf>
    <xf numFmtId="166" fontId="6" fillId="0" borderId="21" xfId="0" applyNumberFormat="1" applyFont="1" applyFill="1" applyBorder="1" applyAlignment="1">
      <alignment horizontal="right" indent="2"/>
    </xf>
    <xf numFmtId="0" fontId="4" fillId="0" borderId="22" xfId="0" applyNumberFormat="1" applyFont="1" applyFill="1" applyBorder="1" applyAlignment="1">
      <alignment horizontal="left"/>
    </xf>
    <xf numFmtId="167" fontId="6" fillId="2" borderId="23" xfId="0" applyNumberFormat="1" applyFont="1" applyFill="1" applyBorder="1" applyAlignment="1">
      <alignment horizontal="right" indent="1"/>
    </xf>
    <xf numFmtId="167" fontId="6" fillId="2" borderId="22" xfId="0" applyNumberFormat="1" applyFont="1" applyFill="1" applyBorder="1" applyAlignment="1">
      <alignment horizontal="right" indent="1"/>
    </xf>
    <xf numFmtId="166" fontId="6" fillId="2" borderId="23" xfId="0" applyNumberFormat="1" applyFont="1" applyFill="1" applyBorder="1" applyAlignment="1">
      <alignment horizontal="right" indent="2"/>
    </xf>
    <xf numFmtId="166" fontId="6" fillId="0" borderId="22" xfId="0" applyNumberFormat="1" applyFont="1" applyFill="1" applyBorder="1" applyAlignment="1">
      <alignment horizontal="right" indent="2"/>
    </xf>
    <xf numFmtId="0" fontId="4" fillId="0" borderId="1" xfId="0" applyNumberFormat="1" applyFont="1" applyFill="1" applyBorder="1" applyAlignment="1">
      <alignment horizontal="left"/>
    </xf>
    <xf numFmtId="167" fontId="6" fillId="2" borderId="5" xfId="0" applyNumberFormat="1" applyFont="1" applyFill="1" applyBorder="1" applyAlignment="1">
      <alignment horizontal="right" indent="1"/>
    </xf>
    <xf numFmtId="167" fontId="6" fillId="2" borderId="1" xfId="0" applyNumberFormat="1" applyFont="1" applyFill="1" applyBorder="1" applyAlignment="1">
      <alignment horizontal="right" indent="1"/>
    </xf>
    <xf numFmtId="0" fontId="4" fillId="0" borderId="3" xfId="0" applyNumberFormat="1" applyFont="1" applyFill="1" applyBorder="1" applyAlignment="1">
      <alignment horizontal="left"/>
    </xf>
    <xf numFmtId="166" fontId="6" fillId="0" borderId="4" xfId="0" applyNumberFormat="1" applyFont="1" applyBorder="1" applyAlignment="1">
      <alignment horizontal="right" indent="2"/>
    </xf>
    <xf numFmtId="167" fontId="6" fillId="0" borderId="9" xfId="0" applyNumberFormat="1" applyFont="1" applyBorder="1" applyAlignment="1">
      <alignment horizontal="right" indent="1"/>
    </xf>
    <xf numFmtId="167" fontId="6" fillId="0" borderId="2" xfId="0" applyNumberFormat="1" applyFont="1" applyBorder="1" applyAlignment="1">
      <alignment horizontal="right" indent="1"/>
    </xf>
    <xf numFmtId="166" fontId="6" fillId="0" borderId="11" xfId="0" applyNumberFormat="1" applyFont="1" applyBorder="1" applyAlignment="1">
      <alignment horizontal="right" indent="2"/>
    </xf>
    <xf numFmtId="166" fontId="6" fillId="0" borderId="2" xfId="0" applyNumberFormat="1" applyFont="1" applyBorder="1" applyAlignment="1">
      <alignment horizontal="right" indent="2"/>
    </xf>
    <xf numFmtId="166" fontId="6" fillId="0" borderId="9" xfId="0" applyNumberFormat="1" applyFont="1" applyBorder="1" applyAlignment="1">
      <alignment horizontal="right" indent="2"/>
    </xf>
    <xf numFmtId="167" fontId="6" fillId="0" borderId="10" xfId="0" applyNumberFormat="1" applyFont="1" applyBorder="1" applyAlignment="1">
      <alignment horizontal="right" indent="1"/>
    </xf>
    <xf numFmtId="167" fontId="6" fillId="0" borderId="3" xfId="0" applyNumberFormat="1" applyFont="1" applyBorder="1" applyAlignment="1">
      <alignment horizontal="right" indent="1"/>
    </xf>
    <xf numFmtId="167" fontId="6" fillId="0" borderId="24" xfId="0" applyNumberFormat="1" applyFont="1" applyBorder="1" applyAlignment="1">
      <alignment horizontal="right" indent="1"/>
    </xf>
    <xf numFmtId="166" fontId="6" fillId="0" borderId="24" xfId="0" applyNumberFormat="1" applyFont="1" applyFill="1" applyBorder="1" applyAlignment="1">
      <alignment horizontal="right" indent="2"/>
    </xf>
    <xf numFmtId="166" fontId="6" fillId="0" borderId="25" xfId="0" applyNumberFormat="1" applyFont="1" applyFill="1" applyBorder="1" applyAlignment="1">
      <alignment horizontal="right" indent="2"/>
    </xf>
    <xf numFmtId="173" fontId="0" fillId="0" borderId="0" xfId="0" applyNumberFormat="1" applyFont="1" applyAlignment="1">
      <alignment/>
    </xf>
    <xf numFmtId="174" fontId="0" fillId="0" borderId="0" xfId="0" applyNumberFormat="1" applyFont="1" applyAlignment="1">
      <alignment/>
    </xf>
    <xf numFmtId="0" fontId="4" fillId="0" borderId="0" xfId="26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0" xfId="0" applyFont="1" applyFill="1" applyAlignment="1">
      <alignment horizontal="right"/>
    </xf>
    <xf numFmtId="169" fontId="0" fillId="2" borderId="0" xfId="0" applyNumberFormat="1" applyFont="1" applyFill="1" applyAlignment="1">
      <alignment vertical="center"/>
    </xf>
    <xf numFmtId="1" fontId="0" fillId="2" borderId="0" xfId="0" applyNumberFormat="1" applyFont="1" applyFill="1" applyAlignment="1">
      <alignment vertical="center"/>
    </xf>
    <xf numFmtId="0" fontId="0" fillId="0" borderId="0" xfId="21" applyNumberFormat="1" applyFont="1" applyFill="1" applyBorder="1" applyAlignment="1">
      <alignment/>
      <protection/>
    </xf>
    <xf numFmtId="3" fontId="0" fillId="0" borderId="0" xfId="21" applyNumberFormat="1" applyFont="1" applyFill="1" applyBorder="1" applyAlignment="1">
      <alignment vertical="center"/>
      <protection/>
    </xf>
    <xf numFmtId="3" fontId="0" fillId="0" borderId="0" xfId="21" applyNumberFormat="1" applyFont="1" applyFill="1" applyBorder="1" applyAlignment="1">
      <alignment/>
      <protection/>
    </xf>
    <xf numFmtId="166" fontId="0" fillId="2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Fill="1" applyBorder="1" applyAlignment="1">
      <alignment horizontal="left"/>
    </xf>
    <xf numFmtId="0" fontId="0" fillId="0" borderId="0" xfId="21" applyNumberFormat="1" applyFont="1" applyFill="1" applyBorder="1" applyAlignment="1">
      <alignment horizontal="right" vertical="center" indent="1"/>
      <protection/>
    </xf>
    <xf numFmtId="166" fontId="0" fillId="0" borderId="0" xfId="15" applyNumberFormat="1" applyFont="1" applyFill="1" applyBorder="1" applyAlignment="1">
      <alignment horizontal="right" vertical="center" indent="2"/>
    </xf>
    <xf numFmtId="166" fontId="0" fillId="0" borderId="0" xfId="0" applyNumberFormat="1" applyFont="1" applyFill="1" applyBorder="1" applyAlignment="1">
      <alignment horizontal="right" vertical="center" indent="2"/>
    </xf>
    <xf numFmtId="166" fontId="0" fillId="0" borderId="0" xfId="0" applyNumberFormat="1" applyFont="1" applyAlignment="1">
      <alignment horizontal="right" vertical="center" indent="1"/>
    </xf>
    <xf numFmtId="166" fontId="0" fillId="0" borderId="0" xfId="15" applyNumberFormat="1" applyFont="1" applyFill="1" applyBorder="1" applyAlignment="1">
      <alignment horizontal="right" indent="1"/>
    </xf>
    <xf numFmtId="166" fontId="0" fillId="0" borderId="0" xfId="0" applyNumberFormat="1" applyFont="1" applyAlignment="1">
      <alignment vertical="center"/>
    </xf>
    <xf numFmtId="166" fontId="0" fillId="0" borderId="0" xfId="0" applyNumberFormat="1" applyFont="1" applyFill="1" applyBorder="1" applyAlignment="1">
      <alignment horizontal="right" indent="1"/>
    </xf>
    <xf numFmtId="0" fontId="0" fillId="0" borderId="0" xfId="21" applyNumberFormat="1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horizontal="right" indent="1"/>
    </xf>
    <xf numFmtId="0" fontId="0" fillId="0" borderId="0" xfId="21" applyNumberFormat="1" applyFont="1" applyFill="1" applyBorder="1" applyAlignment="1">
      <alignment horizontal="left" wrapText="1"/>
      <protection/>
    </xf>
    <xf numFmtId="0" fontId="0" fillId="2" borderId="0" xfId="0" applyFont="1" applyFill="1" applyAlignment="1">
      <alignment horizontal="left"/>
    </xf>
    <xf numFmtId="0" fontId="0" fillId="2" borderId="0" xfId="0" applyNumberFormat="1" applyFont="1" applyFill="1" applyBorder="1" applyAlignment="1">
      <alignment horizontal="left"/>
    </xf>
    <xf numFmtId="167" fontId="0" fillId="2" borderId="0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 vertical="center"/>
    </xf>
    <xf numFmtId="0" fontId="0" fillId="2" borderId="0" xfId="0" applyNumberFormat="1" applyFont="1" applyFill="1" applyBorder="1" applyAlignment="1">
      <alignment/>
    </xf>
    <xf numFmtId="4" fontId="0" fillId="2" borderId="0" xfId="0" applyNumberFormat="1" applyFont="1" applyFill="1" applyBorder="1" applyAlignment="1">
      <alignment horizontal="right" indent="2"/>
    </xf>
    <xf numFmtId="4" fontId="0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 vertical="center"/>
    </xf>
    <xf numFmtId="167" fontId="0" fillId="2" borderId="0" xfId="0" applyNumberFormat="1" applyFont="1" applyFill="1" applyBorder="1" applyAlignment="1">
      <alignment vertical="center"/>
    </xf>
    <xf numFmtId="167" fontId="0" fillId="2" borderId="0" xfId="0" applyNumberFormat="1" applyFont="1" applyFill="1" applyBorder="1" applyAlignment="1">
      <alignment horizontal="right" indent="2"/>
    </xf>
    <xf numFmtId="4" fontId="0" fillId="2" borderId="0" xfId="0" applyNumberFormat="1" applyFont="1" applyFill="1" applyBorder="1" applyAlignment="1">
      <alignment/>
    </xf>
    <xf numFmtId="0" fontId="0" fillId="0" borderId="0" xfId="22" applyNumberFormat="1" applyFont="1" applyFill="1" applyBorder="1" applyAlignment="1">
      <alignment horizontal="left"/>
      <protection/>
    </xf>
    <xf numFmtId="0" fontId="0" fillId="0" borderId="0" xfId="22" applyNumberFormat="1" applyFont="1" applyFill="1" applyBorder="1" applyAlignment="1">
      <alignment horizontal="center"/>
      <protection/>
    </xf>
    <xf numFmtId="0" fontId="0" fillId="0" borderId="0" xfId="0" applyNumberFormat="1" applyFont="1" applyFill="1" applyBorder="1" applyAlignment="1">
      <alignment horizontal="left"/>
    </xf>
    <xf numFmtId="166" fontId="0" fillId="0" borderId="0" xfId="0" applyNumberFormat="1" applyFont="1" applyFill="1" applyBorder="1" applyAlignment="1">
      <alignment horizontal="right" indent="2"/>
    </xf>
    <xf numFmtId="0" fontId="0" fillId="0" borderId="0" xfId="21" applyFont="1" applyFill="1" applyBorder="1">
      <alignment/>
      <protection/>
    </xf>
    <xf numFmtId="0" fontId="0" fillId="2" borderId="0" xfId="21" applyFont="1" applyFill="1" applyBorder="1">
      <alignment/>
      <protection/>
    </xf>
    <xf numFmtId="2" fontId="0" fillId="0" borderId="0" xfId="0" applyNumberFormat="1" applyFont="1" applyFill="1" applyBorder="1" applyAlignment="1">
      <alignment horizontal="right" indent="2"/>
    </xf>
    <xf numFmtId="2" fontId="0" fillId="2" borderId="0" xfId="0" applyNumberFormat="1" applyFont="1" applyFill="1" applyBorder="1" applyAlignment="1">
      <alignment horizontal="right" indent="2"/>
    </xf>
    <xf numFmtId="0" fontId="0" fillId="0" borderId="0" xfId="22" applyNumberFormat="1" applyFont="1" applyFill="1" applyBorder="1" applyAlignment="1">
      <alignment/>
      <protection/>
    </xf>
    <xf numFmtId="0" fontId="0" fillId="2" borderId="0" xfId="22" applyNumberFormat="1" applyFont="1" applyFill="1" applyBorder="1" applyAlignment="1">
      <alignment/>
      <protection/>
    </xf>
    <xf numFmtId="4" fontId="0" fillId="0" borderId="0" xfId="22" applyNumberFormat="1" applyFont="1" applyFill="1" applyBorder="1" applyAlignment="1">
      <alignment/>
      <protection/>
    </xf>
    <xf numFmtId="167" fontId="0" fillId="0" borderId="0" xfId="22" applyNumberFormat="1" applyFont="1" applyFill="1" applyBorder="1" applyAlignment="1">
      <alignment/>
      <protection/>
    </xf>
    <xf numFmtId="0" fontId="0" fillId="0" borderId="0" xfId="0" applyNumberFormat="1" applyFont="1" applyFill="1" applyBorder="1" applyAlignment="1">
      <alignment/>
    </xf>
    <xf numFmtId="0" fontId="0" fillId="0" borderId="0" xfId="22" applyFont="1" applyFill="1" applyBorder="1">
      <alignment/>
      <protection/>
    </xf>
    <xf numFmtId="0" fontId="0" fillId="2" borderId="0" xfId="21" applyNumberFormat="1" applyFont="1" applyFill="1" applyBorder="1" applyAlignment="1">
      <alignment horizontal="center"/>
      <protection/>
    </xf>
    <xf numFmtId="0" fontId="0" fillId="2" borderId="0" xfId="21" applyNumberFormat="1" applyFont="1" applyFill="1" applyBorder="1" applyAlignment="1">
      <alignment horizontal="left"/>
      <protection/>
    </xf>
    <xf numFmtId="3" fontId="0" fillId="0" borderId="0" xfId="0" applyNumberFormat="1" applyFont="1" applyFill="1" applyBorder="1" applyAlignment="1">
      <alignment vertical="center"/>
    </xf>
    <xf numFmtId="1" fontId="0" fillId="2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 vertical="center"/>
    </xf>
    <xf numFmtId="0" fontId="0" fillId="0" borderId="0" xfId="20" applyNumberFormat="1" applyFont="1" applyFill="1" applyBorder="1" applyAlignment="1">
      <alignment/>
      <protection/>
    </xf>
    <xf numFmtId="3" fontId="0" fillId="0" borderId="0" xfId="20" applyNumberFormat="1" applyFont="1" applyFill="1" applyBorder="1" applyAlignment="1">
      <alignment/>
      <protection/>
    </xf>
    <xf numFmtId="3" fontId="0" fillId="2" borderId="0" xfId="20" applyNumberFormat="1" applyFont="1" applyFill="1" applyBorder="1" applyAlignment="1">
      <alignment/>
      <protection/>
    </xf>
    <xf numFmtId="0" fontId="0" fillId="0" borderId="0" xfId="20" applyFont="1" applyFill="1" applyBorder="1">
      <alignment/>
      <protection/>
    </xf>
    <xf numFmtId="0" fontId="0" fillId="0" borderId="0" xfId="21" applyNumberFormat="1" applyFont="1" applyFill="1" applyBorder="1" applyAlignment="1">
      <alignment horizontal="right"/>
      <protection/>
    </xf>
    <xf numFmtId="3" fontId="0" fillId="0" borderId="0" xfId="0" applyNumberFormat="1" applyFont="1" applyFill="1" applyBorder="1" applyAlignment="1">
      <alignment horizontal="right" indent="2"/>
    </xf>
    <xf numFmtId="168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6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justify" vertical="center"/>
    </xf>
    <xf numFmtId="166" fontId="0" fillId="2" borderId="0" xfId="21" applyNumberFormat="1" applyFont="1" applyFill="1" applyBorder="1" applyAlignment="1">
      <alignment horizontal="left"/>
      <protection/>
    </xf>
    <xf numFmtId="166" fontId="0" fillId="2" borderId="0" xfId="0" applyNumberFormat="1" applyFont="1" applyFill="1" applyBorder="1" applyAlignment="1">
      <alignment horizontal="left"/>
    </xf>
    <xf numFmtId="166" fontId="0" fillId="2" borderId="0" xfId="21" applyNumberFormat="1" applyFont="1" applyFill="1" applyBorder="1" applyAlignment="1">
      <alignment horizontal="right"/>
      <protection/>
    </xf>
    <xf numFmtId="166" fontId="0" fillId="2" borderId="0" xfId="0" applyNumberFormat="1" applyFont="1" applyFill="1" applyBorder="1" applyAlignment="1">
      <alignment horizontal="right" vertical="center"/>
    </xf>
    <xf numFmtId="166" fontId="0" fillId="0" borderId="0" xfId="0" applyNumberFormat="1" applyFont="1" applyAlignment="1">
      <alignment horizontal="left" vertical="center"/>
    </xf>
    <xf numFmtId="166" fontId="0" fillId="0" borderId="0" xfId="21" applyNumberFormat="1" applyFont="1" applyFill="1" applyBorder="1" applyAlignment="1">
      <alignment horizontal="right"/>
      <protection/>
    </xf>
    <xf numFmtId="0" fontId="7" fillId="0" borderId="25" xfId="0" applyFont="1" applyBorder="1" applyAlignment="1">
      <alignment horizontal="left"/>
    </xf>
    <xf numFmtId="169" fontId="6" fillId="0" borderId="26" xfId="25" applyNumberFormat="1" applyFont="1" applyBorder="1" applyAlignment="1">
      <alignment horizontal="right" indent="2"/>
    </xf>
    <xf numFmtId="168" fontId="6" fillId="2" borderId="25" xfId="25" applyNumberFormat="1" applyFont="1" applyFill="1" applyBorder="1" applyAlignment="1">
      <alignment horizontal="right" indent="2"/>
    </xf>
    <xf numFmtId="0" fontId="7" fillId="0" borderId="27" xfId="0" applyFont="1" applyBorder="1" applyAlignment="1">
      <alignment horizontal="left"/>
    </xf>
    <xf numFmtId="169" fontId="6" fillId="0" borderId="28" xfId="25" applyNumberFormat="1" applyFont="1" applyBorder="1" applyAlignment="1">
      <alignment horizontal="right" indent="2"/>
    </xf>
    <xf numFmtId="168" fontId="6" fillId="2" borderId="27" xfId="25" applyNumberFormat="1" applyFont="1" applyFill="1" applyBorder="1" applyAlignment="1">
      <alignment horizontal="right" indent="2"/>
    </xf>
    <xf numFmtId="169" fontId="6" fillId="0" borderId="24" xfId="25" applyNumberFormat="1" applyFont="1" applyBorder="1" applyAlignment="1">
      <alignment horizontal="right" indent="2"/>
    </xf>
    <xf numFmtId="168" fontId="6" fillId="2" borderId="24" xfId="25" applyNumberFormat="1" applyFont="1" applyFill="1" applyBorder="1" applyAlignment="1">
      <alignment horizontal="right" indent="2"/>
    </xf>
    <xf numFmtId="169" fontId="6" fillId="0" borderId="29" xfId="25" applyNumberFormat="1" applyFont="1" applyBorder="1" applyAlignment="1">
      <alignment horizontal="right" indent="2"/>
    </xf>
    <xf numFmtId="168" fontId="6" fillId="2" borderId="29" xfId="25" applyNumberFormat="1" applyFont="1" applyFill="1" applyBorder="1" applyAlignment="1">
      <alignment horizontal="right" indent="2"/>
    </xf>
    <xf numFmtId="0" fontId="7" fillId="4" borderId="30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left" vertical="center"/>
    </xf>
    <xf numFmtId="0" fontId="7" fillId="4" borderId="0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center" vertical="center"/>
    </xf>
    <xf numFmtId="0" fontId="4" fillId="6" borderId="0" xfId="21" applyNumberFormat="1" applyFont="1" applyFill="1" applyBorder="1" applyAlignment="1">
      <alignment horizontal="left"/>
      <protection/>
    </xf>
    <xf numFmtId="169" fontId="6" fillId="6" borderId="31" xfId="25" applyNumberFormat="1" applyFont="1" applyFill="1" applyBorder="1" applyAlignment="1">
      <alignment horizontal="right" indent="2"/>
    </xf>
    <xf numFmtId="168" fontId="6" fillId="6" borderId="31" xfId="25" applyNumberFormat="1" applyFont="1" applyFill="1" applyBorder="1" applyAlignment="1">
      <alignment horizontal="right" indent="2"/>
    </xf>
    <xf numFmtId="168" fontId="6" fillId="6" borderId="0" xfId="25" applyNumberFormat="1" applyFont="1" applyFill="1" applyBorder="1" applyAlignment="1">
      <alignment horizontal="right" indent="2"/>
    </xf>
    <xf numFmtId="0" fontId="0" fillId="2" borderId="0" xfId="0" applyFont="1" applyFill="1" applyBorder="1" applyAlignment="1">
      <alignment horizontal="left" vertical="center"/>
    </xf>
    <xf numFmtId="0" fontId="7" fillId="5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49" fontId="0" fillId="0" borderId="0" xfId="0" applyNumberFormat="1" applyFont="1" applyAlignment="1">
      <alignment horizontal="left" wrapText="1"/>
    </xf>
    <xf numFmtId="0" fontId="0" fillId="0" borderId="0" xfId="0" applyFont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left"/>
    </xf>
    <xf numFmtId="0" fontId="5" fillId="2" borderId="0" xfId="0" applyFont="1" applyFill="1" applyAlignment="1">
      <alignment/>
    </xf>
    <xf numFmtId="0" fontId="11" fillId="2" borderId="0" xfId="0" applyFont="1" applyFill="1" applyAlignment="1">
      <alignment horizontal="left" vertical="center"/>
    </xf>
    <xf numFmtId="0" fontId="0" fillId="0" borderId="0" xfId="26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Border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2" borderId="0" xfId="0" applyNumberFormat="1" applyFont="1" applyFill="1" applyBorder="1" applyAlignment="1">
      <alignment/>
    </xf>
    <xf numFmtId="166" fontId="0" fillId="0" borderId="0" xfId="0" applyNumberFormat="1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vertical="center"/>
    </xf>
    <xf numFmtId="3" fontId="0" fillId="2" borderId="0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1" fontId="0" fillId="2" borderId="0" xfId="0" applyNumberFormat="1" applyFont="1" applyFill="1" applyBorder="1" applyAlignment="1">
      <alignment vertical="center"/>
    </xf>
    <xf numFmtId="0" fontId="0" fillId="0" borderId="0" xfId="24" applyNumberFormat="1" applyFont="1" applyFill="1" applyBorder="1" applyAlignment="1">
      <alignment/>
      <protection/>
    </xf>
    <xf numFmtId="0" fontId="0" fillId="2" borderId="0" xfId="24" applyNumberFormat="1" applyFont="1" applyFill="1" applyBorder="1" applyAlignment="1">
      <alignment/>
      <protection/>
    </xf>
    <xf numFmtId="0" fontId="0" fillId="0" borderId="0" xfId="24" applyFont="1" applyFill="1" applyBorder="1">
      <alignment/>
      <protection/>
    </xf>
    <xf numFmtId="0" fontId="0" fillId="0" borderId="0" xfId="28" applyNumberFormat="1" applyFont="1" applyFill="1" applyBorder="1" applyAlignment="1">
      <alignment/>
      <protection/>
    </xf>
    <xf numFmtId="0" fontId="0" fillId="0" borderId="0" xfId="28" applyFont="1" applyFill="1" applyBorder="1">
      <alignment/>
      <protection/>
    </xf>
    <xf numFmtId="165" fontId="0" fillId="0" borderId="0" xfId="24" applyNumberFormat="1" applyFont="1" applyFill="1" applyBorder="1" applyAlignment="1">
      <alignment/>
      <protection/>
    </xf>
    <xf numFmtId="165" fontId="0" fillId="0" borderId="0" xfId="28" applyNumberFormat="1" applyFont="1" applyFill="1" applyBorder="1" applyAlignment="1">
      <alignment/>
      <protection/>
    </xf>
    <xf numFmtId="3" fontId="0" fillId="0" borderId="0" xfId="28" applyNumberFormat="1" applyFont="1" applyFill="1" applyBorder="1" applyAlignment="1">
      <alignment/>
      <protection/>
    </xf>
    <xf numFmtId="4" fontId="0" fillId="0" borderId="0" xfId="28" applyNumberFormat="1" applyFont="1" applyFill="1" applyBorder="1" applyAlignment="1">
      <alignment/>
      <protection/>
    </xf>
    <xf numFmtId="3" fontId="0" fillId="0" borderId="0" xfId="24" applyNumberFormat="1" applyFont="1" applyFill="1" applyBorder="1" applyAlignment="1">
      <alignment/>
      <protection/>
    </xf>
    <xf numFmtId="167" fontId="0" fillId="0" borderId="0" xfId="28" applyNumberFormat="1" applyFont="1" applyFill="1" applyBorder="1" applyAlignment="1">
      <alignment/>
      <protection/>
    </xf>
    <xf numFmtId="4" fontId="0" fillId="0" borderId="0" xfId="24" applyNumberFormat="1" applyFont="1" applyFill="1" applyBorder="1" applyAlignment="1">
      <alignment/>
      <protection/>
    </xf>
    <xf numFmtId="167" fontId="0" fillId="0" borderId="0" xfId="24" applyNumberFormat="1" applyFont="1" applyFill="1" applyBorder="1" applyAlignment="1">
      <alignment/>
      <protection/>
    </xf>
    <xf numFmtId="0" fontId="0" fillId="2" borderId="0" xfId="0" applyFont="1" applyFill="1" applyAlignment="1">
      <alignment horizont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1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4" fillId="5" borderId="20" xfId="0" applyNumberFormat="1" applyFont="1" applyFill="1" applyBorder="1" applyAlignment="1">
      <alignment horizontal="center" vertical="center"/>
    </xf>
    <xf numFmtId="0" fontId="4" fillId="5" borderId="21" xfId="0" applyNumberFormat="1" applyFont="1" applyFill="1" applyBorder="1" applyAlignment="1">
      <alignment horizontal="center" vertical="center"/>
    </xf>
    <xf numFmtId="0" fontId="4" fillId="5" borderId="5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30" xfId="0" applyNumberFormat="1" applyFont="1" applyFill="1" applyBorder="1" applyAlignment="1">
      <alignment horizontal="center" vertical="top" wrapText="1"/>
    </xf>
    <xf numFmtId="0" fontId="4" fillId="5" borderId="26" xfId="0" applyNumberFormat="1" applyFont="1" applyFill="1" applyBorder="1" applyAlignment="1">
      <alignment horizontal="center" vertical="top" wrapText="1"/>
    </xf>
    <xf numFmtId="0" fontId="4" fillId="5" borderId="5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32" xfId="0" applyFont="1" applyFill="1" applyBorder="1" applyAlignment="1">
      <alignment horizontal="center" vertical="center"/>
    </xf>
    <xf numFmtId="0" fontId="7" fillId="5" borderId="32" xfId="0" applyFont="1" applyFill="1" applyBorder="1" applyAlignment="1">
      <alignment horizontal="center" vertical="center"/>
    </xf>
    <xf numFmtId="0" fontId="4" fillId="5" borderId="14" xfId="26" applyNumberFormat="1" applyFont="1" applyFill="1" applyBorder="1" applyAlignment="1">
      <alignment horizontal="center" vertical="top" wrapText="1"/>
    </xf>
    <xf numFmtId="0" fontId="4" fillId="5" borderId="30" xfId="26" applyNumberFormat="1" applyFont="1" applyFill="1" applyBorder="1" applyAlignment="1">
      <alignment horizontal="center" vertical="top" wrapText="1"/>
    </xf>
    <xf numFmtId="0" fontId="7" fillId="5" borderId="20" xfId="0" applyFont="1" applyFill="1" applyBorder="1" applyAlignment="1">
      <alignment horizontal="center" vertical="center" wrapText="1"/>
    </xf>
    <xf numFmtId="0" fontId="7" fillId="5" borderId="24" xfId="0" applyFont="1" applyFill="1" applyBorder="1" applyAlignment="1">
      <alignment horizontal="center" vertical="center" wrapText="1"/>
    </xf>
    <xf numFmtId="0" fontId="7" fillId="5" borderId="21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33" xfId="0" applyFont="1" applyFill="1" applyBorder="1" applyAlignment="1">
      <alignment horizontal="center" vertical="center" wrapText="1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2 2" xfId="22"/>
    <cellStyle name="Normal 4" xfId="23"/>
    <cellStyle name="Normal 3 2" xfId="24"/>
    <cellStyle name="NumberCellStyle" xfId="25"/>
    <cellStyle name="Normal 6" xfId="26"/>
    <cellStyle name="Normal 5" xfId="27"/>
    <cellStyle name="Normal 2 2 2" xfId="28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 rate of change for the export of cultural goods, 2013-2018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575"/>
          <c:y val="0.10325"/>
          <c:w val="0.93975"/>
          <c:h val="0.59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1'!$B$53:$B$89</c:f>
              <c:strCache/>
            </c:strRef>
          </c:cat>
          <c:val>
            <c:numRef>
              <c:f>'Figure 1'!$C$53:$C$89</c:f>
              <c:numCache/>
            </c:numRef>
          </c:val>
        </c:ser>
        <c:axId val="31478791"/>
        <c:axId val="14873664"/>
      </c:barChart>
      <c:catAx>
        <c:axId val="314787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4873664"/>
        <c:crossesAt val="0"/>
        <c:auto val="1"/>
        <c:lblOffset val="100"/>
        <c:noMultiLvlLbl val="0"/>
      </c:catAx>
      <c:valAx>
        <c:axId val="14873664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1478791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8"/>
          <c:y val="0.1225"/>
          <c:w val="0.97075"/>
          <c:h val="0.8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7'!$B$41</c:f>
              <c:strCache>
                <c:ptCount val="1"/>
                <c:pt idx="0">
                  <c:v>Extra EU-27</c:v>
                </c:pt>
              </c:strCache>
            </c:strRef>
          </c:tx>
          <c:spPr>
            <a:noFill/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7'!$C$40</c:f>
              <c:strCache/>
            </c:strRef>
          </c:cat>
          <c:val>
            <c:numRef>
              <c:f>'Figure 7'!$C$41</c:f>
              <c:numCache/>
            </c:numRef>
          </c:val>
        </c:ser>
        <c:axId val="10247741"/>
        <c:axId val="25120806"/>
      </c:barChart>
      <c:catAx>
        <c:axId val="10247741"/>
        <c:scaling>
          <c:orientation val="minMax"/>
        </c:scaling>
        <c:axPos val="b"/>
        <c:delete val="1"/>
        <c:majorTickMark val="out"/>
        <c:minorTickMark val="none"/>
        <c:tickLblPos val="nextTo"/>
        <c:crossAx val="25120806"/>
        <c:crosses val="autoZero"/>
        <c:auto val="1"/>
        <c:lblOffset val="100"/>
        <c:noMultiLvlLbl val="0"/>
      </c:catAx>
      <c:valAx>
        <c:axId val="25120806"/>
        <c:scaling>
          <c:orientation val="minMax"/>
        </c:scaling>
        <c:axPos val="l"/>
        <c:delete val="1"/>
        <c:majorTickMark val="out"/>
        <c:minorTickMark val="none"/>
        <c:tickLblPos val="nextTo"/>
        <c:crossAx val="1024774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9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07"/>
          <c:y val="0.228"/>
          <c:w val="0.58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FAA519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F6A27B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9C1A7"/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EEECE1"/>
              </a:solidFill>
              <a:ln>
                <a:noFill/>
                <a:round/>
              </a:ln>
            </c:spPr>
          </c:dPt>
          <c:dLbls>
            <c:dLbl>
              <c:idx val="1"/>
              <c:layout>
                <c:manualLayout>
                  <c:x val="-0.01525"/>
                  <c:y val="-0.01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1525"/>
                  <c:y val="-0.01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16"/>
                  <c:y val="0.000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675"/>
                  <c:y val="0.011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7"/>
                  <c:y val="0.012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9975"/>
                  <c:y val="-0.00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21"/>
                  <c:y val="-0.03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13075"/>
                  <c:y val="-0.089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2775"/>
                  <c:y val="-0.076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29"/>
                  <c:y val="0.00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8'!$B$45:$B$55</c:f>
              <c:strCache/>
            </c:strRef>
          </c:cat>
          <c:val>
            <c:numRef>
              <c:f>'Figure 8'!$C$45:$C$55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4425"/>
          <c:y val="0.22275"/>
          <c:w val="0.58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F06423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F9C1A7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6A27B"/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EEECE1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1325"/>
                  <c:y val="0.01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17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0575"/>
                  <c:y val="-0.030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2125"/>
                  <c:y val="-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625"/>
                  <c:y val="0.01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.017"/>
                  <c:y val="0.02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102"/>
                  <c:y val="0.0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1775"/>
                  <c:y val="-0.061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7125"/>
                  <c:y val="-0.068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.0255"/>
                  <c:y val="-0.049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3875"/>
                  <c:y val="0.01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8'!$B$61:$B$71</c:f>
              <c:strCache/>
            </c:strRef>
          </c:cat>
          <c:val>
            <c:numRef>
              <c:f>'Figure 8'!$C$61:$C$71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Top 10 main partners for extra EU-27 imports of cultural goods, EU-27, 2013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4760663"/>
        <c:axId val="21519376"/>
      </c:barChart>
      <c:catAx>
        <c:axId val="24760663"/>
        <c:scaling>
          <c:orientation val="minMax"/>
        </c:scaling>
        <c:axPos val="b"/>
        <c:delete val="1"/>
        <c:majorTickMark val="out"/>
        <c:minorTickMark val="none"/>
        <c:tickLblPos val="nextTo"/>
        <c:crossAx val="21519376"/>
        <c:crosses val="autoZero"/>
        <c:auto val="1"/>
        <c:lblOffset val="100"/>
        <c:noMultiLvlLbl val="0"/>
      </c:catAx>
      <c:valAx>
        <c:axId val="21519376"/>
        <c:scaling>
          <c:orientation val="minMax"/>
        </c:scaling>
        <c:axPos val="l"/>
        <c:delete val="1"/>
        <c:majorTickMark val="out"/>
        <c:minorTickMark val="none"/>
        <c:tickLblPos val="nextTo"/>
        <c:crossAx val="24760663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average rate of change for the 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cultural goods, 2013-2018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6"/>
          <c:y val="0.10275"/>
          <c:w val="0.9395"/>
          <c:h val="0.613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 '!$B$53:$B$89</c:f>
              <c:strCache/>
            </c:strRef>
          </c:cat>
          <c:val>
            <c:numRef>
              <c:f>'Figure 2 '!$C$53:$C$89</c:f>
              <c:numCache/>
            </c:numRef>
          </c:val>
        </c:ser>
        <c:axId val="66754113"/>
        <c:axId val="63916106"/>
      </c:barChart>
      <c:catAx>
        <c:axId val="667541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3916106"/>
        <c:crossesAt val="0"/>
        <c:auto val="1"/>
        <c:lblOffset val="100"/>
        <c:noMultiLvlLbl val="0"/>
      </c:catAx>
      <c:valAx>
        <c:axId val="63916106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66754113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Exports of cultural goods as a share of total exports, 2013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75"/>
          <c:y val="0.114"/>
          <c:w val="0.92375"/>
          <c:h val="0.56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3'!$C$52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3'!$B$53:$B$89</c:f>
              <c:strCache/>
            </c:strRef>
          </c:cat>
          <c:val>
            <c:numRef>
              <c:f>'Figure 3'!$C$53:$C$89</c:f>
              <c:numCache/>
            </c:numRef>
          </c:val>
        </c:ser>
        <c:ser>
          <c:idx val="1"/>
          <c:order val="1"/>
          <c:tx>
            <c:strRef>
              <c:f>'Figure 3'!$D$52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rgbClr val="286EB4">
                  <a:lumMod val="100000"/>
                </a:srgbClr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3'!$B$53:$B$89</c:f>
              <c:strCache/>
            </c:strRef>
          </c:cat>
          <c:val>
            <c:numRef>
              <c:f>'Figure 3'!$D$53:$D$89</c:f>
              <c:numCache/>
            </c:numRef>
          </c:val>
        </c:ser>
        <c:gapWidth val="82"/>
        <c:axId val="38374043"/>
        <c:axId val="9822068"/>
      </c:barChart>
      <c:catAx>
        <c:axId val="383740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9822068"/>
        <c:crosses val="autoZero"/>
        <c:auto val="1"/>
        <c:lblOffset val="100"/>
        <c:noMultiLvlLbl val="0"/>
      </c:catAx>
      <c:valAx>
        <c:axId val="9822068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38374043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635"/>
          <c:w val="0.099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of cultural goods as a share of total 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imports</a:t>
            </a:r>
            <a:r>
              <a:rPr lang="en-US" cap="none" sz="11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2013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225"/>
          <c:y val="0.008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225"/>
          <c:y val="0.115"/>
          <c:w val="0.9335"/>
          <c:h val="0.5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4'!$C$51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1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7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8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29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0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1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2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3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4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5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Pt>
            <c:idx val="36"/>
            <c:invertIfNegative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  <a:round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4'!$B$52:$B$88</c:f>
              <c:strCache/>
            </c:strRef>
          </c:cat>
          <c:val>
            <c:numRef>
              <c:f>'Figure 4'!$C$52:$C$88</c:f>
              <c:numCache/>
            </c:numRef>
          </c:val>
        </c:ser>
        <c:ser>
          <c:idx val="1"/>
          <c:order val="1"/>
          <c:tx>
            <c:strRef>
              <c:f>'Figure 4'!$D$51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1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7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8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29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0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1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2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3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4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5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Pt>
            <c:idx val="36"/>
            <c:invertIfNegative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4'!$B$52:$B$88</c:f>
              <c:strCache/>
            </c:strRef>
          </c:cat>
          <c:val>
            <c:numRef>
              <c:f>'Figure 4'!$D$52:$D$88</c:f>
              <c:numCache/>
            </c:numRef>
          </c:val>
        </c:ser>
        <c:gapWidth val="82"/>
        <c:axId val="21289749"/>
        <c:axId val="57390014"/>
      </c:barChart>
      <c:catAx>
        <c:axId val="2128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7390014"/>
        <c:crosses val="autoZero"/>
        <c:auto val="1"/>
        <c:lblOffset val="100"/>
        <c:noMultiLvlLbl val="0"/>
      </c:catAx>
      <c:valAx>
        <c:axId val="57390014"/>
        <c:scaling>
          <c:orientation val="minMax"/>
          <c:max val="3.5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1289749"/>
        <c:crosses val="autoZero"/>
        <c:crossBetween val="between"/>
        <c:dispUnits/>
        <c:majorUnit val="0.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38"/>
          <c:y val="0.8635"/>
          <c:w val="0.124"/>
          <c:h val="0.039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extra-EU and intra-EU trade within all exports of cultural goods,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8"/>
          <c:y val="0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11125"/>
          <c:w val="0.89475"/>
          <c:h val="0.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5'!$C$51</c:f>
              <c:strCache>
                <c:ptCount val="1"/>
                <c:pt idx="0">
                  <c:v>Intra EU-27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5'!$B$52:$B$88</c:f>
              <c:strCache/>
            </c:strRef>
          </c:cat>
          <c:val>
            <c:numRef>
              <c:f>'Figure 5'!$C$52:$C$88</c:f>
              <c:numCache/>
            </c:numRef>
          </c:val>
        </c:ser>
        <c:ser>
          <c:idx val="1"/>
          <c:order val="1"/>
          <c:tx>
            <c:strRef>
              <c:f>'Figure 5'!$D$51</c:f>
              <c:strCache>
                <c:ptCount val="1"/>
                <c:pt idx="0">
                  <c:v>Extra EU-27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5'!$B$52:$B$88</c:f>
              <c:strCache/>
            </c:strRef>
          </c:cat>
          <c:val>
            <c:numRef>
              <c:f>'Figure 5'!$D$52:$D$88</c:f>
              <c:numCache/>
            </c:numRef>
          </c:val>
        </c:ser>
        <c:overlap val="100"/>
        <c:gapWidth val="82"/>
        <c:axId val="46748079"/>
        <c:axId val="18079528"/>
      </c:barChart>
      <c:catAx>
        <c:axId val="467480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18079528"/>
        <c:crosses val="autoZero"/>
        <c:auto val="1"/>
        <c:lblOffset val="100"/>
        <c:noMultiLvlLbl val="0"/>
      </c:catAx>
      <c:valAx>
        <c:axId val="18079528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46748079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375"/>
          <c:w val="0.225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Share of extra-EU and intra-EU trade within all 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import</a:t>
            </a: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 of cultural goods,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675"/>
          <c:y val="0.0022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775"/>
          <c:y val="0.11125"/>
          <c:w val="0.8925"/>
          <c:h val="0.5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6'!$C$51</c:f>
              <c:strCache>
                <c:ptCount val="1"/>
                <c:pt idx="0">
                  <c:v>Intra EU-27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6'!$B$52:$B$88</c:f>
              <c:strCache/>
            </c:strRef>
          </c:cat>
          <c:val>
            <c:numRef>
              <c:f>'Figure 6'!$C$52:$C$88</c:f>
              <c:numCache/>
            </c:numRef>
          </c:val>
        </c:ser>
        <c:ser>
          <c:idx val="1"/>
          <c:order val="1"/>
          <c:tx>
            <c:strRef>
              <c:f>'Figure 6'!$D$51</c:f>
              <c:strCache>
                <c:ptCount val="1"/>
                <c:pt idx="0">
                  <c:v>Extra EU-27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6'!$B$52:$B$88</c:f>
              <c:strCache/>
            </c:strRef>
          </c:cat>
          <c:val>
            <c:numRef>
              <c:f>'Figure 6'!$D$52:$D$88</c:f>
              <c:numCache/>
            </c:numRef>
          </c:val>
        </c:ser>
        <c:overlap val="100"/>
        <c:gapWidth val="82"/>
        <c:axId val="28498025"/>
        <c:axId val="55155634"/>
      </c:barChart>
      <c:catAx>
        <c:axId val="284980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55155634"/>
        <c:crosses val="autoZero"/>
        <c:auto val="1"/>
        <c:lblOffset val="100"/>
        <c:noMultiLvlLbl val="0"/>
      </c:catAx>
      <c:valAx>
        <c:axId val="55155634"/>
        <c:scaling>
          <c:orientation val="minMax"/>
          <c:max val="100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8498025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6"/>
          <c:y val="0.87275"/>
          <c:w val="0.22525"/>
          <c:h val="0.039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25625"/>
          <c:y val="0.23575"/>
          <c:w val="0.4925"/>
          <c:h val="0.583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FAA519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286EB4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286EB4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F06423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F06423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F06423">
                  <a:lumMod val="40000"/>
                  <a:lumOff val="60000"/>
                </a:srgbClr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B9C31E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EEECE1"/>
              </a:solidFill>
              <a:ln>
                <a:noFill/>
                <a:round/>
              </a:ln>
            </c:spPr>
          </c:dPt>
          <c:dLbls>
            <c:dLbl>
              <c:idx val="9"/>
              <c:layout>
                <c:manualLayout>
                  <c:x val="0.01225"/>
                  <c:y val="-0.037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_i%" sourceLinked="0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7'!$B$43:$B$53</c:f>
              <c:strCache/>
            </c:strRef>
          </c:cat>
          <c:val>
            <c:numRef>
              <c:f>'Figure 7'!$C$43:$C$53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145"/>
          <c:y val="0.14275"/>
          <c:w val="0.58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AA519">
                  <a:lumMod val="100000"/>
                </a:srgbClr>
              </a:solidFill>
              <a:ln>
                <a:noFill/>
                <a:round/>
              </a:ln>
            </c:spPr>
          </c:dPt>
          <c:dPt>
            <c:idx val="1"/>
            <c:spPr>
              <a:solidFill>
                <a:srgbClr val="FAA519">
                  <a:lumMod val="60000"/>
                  <a:lumOff val="40000"/>
                </a:srgbClr>
              </a:solidFill>
              <a:ln>
                <a:noFill/>
                <a:round/>
              </a:ln>
            </c:spPr>
          </c:dPt>
          <c:dPt>
            <c:idx val="2"/>
            <c:spPr>
              <a:solidFill>
                <a:srgbClr val="FDDBA3"/>
              </a:solidFill>
              <a:ln>
                <a:noFill/>
                <a:round/>
              </a:ln>
            </c:spPr>
          </c:dPt>
          <c:dPt>
            <c:idx val="3"/>
            <c:spPr>
              <a:solidFill>
                <a:srgbClr val="71A8DF"/>
              </a:solidFill>
              <a:ln>
                <a:noFill/>
                <a:round/>
              </a:ln>
            </c:spPr>
          </c:dPt>
          <c:dPt>
            <c:idx val="4"/>
            <c:spPr>
              <a:solidFill>
                <a:srgbClr val="286EB4"/>
              </a:solidFill>
              <a:ln>
                <a:noFill/>
                <a:round/>
              </a:ln>
            </c:spPr>
          </c:dPt>
          <c:dPt>
            <c:idx val="5"/>
            <c:spPr>
              <a:solidFill>
                <a:srgbClr val="B9C31E"/>
              </a:solidFill>
              <a:ln>
                <a:noFill/>
                <a:round/>
              </a:ln>
            </c:spPr>
          </c:dPt>
          <c:dPt>
            <c:idx val="6"/>
            <c:spPr>
              <a:solidFill>
                <a:srgbClr val="A0C5EA"/>
              </a:solidFill>
              <a:ln>
                <a:noFill/>
                <a:round/>
              </a:ln>
            </c:spPr>
          </c:dPt>
          <c:dPt>
            <c:idx val="7"/>
            <c:spPr>
              <a:solidFill>
                <a:srgbClr val="F06423"/>
              </a:solidFill>
              <a:ln>
                <a:noFill/>
                <a:round/>
              </a:ln>
            </c:spPr>
          </c:dPt>
          <c:dPt>
            <c:idx val="8"/>
            <c:spPr>
              <a:solidFill>
                <a:srgbClr val="5FB441"/>
              </a:solidFill>
              <a:ln>
                <a:noFill/>
                <a:round/>
              </a:ln>
            </c:spPr>
          </c:dPt>
          <c:dPt>
            <c:idx val="9"/>
            <c:spPr>
              <a:solidFill>
                <a:srgbClr val="DFF1D8"/>
              </a:solidFill>
              <a:ln>
                <a:noFill/>
                <a:round/>
              </a:ln>
            </c:spPr>
          </c:dPt>
          <c:dPt>
            <c:idx val="10"/>
            <c:spPr>
              <a:solidFill>
                <a:srgbClr val="EEECE1"/>
              </a:solidFill>
              <a:ln>
                <a:noFill/>
                <a:round/>
              </a:ln>
            </c:spPr>
          </c:dPt>
          <c:dLbls>
            <c:dLbl>
              <c:idx val="0"/>
              <c:layout>
                <c:manualLayout>
                  <c:x val="-0.008"/>
                  <c:y val="0.035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-0.0125"/>
                  <c:y val="-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.07375"/>
                  <c:y val="-0.005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.047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.01925"/>
                  <c:y val="0.044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-0.0895"/>
                  <c:y val="0.0687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-0.07575"/>
                  <c:y val="0.03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-0.06875"/>
                  <c:y val="-0.00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-0.08025"/>
                  <c:y val="-0.0492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-0.01575"/>
                  <c:y val="-0.079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.02225"/>
                  <c:y val="0.0055"/>
                </c:manualLayout>
              </c:layout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7'!$B$59:$B$69</c:f>
              <c:strCache/>
            </c:strRef>
          </c:cat>
          <c:val>
            <c:numRef>
              <c:f>'Figure 7'!$C$59:$C$69</c:f>
              <c:numCache/>
            </c:numRef>
          </c:val>
        </c:ser>
      </c:pieChart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latin typeface="Arial"/>
                <a:ea typeface="Arial"/>
                <a:cs typeface="Arial"/>
              </a:rPr>
              <a:t>Top 10 main partners for extra EU-27 exports of cultural goods, EU-27, 2013 and 2018</a:t>
            </a:r>
            <a:r>
              <a:rPr lang="en-US" cap="none" sz="1000" b="0" u="none" baseline="0"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5"/>
          <c:y val="0.010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105"/>
          <c:w val="0"/>
          <c:h val="0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1</c:v>
              </c:pt>
            </c:numLit>
          </c:val>
        </c:ser>
        <c:axId val="26638659"/>
        <c:axId val="38421340"/>
      </c:barChart>
      <c:catAx>
        <c:axId val="26638659"/>
        <c:scaling>
          <c:orientation val="minMax"/>
        </c:scaling>
        <c:axPos val="b"/>
        <c:delete val="1"/>
        <c:majorTickMark val="out"/>
        <c:minorTickMark val="none"/>
        <c:tickLblPos val="nextTo"/>
        <c:crossAx val="38421340"/>
        <c:crosses val="autoZero"/>
        <c:auto val="1"/>
        <c:lblOffset val="100"/>
        <c:noMultiLvlLbl val="0"/>
      </c:catAx>
      <c:valAx>
        <c:axId val="38421340"/>
        <c:scaling>
          <c:orientation val="minMax"/>
        </c:scaling>
        <c:axPos val="l"/>
        <c:delete val="1"/>
        <c:majorTickMark val="out"/>
        <c:minorTickMark val="none"/>
        <c:tickLblPos val="nextTo"/>
        <c:crossAx val="26638659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iagrams/colors1.xml><?xml version="1.0" encoding="utf-8"?>
<dgm:colorsDef xmlns:dgm="http://schemas.openxmlformats.org/drawingml/2006/diagram" xmlns:a="http://schemas.openxmlformats.org/drawingml/2006/main" uniqueId="urn:microsoft.com/office/officeart/2005/8/colors/accent0_3">
  <dgm:title val=""/>
  <dgm:desc val=""/>
  <dgm:catLst>
    <dgm:cat type="mainScheme" pri="10300"/>
  </dgm:catLst>
  <dgm:styleLbl name="node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lignNode1">
    <dgm:fillClrLst meth="repeat">
      <a:schemeClr val="dk2"/>
    </dgm:fillClrLst>
    <dgm:linClrLst meth="repeat">
      <a:schemeClr val="dk2"/>
    </dgm:linClrLst>
    <dgm:effectClrLst/>
    <dgm:txLinClrLst/>
    <dgm:txFillClrLst/>
    <dgm:txEffectClrLst/>
  </dgm:styleLbl>
  <dgm:styleLbl name="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lnNode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vennNode1">
    <dgm:fillClrLst meth="repeat">
      <a:schemeClr val="dk2">
        <a:alpha val="50000"/>
      </a:schemeClr>
    </dgm:fillClrLst>
    <dgm:linClrLst meth="repeat">
      <a:schemeClr val="lt2"/>
    </dgm:linClrLst>
    <dgm:effectClrLst/>
    <dgm:txLinClrLst/>
    <dgm:txFillClrLst/>
    <dgm:txEffectClrLst/>
  </dgm:styleLbl>
  <dgm:styleLbl name="node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node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fgImgPlace1">
    <dgm:fillClrLst meth="repeat">
      <a:schemeClr val="dk2">
        <a:tint val="50000"/>
      </a:schemeClr>
    </dgm:fillClrLst>
    <dgm:linClrLst meth="repeat">
      <a:schemeClr val="lt2"/>
    </dgm:linClrLst>
    <dgm:effectClrLst/>
    <dgm:txLinClrLst/>
    <dgm:txFillClrLst meth="repeat">
      <a:schemeClr val="lt2"/>
    </dgm:txFillClrLst>
    <dgm:txEffectClrLst/>
  </dgm:styleLbl>
  <dgm:styleLbl name="align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bgImgPlace1">
    <dgm:fillClrLst meth="repeat">
      <a:schemeClr val="dk2">
        <a:tint val="50000"/>
      </a:schemeClr>
    </dgm:fillClrLst>
    <dgm:linClrLst meth="repeat">
      <a:schemeClr val="dk2">
        <a:shade val="80000"/>
      </a:schemeClr>
    </dgm:linClrLst>
    <dgm:effectClrLst/>
    <dgm:txLinClrLst/>
    <dgm:txFillClrLst meth="repeat">
      <a:schemeClr val="lt2"/>
    </dgm:txFillClrLst>
    <dgm:txEffectClrLst/>
  </dgm:styleLbl>
  <dgm:styleLbl name="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f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bgSib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/>
    <dgm:txEffectClrLst/>
  </dgm:styleLbl>
  <dgm:styleLbl name="sibTrans1D1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callout">
    <dgm:fillClrLst meth="repeat">
      <a:schemeClr val="dk2"/>
    </dgm:fillClrLst>
    <dgm:linClrLst meth="repeat">
      <a:schemeClr val="dk2">
        <a:tint val="50000"/>
      </a:schemeClr>
    </dgm:linClrLst>
    <dgm:effectClrLst/>
    <dgm:txLinClrLst/>
    <dgm:txFillClrLst meth="repeat">
      <a:schemeClr val="lt2"/>
    </dgm:txFillClrLst>
    <dgm:txEffectClrLst/>
  </dgm:styleLbl>
  <dgm:styleLbl name="asst0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1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2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3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asst4">
    <dgm:fillClrLst meth="repeat">
      <a:schemeClr val="dk2"/>
    </dgm:fillClrLst>
    <dgm:linClrLst meth="repeat">
      <a:schemeClr val="lt2"/>
    </dgm:linClrLst>
    <dgm:effectClrLst/>
    <dgm:txLinClrLst/>
    <dgm:txFillClrLst/>
    <dgm:txEffectClrLst/>
  </dgm:styleLbl>
  <dgm:styleLbl name="parChTrans2D1">
    <dgm:fillClrLst meth="repeat">
      <a:schemeClr val="dk2">
        <a:tint val="60000"/>
      </a:schemeClr>
    </dgm:fillClrLst>
    <dgm:linClrLst meth="repeat">
      <a:schemeClr val="dk2">
        <a:tint val="60000"/>
      </a:schemeClr>
    </dgm:linClrLst>
    <dgm:effectClrLst/>
    <dgm:txLinClrLst/>
    <dgm:txFillClrLst meth="repeat">
      <a:schemeClr val="lt2"/>
    </dgm:txFillClrLst>
    <dgm:txEffectClrLst/>
  </dgm:styleLbl>
  <dgm:styleLbl name="parChTrans2D2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3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2D4">
    <dgm:fillClrLst meth="repeat">
      <a:schemeClr val="dk2"/>
    </dgm:fillClrLst>
    <dgm:linClrLst meth="repeat">
      <a:schemeClr val="dk2"/>
    </dgm:linClrLst>
    <dgm:effectClrLst/>
    <dgm:txLinClrLst/>
    <dgm:txFillClrLst meth="repeat">
      <a:schemeClr val="lt2"/>
    </dgm:txFillClrLst>
    <dgm:txEffectClrLst/>
  </dgm:styleLbl>
  <dgm:styleLbl name="parChTrans1D1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2">
    <dgm:fillClrLst meth="repeat">
      <a:schemeClr val="dk2"/>
    </dgm:fillClrLst>
    <dgm:linClrLst meth="repeat">
      <a:schemeClr val="dk2">
        <a:shade val="60000"/>
      </a:schemeClr>
    </dgm:linClrLst>
    <dgm:effectClrLst/>
    <dgm:txLinClrLst/>
    <dgm:txFillClrLst meth="repeat">
      <a:schemeClr val="tx1"/>
    </dgm:txFillClrLst>
    <dgm:txEffectClrLst/>
  </dgm:styleLbl>
  <dgm:styleLbl name="parChTrans1D3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parChTrans1D4">
    <dgm:fillClrLst meth="repeat">
      <a:schemeClr val="dk2"/>
    </dgm:fillClrLst>
    <dgm:linClrLst meth="repeat">
      <a:schemeClr val="dk2">
        <a:shade val="80000"/>
      </a:schemeClr>
    </dgm:linClrLst>
    <dgm:effectClrLst/>
    <dgm:txLinClrLst/>
    <dgm:txFillClrLst meth="repeat">
      <a:schemeClr val="tx1"/>
    </dgm:txFillClrLst>
    <dgm:txEffectClrLst/>
  </dgm:styleLbl>
  <dgm:styleLbl name="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conF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align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trAlignAcc1">
    <dgm:fillClrLst meth="repeat">
      <a:schemeClr val="lt2">
        <a:alpha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Acc1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F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Align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solidBgAcc1">
    <dgm:fillClrLst meth="repeat">
      <a:schemeClr val="lt2"/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align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bgAccFollowNode1">
    <dgm:fillClrLst meth="repeat">
      <a:schemeClr val="dk2">
        <a:alpha val="90000"/>
        <a:tint val="40000"/>
      </a:schemeClr>
    </dgm:fillClrLst>
    <dgm:linClrLst meth="repeat">
      <a:schemeClr val="dk2">
        <a:alpha val="90000"/>
        <a:tint val="40000"/>
      </a:schemeClr>
    </dgm:linClrLst>
    <dgm:effectClrLst/>
    <dgm:txLinClrLst/>
    <dgm:txFillClrLst meth="repeat">
      <a:schemeClr val="dk1"/>
    </dgm:txFillClrLst>
    <dgm:txEffectClrLst/>
  </dgm:styleLbl>
  <dgm:styleLbl name="fgAcc0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2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3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fgAcc4">
    <dgm:fillClrLst meth="repeat">
      <a:schemeClr val="lt2">
        <a:alpha val="9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bgShp">
    <dgm:fillClrLst meth="repeat">
      <a:schemeClr val="dk2">
        <a:tint val="40000"/>
      </a:schemeClr>
    </dgm:fillClrLst>
    <dgm:linClrLst meth="repeat">
      <a:schemeClr val="dk2"/>
    </dgm:linClrLst>
    <dgm:effectClrLst/>
    <dgm:txLinClrLst/>
    <dgm:txFillClrLst meth="repeat">
      <a:schemeClr val="dk1"/>
    </dgm:txFillClrLst>
    <dgm:txEffectClrLst/>
  </dgm:styleLbl>
  <dgm:styleLbl name="dkBgShp">
    <dgm:fillClrLst meth="repeat">
      <a:schemeClr val="dk2">
        <a:shade val="8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trBgShp">
    <dgm:fillClrLst meth="repeat">
      <a:schemeClr val="dk2">
        <a:tint val="50000"/>
        <a:alpha val="40000"/>
      </a:schemeClr>
    </dgm:fillClrLst>
    <dgm:linClrLst meth="repeat">
      <a:schemeClr val="dk2"/>
    </dgm:linClrLst>
    <dgm:effectClrLst/>
    <dgm:txLinClrLst/>
    <dgm:txFillClrLst meth="repeat">
      <a:schemeClr val="lt1"/>
    </dgm:txFillClrLst>
    <dgm:txEffectClrLst/>
  </dgm:styleLbl>
  <dgm:styleLbl name="fgShp">
    <dgm:fillClrLst meth="repeat">
      <a:schemeClr val="dk2">
        <a:tint val="60000"/>
      </a:schemeClr>
    </dgm:fillClrLst>
    <dgm:linClrLst meth="repeat">
      <a:schemeClr val="lt2"/>
    </dgm:linClrLst>
    <dgm:effectClrLst/>
    <dgm:txLinClrLst/>
    <dgm:txFillClrLst meth="repeat">
      <a:schemeClr val="dk1"/>
    </dgm:txFillClrLst>
    <dgm:txEffectClrLst/>
  </dgm:styleLbl>
  <dgm:styleLbl name="revTx">
    <dgm:fillClrLst meth="repeat">
      <a:schemeClr val="lt2">
        <a:alpha val="0"/>
      </a:schemeClr>
    </dgm:fillClrLst>
    <dgm:linClrLst meth="repeat">
      <a:schemeClr val="dk1">
        <a:alpha val="0"/>
      </a:schemeClr>
    </dgm:linClrLst>
    <dgm:effectClrLst/>
    <dgm:txLinClrLst/>
    <dgm:txFillClrLst meth="repeat">
      <a:schemeClr val="tx1"/>
    </dgm:txFillClrLst>
    <dgm:txEffectClrLst/>
  </dgm:styleLbl>
</dgm:colorsDef>
</file>

<file path=xl/diagrams/data1.xml><?xml version="1.0" encoding="utf-8"?>
<dgm:dataModel xmlns:dgm="http://schemas.openxmlformats.org/drawingml/2006/diagram" xmlns:a="http://schemas.openxmlformats.org/drawingml/2006/main">
  <dgm:ptLst>
    <dgm:pt modelId="{07340E0C-5933-4735-A125-0AFA0378355F}" type="doc">
      <dgm:prSet loTypeId="urn:microsoft.com/office/officeart/2005/8/layout/vList5" loCatId="list" qsTypeId="urn:microsoft.com/office/officeart/2005/8/quickstyle/simple1" qsCatId="simple" csTypeId="urn:microsoft.com/office/officeart/2005/8/colors/accent0_3" csCatId="mainScheme" phldr="1"/>
      <dgm:spPr/>
      <dgm:t>
        <a:bodyPr/>
        <a:lstStyle/>
        <a:p>
          <a:endParaRPr lang="en-GB"/>
        </a:p>
      </dgm:t>
    </dgm:pt>
    <dgm:pt modelId="{144FA8DE-EF32-45A2-BC28-791535D1C2A6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      Heritage	</a:t>
          </a:r>
        </a:p>
      </dgm:t>
    </dgm:pt>
    <dgm:pt modelId="{FC459424-5C6A-47AF-BDC2-FCAB4B0C5112}" type="parTrans" cxnId="{D770AF72-8BC5-4B84-9267-5D69146A19F2}">
      <dgm:prSet/>
      <dgm:spPr/>
      <dgm:t>
        <a:bodyPr/>
        <a:lstStyle/>
        <a:p>
          <a:endParaRPr lang="en-GB"/>
        </a:p>
      </dgm:t>
    </dgm:pt>
    <dgm:pt modelId="{E2E8687E-931C-40AD-B270-C30090ADE48A}" type="sibTrans" cxnId="{D770AF72-8BC5-4B84-9267-5D69146A19F2}">
      <dgm:prSet/>
      <dgm:spPr/>
      <dgm:t>
        <a:bodyPr/>
        <a:lstStyle/>
        <a:p>
          <a:endParaRPr lang="en-GB"/>
        </a:p>
      </dgm:t>
    </dgm:pt>
    <dgm:pt modelId="{46E2A2EF-2740-4ED9-A07D-D1AE2088C3D9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Antiques, collections and collectors' pieces, postage or revenue stamps</a:t>
          </a:r>
        </a:p>
      </dgm:t>
    </dgm:pt>
    <dgm:pt modelId="{A3E63E6A-FC8B-47D7-881A-859B38436F43}" type="parTrans" cxnId="{2A37B7D6-B371-4F1D-9FA2-6D108DF91C11}">
      <dgm:prSet/>
      <dgm:spPr/>
      <dgm:t>
        <a:bodyPr/>
        <a:lstStyle/>
        <a:p>
          <a:endParaRPr lang="en-GB"/>
        </a:p>
      </dgm:t>
    </dgm:pt>
    <dgm:pt modelId="{72D27B6D-480E-4281-BBB1-3C7CF2AE88FE}" type="sibTrans" cxnId="{2A37B7D6-B371-4F1D-9FA2-6D108DF91C11}">
      <dgm:prSet/>
      <dgm:spPr/>
      <dgm:t>
        <a:bodyPr/>
        <a:lstStyle/>
        <a:p>
          <a:endParaRPr lang="en-GB"/>
        </a:p>
      </dgm:t>
    </dgm:pt>
    <dgm:pt modelId="{F8B54B79-DBEB-45B9-8182-2231E5597BA4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Books and press</a:t>
          </a:r>
        </a:p>
      </dgm:t>
    </dgm:pt>
    <dgm:pt modelId="{C8BD1480-8F83-486C-81C3-12E42159F7A2}" type="parTrans" cxnId="{395B4246-E01A-4093-A931-3CD5A945C43A}">
      <dgm:prSet/>
      <dgm:spPr/>
      <dgm:t>
        <a:bodyPr/>
        <a:lstStyle/>
        <a:p>
          <a:endParaRPr lang="en-GB"/>
        </a:p>
      </dgm:t>
    </dgm:pt>
    <dgm:pt modelId="{726D1E31-E9CA-4D87-BD4A-DBA0448F9D6F}" type="sibTrans" cxnId="{395B4246-E01A-4093-A931-3CD5A945C43A}">
      <dgm:prSet/>
      <dgm:spPr/>
      <dgm:t>
        <a:bodyPr/>
        <a:lstStyle/>
        <a:p>
          <a:endParaRPr lang="en-GB"/>
        </a:p>
      </dgm:t>
    </dgm:pt>
    <dgm:pt modelId="{F96A02B6-39C6-4C0A-B7A1-E436E2EE559E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Books</a:t>
          </a:r>
        </a:p>
      </dgm:t>
    </dgm:pt>
    <dgm:pt modelId="{88EB1533-5DF2-4B98-9A89-585EE0D35E7E}" type="parTrans" cxnId="{DB7C8307-15E2-4725-97E8-4C7E0BA0AE44}">
      <dgm:prSet/>
      <dgm:spPr/>
      <dgm:t>
        <a:bodyPr/>
        <a:lstStyle/>
        <a:p>
          <a:endParaRPr lang="en-GB"/>
        </a:p>
      </dgm:t>
    </dgm:pt>
    <dgm:pt modelId="{234BA6AB-FB40-4EEC-9683-4025606C1003}" type="sibTrans" cxnId="{DB7C8307-15E2-4725-97E8-4C7E0BA0AE44}">
      <dgm:prSet/>
      <dgm:spPr/>
      <dgm:t>
        <a:bodyPr/>
        <a:lstStyle/>
        <a:p>
          <a:endParaRPr lang="en-GB"/>
        </a:p>
      </dgm:t>
    </dgm:pt>
    <dgm:pt modelId="{87337448-CEFA-4C55-9741-BA43FD96FB57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Newspapers, journals and periodicals</a:t>
          </a:r>
        </a:p>
      </dgm:t>
    </dgm:pt>
    <dgm:pt modelId="{C1C7DC19-09B0-41C0-87F4-2F470D84D5E6}" type="parTrans" cxnId="{CD3E8C97-0A0F-48E8-A155-898ACF025DFB}">
      <dgm:prSet/>
      <dgm:spPr/>
      <dgm:t>
        <a:bodyPr/>
        <a:lstStyle/>
        <a:p>
          <a:endParaRPr lang="en-GB"/>
        </a:p>
      </dgm:t>
    </dgm:pt>
    <dgm:pt modelId="{0975D8AD-D056-4F73-8A2C-809A2B0DFC54}" type="sibTrans" cxnId="{CD3E8C97-0A0F-48E8-A155-898ACF025DFB}">
      <dgm:prSet/>
      <dgm:spPr/>
      <dgm:t>
        <a:bodyPr/>
        <a:lstStyle/>
        <a:p>
          <a:endParaRPr lang="en-GB"/>
        </a:p>
      </dgm:t>
    </dgm:pt>
    <dgm:pt modelId="{99C346BD-405E-49E8-BAF8-8714179C897F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Visual arts</a:t>
          </a:r>
        </a:p>
      </dgm:t>
    </dgm:pt>
    <dgm:pt modelId="{A4D695F7-F886-4654-B25E-448FC42D952E}" type="parTrans" cxnId="{D2F84FA6-DCE3-4815-B46B-624FD4A4640C}">
      <dgm:prSet/>
      <dgm:spPr/>
      <dgm:t>
        <a:bodyPr/>
        <a:lstStyle/>
        <a:p>
          <a:endParaRPr lang="en-GB"/>
        </a:p>
      </dgm:t>
    </dgm:pt>
    <dgm:pt modelId="{76C9F419-E971-44C6-B577-A15DE2802E85}" type="sibTrans" cxnId="{D2F84FA6-DCE3-4815-B46B-624FD4A4640C}">
      <dgm:prSet/>
      <dgm:spPr/>
      <dgm:t>
        <a:bodyPr/>
        <a:lstStyle/>
        <a:p>
          <a:endParaRPr lang="en-GB"/>
        </a:p>
      </dgm:t>
    </dgm:pt>
    <dgm:pt modelId="{94C8034E-3EF0-467D-B005-154BFBB03377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Works of art (paintings, engravings, sculpture, designs and so on)</a:t>
          </a:r>
        </a:p>
      </dgm:t>
    </dgm:pt>
    <dgm:pt modelId="{8F4A1BA7-6E5B-4ED2-B265-C9FED78441A4}" type="parTrans" cxnId="{E33B8459-FA87-4C46-903B-C2BC51BA7133}">
      <dgm:prSet/>
      <dgm:spPr/>
      <dgm:t>
        <a:bodyPr/>
        <a:lstStyle/>
        <a:p>
          <a:endParaRPr lang="en-GB"/>
        </a:p>
      </dgm:t>
    </dgm:pt>
    <dgm:pt modelId="{0938C12B-D619-472A-9130-99FFB9AD6488}" type="sibTrans" cxnId="{E33B8459-FA87-4C46-903B-C2BC51BA7133}">
      <dgm:prSet/>
      <dgm:spPr/>
      <dgm:t>
        <a:bodyPr/>
        <a:lstStyle/>
        <a:p>
          <a:endParaRPr lang="en-GB"/>
        </a:p>
      </dgm:t>
    </dgm:pt>
    <dgm:pt modelId="{1949506C-1F7E-4B31-9C31-554CF2B1AF14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Art crafts</a:t>
          </a:r>
        </a:p>
      </dgm:t>
    </dgm:pt>
    <dgm:pt modelId="{53F3AA29-7C1D-4CA3-8FEC-234ACD8DCA33}" type="parTrans" cxnId="{92329601-AD61-45B9-A96C-D2F267E00CEA}">
      <dgm:prSet/>
      <dgm:spPr/>
      <dgm:t>
        <a:bodyPr/>
        <a:lstStyle/>
        <a:p>
          <a:endParaRPr lang="en-GB"/>
        </a:p>
      </dgm:t>
    </dgm:pt>
    <dgm:pt modelId="{C88EE2DA-43A7-424A-B46D-E872552FC2D2}" type="sibTrans" cxnId="{92329601-AD61-45B9-A96C-D2F267E00CEA}">
      <dgm:prSet/>
      <dgm:spPr/>
      <dgm:t>
        <a:bodyPr/>
        <a:lstStyle/>
        <a:p>
          <a:endParaRPr lang="en-GB"/>
        </a:p>
      </dgm:t>
    </dgm:pt>
    <dgm:pt modelId="{834DEE33-CAC5-4DB0-AA68-6BAA95011B77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Knitted or crocheted fabrics, embroidery in the piece, tapestries</a:t>
          </a:r>
        </a:p>
      </dgm:t>
    </dgm:pt>
    <dgm:pt modelId="{EFA6814F-CC12-45B8-AFB4-7F377FC34B98}" type="parTrans" cxnId="{4AD344A4-F81A-43C0-8AB0-07DE47A0BDB1}">
      <dgm:prSet/>
      <dgm:spPr/>
      <dgm:t>
        <a:bodyPr/>
        <a:lstStyle/>
        <a:p>
          <a:endParaRPr lang="en-GB"/>
        </a:p>
      </dgm:t>
    </dgm:pt>
    <dgm:pt modelId="{96B2EDB4-451A-4B86-A51A-1DA0535B3557}" type="sibTrans" cxnId="{4AD344A4-F81A-43C0-8AB0-07DE47A0BDB1}">
      <dgm:prSet/>
      <dgm:spPr/>
      <dgm:t>
        <a:bodyPr/>
        <a:lstStyle/>
        <a:p>
          <a:endParaRPr lang="en-GB"/>
        </a:p>
      </dgm:t>
    </dgm:pt>
    <dgm:pt modelId="{559C0650-7D30-4B73-81B6-28894EDD3FBC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Performing arts</a:t>
          </a:r>
        </a:p>
      </dgm:t>
    </dgm:pt>
    <dgm:pt modelId="{30EEF07E-EE3B-41CA-BA48-749441FB69E4}" type="parTrans" cxnId="{76565AE0-94FB-44BE-AB31-CAA8A11D230C}">
      <dgm:prSet/>
      <dgm:spPr/>
      <dgm:t>
        <a:bodyPr/>
        <a:lstStyle/>
        <a:p>
          <a:endParaRPr lang="en-GB"/>
        </a:p>
      </dgm:t>
    </dgm:pt>
    <dgm:pt modelId="{CA93B5E0-B6F4-4C61-B3A3-66F62A2CE021}" type="sibTrans" cxnId="{76565AE0-94FB-44BE-AB31-CAA8A11D230C}">
      <dgm:prSet/>
      <dgm:spPr/>
      <dgm:t>
        <a:bodyPr/>
        <a:lstStyle/>
        <a:p>
          <a:endParaRPr lang="en-GB"/>
        </a:p>
      </dgm:t>
    </dgm:pt>
    <dgm:pt modelId="{0E5EF6E8-199D-4AD8-AA01-3A63E4E6E00E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Musical instruments</a:t>
          </a:r>
        </a:p>
      </dgm:t>
    </dgm:pt>
    <dgm:pt modelId="{FB550700-037C-4327-9DB3-B57330195D05}" type="parTrans" cxnId="{D57FD338-91EA-4798-8C90-AB47DBEBFA56}">
      <dgm:prSet/>
      <dgm:spPr/>
      <dgm:t>
        <a:bodyPr/>
        <a:lstStyle/>
        <a:p>
          <a:endParaRPr lang="en-GB"/>
        </a:p>
      </dgm:t>
    </dgm:pt>
    <dgm:pt modelId="{8B906968-3D3D-41D7-A449-220010C1FA9E}" type="sibTrans" cxnId="{D57FD338-91EA-4798-8C90-AB47DBEBFA56}">
      <dgm:prSet/>
      <dgm:spPr/>
      <dgm:t>
        <a:bodyPr/>
        <a:lstStyle/>
        <a:p>
          <a:endParaRPr lang="en-GB"/>
        </a:p>
      </dgm:t>
    </dgm:pt>
    <dgm:pt modelId="{00E9B5F6-A3C1-4FCD-894A-8B67DAF7D10C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Audiovisual and multimedia</a:t>
          </a:r>
        </a:p>
      </dgm:t>
    </dgm:pt>
    <dgm:pt modelId="{30BCB497-80E5-45D7-991B-668F15C734AF}" type="parTrans" cxnId="{88DC3802-3FBA-4F93-9A88-93D542A9E2B7}">
      <dgm:prSet/>
      <dgm:spPr/>
      <dgm:t>
        <a:bodyPr/>
        <a:lstStyle/>
        <a:p>
          <a:endParaRPr lang="en-GB"/>
        </a:p>
      </dgm:t>
    </dgm:pt>
    <dgm:pt modelId="{1356D3D6-094C-41C1-8927-37055324CA85}" type="sibTrans" cxnId="{88DC3802-3FBA-4F93-9A88-93D542A9E2B7}">
      <dgm:prSet/>
      <dgm:spPr/>
      <dgm:t>
        <a:bodyPr/>
        <a:lstStyle/>
        <a:p>
          <a:endParaRPr lang="en-GB"/>
        </a:p>
      </dgm:t>
    </dgm:pt>
    <dgm:pt modelId="{5B468E3A-4C69-4107-9D29-4C2582A26DA5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Maps and hydrographical and similar charts</a:t>
          </a:r>
        </a:p>
      </dgm:t>
    </dgm:pt>
    <dgm:pt modelId="{F839566E-878E-4A89-BD35-A06511BEF32A}" type="parTrans" cxnId="{2C5B02B7-32E0-4925-A0EF-16E072387C4E}">
      <dgm:prSet/>
      <dgm:spPr/>
      <dgm:t>
        <a:bodyPr/>
        <a:lstStyle/>
        <a:p>
          <a:endParaRPr lang="en-GB"/>
        </a:p>
      </dgm:t>
    </dgm:pt>
    <dgm:pt modelId="{A014AA3A-C224-4B47-9872-43D19DBD437A}" type="sibTrans" cxnId="{2C5B02B7-32E0-4925-A0EF-16E072387C4E}">
      <dgm:prSet/>
      <dgm:spPr/>
      <dgm:t>
        <a:bodyPr/>
        <a:lstStyle/>
        <a:p>
          <a:endParaRPr lang="en-GB"/>
        </a:p>
      </dgm:t>
    </dgm:pt>
    <dgm:pt modelId="{3A4F9472-FA4A-4655-A0DB-89EBFB4FCE9A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Cinematograph films</a:t>
          </a:r>
        </a:p>
      </dgm:t>
    </dgm:pt>
    <dgm:pt modelId="{97F29374-C2FE-4CAF-8025-540411BFF5AC}" type="parTrans" cxnId="{6B37B665-9BE3-496F-9F1D-EDCAB033B081}">
      <dgm:prSet/>
      <dgm:spPr/>
      <dgm:t>
        <a:bodyPr/>
        <a:lstStyle/>
        <a:p>
          <a:endParaRPr lang="en-GB"/>
        </a:p>
      </dgm:t>
    </dgm:pt>
    <dgm:pt modelId="{B289DC20-F3D6-437C-BFD0-AEC94041F8C8}" type="sibTrans" cxnId="{6B37B665-9BE3-496F-9F1D-EDCAB033B081}">
      <dgm:prSet/>
      <dgm:spPr/>
      <dgm:t>
        <a:bodyPr/>
        <a:lstStyle/>
        <a:p>
          <a:endParaRPr lang="en-GB"/>
        </a:p>
      </dgm:t>
    </dgm:pt>
    <dgm:pt modelId="{C3CB7711-87F0-4572-A834-F379AFD0BEEC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Recorded media with music, films, video and video games (CDs, DVDs, Blu-rays, magnetic tapes, vinyl records, and so on)</a:t>
          </a:r>
        </a:p>
      </dgm:t>
    </dgm:pt>
    <dgm:pt modelId="{59A72F87-0D8B-49E2-AE0F-BAA5810439A9}" type="parTrans" cxnId="{A16E2A3D-958C-497E-8CDC-847446230A04}">
      <dgm:prSet/>
      <dgm:spPr/>
      <dgm:t>
        <a:bodyPr/>
        <a:lstStyle/>
        <a:p>
          <a:endParaRPr lang="en-GB"/>
        </a:p>
      </dgm:t>
    </dgm:pt>
    <dgm:pt modelId="{56BBB47E-6E90-48D4-A9C1-5DD058DAB783}" type="sibTrans" cxnId="{A16E2A3D-958C-497E-8CDC-847446230A04}">
      <dgm:prSet/>
      <dgm:spPr/>
      <dgm:t>
        <a:bodyPr/>
        <a:lstStyle/>
        <a:p>
          <a:endParaRPr lang="en-GB"/>
        </a:p>
      </dgm:t>
    </dgm:pt>
    <dgm:pt modelId="{BAE9B16F-4D86-4906-B19E-834EAC2D5E4D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Architecture</a:t>
          </a:r>
        </a:p>
      </dgm:t>
    </dgm:pt>
    <dgm:pt modelId="{8F0A2B5E-889E-4351-A146-9A0B09D7E1FF}" type="parTrans" cxnId="{62DB5132-2F5B-4BFB-81BD-EAFD89957D92}">
      <dgm:prSet/>
      <dgm:spPr/>
      <dgm:t>
        <a:bodyPr/>
        <a:lstStyle/>
        <a:p>
          <a:endParaRPr lang="en-GB"/>
        </a:p>
      </dgm:t>
    </dgm:pt>
    <dgm:pt modelId="{1F97B78F-BBF3-4D3F-B81F-7F29C0EA4111}" type="sibTrans" cxnId="{62DB5132-2F5B-4BFB-81BD-EAFD89957D92}">
      <dgm:prSet/>
      <dgm:spPr/>
      <dgm:t>
        <a:bodyPr/>
        <a:lstStyle/>
        <a:p>
          <a:endParaRPr lang="en-GB"/>
        </a:p>
      </dgm:t>
    </dgm:pt>
    <dgm:pt modelId="{0E26CD06-9273-4BFF-8D1C-359CCCD52687}">
      <dgm:prSet phldrT="[Text]" custT="1"/>
      <dgm:spPr>
        <a:solidFill>
          <a:schemeClr val="accent1"/>
        </a:solidFill>
      </dgm:spPr>
      <dgm:t>
        <a:bodyPr/>
        <a:lstStyle/>
        <a:p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CULTURAL DOMAIN</a:t>
          </a:r>
        </a:p>
      </dgm:t>
    </dgm:pt>
    <dgm:pt modelId="{D6DB0A1B-611E-4551-80DC-4F8F40400676}" type="parTrans" cxnId="{30D80609-A0D0-43B1-BBE3-212A3F92F738}">
      <dgm:prSet/>
      <dgm:spPr/>
      <dgm:t>
        <a:bodyPr/>
        <a:lstStyle/>
        <a:p>
          <a:endParaRPr lang="en-GB"/>
        </a:p>
      </dgm:t>
    </dgm:pt>
    <dgm:pt modelId="{E3032F3F-27B4-4D13-8FCD-8A973BF72BC3}" type="sibTrans" cxnId="{30D80609-A0D0-43B1-BBE3-212A3F92F738}">
      <dgm:prSet/>
      <dgm:spPr/>
      <dgm:t>
        <a:bodyPr/>
        <a:lstStyle/>
        <a:p>
          <a:endParaRPr lang="en-GB"/>
        </a:p>
      </dgm:t>
    </dgm:pt>
    <dgm:pt modelId="{62D77C34-F18F-4202-9711-B4935F9C71C7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Architectural plans and drawings</a:t>
          </a:r>
        </a:p>
      </dgm:t>
    </dgm:pt>
    <dgm:pt modelId="{FE8367DB-03DE-449C-941B-FF41A543774F}" type="parTrans" cxnId="{AC0757CB-8082-4916-95F3-503AAD513911}">
      <dgm:prSet/>
      <dgm:spPr/>
      <dgm:t>
        <a:bodyPr/>
        <a:lstStyle/>
        <a:p>
          <a:endParaRPr lang="en-GB"/>
        </a:p>
      </dgm:t>
    </dgm:pt>
    <dgm:pt modelId="{C4F860C0-4075-4827-8495-A26F06DA9894}" type="sibTrans" cxnId="{AC0757CB-8082-4916-95F3-503AAD513911}">
      <dgm:prSet/>
      <dgm:spPr/>
      <dgm:t>
        <a:bodyPr/>
        <a:lstStyle/>
        <a:p>
          <a:endParaRPr lang="en-GB"/>
        </a:p>
      </dgm:t>
    </dgm:pt>
    <dgm:pt modelId="{7BF7C0A9-8EFA-4C9E-A14F-79858266CE38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Photographic plates and films developed</a:t>
          </a:r>
        </a:p>
      </dgm:t>
    </dgm:pt>
    <dgm:pt modelId="{4D2A91BF-49AC-4A7B-AB61-6A88A274E32E}" type="parTrans" cxnId="{1E9B78BD-C1CF-4FE2-AFB5-35AE047E22BB}">
      <dgm:prSet/>
      <dgm:spPr/>
      <dgm:t>
        <a:bodyPr/>
        <a:lstStyle/>
        <a:p>
          <a:endParaRPr lang="en-GB"/>
        </a:p>
      </dgm:t>
    </dgm:pt>
    <dgm:pt modelId="{C873C1AA-4C30-4A69-A274-039013B26B13}" type="sibTrans" cxnId="{1E9B78BD-C1CF-4FE2-AFB5-35AE047E22BB}">
      <dgm:prSet/>
      <dgm:spPr/>
      <dgm:t>
        <a:bodyPr/>
        <a:lstStyle/>
        <a:p>
          <a:endParaRPr lang="en-GB"/>
        </a:p>
      </dgm:t>
    </dgm:pt>
    <dgm:pt modelId="{21CCEB46-7AFF-40A1-A28E-92B99D539488}">
      <dgm:prSet phldrT="[Text]" custT="1"/>
      <dgm:spPr>
        <a:solidFill>
          <a:schemeClr val="accent1"/>
        </a:solidFill>
      </dgm:spPr>
      <dgm:t>
        <a:bodyPr/>
        <a:lstStyle/>
        <a:p>
          <a:r>
            <a:rPr lang="en-GB" sz="900" b="1">
              <a:latin typeface="Arial" panose="020B0604020202020204" pitchFamily="34" charset="0"/>
              <a:cs typeface="Arial" panose="020B0604020202020204" pitchFamily="34" charset="0"/>
            </a:rPr>
            <a:t>CULTURAL GOODS</a:t>
          </a:r>
        </a:p>
      </dgm:t>
    </dgm:pt>
    <dgm:pt modelId="{CF8046D3-90B4-4925-BDEE-72BEC536FB15}" type="parTrans" cxnId="{105EFAB5-6978-44F4-9C19-2F74D91CB3F3}">
      <dgm:prSet/>
      <dgm:spPr/>
      <dgm:t>
        <a:bodyPr/>
        <a:lstStyle/>
        <a:p>
          <a:endParaRPr lang="en-GB"/>
        </a:p>
      </dgm:t>
    </dgm:pt>
    <dgm:pt modelId="{829A85E8-E7B6-414B-850F-22014ACC24CF}" type="sibTrans" cxnId="{105EFAB5-6978-44F4-9C19-2F74D91CB3F3}">
      <dgm:prSet/>
      <dgm:spPr/>
      <dgm:t>
        <a:bodyPr/>
        <a:lstStyle/>
        <a:p>
          <a:endParaRPr lang="en-GB"/>
        </a:p>
      </dgm:t>
    </dgm:pt>
    <dgm:pt modelId="{D7AC5B89-8E96-46D4-80C4-8B29745C20BB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Ornamental articles (wood marquetry, ivory articles, articles of fine porcelain, and so on)</a:t>
          </a:r>
        </a:p>
      </dgm:t>
    </dgm:pt>
    <dgm:pt modelId="{4C4AD156-7880-4D8F-B520-E23FE0DDE9F1}" type="parTrans" cxnId="{01CB1E43-B0F8-4FE6-9B11-E7A5AAD08FE4}">
      <dgm:prSet/>
      <dgm:spPr/>
      <dgm:t>
        <a:bodyPr/>
        <a:lstStyle/>
        <a:p>
          <a:endParaRPr lang="en-GB"/>
        </a:p>
      </dgm:t>
    </dgm:pt>
    <dgm:pt modelId="{B1F3C1CD-84EF-40D0-AAC7-50BAB5D1A7EB}" type="sibTrans" cxnId="{01CB1E43-B0F8-4FE6-9B11-E7A5AAD08FE4}">
      <dgm:prSet/>
      <dgm:spPr/>
      <dgm:t>
        <a:bodyPr/>
        <a:lstStyle/>
        <a:p>
          <a:endParaRPr lang="en-GB"/>
        </a:p>
      </dgm:t>
    </dgm:pt>
    <dgm:pt modelId="{DD94862E-05B7-44C1-93F0-2C20620811A7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Jewellery (of precious metals and stones)</a:t>
          </a:r>
        </a:p>
      </dgm:t>
    </dgm:pt>
    <dgm:pt modelId="{B4EC2A47-7D87-464F-80D6-12F326BD0EFA}" type="parTrans" cxnId="{C03BF874-B04A-4EDE-89FE-0453DD7A34EE}">
      <dgm:prSet/>
      <dgm:spPr/>
      <dgm:t>
        <a:bodyPr/>
        <a:lstStyle/>
        <a:p>
          <a:endParaRPr lang="en-GB"/>
        </a:p>
      </dgm:t>
    </dgm:pt>
    <dgm:pt modelId="{0AAEA7B5-92F2-42AB-9DF8-387C60459D1F}" type="sibTrans" cxnId="{C03BF874-B04A-4EDE-89FE-0453DD7A34EE}">
      <dgm:prSet/>
      <dgm:spPr/>
      <dgm:t>
        <a:bodyPr/>
        <a:lstStyle/>
        <a:p>
          <a:endParaRPr lang="en-GB"/>
        </a:p>
      </dgm:t>
    </dgm:pt>
    <dgm:pt modelId="{6AC6B2C5-F2D8-456E-A101-A5C5AFB776DE}">
      <dgm:prSet phldrT="[Text]" custT="1"/>
      <dgm:spPr/>
      <dgm:t>
        <a:bodyPr/>
        <a:lstStyle/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Video game consoles</a:t>
          </a:r>
        </a:p>
      </dgm:t>
    </dgm:pt>
    <dgm:pt modelId="{867C460F-7565-4F2C-A246-5E5C08062D1D}" type="parTrans" cxnId="{8FCC0838-68DD-4372-B6CA-F8136BAD256A}">
      <dgm:prSet/>
      <dgm:spPr/>
      <dgm:t>
        <a:bodyPr/>
        <a:lstStyle/>
        <a:p>
          <a:endParaRPr lang="en-GB"/>
        </a:p>
      </dgm:t>
    </dgm:pt>
    <dgm:pt modelId="{D502F9DD-E8C2-4E3E-BB4B-21B9AABC7CDB}" type="sibTrans" cxnId="{8FCC0838-68DD-4372-B6CA-F8136BAD256A}">
      <dgm:prSet/>
      <dgm:spPr/>
      <dgm:t>
        <a:bodyPr/>
        <a:lstStyle/>
        <a:p>
          <a:endParaRPr lang="en-GB"/>
        </a:p>
      </dgm:t>
    </dgm:pt>
    <dgm:pt modelId="{4117B57C-FE9D-434D-BC2D-2B88033711DD}" type="pres">
      <dgm:prSet presAssocID="{07340E0C-5933-4735-A125-0AFA0378355F}" presName="Name0" presStyleCnt="0">
        <dgm:presLayoutVars>
          <dgm:dir/>
          <dgm:animLvl val="lvl"/>
          <dgm:resizeHandles val="exact"/>
        </dgm:presLayoutVars>
      </dgm:prSet>
      <dgm:spPr/>
      <dgm:t>
        <a:bodyPr/>
        <a:lstStyle/>
        <a:p>
          <a:endParaRPr lang="en-GB"/>
        </a:p>
      </dgm:t>
    </dgm:pt>
    <dgm:pt modelId="{1FEC838F-B276-49C9-B23A-B8A3BAA53C33}" type="pres">
      <dgm:prSet presAssocID="{0E26CD06-9273-4BFF-8D1C-359CCCD52687}" presName="linNode" presStyleCnt="0"/>
      <dgm:spPr/>
    </dgm:pt>
    <dgm:pt modelId="{A2C98C00-9B6B-4ED1-B490-7F35DA7D8C15}" type="pres">
      <dgm:prSet presAssocID="{0E26CD06-9273-4BFF-8D1C-359CCCD52687}" presName="parentText" presStyleLbl="node1" presStyleIdx="0" presStyleCnt="9" custScaleX="100000" custLinFactY="42424" custLinFactNeighborY="100000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57D84EC3-A705-4C75-AD59-A6290D2435C0}" type="pres">
      <dgm:prSet presAssocID="{E3032F3F-27B4-4D13-8FCD-8A973BF72BC3}" presName="sp" presStyleCnt="0"/>
      <dgm:spPr/>
    </dgm:pt>
    <dgm:pt modelId="{E13824A6-2C2C-4758-A847-820786F79E52}" type="pres">
      <dgm:prSet presAssocID="{21CCEB46-7AFF-40A1-A28E-92B99D539488}" presName="linNode" presStyleCnt="0"/>
      <dgm:spPr/>
    </dgm:pt>
    <dgm:pt modelId="{1F9EABF2-A92A-440F-8312-9B83189F0B0F}" type="pres">
      <dgm:prSet presAssocID="{21CCEB46-7AFF-40A1-A28E-92B99D539488}" presName="parentText" presStyleLbl="node1" presStyleIdx="1" presStyleCnt="9" custScaleX="177874" custLinFactNeighborX="99904" custLinFactNeighborY="37424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7AC03B26-81BE-4A1E-8DFF-4C5583BFC290}" type="pres">
      <dgm:prSet presAssocID="{829A85E8-E7B6-414B-850F-22014ACC24CF}" presName="sp" presStyleCnt="0"/>
      <dgm:spPr/>
    </dgm:pt>
    <dgm:pt modelId="{67475DAD-BBF3-4D60-A262-E4CB8F7D5C14}" type="pres">
      <dgm:prSet presAssocID="{144FA8DE-EF32-45A2-BC28-791535D1C2A6}" presName="linNode" presStyleCnt="0"/>
      <dgm:spPr/>
    </dgm:pt>
    <dgm:pt modelId="{87FF46E0-FE6A-4C6B-9FAD-B4F73557EC55}" type="pres">
      <dgm:prSet presAssocID="{144FA8DE-EF32-45A2-BC28-791535D1C2A6}" presName="parentText" presStyleLbl="node1" presStyleIdx="2" presStyleCnt="9" custLinFactNeighborY="34502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74F816B5-BC50-4B61-B97C-CA128B623F22}" type="pres">
      <dgm:prSet presAssocID="{144FA8DE-EF32-45A2-BC28-791535D1C2A6}" presName="descendantText" presStyleLbl="alignAccFollowNode1" presStyleIdx="0" presStyleCnt="7" custScaleY="106626" custLinFactNeighborX="376" custLinFactNeighborY="41766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95426458-0932-4622-B0E0-3B8EE0ADE73B}" type="pres">
      <dgm:prSet presAssocID="{E2E8687E-931C-40AD-B270-C30090ADE48A}" presName="sp" presStyleCnt="0"/>
      <dgm:spPr/>
    </dgm:pt>
    <dgm:pt modelId="{FA050B13-8481-4E99-A865-1A7085C6BF26}" type="pres">
      <dgm:prSet presAssocID="{F8B54B79-DBEB-45B9-8182-2231E5597BA4}" presName="linNode" presStyleCnt="0"/>
      <dgm:spPr/>
    </dgm:pt>
    <dgm:pt modelId="{1CF09033-9E10-4D4D-9448-FBC674D42CFA}" type="pres">
      <dgm:prSet presAssocID="{F8B54B79-DBEB-45B9-8182-2231E5597BA4}" presName="parentText" presStyleLbl="node1" presStyleIdx="3" presStyleCnt="9" custScaleY="98335" custLinFactNeighborY="28980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0942291F-8303-496A-8B90-B66E4F9655A9}" type="pres">
      <dgm:prSet presAssocID="{F8B54B79-DBEB-45B9-8182-2231E5597BA4}" presName="descendantText" presStyleLbl="alignAccFollowNode1" presStyleIdx="1" presStyleCnt="7" custScaleX="99937" custScaleY="106391" custLinFactNeighborX="-556" custLinFactNeighborY="36224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58101DDA-DE08-41FD-8706-67CD31A3BB31}" type="pres">
      <dgm:prSet presAssocID="{726D1E31-E9CA-4D87-BD4A-DBA0448F9D6F}" presName="sp" presStyleCnt="0"/>
      <dgm:spPr/>
    </dgm:pt>
    <dgm:pt modelId="{E8F0236B-14BD-4C9F-82A3-72690B833388}" type="pres">
      <dgm:prSet presAssocID="{99C346BD-405E-49E8-BAF8-8714179C897F}" presName="linNode" presStyleCnt="0"/>
      <dgm:spPr/>
    </dgm:pt>
    <dgm:pt modelId="{C79B8D5A-C09C-45CF-83F4-23282BDC1499}" type="pres">
      <dgm:prSet presAssocID="{99C346BD-405E-49E8-BAF8-8714179C897F}" presName="parentText" presStyleLbl="node1" presStyleIdx="4" presStyleCnt="9" custLinFactNeighborY="24838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F513F716-A4C6-4CDF-A050-71A81DA911B6}" type="pres">
      <dgm:prSet presAssocID="{99C346BD-405E-49E8-BAF8-8714179C897F}" presName="descendantText" presStyleLbl="alignAccFollowNode1" presStyleIdx="2" presStyleCnt="7" custScaleY="112609" custLinFactNeighborX="-833" custLinFactNeighborY="29686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2F827771-A83E-4710-9566-55607B930FE9}" type="pres">
      <dgm:prSet presAssocID="{76C9F419-E971-44C6-B577-A15DE2802E85}" presName="sp" presStyleCnt="0"/>
      <dgm:spPr/>
    </dgm:pt>
    <dgm:pt modelId="{93F94E71-E15E-465F-91DA-06498EC6A3EF}" type="pres">
      <dgm:prSet presAssocID="{1949506C-1F7E-4B31-9C31-554CF2B1AF14}" presName="linNode" presStyleCnt="0"/>
      <dgm:spPr/>
    </dgm:pt>
    <dgm:pt modelId="{AA4A8EDB-7251-477A-A704-74967865FCDC}" type="pres">
      <dgm:prSet presAssocID="{1949506C-1F7E-4B31-9C31-554CF2B1AF14}" presName="parentText" presStyleLbl="node1" presStyleIdx="5" presStyleCnt="9" custLinFactNeighborX="39" custLinFactNeighborY="20882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2A36BE33-506C-4975-873F-66D70AB4E3B8}" type="pres">
      <dgm:prSet presAssocID="{1949506C-1F7E-4B31-9C31-554CF2B1AF14}" presName="descendantText" presStyleLbl="alignAccFollowNode1" presStyleIdx="3" presStyleCnt="7" custScaleY="113256" custLinFactNeighborX="-278" custLinFactNeighborY="26102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AA7FECDB-86E2-4F4D-830F-235C8FDC7EF6}" type="pres">
      <dgm:prSet presAssocID="{C88EE2DA-43A7-424A-B46D-E872552FC2D2}" presName="sp" presStyleCnt="0"/>
      <dgm:spPr/>
    </dgm:pt>
    <dgm:pt modelId="{09E40A0D-75E1-4B24-96DF-E4AE1A252356}" type="pres">
      <dgm:prSet presAssocID="{559C0650-7D30-4B73-81B6-28894EDD3FBC}" presName="linNode" presStyleCnt="0"/>
      <dgm:spPr/>
    </dgm:pt>
    <dgm:pt modelId="{6A1C4BD4-B4E5-41C6-BBCE-18B81C825DEE}" type="pres">
      <dgm:prSet presAssocID="{559C0650-7D30-4B73-81B6-28894EDD3FBC}" presName="parentText" presStyleLbl="node1" presStyleIdx="6" presStyleCnt="9" custLinFactNeighborY="16554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2227FB40-47C0-42D6-9779-BA65EC9D5FDC}" type="pres">
      <dgm:prSet presAssocID="{559C0650-7D30-4B73-81B6-28894EDD3FBC}" presName="descendantText" presStyleLbl="alignAccFollowNode1" presStyleIdx="4" presStyleCnt="7" custScaleY="107927" custLinFactNeighborY="20692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2B9288D3-75A6-4DB2-A797-E003B916FB49}" type="pres">
      <dgm:prSet presAssocID="{CA93B5E0-B6F4-4C61-B3A3-66F62A2CE021}" presName="sp" presStyleCnt="0"/>
      <dgm:spPr/>
    </dgm:pt>
    <dgm:pt modelId="{F6F1F770-9CC3-48FF-9D2D-51CF7A6144A0}" type="pres">
      <dgm:prSet presAssocID="{00E9B5F6-A3C1-4FCD-894A-8B67DAF7D10C}" presName="linNode" presStyleCnt="0"/>
      <dgm:spPr/>
    </dgm:pt>
    <dgm:pt modelId="{139002F3-05F3-4935-8705-748B460CCB7A}" type="pres">
      <dgm:prSet presAssocID="{00E9B5F6-A3C1-4FCD-894A-8B67DAF7D10C}" presName="parentText" presStyleLbl="node1" presStyleIdx="7" presStyleCnt="9" custScaleY="128017" custLinFactNeighborY="12412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6B56E755-559F-4549-BBE9-F91248116BFA}" type="pres">
      <dgm:prSet presAssocID="{00E9B5F6-A3C1-4FCD-894A-8B67DAF7D10C}" presName="descendantText" presStyleLbl="alignAccFollowNode1" presStyleIdx="5" presStyleCnt="7" custScaleY="144725" custLinFactNeighborX="-278" custLinFactNeighborY="15515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BFC125A4-728B-49D6-A614-C26649F8581E}" type="pres">
      <dgm:prSet presAssocID="{1356D3D6-094C-41C1-8927-37055324CA85}" presName="sp" presStyleCnt="0"/>
      <dgm:spPr/>
    </dgm:pt>
    <dgm:pt modelId="{D3260A6D-8DA1-4194-9318-192132B49410}" type="pres">
      <dgm:prSet presAssocID="{BAE9B16F-4D86-4906-B19E-834EAC2D5E4D}" presName="linNode" presStyleCnt="0"/>
      <dgm:spPr/>
    </dgm:pt>
    <dgm:pt modelId="{4ECE3772-349B-402F-85CE-23418C9D96A7}" type="pres">
      <dgm:prSet presAssocID="{BAE9B16F-4D86-4906-B19E-834EAC2D5E4D}" presName="parentText" presStyleLbl="node1" presStyleIdx="8" presStyleCnt="9" custLinFactNeighborY="5509">
        <dgm:presLayoutVars>
          <dgm:chMax val="1"/>
          <dgm:bulletEnabled val="1"/>
        </dgm:presLayoutVars>
      </dgm:prSet>
      <dgm:spPr/>
      <dgm:t>
        <a:bodyPr/>
        <a:lstStyle/>
        <a:p>
          <a:endParaRPr lang="en-GB"/>
        </a:p>
      </dgm:t>
    </dgm:pt>
    <dgm:pt modelId="{44636424-35C9-4927-8C0B-D079974BCBCA}" type="pres">
      <dgm:prSet presAssocID="{BAE9B16F-4D86-4906-B19E-834EAC2D5E4D}" presName="descendantText" presStyleLbl="alignAccFollowNode1" presStyleIdx="6" presStyleCnt="7" custScaleY="108027" custLinFactNeighborY="6886">
        <dgm:presLayoutVars>
          <dgm:bulletEnabled val="1"/>
        </dgm:presLayoutVars>
      </dgm:prSet>
      <dgm:spPr/>
      <dgm:t>
        <a:bodyPr/>
        <a:lstStyle/>
        <a:p>
          <a:endParaRPr lang="en-GB"/>
        </a:p>
      </dgm:t>
    </dgm:pt>
  </dgm:ptLst>
  <dgm:cxnLst>
    <dgm:cxn modelId="{92329601-AD61-45B9-A96C-D2F267E00CEA}" srcId="{07340E0C-5933-4735-A125-0AFA0378355F}" destId="{1949506C-1F7E-4B31-9C31-554CF2B1AF14}" srcOrd="5" destOrd="0" parTransId="{53F3AA29-7C1D-4CA3-8FEC-234ACD8DCA33}" sibTransId="{C88EE2DA-43A7-424A-B46D-E872552FC2D2}"/>
    <dgm:cxn modelId="{30D80609-A0D0-43B1-BBE3-212A3F92F738}" srcId="{07340E0C-5933-4735-A125-0AFA0378355F}" destId="{0E26CD06-9273-4BFF-8D1C-359CCCD52687}" srcOrd="0" destOrd="0" parTransId="{D6DB0A1B-611E-4551-80DC-4F8F40400676}" sibTransId="{E3032F3F-27B4-4D13-8FCD-8A973BF72BC3}"/>
    <dgm:cxn modelId="{23FAEBC6-6B17-4698-987C-EA43BA2C8A02}" type="presOf" srcId="{00E9B5F6-A3C1-4FCD-894A-8B67DAF7D10C}" destId="{139002F3-05F3-4935-8705-748B460CCB7A}" srcOrd="0" destOrd="0" presId="urn:microsoft.com/office/officeart/2005/8/layout/vList5"/>
    <dgm:cxn modelId="{62DB5132-2F5B-4BFB-81BD-EAFD89957D92}" srcId="{07340E0C-5933-4735-A125-0AFA0378355F}" destId="{BAE9B16F-4D86-4906-B19E-834EAC2D5E4D}" srcOrd="8" destOrd="0" parTransId="{8F0A2B5E-889E-4351-A146-9A0B09D7E1FF}" sibTransId="{1F97B78F-BBF3-4D3F-B81F-7F29C0EA4111}"/>
    <dgm:cxn modelId="{46CA730D-F1A7-40DD-93D0-EAA8BC433851}" type="presOf" srcId="{0E5EF6E8-199D-4AD8-AA01-3A63E4E6E00E}" destId="{2227FB40-47C0-42D6-9779-BA65EC9D5FDC}" srcOrd="0" destOrd="0" presId="urn:microsoft.com/office/officeart/2005/8/layout/vList5"/>
    <dgm:cxn modelId="{55B64A8B-C950-482F-B449-8F0B760DD4B6}" type="presOf" srcId="{62D77C34-F18F-4202-9711-B4935F9C71C7}" destId="{44636424-35C9-4927-8C0B-D079974BCBCA}" srcOrd="0" destOrd="0" presId="urn:microsoft.com/office/officeart/2005/8/layout/vList5"/>
    <dgm:cxn modelId="{3D2F6A37-DAC9-489B-AB60-F1F3261C1852}" type="presOf" srcId="{DD94862E-05B7-44C1-93F0-2C20620811A7}" destId="{2A36BE33-506C-4975-873F-66D70AB4E3B8}" srcOrd="0" destOrd="2" presId="urn:microsoft.com/office/officeart/2005/8/layout/vList5"/>
    <dgm:cxn modelId="{1E9B78BD-C1CF-4FE2-AFB5-35AE047E22BB}" srcId="{99C346BD-405E-49E8-BAF8-8714179C897F}" destId="{7BF7C0A9-8EFA-4C9E-A14F-79858266CE38}" srcOrd="1" destOrd="0" parTransId="{4D2A91BF-49AC-4A7B-AB61-6A88A274E32E}" sibTransId="{C873C1AA-4C30-4A69-A274-039013B26B13}"/>
    <dgm:cxn modelId="{D770AF72-8BC5-4B84-9267-5D69146A19F2}" srcId="{07340E0C-5933-4735-A125-0AFA0378355F}" destId="{144FA8DE-EF32-45A2-BC28-791535D1C2A6}" srcOrd="2" destOrd="0" parTransId="{FC459424-5C6A-47AF-BDC2-FCAB4B0C5112}" sibTransId="{E2E8687E-931C-40AD-B270-C30090ADE48A}"/>
    <dgm:cxn modelId="{2C5B02B7-32E0-4925-A0EF-16E072387C4E}" srcId="{F8B54B79-DBEB-45B9-8182-2231E5597BA4}" destId="{5B468E3A-4C69-4107-9D29-4C2582A26DA5}" srcOrd="2" destOrd="0" parTransId="{F839566E-878E-4A89-BD35-A06511BEF32A}" sibTransId="{A014AA3A-C224-4B47-9872-43D19DBD437A}"/>
    <dgm:cxn modelId="{01CB1E43-B0F8-4FE6-9B11-E7A5AAD08FE4}" srcId="{1949506C-1F7E-4B31-9C31-554CF2B1AF14}" destId="{D7AC5B89-8E96-46D4-80C4-8B29745C20BB}" srcOrd="1" destOrd="0" parTransId="{4C4AD156-7880-4D8F-B520-E23FE0DDE9F1}" sibTransId="{B1F3C1CD-84EF-40D0-AAC7-50BAB5D1A7EB}"/>
    <dgm:cxn modelId="{31EC8FC4-1714-4588-8253-F71053415941}" type="presOf" srcId="{834DEE33-CAC5-4DB0-AA68-6BAA95011B77}" destId="{2A36BE33-506C-4975-873F-66D70AB4E3B8}" srcOrd="0" destOrd="0" presId="urn:microsoft.com/office/officeart/2005/8/layout/vList5"/>
    <dgm:cxn modelId="{7851E0F4-EEBB-4122-8B32-3A26C56FC595}" type="presOf" srcId="{3A4F9472-FA4A-4655-A0DB-89EBFB4FCE9A}" destId="{6B56E755-559F-4549-BBE9-F91248116BFA}" srcOrd="0" destOrd="0" presId="urn:microsoft.com/office/officeart/2005/8/layout/vList5"/>
    <dgm:cxn modelId="{395B4246-E01A-4093-A931-3CD5A945C43A}" srcId="{07340E0C-5933-4735-A125-0AFA0378355F}" destId="{F8B54B79-DBEB-45B9-8182-2231E5597BA4}" srcOrd="3" destOrd="0" parTransId="{C8BD1480-8F83-486C-81C3-12E42159F7A2}" sibTransId="{726D1E31-E9CA-4D87-BD4A-DBA0448F9D6F}"/>
    <dgm:cxn modelId="{E801B6A8-6091-4982-901A-49876C185ADD}" type="presOf" srcId="{0E26CD06-9273-4BFF-8D1C-359CCCD52687}" destId="{A2C98C00-9B6B-4ED1-B490-7F35DA7D8C15}" srcOrd="0" destOrd="0" presId="urn:microsoft.com/office/officeart/2005/8/layout/vList5"/>
    <dgm:cxn modelId="{9BB82C60-FD15-4966-B5E7-5F0DD4A334E8}" type="presOf" srcId="{46E2A2EF-2740-4ED9-A07D-D1AE2088C3D9}" destId="{74F816B5-BC50-4B61-B97C-CA128B623F22}" srcOrd="0" destOrd="0" presId="urn:microsoft.com/office/officeart/2005/8/layout/vList5"/>
    <dgm:cxn modelId="{69E714CB-8047-49B2-96F1-1DBBA15CC92F}" type="presOf" srcId="{5B468E3A-4C69-4107-9D29-4C2582A26DA5}" destId="{0942291F-8303-496A-8B90-B66E4F9655A9}" srcOrd="0" destOrd="2" presId="urn:microsoft.com/office/officeart/2005/8/layout/vList5"/>
    <dgm:cxn modelId="{4AD344A4-F81A-43C0-8AB0-07DE47A0BDB1}" srcId="{1949506C-1F7E-4B31-9C31-554CF2B1AF14}" destId="{834DEE33-CAC5-4DB0-AA68-6BAA95011B77}" srcOrd="0" destOrd="0" parTransId="{EFA6814F-CC12-45B8-AFB4-7F377FC34B98}" sibTransId="{96B2EDB4-451A-4B86-A51A-1DA0535B3557}"/>
    <dgm:cxn modelId="{76565AE0-94FB-44BE-AB31-CAA8A11D230C}" srcId="{07340E0C-5933-4735-A125-0AFA0378355F}" destId="{559C0650-7D30-4B73-81B6-28894EDD3FBC}" srcOrd="6" destOrd="0" parTransId="{30EEF07E-EE3B-41CA-BA48-749441FB69E4}" sibTransId="{CA93B5E0-B6F4-4C61-B3A3-66F62A2CE021}"/>
    <dgm:cxn modelId="{8FCC0838-68DD-4372-B6CA-F8136BAD256A}" srcId="{00E9B5F6-A3C1-4FCD-894A-8B67DAF7D10C}" destId="{6AC6B2C5-F2D8-456E-A101-A5C5AFB776DE}" srcOrd="2" destOrd="0" parTransId="{867C460F-7565-4F2C-A246-5E5C08062D1D}" sibTransId="{D502F9DD-E8C2-4E3E-BB4B-21B9AABC7CDB}"/>
    <dgm:cxn modelId="{99E0F253-887D-43FF-BE02-F1CFC20A75CF}" type="presOf" srcId="{D7AC5B89-8E96-46D4-80C4-8B29745C20BB}" destId="{2A36BE33-506C-4975-873F-66D70AB4E3B8}" srcOrd="0" destOrd="1" presId="urn:microsoft.com/office/officeart/2005/8/layout/vList5"/>
    <dgm:cxn modelId="{CD3E8C97-0A0F-48E8-A155-898ACF025DFB}" srcId="{F8B54B79-DBEB-45B9-8182-2231E5597BA4}" destId="{87337448-CEFA-4C55-9741-BA43FD96FB57}" srcOrd="1" destOrd="0" parTransId="{C1C7DC19-09B0-41C0-87F4-2F470D84D5E6}" sibTransId="{0975D8AD-D056-4F73-8A2C-809A2B0DFC54}"/>
    <dgm:cxn modelId="{F36D4C29-7FB3-418E-8FDF-E0C8EB0F5888}" type="presOf" srcId="{87337448-CEFA-4C55-9741-BA43FD96FB57}" destId="{0942291F-8303-496A-8B90-B66E4F9655A9}" srcOrd="0" destOrd="1" presId="urn:microsoft.com/office/officeart/2005/8/layout/vList5"/>
    <dgm:cxn modelId="{6B37B665-9BE3-496F-9F1D-EDCAB033B081}" srcId="{00E9B5F6-A3C1-4FCD-894A-8B67DAF7D10C}" destId="{3A4F9472-FA4A-4655-A0DB-89EBFB4FCE9A}" srcOrd="0" destOrd="0" parTransId="{97F29374-C2FE-4CAF-8025-540411BFF5AC}" sibTransId="{B289DC20-F3D6-437C-BFD0-AEC94041F8C8}"/>
    <dgm:cxn modelId="{E5615713-23FD-46FA-9E7B-03433564D583}" type="presOf" srcId="{F8B54B79-DBEB-45B9-8182-2231E5597BA4}" destId="{1CF09033-9E10-4D4D-9448-FBC674D42CFA}" srcOrd="0" destOrd="0" presId="urn:microsoft.com/office/officeart/2005/8/layout/vList5"/>
    <dgm:cxn modelId="{105EFAB5-6978-44F4-9C19-2F74D91CB3F3}" srcId="{07340E0C-5933-4735-A125-0AFA0378355F}" destId="{21CCEB46-7AFF-40A1-A28E-92B99D539488}" srcOrd="1" destOrd="0" parTransId="{CF8046D3-90B4-4925-BDEE-72BEC536FB15}" sibTransId="{829A85E8-E7B6-414B-850F-22014ACC24CF}"/>
    <dgm:cxn modelId="{D2F84FA6-DCE3-4815-B46B-624FD4A4640C}" srcId="{07340E0C-5933-4735-A125-0AFA0378355F}" destId="{99C346BD-405E-49E8-BAF8-8714179C897F}" srcOrd="4" destOrd="0" parTransId="{A4D695F7-F886-4654-B25E-448FC42D952E}" sibTransId="{76C9F419-E971-44C6-B577-A15DE2802E85}"/>
    <dgm:cxn modelId="{E07B1BC3-B95A-4D0A-A2EB-B96BF2A2E07B}" type="presOf" srcId="{94C8034E-3EF0-467D-B005-154BFBB03377}" destId="{F513F716-A4C6-4CDF-A050-71A81DA911B6}" srcOrd="0" destOrd="0" presId="urn:microsoft.com/office/officeart/2005/8/layout/vList5"/>
    <dgm:cxn modelId="{865E9471-266E-473F-A87F-DA1DF45D0069}" type="presOf" srcId="{F96A02B6-39C6-4C0A-B7A1-E436E2EE559E}" destId="{0942291F-8303-496A-8B90-B66E4F9655A9}" srcOrd="0" destOrd="0" presId="urn:microsoft.com/office/officeart/2005/8/layout/vList5"/>
    <dgm:cxn modelId="{88DC3802-3FBA-4F93-9A88-93D542A9E2B7}" srcId="{07340E0C-5933-4735-A125-0AFA0378355F}" destId="{00E9B5F6-A3C1-4FCD-894A-8B67DAF7D10C}" srcOrd="7" destOrd="0" parTransId="{30BCB497-80E5-45D7-991B-668F15C734AF}" sibTransId="{1356D3D6-094C-41C1-8927-37055324CA85}"/>
    <dgm:cxn modelId="{BA5C0A5A-7955-429B-BFDF-439879D98406}" type="presOf" srcId="{99C346BD-405E-49E8-BAF8-8714179C897F}" destId="{C79B8D5A-C09C-45CF-83F4-23282BDC1499}" srcOrd="0" destOrd="0" presId="urn:microsoft.com/office/officeart/2005/8/layout/vList5"/>
    <dgm:cxn modelId="{E33B8459-FA87-4C46-903B-C2BC51BA7133}" srcId="{99C346BD-405E-49E8-BAF8-8714179C897F}" destId="{94C8034E-3EF0-467D-B005-154BFBB03377}" srcOrd="0" destOrd="0" parTransId="{8F4A1BA7-6E5B-4ED2-B265-C9FED78441A4}" sibTransId="{0938C12B-D619-472A-9130-99FFB9AD6488}"/>
    <dgm:cxn modelId="{3CB387DE-FD60-4561-A429-F09B4ABA0FCA}" type="presOf" srcId="{1949506C-1F7E-4B31-9C31-554CF2B1AF14}" destId="{AA4A8EDB-7251-477A-A704-74967865FCDC}" srcOrd="0" destOrd="0" presId="urn:microsoft.com/office/officeart/2005/8/layout/vList5"/>
    <dgm:cxn modelId="{ED6E3590-558D-49B7-8D6C-23FE1EE85D1D}" type="presOf" srcId="{C3CB7711-87F0-4572-A834-F379AFD0BEEC}" destId="{6B56E755-559F-4549-BBE9-F91248116BFA}" srcOrd="0" destOrd="1" presId="urn:microsoft.com/office/officeart/2005/8/layout/vList5"/>
    <dgm:cxn modelId="{A16E2A3D-958C-497E-8CDC-847446230A04}" srcId="{00E9B5F6-A3C1-4FCD-894A-8B67DAF7D10C}" destId="{C3CB7711-87F0-4572-A834-F379AFD0BEEC}" srcOrd="1" destOrd="0" parTransId="{59A72F87-0D8B-49E2-AE0F-BAA5810439A9}" sibTransId="{56BBB47E-6E90-48D4-A9C1-5DD058DAB783}"/>
    <dgm:cxn modelId="{D57FD338-91EA-4798-8C90-AB47DBEBFA56}" srcId="{559C0650-7D30-4B73-81B6-28894EDD3FBC}" destId="{0E5EF6E8-199D-4AD8-AA01-3A63E4E6E00E}" srcOrd="0" destOrd="0" parTransId="{FB550700-037C-4327-9DB3-B57330195D05}" sibTransId="{8B906968-3D3D-41D7-A449-220010C1FA9E}"/>
    <dgm:cxn modelId="{59302750-A0ED-4751-98F7-A21056EF128D}" type="presOf" srcId="{21CCEB46-7AFF-40A1-A28E-92B99D539488}" destId="{1F9EABF2-A92A-440F-8312-9B83189F0B0F}" srcOrd="0" destOrd="0" presId="urn:microsoft.com/office/officeart/2005/8/layout/vList5"/>
    <dgm:cxn modelId="{34F8E427-6790-479B-9DE9-170D6C03588C}" type="presOf" srcId="{07340E0C-5933-4735-A125-0AFA0378355F}" destId="{4117B57C-FE9D-434D-BC2D-2B88033711DD}" srcOrd="0" destOrd="0" presId="urn:microsoft.com/office/officeart/2005/8/layout/vList5"/>
    <dgm:cxn modelId="{DB7C8307-15E2-4725-97E8-4C7E0BA0AE44}" srcId="{F8B54B79-DBEB-45B9-8182-2231E5597BA4}" destId="{F96A02B6-39C6-4C0A-B7A1-E436E2EE559E}" srcOrd="0" destOrd="0" parTransId="{88EB1533-5DF2-4B98-9A89-585EE0D35E7E}" sibTransId="{234BA6AB-FB40-4EEC-9683-4025606C1003}"/>
    <dgm:cxn modelId="{C03BF874-B04A-4EDE-89FE-0453DD7A34EE}" srcId="{1949506C-1F7E-4B31-9C31-554CF2B1AF14}" destId="{DD94862E-05B7-44C1-93F0-2C20620811A7}" srcOrd="2" destOrd="0" parTransId="{B4EC2A47-7D87-464F-80D6-12F326BD0EFA}" sibTransId="{0AAEA7B5-92F2-42AB-9DF8-387C60459D1F}"/>
    <dgm:cxn modelId="{DAAE2C63-1C6E-4FB8-9FDF-F72752182EA3}" type="presOf" srcId="{559C0650-7D30-4B73-81B6-28894EDD3FBC}" destId="{6A1C4BD4-B4E5-41C6-BBCE-18B81C825DEE}" srcOrd="0" destOrd="0" presId="urn:microsoft.com/office/officeart/2005/8/layout/vList5"/>
    <dgm:cxn modelId="{E8AF8ACE-BC5F-47DB-AE72-A6979FDFD218}" type="presOf" srcId="{7BF7C0A9-8EFA-4C9E-A14F-79858266CE38}" destId="{F513F716-A4C6-4CDF-A050-71A81DA911B6}" srcOrd="0" destOrd="1" presId="urn:microsoft.com/office/officeart/2005/8/layout/vList5"/>
    <dgm:cxn modelId="{DD519C79-1A76-4557-9B41-D38AEBE6E9CB}" type="presOf" srcId="{144FA8DE-EF32-45A2-BC28-791535D1C2A6}" destId="{87FF46E0-FE6A-4C6B-9FAD-B4F73557EC55}" srcOrd="0" destOrd="0" presId="urn:microsoft.com/office/officeart/2005/8/layout/vList5"/>
    <dgm:cxn modelId="{2A37B7D6-B371-4F1D-9FA2-6D108DF91C11}" srcId="{144FA8DE-EF32-45A2-BC28-791535D1C2A6}" destId="{46E2A2EF-2740-4ED9-A07D-D1AE2088C3D9}" srcOrd="0" destOrd="0" parTransId="{A3E63E6A-FC8B-47D7-881A-859B38436F43}" sibTransId="{72D27B6D-480E-4281-BBB1-3C7CF2AE88FE}"/>
    <dgm:cxn modelId="{C7E30B9C-363E-48CA-9E94-A2C98823CAEF}" type="presOf" srcId="{BAE9B16F-4D86-4906-B19E-834EAC2D5E4D}" destId="{4ECE3772-349B-402F-85CE-23418C9D96A7}" srcOrd="0" destOrd="0" presId="urn:microsoft.com/office/officeart/2005/8/layout/vList5"/>
    <dgm:cxn modelId="{7B33C3B5-A3AA-432E-9EBD-F3D7EA86D8FA}" type="presOf" srcId="{6AC6B2C5-F2D8-456E-A101-A5C5AFB776DE}" destId="{6B56E755-559F-4549-BBE9-F91248116BFA}" srcOrd="0" destOrd="2" presId="urn:microsoft.com/office/officeart/2005/8/layout/vList5"/>
    <dgm:cxn modelId="{AC0757CB-8082-4916-95F3-503AAD513911}" srcId="{BAE9B16F-4D86-4906-B19E-834EAC2D5E4D}" destId="{62D77C34-F18F-4202-9711-B4935F9C71C7}" srcOrd="0" destOrd="0" parTransId="{FE8367DB-03DE-449C-941B-FF41A543774F}" sibTransId="{C4F860C0-4075-4827-8495-A26F06DA9894}"/>
    <dgm:cxn modelId="{15625373-5EF0-4986-B338-D5E0160BB927}" type="presParOf" srcId="{4117B57C-FE9D-434D-BC2D-2B88033711DD}" destId="{1FEC838F-B276-49C9-B23A-B8A3BAA53C33}" srcOrd="0" destOrd="0" presId="urn:microsoft.com/office/officeart/2005/8/layout/vList5"/>
    <dgm:cxn modelId="{E83F53E5-EA37-4923-A07F-CE3CA713010C}" type="presParOf" srcId="{1FEC838F-B276-49C9-B23A-B8A3BAA53C33}" destId="{A2C98C00-9B6B-4ED1-B490-7F35DA7D8C15}" srcOrd="0" destOrd="0" presId="urn:microsoft.com/office/officeart/2005/8/layout/vList5"/>
    <dgm:cxn modelId="{1B7F495B-FA05-4046-8CD0-4AA9D6D19420}" type="presParOf" srcId="{4117B57C-FE9D-434D-BC2D-2B88033711DD}" destId="{57D84EC3-A705-4C75-AD59-A6290D2435C0}" srcOrd="1" destOrd="0" presId="urn:microsoft.com/office/officeart/2005/8/layout/vList5"/>
    <dgm:cxn modelId="{6254C8BD-828C-44DC-8EB4-21495E18F3C7}" type="presParOf" srcId="{4117B57C-FE9D-434D-BC2D-2B88033711DD}" destId="{E13824A6-2C2C-4758-A847-820786F79E52}" srcOrd="2" destOrd="0" presId="urn:microsoft.com/office/officeart/2005/8/layout/vList5"/>
    <dgm:cxn modelId="{08FE611D-4C26-416D-8CD7-441A14156313}" type="presParOf" srcId="{E13824A6-2C2C-4758-A847-820786F79E52}" destId="{1F9EABF2-A92A-440F-8312-9B83189F0B0F}" srcOrd="0" destOrd="0" presId="urn:microsoft.com/office/officeart/2005/8/layout/vList5"/>
    <dgm:cxn modelId="{E56C05F8-0377-498D-BBEA-8030EB7A63BA}" type="presParOf" srcId="{4117B57C-FE9D-434D-BC2D-2B88033711DD}" destId="{7AC03B26-81BE-4A1E-8DFF-4C5583BFC290}" srcOrd="3" destOrd="0" presId="urn:microsoft.com/office/officeart/2005/8/layout/vList5"/>
    <dgm:cxn modelId="{0141584E-B2EB-4F31-8F06-44AC688101E6}" type="presParOf" srcId="{4117B57C-FE9D-434D-BC2D-2B88033711DD}" destId="{67475DAD-BBF3-4D60-A262-E4CB8F7D5C14}" srcOrd="4" destOrd="0" presId="urn:microsoft.com/office/officeart/2005/8/layout/vList5"/>
    <dgm:cxn modelId="{8D79D724-E695-45DE-B789-A3F1151DB6D7}" type="presParOf" srcId="{67475DAD-BBF3-4D60-A262-E4CB8F7D5C14}" destId="{87FF46E0-FE6A-4C6B-9FAD-B4F73557EC55}" srcOrd="0" destOrd="0" presId="urn:microsoft.com/office/officeart/2005/8/layout/vList5"/>
    <dgm:cxn modelId="{5436A53F-E9F0-4259-87D6-4FA67B85F2FB}" type="presParOf" srcId="{67475DAD-BBF3-4D60-A262-E4CB8F7D5C14}" destId="{74F816B5-BC50-4B61-B97C-CA128B623F22}" srcOrd="1" destOrd="0" presId="urn:microsoft.com/office/officeart/2005/8/layout/vList5"/>
    <dgm:cxn modelId="{A38C08AB-37B1-44E2-B158-544F9D5C2B0D}" type="presParOf" srcId="{4117B57C-FE9D-434D-BC2D-2B88033711DD}" destId="{95426458-0932-4622-B0E0-3B8EE0ADE73B}" srcOrd="5" destOrd="0" presId="urn:microsoft.com/office/officeart/2005/8/layout/vList5"/>
    <dgm:cxn modelId="{299A1A00-7C08-4186-85B9-FF9ED45FD744}" type="presParOf" srcId="{4117B57C-FE9D-434D-BC2D-2B88033711DD}" destId="{FA050B13-8481-4E99-A865-1A7085C6BF26}" srcOrd="6" destOrd="0" presId="urn:microsoft.com/office/officeart/2005/8/layout/vList5"/>
    <dgm:cxn modelId="{B5909890-D859-4DC0-AAAC-0F843A1A340E}" type="presParOf" srcId="{FA050B13-8481-4E99-A865-1A7085C6BF26}" destId="{1CF09033-9E10-4D4D-9448-FBC674D42CFA}" srcOrd="0" destOrd="0" presId="urn:microsoft.com/office/officeart/2005/8/layout/vList5"/>
    <dgm:cxn modelId="{CC50C7F6-D3E2-453E-909D-FBF720DB6DDC}" type="presParOf" srcId="{FA050B13-8481-4E99-A865-1A7085C6BF26}" destId="{0942291F-8303-496A-8B90-B66E4F9655A9}" srcOrd="1" destOrd="0" presId="urn:microsoft.com/office/officeart/2005/8/layout/vList5"/>
    <dgm:cxn modelId="{C410B3D3-B306-40BE-87B9-8B40248AFE01}" type="presParOf" srcId="{4117B57C-FE9D-434D-BC2D-2B88033711DD}" destId="{58101DDA-DE08-41FD-8706-67CD31A3BB31}" srcOrd="7" destOrd="0" presId="urn:microsoft.com/office/officeart/2005/8/layout/vList5"/>
    <dgm:cxn modelId="{989F74ED-6AE0-45E6-A3E4-B45E64621F9F}" type="presParOf" srcId="{4117B57C-FE9D-434D-BC2D-2B88033711DD}" destId="{E8F0236B-14BD-4C9F-82A3-72690B833388}" srcOrd="8" destOrd="0" presId="urn:microsoft.com/office/officeart/2005/8/layout/vList5"/>
    <dgm:cxn modelId="{8EE9E5ED-ECD5-4ECC-B1F6-78CEC114DF55}" type="presParOf" srcId="{E8F0236B-14BD-4C9F-82A3-72690B833388}" destId="{C79B8D5A-C09C-45CF-83F4-23282BDC1499}" srcOrd="0" destOrd="0" presId="urn:microsoft.com/office/officeart/2005/8/layout/vList5"/>
    <dgm:cxn modelId="{6FC8EE06-DFB5-4B57-93C8-95543CAD2DD2}" type="presParOf" srcId="{E8F0236B-14BD-4C9F-82A3-72690B833388}" destId="{F513F716-A4C6-4CDF-A050-71A81DA911B6}" srcOrd="1" destOrd="0" presId="urn:microsoft.com/office/officeart/2005/8/layout/vList5"/>
    <dgm:cxn modelId="{2FDBA456-B463-4221-9E40-429333977B95}" type="presParOf" srcId="{4117B57C-FE9D-434D-BC2D-2B88033711DD}" destId="{2F827771-A83E-4710-9566-55607B930FE9}" srcOrd="9" destOrd="0" presId="urn:microsoft.com/office/officeart/2005/8/layout/vList5"/>
    <dgm:cxn modelId="{99657033-14AA-42EC-84FA-8DD4B5E3E82A}" type="presParOf" srcId="{4117B57C-FE9D-434D-BC2D-2B88033711DD}" destId="{93F94E71-E15E-465F-91DA-06498EC6A3EF}" srcOrd="10" destOrd="0" presId="urn:microsoft.com/office/officeart/2005/8/layout/vList5"/>
    <dgm:cxn modelId="{5429917F-C544-4D18-AC09-09023A93F5BB}" type="presParOf" srcId="{93F94E71-E15E-465F-91DA-06498EC6A3EF}" destId="{AA4A8EDB-7251-477A-A704-74967865FCDC}" srcOrd="0" destOrd="0" presId="urn:microsoft.com/office/officeart/2005/8/layout/vList5"/>
    <dgm:cxn modelId="{ECC135FD-9696-48EE-B20A-732166CA7E5C}" type="presParOf" srcId="{93F94E71-E15E-465F-91DA-06498EC6A3EF}" destId="{2A36BE33-506C-4975-873F-66D70AB4E3B8}" srcOrd="1" destOrd="0" presId="urn:microsoft.com/office/officeart/2005/8/layout/vList5"/>
    <dgm:cxn modelId="{C83F009D-C880-4F48-8E00-4FA95859042B}" type="presParOf" srcId="{4117B57C-FE9D-434D-BC2D-2B88033711DD}" destId="{AA7FECDB-86E2-4F4D-830F-235C8FDC7EF6}" srcOrd="11" destOrd="0" presId="urn:microsoft.com/office/officeart/2005/8/layout/vList5"/>
    <dgm:cxn modelId="{951B08B8-11DD-4C54-96CE-78B8949769BB}" type="presParOf" srcId="{4117B57C-FE9D-434D-BC2D-2B88033711DD}" destId="{09E40A0D-75E1-4B24-96DF-E4AE1A252356}" srcOrd="12" destOrd="0" presId="urn:microsoft.com/office/officeart/2005/8/layout/vList5"/>
    <dgm:cxn modelId="{2A0038B8-7AB6-473D-82EC-40D32DC5DE66}" type="presParOf" srcId="{09E40A0D-75E1-4B24-96DF-E4AE1A252356}" destId="{6A1C4BD4-B4E5-41C6-BBCE-18B81C825DEE}" srcOrd="0" destOrd="0" presId="urn:microsoft.com/office/officeart/2005/8/layout/vList5"/>
    <dgm:cxn modelId="{CCF582BF-F14F-46A9-80AB-E6BBBACC1FBC}" type="presParOf" srcId="{09E40A0D-75E1-4B24-96DF-E4AE1A252356}" destId="{2227FB40-47C0-42D6-9779-BA65EC9D5FDC}" srcOrd="1" destOrd="0" presId="urn:microsoft.com/office/officeart/2005/8/layout/vList5"/>
    <dgm:cxn modelId="{553E2629-281E-4D68-AC88-96EFA91FFDEE}" type="presParOf" srcId="{4117B57C-FE9D-434D-BC2D-2B88033711DD}" destId="{2B9288D3-75A6-4DB2-A797-E003B916FB49}" srcOrd="13" destOrd="0" presId="urn:microsoft.com/office/officeart/2005/8/layout/vList5"/>
    <dgm:cxn modelId="{83231471-F767-4C2F-9B45-1FB7C6F214A5}" type="presParOf" srcId="{4117B57C-FE9D-434D-BC2D-2B88033711DD}" destId="{F6F1F770-9CC3-48FF-9D2D-51CF7A6144A0}" srcOrd="14" destOrd="0" presId="urn:microsoft.com/office/officeart/2005/8/layout/vList5"/>
    <dgm:cxn modelId="{260BB6EB-25AD-49D2-914C-36CB196EA984}" type="presParOf" srcId="{F6F1F770-9CC3-48FF-9D2D-51CF7A6144A0}" destId="{139002F3-05F3-4935-8705-748B460CCB7A}" srcOrd="0" destOrd="0" presId="urn:microsoft.com/office/officeart/2005/8/layout/vList5"/>
    <dgm:cxn modelId="{950CAF57-E3DC-4F55-B951-9DC56ED52A6A}" type="presParOf" srcId="{F6F1F770-9CC3-48FF-9D2D-51CF7A6144A0}" destId="{6B56E755-559F-4549-BBE9-F91248116BFA}" srcOrd="1" destOrd="0" presId="urn:microsoft.com/office/officeart/2005/8/layout/vList5"/>
    <dgm:cxn modelId="{284C71DD-47A8-4D34-B0B3-A7BBF5222DA4}" type="presParOf" srcId="{4117B57C-FE9D-434D-BC2D-2B88033711DD}" destId="{BFC125A4-728B-49D6-A614-C26649F8581E}" srcOrd="15" destOrd="0" presId="urn:microsoft.com/office/officeart/2005/8/layout/vList5"/>
    <dgm:cxn modelId="{DB704583-9BB6-4D0C-B33F-53B0E8F8E904}" type="presParOf" srcId="{4117B57C-FE9D-434D-BC2D-2B88033711DD}" destId="{D3260A6D-8DA1-4194-9318-192132B49410}" srcOrd="16" destOrd="0" presId="urn:microsoft.com/office/officeart/2005/8/layout/vList5"/>
    <dgm:cxn modelId="{C5C476F8-1D4C-4F2E-A861-1517BD46F7AC}" type="presParOf" srcId="{D3260A6D-8DA1-4194-9318-192132B49410}" destId="{4ECE3772-349B-402F-85CE-23418C9D96A7}" srcOrd="0" destOrd="0" presId="urn:microsoft.com/office/officeart/2005/8/layout/vList5"/>
    <dgm:cxn modelId="{401AE9DF-0A44-425D-A104-A4E12F891E56}" type="presParOf" srcId="{D3260A6D-8DA1-4194-9318-192132B49410}" destId="{44636424-35C9-4927-8C0B-D079974BCBCA}" srcOrd="1" destOrd="0" presId="urn:microsoft.com/office/officeart/2005/8/layout/vList5"/>
  </dgm:cxnLst>
  <dgm:bg/>
  <dgm:whole/>
  <dgm:extLst>
    <a:ext uri="http://schemas.microsoft.com/office/drawing/2008/diagram">
      <dsp:dataModelExt xmlns:dsp="http://schemas.microsoft.com/office/drawing/2008/diagram" relId="rId5" minVer="http://schemas.openxmlformats.org/drawingml/2006/diagram"/>
    </a:ext>
  </dgm:extLst>
</dgm:dataModel>
</file>

<file path=xl/diagrams/drawing1.xml><?xml version="1.0" encoding="utf-8"?>
<dsp:drawing xmlns:dgm="http://schemas.openxmlformats.org/drawingml/2006/diagram" xmlns:dsp="http://schemas.microsoft.com/office/drawing/2008/diagram" xmlns:a="http://schemas.openxmlformats.org/drawingml/2006/main">
  <dsp:spTree>
    <dsp:nvGrpSpPr>
      <dsp:cNvPr id="0" name=""/>
      <dsp:cNvGrpSpPr/>
    </dsp:nvGrpSpPr>
    <dsp:grpSpPr/>
    <dsp:sp modelId="{A2C98C00-9B6B-4ED1-B490-7F35DA7D8C15}">
      <dsp:nvSpPr>
        <dsp:cNvPr id="0" name=""/>
        <dsp:cNvSpPr/>
      </dsp:nvSpPr>
      <dsp:spPr>
        <a:xfrm>
          <a:off x="0" y="832762"/>
          <a:ext cx="3379851" cy="583015"/>
        </a:xfrm>
        <a:prstGeom prst="roundRect">
          <a:avLst/>
        </a:prstGeom>
        <a:solidFill>
          <a:schemeClr val="accent1"/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>
              <a:latin typeface="Arial" panose="020B0604020202020204" pitchFamily="34" charset="0"/>
              <a:cs typeface="Arial" panose="020B0604020202020204" pitchFamily="34" charset="0"/>
            </a:rPr>
            <a:t>CULTURAL DOMAIN</a:t>
          </a:r>
        </a:p>
      </dsp:txBody>
      <dsp:txXfrm>
        <a:off x="28460" y="861222"/>
        <a:ext cx="3322931" cy="526095"/>
      </dsp:txXfrm>
    </dsp:sp>
    <dsp:sp modelId="{1F9EABF2-A92A-440F-8312-9B83189F0B0F}">
      <dsp:nvSpPr>
        <dsp:cNvPr id="0" name=""/>
        <dsp:cNvSpPr/>
      </dsp:nvSpPr>
      <dsp:spPr>
        <a:xfrm>
          <a:off x="3376599" y="832762"/>
          <a:ext cx="6011877" cy="583015"/>
        </a:xfrm>
        <a:prstGeom prst="roundRect">
          <a:avLst/>
        </a:prstGeom>
        <a:solidFill>
          <a:schemeClr val="accent1"/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b="1" kern="1200">
              <a:latin typeface="Arial" panose="020B0604020202020204" pitchFamily="34" charset="0"/>
              <a:cs typeface="Arial" panose="020B0604020202020204" pitchFamily="34" charset="0"/>
            </a:rPr>
            <a:t>CULTURAL GOODS</a:t>
          </a:r>
        </a:p>
      </dsp:txBody>
      <dsp:txXfrm>
        <a:off x="3405059" y="861222"/>
        <a:ext cx="5954957" cy="526095"/>
      </dsp:txXfrm>
    </dsp:sp>
    <dsp:sp modelId="{74F816B5-BC50-4B61-B97C-CA128B623F22}">
      <dsp:nvSpPr>
        <dsp:cNvPr id="0" name=""/>
        <dsp:cNvSpPr/>
      </dsp:nvSpPr>
      <dsp:spPr>
        <a:xfrm rot="5400000">
          <a:off x="6135505" y="-1291261"/>
          <a:ext cx="497316" cy="6008625"/>
        </a:xfrm>
        <a:prstGeom prst="round2SameRect">
          <a:avLst/>
        </a:prstGeom>
        <a:solidFill>
          <a:schemeClr val="dk2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dk2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Antiques, collections and collectors' pieces, postage or revenue stamps</a:t>
          </a:r>
        </a:p>
      </dsp:txBody>
      <dsp:txXfrm rot="-5400000">
        <a:off x="3379851" y="1488670"/>
        <a:ext cx="5984348" cy="448762"/>
      </dsp:txXfrm>
    </dsp:sp>
    <dsp:sp modelId="{87FF46E0-FE6A-4C6B-9FAD-B4F73557EC55}">
      <dsp:nvSpPr>
        <dsp:cNvPr id="0" name=""/>
        <dsp:cNvSpPr/>
      </dsp:nvSpPr>
      <dsp:spPr>
        <a:xfrm>
          <a:off x="0" y="1427893"/>
          <a:ext cx="3379851" cy="583015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      Heritage	</a:t>
          </a:r>
        </a:p>
      </dsp:txBody>
      <dsp:txXfrm>
        <a:off x="28460" y="1456353"/>
        <a:ext cx="3322931" cy="526095"/>
      </dsp:txXfrm>
    </dsp:sp>
    <dsp:sp modelId="{0942291F-8303-496A-8B90-B66E4F9655A9}">
      <dsp:nvSpPr>
        <dsp:cNvPr id="0" name=""/>
        <dsp:cNvSpPr/>
      </dsp:nvSpPr>
      <dsp:spPr>
        <a:xfrm rot="5400000">
          <a:off x="6115369" y="-707905"/>
          <a:ext cx="496220" cy="6004839"/>
        </a:xfrm>
        <a:prstGeom prst="round2SameRect">
          <a:avLst/>
        </a:prstGeom>
        <a:solidFill>
          <a:schemeClr val="dk2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dk2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Books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Newspapers, journals and periodicals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Maps and hydrographical and similar charts</a:t>
          </a:r>
        </a:p>
      </dsp:txBody>
      <dsp:txXfrm rot="-5400000">
        <a:off x="3361060" y="2070627"/>
        <a:ext cx="5980616" cy="447774"/>
      </dsp:txXfrm>
    </dsp:sp>
    <dsp:sp modelId="{1CF09033-9E10-4D4D-9448-FBC674D42CFA}">
      <dsp:nvSpPr>
        <dsp:cNvPr id="0" name=""/>
        <dsp:cNvSpPr/>
      </dsp:nvSpPr>
      <dsp:spPr>
        <a:xfrm>
          <a:off x="0" y="2007865"/>
          <a:ext cx="3379851" cy="573308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Books and press</a:t>
          </a:r>
        </a:p>
      </dsp:txBody>
      <dsp:txXfrm>
        <a:off x="27987" y="2035852"/>
        <a:ext cx="3323877" cy="517334"/>
      </dsp:txXfrm>
    </dsp:sp>
    <dsp:sp modelId="{F513F716-A4C6-4CDF-A050-71A81DA911B6}">
      <dsp:nvSpPr>
        <dsp:cNvPr id="0" name=""/>
        <dsp:cNvSpPr/>
      </dsp:nvSpPr>
      <dsp:spPr>
        <a:xfrm rot="5400000">
          <a:off x="6093399" y="-132979"/>
          <a:ext cx="525222" cy="6008625"/>
        </a:xfrm>
        <a:prstGeom prst="round2SameRect">
          <a:avLst/>
        </a:prstGeom>
        <a:solidFill>
          <a:schemeClr val="dk2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dk2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Works of art (paintings, engravings, sculpture, designs and so on)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Photographic plates and films developed</a:t>
          </a:r>
        </a:p>
      </dsp:txBody>
      <dsp:txXfrm rot="-5400000">
        <a:off x="3351698" y="2634361"/>
        <a:ext cx="5982986" cy="473944"/>
      </dsp:txXfrm>
    </dsp:sp>
    <dsp:sp modelId="{C79B8D5A-C09C-45CF-83F4-23282BDC1499}">
      <dsp:nvSpPr>
        <dsp:cNvPr id="0" name=""/>
        <dsp:cNvSpPr/>
      </dsp:nvSpPr>
      <dsp:spPr>
        <a:xfrm>
          <a:off x="0" y="2586175"/>
          <a:ext cx="3379851" cy="583015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Visual arts</a:t>
          </a:r>
        </a:p>
      </dsp:txBody>
      <dsp:txXfrm>
        <a:off x="28460" y="2614635"/>
        <a:ext cx="3322931" cy="526095"/>
      </dsp:txXfrm>
    </dsp:sp>
    <dsp:sp modelId="{2A36BE33-506C-4975-873F-66D70AB4E3B8}">
      <dsp:nvSpPr>
        <dsp:cNvPr id="0" name=""/>
        <dsp:cNvSpPr/>
      </dsp:nvSpPr>
      <dsp:spPr>
        <a:xfrm rot="5400000">
          <a:off x="6110648" y="462470"/>
          <a:ext cx="528240" cy="6008625"/>
        </a:xfrm>
        <a:prstGeom prst="round2SameRect">
          <a:avLst/>
        </a:prstGeom>
        <a:solidFill>
          <a:schemeClr val="dk2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dk2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Knitted or crocheted fabrics, embroidery in the piece, tapestries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Ornamental articles (wood marquetry, ivory articles, articles of fine porcelain, and so on)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Jewellery (of precious metals and stones)</a:t>
          </a:r>
        </a:p>
      </dsp:txBody>
      <dsp:txXfrm rot="-5400000">
        <a:off x="3370456" y="3228450"/>
        <a:ext cx="5982838" cy="476666"/>
      </dsp:txXfrm>
    </dsp:sp>
    <dsp:sp modelId="{AA4A8EDB-7251-477A-A704-74967865FCDC}">
      <dsp:nvSpPr>
        <dsp:cNvPr id="0" name=""/>
        <dsp:cNvSpPr/>
      </dsp:nvSpPr>
      <dsp:spPr>
        <a:xfrm>
          <a:off x="2343" y="3175277"/>
          <a:ext cx="3379851" cy="583015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Art crafts</a:t>
          </a:r>
        </a:p>
      </dsp:txBody>
      <dsp:txXfrm>
        <a:off x="30803" y="3203737"/>
        <a:ext cx="3322931" cy="526095"/>
      </dsp:txXfrm>
    </dsp:sp>
    <dsp:sp modelId="{2227FB40-47C0-42D6-9779-BA65EC9D5FDC}">
      <dsp:nvSpPr>
        <dsp:cNvPr id="0" name=""/>
        <dsp:cNvSpPr/>
      </dsp:nvSpPr>
      <dsp:spPr>
        <a:xfrm rot="5400000">
          <a:off x="6132471" y="1049404"/>
          <a:ext cx="503384" cy="6008625"/>
        </a:xfrm>
        <a:prstGeom prst="round2SameRect">
          <a:avLst/>
        </a:prstGeom>
        <a:solidFill>
          <a:schemeClr val="dk2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dk2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Musical instruments</a:t>
          </a:r>
        </a:p>
      </dsp:txBody>
      <dsp:txXfrm rot="-5400000">
        <a:off x="3379851" y="3826598"/>
        <a:ext cx="5984052" cy="454238"/>
      </dsp:txXfrm>
    </dsp:sp>
    <dsp:sp modelId="{6A1C4BD4-B4E5-41C6-BBCE-18B81C825DEE}">
      <dsp:nvSpPr>
        <dsp:cNvPr id="0" name=""/>
        <dsp:cNvSpPr/>
      </dsp:nvSpPr>
      <dsp:spPr>
        <a:xfrm>
          <a:off x="0" y="3762211"/>
          <a:ext cx="3379851" cy="583015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Performing arts</a:t>
          </a:r>
        </a:p>
      </dsp:txBody>
      <dsp:txXfrm>
        <a:off x="28460" y="3790671"/>
        <a:ext cx="3322931" cy="526095"/>
      </dsp:txXfrm>
    </dsp:sp>
    <dsp:sp modelId="{6B56E755-559F-4549-BBE9-F91248116BFA}">
      <dsp:nvSpPr>
        <dsp:cNvPr id="0" name=""/>
        <dsp:cNvSpPr/>
      </dsp:nvSpPr>
      <dsp:spPr>
        <a:xfrm rot="5400000">
          <a:off x="6031035" y="1722029"/>
          <a:ext cx="675015" cy="6002757"/>
        </a:xfrm>
        <a:prstGeom prst="round2SameRect">
          <a:avLst/>
        </a:prstGeom>
        <a:solidFill>
          <a:schemeClr val="dk2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dk2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Cinematograph films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Recorded media with music, films, video and video games (CDs, DVDs, Blu-rays, magnetic tapes, vinyl records, and so on)</a:t>
          </a:r>
        </a:p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Video game consoles</a:t>
          </a:r>
        </a:p>
      </dsp:txBody>
      <dsp:txXfrm rot="-5400000">
        <a:off x="3367164" y="4418852"/>
        <a:ext cx="5969805" cy="609111"/>
      </dsp:txXfrm>
    </dsp:sp>
    <dsp:sp modelId="{139002F3-05F3-4935-8705-748B460CCB7A}">
      <dsp:nvSpPr>
        <dsp:cNvPr id="0" name=""/>
        <dsp:cNvSpPr/>
      </dsp:nvSpPr>
      <dsp:spPr>
        <a:xfrm>
          <a:off x="0" y="4350229"/>
          <a:ext cx="3376551" cy="746358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Audiovisual and multimedia</a:t>
          </a:r>
        </a:p>
      </dsp:txBody>
      <dsp:txXfrm>
        <a:off x="36434" y="4386663"/>
        <a:ext cx="3303683" cy="673490"/>
      </dsp:txXfrm>
    </dsp:sp>
    <dsp:sp modelId="{44636424-35C9-4927-8C0B-D079974BCBCA}">
      <dsp:nvSpPr>
        <dsp:cNvPr id="0" name=""/>
        <dsp:cNvSpPr/>
      </dsp:nvSpPr>
      <dsp:spPr>
        <a:xfrm rot="5400000">
          <a:off x="6132238" y="2372687"/>
          <a:ext cx="503851" cy="6008625"/>
        </a:xfrm>
        <a:prstGeom prst="round2SameRect">
          <a:avLst/>
        </a:prstGeom>
        <a:solidFill>
          <a:schemeClr val="dk2">
            <a:alpha val="90000"/>
            <a:tint val="40000"/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dk2">
              <a:alpha val="90000"/>
              <a:tint val="40000"/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/>
      </dsp:style>
      <dsp:txBody>
        <a:bodyPr spcFirstLastPara="0" vert="horz" wrap="square" lIns="247650" tIns="123825" rIns="247650" bIns="123825" numCol="1" spcCol="1270" anchor="ctr" anchorCtr="0">
          <a:noAutofit/>
        </a:bodyPr>
        <a:lstStyle/>
        <a:p>
          <a:pPr marL="57150" lvl="1" indent="-57150" algn="l" defTabSz="400050">
            <a:lnSpc>
              <a:spcPct val="90000"/>
            </a:lnSpc>
            <a:spcBef>
              <a:spcPct val="0"/>
            </a:spcBef>
            <a:spcAft>
              <a:spcPct val="15000"/>
            </a:spcAft>
            <a:buChar char="••"/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Architectural plans and drawings</a:t>
          </a:r>
        </a:p>
      </dsp:txBody>
      <dsp:txXfrm rot="-5400000">
        <a:off x="3379851" y="5149670"/>
        <a:ext cx="5984029" cy="454659"/>
      </dsp:txXfrm>
    </dsp:sp>
    <dsp:sp modelId="{4ECE3772-349B-402F-85CE-23418C9D96A7}">
      <dsp:nvSpPr>
        <dsp:cNvPr id="0" name=""/>
        <dsp:cNvSpPr/>
      </dsp:nvSpPr>
      <dsp:spPr>
        <a:xfrm>
          <a:off x="0" y="5055783"/>
          <a:ext cx="3379851" cy="583015"/>
        </a:xfrm>
        <a:prstGeom prst="roundRect">
          <a:avLst/>
        </a:prstGeom>
        <a:solidFill>
          <a:schemeClr val="dk2">
            <a:hueOff val="0"/>
            <a:satOff val="0"/>
            <a:lumOff val="0"/>
            <a:alphaOff val="0"/>
          </a:schemeClr>
        </a:solidFill>
        <a:ln w="25400" cap="flat" cmpd="sng" algn="ctr">
          <a:solidFill>
            <a:schemeClr val="lt2">
              <a:hueOff val="0"/>
              <a:satOff val="0"/>
              <a:lumOff val="0"/>
              <a:alphaOff val="0"/>
            </a:schemeClr>
          </a:solidFill>
          <a:prstDash val="solid"/>
        </a:ln>
        <a:effectLst/>
      </dsp:spPr>
      <dsp:style>
        <a:lnRef idx="2">
          <a:scrgbClr r="0" g="0" b="0"/>
        </a:lnRef>
        <a:fillRef idx="1">
          <a:scrgbClr r="0" g="0" b="0"/>
        </a:fillRef>
        <a:effectRef idx="0">
          <a:scrgbClr r="0" g="0" b="0"/>
        </a:effectRef>
        <a:fontRef idx="minor">
          <a:schemeClr val="lt1"/>
        </a:fontRef>
      </dsp:style>
      <dsp:txBody>
        <a:bodyPr spcFirstLastPara="0" vert="horz" wrap="square" lIns="34290" tIns="17145" rIns="34290" bIns="17145" numCol="1" spcCol="1270" anchor="ctr" anchorCtr="0">
          <a:noAutofit/>
        </a:bodyPr>
        <a:lstStyle/>
        <a:p>
          <a:pPr lvl="0" algn="ctr" defTabSz="400050">
            <a:lnSpc>
              <a:spcPct val="90000"/>
            </a:lnSpc>
            <a:spcBef>
              <a:spcPct val="0"/>
            </a:spcBef>
            <a:spcAft>
              <a:spcPct val="35000"/>
            </a:spcAft>
          </a:pPr>
          <a:r>
            <a:rPr lang="en-GB" sz="900" kern="1200">
              <a:latin typeface="Arial" panose="020B0604020202020204" pitchFamily="34" charset="0"/>
              <a:cs typeface="Arial" panose="020B0604020202020204" pitchFamily="34" charset="0"/>
            </a:rPr>
            <a:t>Architecture</a:t>
          </a:r>
        </a:p>
      </dsp:txBody>
      <dsp:txXfrm>
        <a:off x="28460" y="5084243"/>
        <a:ext cx="3322931" cy="526095"/>
      </dsp:txXfrm>
    </dsp:sp>
  </dsp:spTree>
</dsp:drawing>
</file>

<file path=xl/diagrams/layout1.xml><?xml version="1.0" encoding="utf-8"?>
<dgm:layoutDef xmlns:dgm="http://schemas.openxmlformats.org/drawingml/2006/diagram" xmlns:a="http://schemas.openxmlformats.org/drawingml/2006/main" uniqueId="urn:microsoft.com/office/officeart/2005/8/layout/vList5">
  <dgm:title val=""/>
  <dgm:desc val=""/>
  <dgm:catLst>
    <dgm:cat type="list" pri="15000"/>
    <dgm:cat type="convert" pri="2000"/>
  </dgm:catLst>
  <dgm:sampData>
    <dgm:dataModel>
      <dgm:ptLst>
        <dgm:pt modelId="0" type="doc"/>
        <dgm:pt modelId="1">
          <dgm:prSet phldr="1"/>
        </dgm:pt>
        <dgm:pt modelId="11">
          <dgm:prSet phldr="1"/>
        </dgm:pt>
        <dgm:pt modelId="12">
          <dgm:prSet phldr="1"/>
        </dgm:pt>
        <dgm:pt modelId="2">
          <dgm:prSet phldr="1"/>
        </dgm:pt>
        <dgm:pt modelId="21">
          <dgm:prSet phldr="1"/>
        </dgm:pt>
        <dgm:pt modelId="22">
          <dgm:prSet phldr="1"/>
        </dgm:pt>
        <dgm:pt modelId="3">
          <dgm:prSet phldr="1"/>
        </dgm:pt>
        <dgm:pt modelId="31">
          <dgm:prSet phldr="1"/>
        </dgm:pt>
        <dgm:pt modelId="32">
          <dgm:prSet phldr="1"/>
        </dgm:pt>
      </dgm:ptLst>
      <dgm:cxnLst>
        <dgm:cxn modelId="4" srcId="0" destId="1" srcOrd="0" destOrd="0"/>
        <dgm:cxn modelId="5" srcId="0" destId="2" srcOrd="1" destOrd="0"/>
        <dgm:cxn modelId="6" srcId="0" destId="3" srcOrd="2" destOrd="0"/>
        <dgm:cxn modelId="13" srcId="1" destId="11" srcOrd="0" destOrd="0"/>
        <dgm:cxn modelId="14" srcId="1" destId="12" srcOrd="1" destOrd="0"/>
        <dgm:cxn modelId="23" srcId="2" destId="21" srcOrd="0" destOrd="0"/>
        <dgm:cxn modelId="24" srcId="2" destId="22" srcOrd="1" destOrd="0"/>
        <dgm:cxn modelId="33" srcId="3" destId="31" srcOrd="0" destOrd="0"/>
        <dgm:cxn modelId="34" srcId="3" destId="32" srcOrd="1" destOrd="0"/>
      </dgm:cxnLst>
      <dgm:bg/>
      <dgm:whole/>
    </dgm:dataModel>
  </dgm:sampData>
  <dgm:styleData>
    <dgm:dataModel>
      <dgm:ptLst>
        <dgm:pt modelId="0" type="doc"/>
        <dgm:pt modelId="1"/>
        <dgm:pt modelId="11"/>
        <dgm:pt modelId="2"/>
        <dgm:pt modelId="21"/>
      </dgm:ptLst>
      <dgm:cxnLst>
        <dgm:cxn modelId="4" srcId="0" destId="1" srcOrd="0" destOrd="0"/>
        <dgm:cxn modelId="5" srcId="0" destId="2" srcOrd="1" destOrd="0"/>
        <dgm:cxn modelId="13" srcId="1" destId="11" srcOrd="0" destOrd="0"/>
        <dgm:cxn modelId="23" srcId="2" destId="21" srcOrd="0" destOrd="0"/>
      </dgm:cxnLst>
      <dgm:bg/>
      <dgm:whole/>
    </dgm:dataModel>
  </dgm:styleData>
  <dgm:clrData>
    <dgm:dataModel>
      <dgm:ptLst>
        <dgm:pt modelId="0" type="doc"/>
        <dgm:pt modelId="1"/>
        <dgm:pt modelId="11"/>
        <dgm:pt modelId="2"/>
        <dgm:pt modelId="21"/>
        <dgm:pt modelId="3"/>
        <dgm:pt modelId="31"/>
        <dgm:pt modelId="4"/>
        <dgm:pt modelId="41"/>
      </dgm:ptLst>
      <dgm:cxnLst>
        <dgm:cxn modelId="5" srcId="0" destId="1" srcOrd="0" destOrd="0"/>
        <dgm:cxn modelId="6" srcId="0" destId="2" srcOrd="1" destOrd="0"/>
        <dgm:cxn modelId="7" srcId="0" destId="3" srcOrd="2" destOrd="0"/>
        <dgm:cxn modelId="8" srcId="0" destId="4" srcOrd="3" destOrd="0"/>
        <dgm:cxn modelId="13" srcId="1" destId="11" srcOrd="0" destOrd="0"/>
        <dgm:cxn modelId="23" srcId="2" destId="21" srcOrd="0" destOrd="0"/>
        <dgm:cxn modelId="33" srcId="3" destId="31" srcOrd="0" destOrd="0"/>
        <dgm:cxn modelId="43" srcId="4" destId="41" srcOrd="0" destOrd="0"/>
      </dgm:cxnLst>
      <dgm:bg/>
      <dgm:whole/>
    </dgm:dataModel>
  </dgm:clrData>
  <dgm:layoutNode name="Name0">
    <dgm:varLst>
      <dgm:dir/>
      <dgm:animLvl val="lvl"/>
      <dgm:resizeHandles val="exact"/>
    </dgm:varLst>
    <dgm:choose name="Name1">
      <dgm:if name="Name2" func="var" arg="dir" op="equ" val="norm">
        <dgm:alg type="lin">
          <dgm:param type="linDir" val="fromT"/>
          <dgm:param type="nodeHorzAlign" val="l"/>
        </dgm:alg>
      </dgm:if>
      <dgm:else name="Name3">
        <dgm:alg type="lin">
          <dgm:param type="linDir" val="fromT"/>
          <dgm:param type="nodeHorzAlign" val="r"/>
        </dgm:alg>
      </dgm:else>
    </dgm:choose>
    <dgm:shape xmlns:r="http://schemas.openxmlformats.org/officeDocument/2006/relationships" r:blip="">
      <dgm:adjLst/>
    </dgm:shape>
    <dgm:presOf/>
    <dgm:constrLst>
      <dgm:constr type="h" for="ch" forName="linNode" refType="h"/>
      <dgm:constr type="w" for="ch" forName="linNode" refType="w"/>
      <dgm:constr type="h" for="ch" forName="sp" refType="h" fact="0.05"/>
      <dgm:constr type="primFontSz" for="des" forName="parentText" op="equ" val="65"/>
      <dgm:constr type="secFontSz" for="des" forName="descendantText" op="equ"/>
    </dgm:constrLst>
    <dgm:ruleLst/>
    <dgm:forEach name="Name4" axis="ch" ptType="node">
      <dgm:layoutNode name="linNode">
        <dgm:choose name="Name5">
          <dgm:if name="Name6" func="var" arg="dir" op="equ" val="norm">
            <dgm:alg type="lin">
              <dgm:param type="linDir" val="fromL"/>
            </dgm:alg>
          </dgm:if>
          <dgm:else name="Name7">
            <dgm:alg type="lin">
              <dgm:param type="linDir" val="fromR"/>
            </dgm:alg>
          </dgm:else>
        </dgm:choose>
        <dgm:shape xmlns:r="http://schemas.openxmlformats.org/officeDocument/2006/relationships" r:blip="">
          <dgm:adjLst/>
        </dgm:shape>
        <dgm:presOf/>
        <dgm:constrLst>
          <dgm:constr type="w" for="ch" forName="parentText" refType="w" fact="0.36"/>
          <dgm:constr type="w" for="ch" forName="descendantText" refType="w" fact="0.64"/>
          <dgm:constr type="h" for="ch" forName="parentText" refType="h"/>
          <dgm:constr type="h" for="ch" forName="descendantText" refType="h" refFor="ch" refForName="parentText" fact="0.8"/>
        </dgm:constrLst>
        <dgm:ruleLst/>
        <dgm:layoutNode name="parentText">
          <dgm:varLst>
            <dgm:chMax val="1"/>
            <dgm:bulletEnabled val="1"/>
          </dgm:varLst>
          <dgm:alg type="tx"/>
          <dgm:shape xmlns:r="http://schemas.openxmlformats.org/officeDocument/2006/relationships" type="roundRect" r:blip="" zOrderOff="3">
            <dgm:adjLst/>
          </dgm:shape>
          <dgm:presOf axis="self" ptType="node"/>
          <dgm:constrLst>
            <dgm:constr type="tMarg" refType="primFontSz" fact="0.15"/>
            <dgm:constr type="bMarg" refType="primFontSz" fact="0.15"/>
            <dgm:constr type="lMarg" refType="primFontSz" fact="0.3"/>
            <dgm:constr type="rMarg" refType="primFontSz" fact="0.3"/>
          </dgm:constrLst>
          <dgm:ruleLst>
            <dgm:rule type="primFontSz" val="5" fact="NaN" max="NaN"/>
          </dgm:ruleLst>
        </dgm:layoutNode>
        <dgm:choose name="Name8">
          <dgm:if name="Name9" axis="ch" ptType="node" func="cnt" op="gte" val="1">
            <dgm:layoutNode name="descendantText" styleLbl="alignAccFollowNode1">
              <dgm:varLst>
                <dgm:bulletEnabled val="1"/>
              </dgm:varLst>
              <dgm:alg type="tx">
                <dgm:param type="stBulletLvl" val="1"/>
                <dgm:param type="txAnchorVertCh" val="mid"/>
              </dgm:alg>
              <dgm:choose name="Name10">
                <dgm:if name="Name11" func="var" arg="dir" op="equ" val="norm">
                  <dgm:shape xmlns:r="http://schemas.openxmlformats.org/officeDocument/2006/relationships" rot="90" type="round2SameRect" r:blip="">
                    <dgm:adjLst/>
                  </dgm:shape>
                </dgm:if>
                <dgm:else name="Name12">
                  <dgm:shape xmlns:r="http://schemas.openxmlformats.org/officeDocument/2006/relationships" rot="-90" type="round2SameRect" r:blip="">
                    <dgm:adjLst/>
                  </dgm:shape>
                </dgm:else>
              </dgm:choose>
              <dgm:presOf axis="des" ptType="node"/>
              <dgm:constrLst>
                <dgm:constr type="secFontSz" val="65"/>
                <dgm:constr type="primFontSz" refType="secFontSz"/>
                <dgm:constr type="lMarg" refType="secFontSz" fact="0.3"/>
                <dgm:constr type="rMarg" refType="secFontSz" fact="0.3"/>
                <dgm:constr type="tMarg" refType="secFontSz" fact="0.15"/>
                <dgm:constr type="bMarg" refType="secFontSz" fact="0.15"/>
              </dgm:constrLst>
              <dgm:ruleLst>
                <dgm:rule type="secFontSz" val="5" fact="NaN" max="NaN"/>
              </dgm:ruleLst>
            </dgm:layoutNode>
          </dgm:if>
          <dgm:else name="Name13"/>
        </dgm:choose>
      </dgm:layoutNode>
      <dgm:forEach name="Name14" axis="followSib" ptType="sibTrans" cnt="1">
        <dgm:layoutNode name="sp">
          <dgm:alg type="sp"/>
          <dgm:shape xmlns:r="http://schemas.openxmlformats.org/officeDocument/2006/relationships" r:blip="">
            <dgm:adjLst/>
          </dgm:shape>
          <dgm:presOf/>
          <dgm:constrLst/>
          <dgm:ruleLst/>
        </dgm:layoutNode>
      </dgm:forEach>
    </dgm:forEach>
  </dgm:layoutNode>
</dgm:layoutDef>
</file>

<file path=xl/diagrams/quickStyle1.xml><?xml version="1.0" encoding="utf-8"?>
<dgm:styleDef xmlns:dgm="http://schemas.openxmlformats.org/drawingml/2006/diagram" xmlns:a="http://schemas.openxmlformats.org/drawingml/2006/main" uniqueId="urn:microsoft.com/office/officeart/2005/8/quickstyle/simple1">
  <dgm:title val=""/>
  <dgm:desc val=""/>
  <dgm:catLst>
    <dgm:cat type="simple" pri="10100"/>
  </dgm:catLst>
  <dgm:scene3d>
    <a:camera prst="orthographicFront"/>
    <a:lightRig rig="threePt" dir="t"/>
  </dgm:scene3d>
  <dgm:styleLbl name="node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l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ven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tx1"/>
      </a:fontRef>
    </dgm:style>
  </dgm:styleLbl>
  <dgm:styleLbl name="align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node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ImgPlac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f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bgSibTrans2D1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sibTrans1D1">
    <dgm:scene3d>
      <a:camera prst="orthographicFront"/>
      <a:lightRig rig="threePt" dir="t"/>
    </dgm:scene3d>
    <dgm:sp3d/>
    <dgm:txPr/>
    <dgm:style>
      <a:lnRef idx="1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callout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sst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asst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2D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>
        <a:schemeClr val="lt1"/>
      </a:fontRef>
    </dgm:style>
  </dgm:styleLbl>
  <dgm:styleLbl name="parChTrans1D1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2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3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parChTrans1D4">
    <dgm:scene3d>
      <a:camera prst="orthographicFront"/>
      <a:lightRig rig="threePt" dir="t"/>
    </dgm:scene3d>
    <dgm:sp3d/>
    <dgm:txPr/>
    <dgm:style>
      <a:lnRef idx="2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  <dgm:styleLbl name="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con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AlignAcc1">
    <dgm:scene3d>
      <a:camera prst="orthographicFront"/>
      <a:lightRig rig="threePt" dir="t"/>
    </dgm:scene3d>
    <dgm:sp3d/>
    <dgm:txPr/>
    <dgm:style>
      <a:lnRef idx="1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F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Align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solidBgAcc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align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AccFollowNode1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0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2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3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Acc4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dk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trBgShp">
    <dgm:scene3d>
      <a:camera prst="orthographicFront"/>
      <a:lightRig rig="threePt" dir="t"/>
    </dgm:scene3d>
    <dgm:sp3d/>
    <dgm:txPr/>
    <dgm:style>
      <a:lnRef idx="0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fgShp">
    <dgm:scene3d>
      <a:camera prst="orthographicFront"/>
      <a:lightRig rig="threePt" dir="t"/>
    </dgm:scene3d>
    <dgm:sp3d/>
    <dgm:txPr/>
    <dgm:style>
      <a:lnRef idx="2">
        <a:scrgbClr r="0" g="0" b="0"/>
      </a:lnRef>
      <a:fillRef idx="1">
        <a:scrgbClr r="0" g="0" b="0"/>
      </a:fillRef>
      <a:effectRef idx="0">
        <a:scrgbClr r="0" g="0" b="0"/>
      </a:effectRef>
      <a:fontRef idx="minor"/>
    </dgm:style>
  </dgm:styleLbl>
  <dgm:styleLbl name="revTx">
    <dgm:scene3d>
      <a:camera prst="orthographicFront"/>
      <a:lightRig rig="threePt" dir="t"/>
    </dgm:scene3d>
    <dgm:sp3d/>
    <dgm:txPr/>
    <dgm:style>
      <a:lnRef idx="0">
        <a:scrgbClr r="0" g="0" b="0"/>
      </a:lnRef>
      <a:fillRef idx="0">
        <a:scrgbClr r="0" g="0" b="0"/>
      </a:fillRef>
      <a:effectRef idx="0">
        <a:scrgbClr r="0" g="0" b="0"/>
      </a:effectRef>
      <a:fontRef idx="minor"/>
    </dgm:style>
  </dgm:styleLbl>
</dgm:styleDef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file:///C:\Program%20Files\DIaLOGIKa\Eurostat%20Layout\Logo\Eurostat%20logo.png" TargetMode="Externa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Relationship Id="rId4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diagramData" Target="../diagrams/data1.xml" /><Relationship Id="rId2" Type="http://schemas.openxmlformats.org/officeDocument/2006/relationships/diagramLayout" Target="../diagrams/layout1.xml" /><Relationship Id="rId3" Type="http://schemas.openxmlformats.org/officeDocument/2006/relationships/diagramQuickStyle" Target="../diagrams/quickStyle1.xml" /><Relationship Id="rId4" Type="http://schemas.openxmlformats.org/officeDocument/2006/relationships/diagramColors" Target="../diagrams/colors1.xml" /><Relationship Id="rId5" Type="http://schemas.microsoft.com/office/2007/relationships/diagramDrawing" Target="../diagrams/drawing1.xml" /><Relationship Id="rId6" Type="http://schemas.openxmlformats.org/officeDocument/2006/relationships/image" Target="file:///C:\Program%20Files\DIaLOGIKa\Eurostat%20Layout\Logo\Eurostat%20logo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0.923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47625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Extra-EU exports.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cult_trd_prd)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7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447675</xdr:colOff>
      <xdr:row>6</xdr:row>
      <xdr:rowOff>66675</xdr:rowOff>
    </xdr:from>
    <xdr:to>
      <xdr:col>17</xdr:col>
      <xdr:colOff>9525</xdr:colOff>
      <xdr:row>47</xdr:row>
      <xdr:rowOff>28575</xdr:rowOff>
    </xdr:to>
    <xdr:graphicFrame macro="">
      <xdr:nvGraphicFramePr>
        <xdr:cNvPr id="3" name="Chart 2"/>
        <xdr:cNvGraphicFramePr/>
      </xdr:nvGraphicFramePr>
      <xdr:xfrm>
        <a:off x="447675" y="981075"/>
        <a:ext cx="11363325" cy="621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674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000" i="1">
              <a:latin typeface="Arial" panose="020B0604020202020204" pitchFamily="34" charset="0"/>
            </a:rPr>
            <a:t>Source:</a:t>
          </a:r>
          <a:r>
            <a:rPr lang="en-IE" sz="1000">
              <a:latin typeface="Arial" panose="020B0604020202020204" pitchFamily="34" charset="0"/>
            </a:rPr>
            <a:t> Eurostat (online data code: cult_trd_prd)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581025</xdr:colOff>
      <xdr:row>6</xdr:row>
      <xdr:rowOff>28575</xdr:rowOff>
    </xdr:from>
    <xdr:to>
      <xdr:col>17</xdr:col>
      <xdr:colOff>9525</xdr:colOff>
      <xdr:row>46</xdr:row>
      <xdr:rowOff>76200</xdr:rowOff>
    </xdr:to>
    <xdr:graphicFrame macro="">
      <xdr:nvGraphicFramePr>
        <xdr:cNvPr id="4" name="Chart 3"/>
        <xdr:cNvGraphicFramePr/>
      </xdr:nvGraphicFramePr>
      <xdr:xfrm>
        <a:off x="581025" y="942975"/>
        <a:ext cx="117729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0.449</cdr:x>
      <cdr:y>0</cdr:y>
    </cdr:from>
    <cdr:to>
      <cdr:x>0.52</cdr:x>
      <cdr:y>0.0555</cdr:y>
    </cdr:to>
    <cdr:sp macro="" textlink="">
      <cdr:nvSpPr>
        <cdr:cNvPr id="2" name="TextBox 1"/>
        <cdr:cNvSpPr txBox="1"/>
      </cdr:nvSpPr>
      <cdr:spPr>
        <a:xfrm>
          <a:off x="2095500" y="0"/>
          <a:ext cx="333375" cy="25717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0.1675</cdr:y>
    </cdr:from>
    <cdr:to>
      <cdr:x>0.985</cdr:x>
      <cdr:y>0.9285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1009650"/>
          <a:ext cx="9458325" cy="4619625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0.00525</cdr:x>
      <cdr:y>0.9165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553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Excluding Hong Kong.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cult_trd_prt)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7</xdr:row>
      <xdr:rowOff>0</xdr:rowOff>
    </xdr:from>
    <xdr:to>
      <xdr:col>6</xdr:col>
      <xdr:colOff>95250</xdr:colOff>
      <xdr:row>36</xdr:row>
      <xdr:rowOff>114300</xdr:rowOff>
    </xdr:to>
    <xdr:graphicFrame macro="">
      <xdr:nvGraphicFramePr>
        <xdr:cNvPr id="4" name="Chart 3"/>
        <xdr:cNvGraphicFramePr/>
      </xdr:nvGraphicFramePr>
      <xdr:xfrm>
        <a:off x="581025" y="1104900"/>
        <a:ext cx="54006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638175</xdr:colOff>
      <xdr:row>7</xdr:row>
      <xdr:rowOff>0</xdr:rowOff>
    </xdr:from>
    <xdr:to>
      <xdr:col>9</xdr:col>
      <xdr:colOff>552450</xdr:colOff>
      <xdr:row>37</xdr:row>
      <xdr:rowOff>38100</xdr:rowOff>
    </xdr:to>
    <xdr:graphicFrame macro="">
      <xdr:nvGraphicFramePr>
        <xdr:cNvPr id="5" name="Chart 4"/>
        <xdr:cNvGraphicFramePr/>
      </xdr:nvGraphicFramePr>
      <xdr:xfrm>
        <a:off x="5334000" y="1104900"/>
        <a:ext cx="4676775" cy="4610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78</xdr:row>
      <xdr:rowOff>0</xdr:rowOff>
    </xdr:from>
    <xdr:to>
      <xdr:col>10</xdr:col>
      <xdr:colOff>123825</xdr:colOff>
      <xdr:row>117</xdr:row>
      <xdr:rowOff>85725</xdr:rowOff>
    </xdr:to>
    <xdr:graphicFrame macro="">
      <xdr:nvGraphicFramePr>
        <xdr:cNvPr id="8" name="Chart 7"/>
        <xdr:cNvGraphicFramePr/>
      </xdr:nvGraphicFramePr>
      <xdr:xfrm>
        <a:off x="581025" y="11925300"/>
        <a:ext cx="9696450" cy="6067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0.447</cdr:x>
      <cdr:y>0.011</cdr:y>
    </cdr:from>
    <cdr:to>
      <cdr:x>0.518</cdr:x>
      <cdr:y>0.0665</cdr:y>
    </cdr:to>
    <cdr:sp macro="" textlink="">
      <cdr:nvSpPr>
        <cdr:cNvPr id="2" name="TextBox 1"/>
        <cdr:cNvSpPr txBox="1"/>
      </cdr:nvSpPr>
      <cdr:spPr>
        <a:xfrm>
          <a:off x="2028825" y="38100"/>
          <a:ext cx="323850" cy="2381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2013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0.45725</cdr:x>
      <cdr:y>0.011</cdr:y>
    </cdr:from>
    <cdr:to>
      <cdr:x>0.54475</cdr:x>
      <cdr:y>0.0665</cdr:y>
    </cdr:to>
    <cdr:sp macro="" textlink="">
      <cdr:nvSpPr>
        <cdr:cNvPr id="2" name="TextBox 1"/>
        <cdr:cNvSpPr txBox="1"/>
      </cdr:nvSpPr>
      <cdr:spPr>
        <a:xfrm>
          <a:off x="2076450" y="38100"/>
          <a:ext cx="400050" cy="238125"/>
        </a:xfrm>
        <a:prstGeom prst="rect">
          <a:avLst/>
        </a:prstGeom>
        <a:ln>
          <a:noFill/>
        </a:ln>
      </cdr:spPr>
      <cdr:txBody>
        <a:bodyPr wrap="non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200" b="1">
              <a:latin typeface="Arial" panose="020B0604020202020204" pitchFamily="34" charset="0"/>
              <a:cs typeface="Arial" panose="020B0604020202020204" pitchFamily="34" charset="0"/>
            </a:rPr>
            <a:t>2018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0.00975</cdr:x>
      <cdr:y>0.16975</cdr:y>
    </cdr:from>
    <cdr:to>
      <cdr:x>0.984</cdr:x>
      <cdr:y>0.9265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725" y="1009650"/>
          <a:ext cx="9229725" cy="45339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0.0055</cdr:x>
      <cdr:y>0.9155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47625" y="54768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000">
              <a:latin typeface="Arial" panose="020B0604020202020204" pitchFamily="34" charset="0"/>
            </a:rPr>
            <a:t>(¹) Excluding Hong Kong.</a:t>
          </a:r>
        </a:p>
        <a:p>
          <a:pPr>
            <a:spcBef>
              <a:spcPts val="300"/>
            </a:spcBef>
          </a:pPr>
          <a:r>
            <a:rPr lang="en-GB" sz="1000" i="1">
              <a:latin typeface="Arial" panose="020B0604020202020204" pitchFamily="34" charset="0"/>
            </a:rPr>
            <a:t>Source:</a:t>
          </a:r>
          <a:r>
            <a:rPr lang="en-GB" sz="1000">
              <a:latin typeface="Arial" panose="020B0604020202020204" pitchFamily="34" charset="0"/>
            </a:rPr>
            <a:t> Eurostat (online data code: cult_trd_prt)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4" name="LogoShape"/>
        <cdr:cNvPicPr preferRelativeResize="1">
          <a:picLocks noChangeAspect="1"/>
        </cdr:cNvPicPr>
      </cdr:nvPicPr>
      <cdr:blipFill>
        <a:blip r:link="rId2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9</xdr:row>
      <xdr:rowOff>9525</xdr:rowOff>
    </xdr:from>
    <xdr:to>
      <xdr:col>11</xdr:col>
      <xdr:colOff>219075</xdr:colOff>
      <xdr:row>37</xdr:row>
      <xdr:rowOff>0</xdr:rowOff>
    </xdr:to>
    <xdr:graphicFrame macro="">
      <xdr:nvGraphicFramePr>
        <xdr:cNvPr id="2" name="Chart 1"/>
        <xdr:cNvGraphicFramePr/>
      </xdr:nvGraphicFramePr>
      <xdr:xfrm>
        <a:off x="609600" y="1419225"/>
        <a:ext cx="9525000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8</xdr:row>
      <xdr:rowOff>104775</xdr:rowOff>
    </xdr:from>
    <xdr:to>
      <xdr:col>10</xdr:col>
      <xdr:colOff>809625</xdr:colOff>
      <xdr:row>37</xdr:row>
      <xdr:rowOff>0</xdr:rowOff>
    </xdr:to>
    <xdr:grpSp>
      <xdr:nvGrpSpPr>
        <xdr:cNvPr id="3" name="Group 2"/>
        <xdr:cNvGrpSpPr/>
      </xdr:nvGrpSpPr>
      <xdr:grpSpPr>
        <a:xfrm>
          <a:off x="581025" y="1362075"/>
          <a:ext cx="9220200" cy="4314825"/>
          <a:chOff x="-105193" y="9567703"/>
          <a:chExt cx="9471493" cy="3821212"/>
        </a:xfrm>
      </xdr:grpSpPr>
      <xdr:graphicFrame macro="">
        <xdr:nvGraphicFramePr>
          <xdr:cNvPr id="4" name="Chart 3"/>
          <xdr:cNvGraphicFramePr/>
        </xdr:nvGraphicFramePr>
        <xdr:xfrm>
          <a:off x="-105193" y="9574390"/>
          <a:ext cx="4678918" cy="375720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4687382" y="9567703"/>
          <a:ext cx="4678918" cy="3821212"/>
        </xdr:xfrm>
        <a:graphic>
          <a:graphicData uri="http://schemas.openxmlformats.org/drawingml/2006/chart">
            <c:chart xmlns:c="http://schemas.openxmlformats.org/drawingml/2006/chart" r:id="rId3"/>
          </a:graphicData>
        </a:graphic>
      </xdr:graphicFrame>
    </xdr:grpSp>
    <xdr:clientData/>
  </xdr:twoCellAnchor>
  <xdr:twoCellAnchor>
    <xdr:from>
      <xdr:col>1</xdr:col>
      <xdr:colOff>457200</xdr:colOff>
      <xdr:row>80</xdr:row>
      <xdr:rowOff>19050</xdr:rowOff>
    </xdr:from>
    <xdr:to>
      <xdr:col>11</xdr:col>
      <xdr:colOff>600075</xdr:colOff>
      <xdr:row>119</xdr:row>
      <xdr:rowOff>66675</xdr:rowOff>
    </xdr:to>
    <xdr:graphicFrame macro="">
      <xdr:nvGraphicFramePr>
        <xdr:cNvPr id="14" name="Chart 13"/>
        <xdr:cNvGraphicFramePr/>
      </xdr:nvGraphicFramePr>
      <xdr:xfrm>
        <a:off x="1038225" y="12249150"/>
        <a:ext cx="9477375" cy="5991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495300</xdr:colOff>
      <xdr:row>6</xdr:row>
      <xdr:rowOff>85725</xdr:rowOff>
    </xdr:from>
    <xdr:to>
      <xdr:col>16</xdr:col>
      <xdr:colOff>561975</xdr:colOff>
      <xdr:row>49</xdr:row>
      <xdr:rowOff>76200</xdr:rowOff>
    </xdr:to>
    <xdr:graphicFrame macro="">
      <xdr:nvGraphicFramePr>
        <xdr:cNvPr id="3" name="Chart 2"/>
        <xdr:cNvGraphicFramePr/>
      </xdr:nvGraphicFramePr>
      <xdr:xfrm>
        <a:off x="495300" y="1000125"/>
        <a:ext cx="10363200" cy="654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xmlns:xdr="http://schemas.openxmlformats.org/drawingml/2006/spreadsheetDrawing" editAs="absolute">
    <xdr:from>
      <xdr:col>1</xdr:col>
      <xdr:colOff>536573</xdr:colOff>
      <xdr:row>9</xdr:row>
      <xdr:rowOff>38101</xdr:rowOff>
    </xdr:from>
    <xdr:to>
      <xdr:col>18</xdr:col>
      <xdr:colOff>228600</xdr:colOff>
      <xdr:row>48</xdr:row>
      <xdr:rowOff>31750</xdr:rowOff>
    </xdr:to>
    <xdr:graphicFrame macro="">
      <xdr:nvGraphicFramePr>
        <xdr:cNvPr id="2" name="Diagram 1">
          <a:extLst xmlns:a="http://schemas.openxmlformats.org/drawingml/2006/main"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/>
      </xdr:nvGraphicFramePr>
      <xdr:xfrm>
        <a:off xmlns:a="http://schemas.openxmlformats.org/drawingml/2006/main" x="0" y="0"/>
        <a:ext xmlns:a="http://schemas.openxmlformats.org/drawingml/2006/main" cx="0" cy="0"/>
      </xdr:xfrm>
      <a:graphic xmlns:a="http://schemas.openxmlformats.org/drawingml/2006/main">
        <a:graphicData uri="http://schemas.openxmlformats.org/drawingml/2006/diagram">
          <dgm:relIds xmlns:dgm="http://schemas.openxmlformats.org/drawingml/2006/diagram" xmlns:r="http://schemas.openxmlformats.org/officeDocument/2006/relationships" r:dm="rId1" r:lo="rId2" r:qs="rId3" r:cs="rId4"/>
        </a:graphicData>
      </a:graphic>
    </xdr:graphicFrame>
    <xdr:clientData fLocksWithSheet="0"/>
  </xdr:twoCellAnchor>
  <xdr:twoCellAnchor editAs="oneCell">
    <xdr:from>
      <xdr:col>16</xdr:col>
      <xdr:colOff>152400</xdr:colOff>
      <xdr:row>50</xdr:row>
      <xdr:rowOff>152400</xdr:rowOff>
    </xdr:from>
    <xdr:to>
      <xdr:col>18</xdr:col>
      <xdr:colOff>352425</xdr:colOff>
      <xdr:row>53</xdr:row>
      <xdr:rowOff>76200</xdr:rowOff>
    </xdr:to>
    <xdr:pic>
      <xdr:nvPicPr>
        <xdr:cNvPr id="5" name="LogoShape"/>
        <xdr:cNvPicPr preferRelativeResize="1">
          <a:picLocks noChangeAspect="1"/>
        </xdr:cNvPicPr>
      </xdr:nvPicPr>
      <xdr:blipFill>
        <a:blip r:link="rId6"/>
        <a:srcRect b="16915"/>
        <a:stretch>
          <a:fillRect/>
        </a:stretch>
      </xdr:blipFill>
      <xdr:spPr>
        <a:xfrm>
          <a:off x="9553575" y="7648575"/>
          <a:ext cx="1600200" cy="4191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0198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Extra-EU imports.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cult_trd_prd)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495300</xdr:colOff>
      <xdr:row>6</xdr:row>
      <xdr:rowOff>66675</xdr:rowOff>
    </xdr:from>
    <xdr:to>
      <xdr:col>16</xdr:col>
      <xdr:colOff>933450</xdr:colOff>
      <xdr:row>49</xdr:row>
      <xdr:rowOff>47625</xdr:rowOff>
    </xdr:to>
    <xdr:graphicFrame macro="">
      <xdr:nvGraphicFramePr>
        <xdr:cNvPr id="5" name="Chart 4"/>
        <xdr:cNvGraphicFramePr/>
      </xdr:nvGraphicFramePr>
      <xdr:xfrm>
        <a:off x="495300" y="981075"/>
        <a:ext cx="10544175" cy="653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6038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Extra-EU exports.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cult_trd_prd)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581025</xdr:colOff>
      <xdr:row>5</xdr:row>
      <xdr:rowOff>133350</xdr:rowOff>
    </xdr:from>
    <xdr:to>
      <xdr:col>16</xdr:col>
      <xdr:colOff>219075</xdr:colOff>
      <xdr:row>48</xdr:row>
      <xdr:rowOff>133350</xdr:rowOff>
    </xdr:to>
    <xdr:graphicFrame macro="">
      <xdr:nvGraphicFramePr>
        <xdr:cNvPr id="4" name="Chart 3"/>
        <xdr:cNvGraphicFramePr/>
      </xdr:nvGraphicFramePr>
      <xdr:xfrm>
        <a:off x="581025" y="895350"/>
        <a:ext cx="10887075" cy="655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8197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900">
              <a:latin typeface="Arial" panose="020B0604020202020204" pitchFamily="34" charset="0"/>
            </a:rPr>
            <a:t>(¹) Extra-EU </a:t>
          </a:r>
          <a:r>
            <a:rPr lang="pl-PL" sz="900">
              <a:latin typeface="Arial" panose="020B0604020202020204" pitchFamily="34" charset="0"/>
            </a:rPr>
            <a:t>import</a:t>
          </a:r>
          <a:r>
            <a:rPr lang="en-IE" sz="900">
              <a:latin typeface="Arial" panose="020B0604020202020204" pitchFamily="34" charset="0"/>
            </a:rPr>
            <a:t>s.</a:t>
          </a:r>
        </a:p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cult_trd_prd)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657225</xdr:colOff>
      <xdr:row>6</xdr:row>
      <xdr:rowOff>0</xdr:rowOff>
    </xdr:from>
    <xdr:to>
      <xdr:col>17</xdr:col>
      <xdr:colOff>9525</xdr:colOff>
      <xdr:row>47</xdr:row>
      <xdr:rowOff>66675</xdr:rowOff>
    </xdr:to>
    <xdr:graphicFrame macro="">
      <xdr:nvGraphicFramePr>
        <xdr:cNvPr id="3" name="Chart 2"/>
        <xdr:cNvGraphicFramePr/>
      </xdr:nvGraphicFramePr>
      <xdr:xfrm>
        <a:off x="657225" y="914400"/>
        <a:ext cx="11630025" cy="6315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0.9565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9340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900" i="1">
              <a:latin typeface="Arial" panose="020B0604020202020204" pitchFamily="34" charset="0"/>
            </a:rPr>
            <a:t>Source:</a:t>
          </a:r>
          <a:r>
            <a:rPr lang="en-IE" sz="900">
              <a:latin typeface="Arial" panose="020B0604020202020204" pitchFamily="34" charset="0"/>
            </a:rPr>
            <a:t> Eurostat (online data code: cult_trd_prd)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/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AA519"/>
      </a:accent1>
      <a:accent2>
        <a:srgbClr val="286EB4"/>
      </a:accent2>
      <a:accent3>
        <a:srgbClr val="F06423"/>
      </a:accent3>
      <a:accent4>
        <a:srgbClr val="B9C31E"/>
      </a:accent4>
      <a:accent5>
        <a:srgbClr val="5FB441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46"/>
  <sheetViews>
    <sheetView showGridLines="0" tabSelected="1" workbookViewId="0" topLeftCell="A1"/>
  </sheetViews>
  <sheetFormatPr defaultColWidth="8.8515625" defaultRowHeight="12"/>
  <cols>
    <col min="1" max="1" width="8.7109375" style="64" customWidth="1"/>
    <col min="2" max="2" width="42.57421875" style="163" customWidth="1"/>
    <col min="3" max="12" width="10.00390625" style="64" customWidth="1"/>
    <col min="13" max="13" width="12.7109375" style="64" customWidth="1"/>
    <col min="14" max="14" width="14.7109375" style="64" customWidth="1"/>
    <col min="15" max="15" width="18.28125" style="64" customWidth="1"/>
    <col min="16" max="16" width="8.8515625" style="64" customWidth="1"/>
    <col min="17" max="17" width="14.140625" style="64" customWidth="1"/>
    <col min="18" max="16384" width="8.8515625" style="64" customWidth="1"/>
  </cols>
  <sheetData>
    <row r="2" ht="12">
      <c r="B2" s="40" t="s">
        <v>83</v>
      </c>
    </row>
    <row r="3" ht="12">
      <c r="B3" s="40" t="s">
        <v>75</v>
      </c>
    </row>
    <row r="5" spans="2:19" ht="12">
      <c r="B5" s="40" t="s">
        <v>106</v>
      </c>
      <c r="N5" s="70"/>
      <c r="O5" s="70"/>
      <c r="P5" s="70"/>
      <c r="Q5" s="70"/>
      <c r="R5" s="70"/>
      <c r="S5" s="70"/>
    </row>
    <row r="6" spans="2:19" ht="12">
      <c r="B6" s="40"/>
      <c r="N6" s="70"/>
      <c r="O6" s="70"/>
      <c r="P6" s="70"/>
      <c r="Q6" s="70"/>
      <c r="R6" s="70"/>
      <c r="S6" s="70"/>
    </row>
    <row r="7" spans="14:19" ht="12">
      <c r="N7" s="70"/>
      <c r="O7" s="70"/>
      <c r="P7" s="70"/>
      <c r="Q7" s="70"/>
      <c r="R7" s="70"/>
      <c r="S7" s="70"/>
    </row>
    <row r="8" spans="2:19" ht="36" customHeight="1">
      <c r="B8" s="44"/>
      <c r="C8" s="293">
        <v>2013</v>
      </c>
      <c r="D8" s="294"/>
      <c r="E8" s="294"/>
      <c r="F8" s="295"/>
      <c r="G8" s="294">
        <v>2018</v>
      </c>
      <c r="H8" s="294"/>
      <c r="I8" s="294"/>
      <c r="J8" s="296"/>
      <c r="K8" s="299" t="s">
        <v>84</v>
      </c>
      <c r="L8" s="300"/>
      <c r="N8" s="70"/>
      <c r="O8" s="70"/>
      <c r="P8" s="70"/>
      <c r="Q8" s="70"/>
      <c r="R8" s="70"/>
      <c r="S8" s="70"/>
    </row>
    <row r="9" spans="2:19" ht="23">
      <c r="B9" s="45"/>
      <c r="C9" s="66" t="s">
        <v>1</v>
      </c>
      <c r="D9" s="67" t="s">
        <v>0</v>
      </c>
      <c r="E9" s="67" t="s">
        <v>69</v>
      </c>
      <c r="F9" s="302" t="s">
        <v>74</v>
      </c>
      <c r="G9" s="67" t="s">
        <v>1</v>
      </c>
      <c r="H9" s="67" t="s">
        <v>0</v>
      </c>
      <c r="I9" s="67" t="s">
        <v>69</v>
      </c>
      <c r="J9" s="302" t="s">
        <v>74</v>
      </c>
      <c r="K9" s="68" t="s">
        <v>1</v>
      </c>
      <c r="L9" s="68" t="s">
        <v>0</v>
      </c>
      <c r="N9" s="292"/>
      <c r="O9" s="292"/>
      <c r="P9" s="292"/>
      <c r="Q9" s="292"/>
      <c r="R9" s="70"/>
      <c r="S9" s="70"/>
    </row>
    <row r="10" spans="2:19" ht="24" customHeight="1">
      <c r="B10" s="45"/>
      <c r="C10" s="297" t="s">
        <v>51</v>
      </c>
      <c r="D10" s="298"/>
      <c r="E10" s="298"/>
      <c r="F10" s="303"/>
      <c r="G10" s="298" t="s">
        <v>51</v>
      </c>
      <c r="H10" s="298"/>
      <c r="I10" s="298"/>
      <c r="J10" s="303"/>
      <c r="K10" s="301" t="s">
        <v>40</v>
      </c>
      <c r="L10" s="301"/>
      <c r="N10" s="70"/>
      <c r="O10" s="70"/>
      <c r="P10" s="164"/>
      <c r="Q10" s="164"/>
      <c r="R10" s="70"/>
      <c r="S10" s="70"/>
    </row>
    <row r="11" spans="2:19" ht="12">
      <c r="B11" s="46" t="s">
        <v>85</v>
      </c>
      <c r="C11" s="96">
        <v>17719.246</v>
      </c>
      <c r="D11" s="53">
        <v>12531.836</v>
      </c>
      <c r="E11" s="53">
        <v>5187.41</v>
      </c>
      <c r="F11" s="100">
        <v>1.4139385481903848</v>
      </c>
      <c r="G11" s="53">
        <v>20790.287</v>
      </c>
      <c r="H11" s="53">
        <v>17164.287</v>
      </c>
      <c r="I11" s="53">
        <v>3626</v>
      </c>
      <c r="J11" s="100">
        <v>1.2112525850913587</v>
      </c>
      <c r="K11" s="104">
        <v>3.248333222718336</v>
      </c>
      <c r="L11" s="104">
        <v>6.493282313727966</v>
      </c>
      <c r="M11" s="70"/>
      <c r="N11" s="70"/>
      <c r="O11" s="70"/>
      <c r="P11" s="70"/>
      <c r="Q11" s="70"/>
      <c r="R11" s="70"/>
      <c r="S11" s="70"/>
    </row>
    <row r="12" spans="2:19" ht="12">
      <c r="B12" s="47" t="s">
        <v>6</v>
      </c>
      <c r="C12" s="97">
        <v>531.365</v>
      </c>
      <c r="D12" s="54">
        <v>446.257</v>
      </c>
      <c r="E12" s="54">
        <v>85.108</v>
      </c>
      <c r="F12" s="101">
        <v>1.190715215671687</v>
      </c>
      <c r="G12" s="54">
        <v>530.232</v>
      </c>
      <c r="H12" s="54">
        <v>735.815</v>
      </c>
      <c r="I12" s="54">
        <v>-205.58300000000008</v>
      </c>
      <c r="J12" s="101">
        <v>0.7206050433872644</v>
      </c>
      <c r="K12" s="105">
        <v>-0.04268130461156927</v>
      </c>
      <c r="L12" s="105">
        <v>10.51894208234474</v>
      </c>
      <c r="M12" s="70"/>
      <c r="N12" s="70"/>
      <c r="O12" s="70"/>
      <c r="P12" s="70"/>
      <c r="Q12" s="166"/>
      <c r="R12" s="70"/>
      <c r="S12" s="70"/>
    </row>
    <row r="13" spans="2:19" ht="12">
      <c r="B13" s="48" t="s">
        <v>5</v>
      </c>
      <c r="C13" s="98">
        <v>2535.572</v>
      </c>
      <c r="D13" s="49">
        <v>991.378</v>
      </c>
      <c r="E13" s="49">
        <v>1544.194</v>
      </c>
      <c r="F13" s="102">
        <v>2.5576238326854135</v>
      </c>
      <c r="G13" s="49">
        <v>2446.326</v>
      </c>
      <c r="H13" s="49">
        <v>1530.258</v>
      </c>
      <c r="I13" s="49">
        <v>916.068</v>
      </c>
      <c r="J13" s="102">
        <v>1.598636308387213</v>
      </c>
      <c r="K13" s="106">
        <v>-0.714077174668204</v>
      </c>
      <c r="L13" s="106">
        <v>9.06994052108323</v>
      </c>
      <c r="M13" s="70"/>
      <c r="N13" s="70"/>
      <c r="O13" s="70"/>
      <c r="P13" s="70"/>
      <c r="Q13" s="37"/>
      <c r="R13" s="70"/>
      <c r="S13" s="70"/>
    </row>
    <row r="14" spans="2:19" ht="12">
      <c r="B14" s="48" t="s">
        <v>55</v>
      </c>
      <c r="C14" s="98">
        <v>742.565</v>
      </c>
      <c r="D14" s="49">
        <v>775.931</v>
      </c>
      <c r="E14" s="49">
        <v>-33.365999999999985</v>
      </c>
      <c r="F14" s="102">
        <v>0.9569987537551664</v>
      </c>
      <c r="G14" s="49">
        <v>794.093</v>
      </c>
      <c r="H14" s="49">
        <v>916.891</v>
      </c>
      <c r="I14" s="49">
        <v>-122.798</v>
      </c>
      <c r="J14" s="102">
        <v>0.8660713214547858</v>
      </c>
      <c r="K14" s="106">
        <v>1.3508460605452521</v>
      </c>
      <c r="L14" s="106">
        <v>3.3948532936041387</v>
      </c>
      <c r="M14" s="70"/>
      <c r="N14" s="70"/>
      <c r="O14" s="70"/>
      <c r="P14" s="70"/>
      <c r="Q14" s="166"/>
      <c r="R14" s="70"/>
      <c r="S14" s="70"/>
    </row>
    <row r="15" spans="2:19" ht="12">
      <c r="B15" s="48" t="s">
        <v>56</v>
      </c>
      <c r="C15" s="98">
        <v>8066.071</v>
      </c>
      <c r="D15" s="49">
        <v>4198.352</v>
      </c>
      <c r="E15" s="49">
        <v>3867.719</v>
      </c>
      <c r="F15" s="102">
        <v>1.9212469559484293</v>
      </c>
      <c r="G15" s="49">
        <v>10408.046</v>
      </c>
      <c r="H15" s="49">
        <v>5996.782</v>
      </c>
      <c r="I15" s="49">
        <v>4411.264</v>
      </c>
      <c r="J15" s="102">
        <v>1.7356051962535908</v>
      </c>
      <c r="K15" s="106">
        <v>5.230451190622243</v>
      </c>
      <c r="L15" s="106">
        <v>7.390999059637493</v>
      </c>
      <c r="M15" s="70"/>
      <c r="N15" s="70"/>
      <c r="O15" s="70"/>
      <c r="P15" s="70"/>
      <c r="Q15" s="37"/>
      <c r="R15" s="70"/>
      <c r="S15" s="70"/>
    </row>
    <row r="16" spans="2:19" ht="12">
      <c r="B16" s="48" t="s">
        <v>2</v>
      </c>
      <c r="C16" s="98">
        <v>1784.348</v>
      </c>
      <c r="D16" s="49">
        <v>1562.124</v>
      </c>
      <c r="E16" s="49">
        <v>222.22399999999993</v>
      </c>
      <c r="F16" s="102">
        <v>1.1422575928671475</v>
      </c>
      <c r="G16" s="49">
        <v>1941.812</v>
      </c>
      <c r="H16" s="49">
        <v>1608.472</v>
      </c>
      <c r="I16" s="49">
        <v>333.3399999999999</v>
      </c>
      <c r="J16" s="102">
        <v>1.2072401633351404</v>
      </c>
      <c r="K16" s="106">
        <v>1.705754146121885</v>
      </c>
      <c r="L16" s="106">
        <v>0.5864776123629456</v>
      </c>
      <c r="M16" s="70"/>
      <c r="N16" s="70"/>
      <c r="O16" s="70"/>
      <c r="P16" s="70"/>
      <c r="Q16" s="166"/>
      <c r="R16" s="70"/>
      <c r="S16" s="70"/>
    </row>
    <row r="17" spans="2:19" ht="12">
      <c r="B17" s="48" t="s">
        <v>3</v>
      </c>
      <c r="C17" s="98">
        <v>701.086</v>
      </c>
      <c r="D17" s="49">
        <v>404.96</v>
      </c>
      <c r="E17" s="49">
        <v>296.12600000000003</v>
      </c>
      <c r="F17" s="102">
        <v>1.7312475306203083</v>
      </c>
      <c r="G17" s="49">
        <v>432.807</v>
      </c>
      <c r="H17" s="49">
        <v>240.983</v>
      </c>
      <c r="I17" s="49">
        <v>191.824</v>
      </c>
      <c r="J17" s="102">
        <v>1.796006357294913</v>
      </c>
      <c r="K17" s="106">
        <v>-9.196080230755632</v>
      </c>
      <c r="L17" s="106">
        <v>-9.860559976520811</v>
      </c>
      <c r="M17" s="70"/>
      <c r="N17" s="70"/>
      <c r="O17" s="70"/>
      <c r="P17" s="70"/>
      <c r="Q17" s="166"/>
      <c r="R17" s="70"/>
      <c r="S17" s="70"/>
    </row>
    <row r="18" spans="2:19" ht="12">
      <c r="B18" s="48" t="s">
        <v>7</v>
      </c>
      <c r="C18" s="98">
        <v>35.438</v>
      </c>
      <c r="D18" s="49">
        <v>40.831</v>
      </c>
      <c r="E18" s="49">
        <v>-5.393000000000001</v>
      </c>
      <c r="F18" s="102">
        <v>0.8679189831255664</v>
      </c>
      <c r="G18" s="49">
        <v>25.832</v>
      </c>
      <c r="H18" s="49">
        <v>39.447</v>
      </c>
      <c r="I18" s="49">
        <v>-13.615000000000002</v>
      </c>
      <c r="J18" s="102">
        <v>0.6548533475295967</v>
      </c>
      <c r="K18" s="106">
        <v>-6.127633678016842</v>
      </c>
      <c r="L18" s="106">
        <v>-0.6872991819400043</v>
      </c>
      <c r="M18" s="70"/>
      <c r="N18" s="70"/>
      <c r="O18" s="70"/>
      <c r="P18" s="70"/>
      <c r="Q18" s="166"/>
      <c r="R18" s="70"/>
      <c r="S18" s="70"/>
    </row>
    <row r="19" spans="2:19" ht="12">
      <c r="B19" s="48" t="s">
        <v>8</v>
      </c>
      <c r="C19" s="98">
        <v>35.662</v>
      </c>
      <c r="D19" s="49">
        <v>5.603</v>
      </c>
      <c r="E19" s="49">
        <v>30.058999999999997</v>
      </c>
      <c r="F19" s="102">
        <v>6.364804568980904</v>
      </c>
      <c r="G19" s="49">
        <v>36.69</v>
      </c>
      <c r="H19" s="49">
        <v>5.923</v>
      </c>
      <c r="I19" s="49">
        <v>30.766999999999996</v>
      </c>
      <c r="J19" s="102">
        <v>6.194496032416005</v>
      </c>
      <c r="K19" s="106">
        <v>0.5699891367077159</v>
      </c>
      <c r="L19" s="106">
        <v>1.11701066718628</v>
      </c>
      <c r="M19" s="70"/>
      <c r="N19" s="70"/>
      <c r="O19" s="70"/>
      <c r="P19" s="70"/>
      <c r="Q19" s="166"/>
      <c r="R19" s="70"/>
      <c r="S19" s="70"/>
    </row>
    <row r="20" spans="2:19" ht="12">
      <c r="B20" s="48" t="s">
        <v>50</v>
      </c>
      <c r="C20" s="98">
        <v>52.732</v>
      </c>
      <c r="D20" s="49">
        <v>51.42</v>
      </c>
      <c r="E20" s="49">
        <v>1.3119999999999976</v>
      </c>
      <c r="F20" s="102">
        <v>1.025515363671723</v>
      </c>
      <c r="G20" s="49">
        <v>179.17</v>
      </c>
      <c r="H20" s="49">
        <v>142.174</v>
      </c>
      <c r="I20" s="49">
        <v>36.99599999999998</v>
      </c>
      <c r="J20" s="102">
        <v>1.260216354607734</v>
      </c>
      <c r="K20" s="106">
        <v>27.713912617098945</v>
      </c>
      <c r="L20" s="106">
        <v>22.55685901678173</v>
      </c>
      <c r="M20" s="70"/>
      <c r="N20" s="70"/>
      <c r="O20" s="70"/>
      <c r="P20" s="70"/>
      <c r="Q20" s="166"/>
      <c r="R20" s="70"/>
      <c r="S20" s="70"/>
    </row>
    <row r="21" spans="2:19" ht="23">
      <c r="B21" s="50" t="s">
        <v>108</v>
      </c>
      <c r="C21" s="98">
        <v>2270.91</v>
      </c>
      <c r="D21" s="49">
        <v>905.587</v>
      </c>
      <c r="E21" s="49">
        <v>1365.3229999999999</v>
      </c>
      <c r="F21" s="102">
        <v>2.507666298213203</v>
      </c>
      <c r="G21" s="49">
        <v>2132.524</v>
      </c>
      <c r="H21" s="49">
        <v>721.31</v>
      </c>
      <c r="I21" s="49">
        <v>1411.214</v>
      </c>
      <c r="J21" s="102">
        <v>2.9564597745768117</v>
      </c>
      <c r="K21" s="106">
        <v>-1.2496142119957643</v>
      </c>
      <c r="L21" s="106">
        <v>-4.4483139565047125</v>
      </c>
      <c r="M21" s="70"/>
      <c r="N21" s="70"/>
      <c r="O21" s="70"/>
      <c r="P21" s="70"/>
      <c r="Q21" s="166"/>
      <c r="R21" s="70"/>
      <c r="S21" s="70"/>
    </row>
    <row r="22" spans="2:19" ht="12">
      <c r="B22" s="48" t="s">
        <v>59</v>
      </c>
      <c r="C22" s="98">
        <v>367.698</v>
      </c>
      <c r="D22" s="49">
        <v>2363.948</v>
      </c>
      <c r="E22" s="49">
        <v>-1996.25</v>
      </c>
      <c r="F22" s="102">
        <v>0.15554403057935284</v>
      </c>
      <c r="G22" s="49">
        <v>1113.427</v>
      </c>
      <c r="H22" s="49">
        <v>4191.642</v>
      </c>
      <c r="I22" s="49">
        <v>-3078.215</v>
      </c>
      <c r="J22" s="102">
        <v>0.26563027090576913</v>
      </c>
      <c r="K22" s="106">
        <v>24.805606808086054</v>
      </c>
      <c r="L22" s="106">
        <v>12.137082522642096</v>
      </c>
      <c r="M22" s="70"/>
      <c r="N22" s="70"/>
      <c r="O22" s="70"/>
      <c r="P22" s="70"/>
      <c r="Q22" s="166"/>
      <c r="R22" s="70"/>
      <c r="S22" s="70"/>
    </row>
    <row r="23" spans="2:19" ht="12">
      <c r="B23" s="51" t="s">
        <v>4</v>
      </c>
      <c r="C23" s="99">
        <v>595.797</v>
      </c>
      <c r="D23" s="55">
        <v>785.446</v>
      </c>
      <c r="E23" s="55">
        <v>-189.649</v>
      </c>
      <c r="F23" s="103">
        <v>0.7585460999228464</v>
      </c>
      <c r="G23" s="55">
        <v>749.328</v>
      </c>
      <c r="H23" s="55">
        <v>1034.59</v>
      </c>
      <c r="I23" s="55">
        <v>-285.26199999999994</v>
      </c>
      <c r="J23" s="103">
        <v>0.7242753167921593</v>
      </c>
      <c r="K23" s="107">
        <v>4.692297303762816</v>
      </c>
      <c r="L23" s="107">
        <v>5.664813005035363</v>
      </c>
      <c r="M23" s="70"/>
      <c r="N23" s="70"/>
      <c r="O23" s="70"/>
      <c r="P23" s="70"/>
      <c r="Q23" s="166"/>
      <c r="R23" s="70"/>
      <c r="S23" s="70"/>
    </row>
    <row r="24" spans="2:19" ht="12">
      <c r="B24" s="108"/>
      <c r="C24" s="109"/>
      <c r="D24" s="109"/>
      <c r="E24" s="109"/>
      <c r="F24" s="110"/>
      <c r="G24" s="109"/>
      <c r="H24" s="109"/>
      <c r="I24" s="109"/>
      <c r="J24" s="110"/>
      <c r="K24" s="111"/>
      <c r="L24" s="111"/>
      <c r="N24" s="165"/>
      <c r="O24" s="165"/>
      <c r="P24" s="166"/>
      <c r="Q24" s="166"/>
      <c r="R24" s="70"/>
      <c r="S24" s="70"/>
    </row>
    <row r="25" spans="2:19" ht="12">
      <c r="B25" s="254" t="s">
        <v>107</v>
      </c>
      <c r="F25" s="65"/>
      <c r="J25" s="65"/>
      <c r="N25" s="70"/>
      <c r="O25" s="70"/>
      <c r="P25" s="70"/>
      <c r="Q25" s="70"/>
      <c r="R25" s="70"/>
      <c r="S25" s="70"/>
    </row>
    <row r="26" spans="2:19" ht="15" customHeight="1">
      <c r="B26" s="57" t="s">
        <v>102</v>
      </c>
      <c r="N26" s="70"/>
      <c r="O26" s="70"/>
      <c r="P26" s="70"/>
      <c r="Q26" s="70"/>
      <c r="R26" s="70"/>
      <c r="S26" s="70"/>
    </row>
    <row r="27" spans="2:19" s="73" customFormat="1" ht="12">
      <c r="B27" s="168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70"/>
      <c r="O27" s="170"/>
      <c r="P27" s="74"/>
      <c r="Q27" s="74"/>
      <c r="R27" s="74"/>
      <c r="S27" s="74"/>
    </row>
    <row r="28" spans="1:19" ht="12">
      <c r="A28" s="71" t="s">
        <v>76</v>
      </c>
      <c r="F28" s="169"/>
      <c r="J28" s="169"/>
      <c r="N28" s="70"/>
      <c r="O28" s="70"/>
      <c r="P28" s="70"/>
      <c r="Q28" s="70"/>
      <c r="R28" s="70"/>
      <c r="S28" s="70"/>
    </row>
    <row r="29" spans="1:10" ht="12">
      <c r="A29" s="64" t="s">
        <v>112</v>
      </c>
      <c r="F29" s="169"/>
      <c r="J29" s="169"/>
    </row>
    <row r="30" spans="1:10" ht="12">
      <c r="A30" s="38"/>
      <c r="F30" s="169"/>
      <c r="J30" s="169"/>
    </row>
    <row r="31" spans="1:10" ht="12">
      <c r="A31" s="38"/>
      <c r="F31" s="169"/>
      <c r="J31" s="169"/>
    </row>
    <row r="32" spans="1:10" ht="12">
      <c r="A32" s="38"/>
      <c r="F32" s="169"/>
      <c r="J32" s="169"/>
    </row>
    <row r="33" spans="1:10" ht="12">
      <c r="A33" s="38"/>
      <c r="F33" s="169"/>
      <c r="J33" s="169"/>
    </row>
    <row r="34" spans="1:10" ht="12">
      <c r="A34" s="38"/>
      <c r="F34" s="169"/>
      <c r="J34" s="169"/>
    </row>
    <row r="35" spans="1:10" ht="12">
      <c r="A35" s="38"/>
      <c r="F35" s="169"/>
      <c r="J35" s="169"/>
    </row>
    <row r="36" spans="6:10" ht="12">
      <c r="F36" s="169"/>
      <c r="J36" s="169"/>
    </row>
    <row r="37" spans="6:10" ht="12">
      <c r="F37" s="169"/>
      <c r="J37" s="169"/>
    </row>
    <row r="38" spans="6:10" ht="12">
      <c r="F38" s="169"/>
      <c r="J38" s="169"/>
    </row>
    <row r="39" spans="6:10" ht="12">
      <c r="F39" s="169"/>
      <c r="J39" s="169"/>
    </row>
    <row r="40" ht="12">
      <c r="F40" s="169"/>
    </row>
    <row r="41" ht="12">
      <c r="F41" s="169"/>
    </row>
    <row r="42" ht="12">
      <c r="F42" s="169"/>
    </row>
    <row r="43" ht="12">
      <c r="F43" s="169"/>
    </row>
    <row r="44" ht="12">
      <c r="F44" s="169"/>
    </row>
    <row r="45" ht="12">
      <c r="F45" s="169"/>
    </row>
    <row r="46" ht="12">
      <c r="F46" s="169"/>
    </row>
  </sheetData>
  <mergeCells count="10">
    <mergeCell ref="N9:O9"/>
    <mergeCell ref="P9:Q9"/>
    <mergeCell ref="C8:F8"/>
    <mergeCell ref="G8:J8"/>
    <mergeCell ref="C10:E10"/>
    <mergeCell ref="G10:I10"/>
    <mergeCell ref="K8:L8"/>
    <mergeCell ref="K10:L10"/>
    <mergeCell ref="F9:F10"/>
    <mergeCell ref="J9:J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0"/>
  <sheetViews>
    <sheetView showGridLines="0" workbookViewId="0" topLeftCell="A1"/>
  </sheetViews>
  <sheetFormatPr defaultColWidth="9.140625" defaultRowHeight="12"/>
  <cols>
    <col min="1" max="1" width="8.7109375" style="64" customWidth="1"/>
    <col min="2" max="2" width="19.57421875" style="59" customWidth="1"/>
    <col min="3" max="3" width="12.421875" style="64" customWidth="1"/>
    <col min="4" max="11" width="11.421875" style="64" customWidth="1"/>
    <col min="12" max="12" width="12.28125" style="64" customWidth="1"/>
    <col min="13" max="13" width="11.421875" style="64" customWidth="1"/>
    <col min="14" max="16384" width="9.140625" style="64" customWidth="1"/>
  </cols>
  <sheetData>
    <row r="2" ht="12">
      <c r="B2" s="69" t="s">
        <v>83</v>
      </c>
    </row>
    <row r="3" ht="12">
      <c r="B3" s="69" t="s">
        <v>75</v>
      </c>
    </row>
    <row r="5" ht="12">
      <c r="B5" s="3" t="s">
        <v>125</v>
      </c>
    </row>
    <row r="6" ht="12">
      <c r="B6" s="3"/>
    </row>
    <row r="7" spans="2:13" ht="42.65" customHeight="1">
      <c r="B7" s="251"/>
      <c r="C7" s="30" t="s">
        <v>52</v>
      </c>
      <c r="D7" s="30" t="s">
        <v>56</v>
      </c>
      <c r="E7" s="31" t="s">
        <v>77</v>
      </c>
      <c r="F7" s="31" t="s">
        <v>70</v>
      </c>
      <c r="G7" s="31" t="s">
        <v>2</v>
      </c>
      <c r="H7" s="31" t="s">
        <v>59</v>
      </c>
      <c r="I7" s="31" t="s">
        <v>62</v>
      </c>
      <c r="J7" s="29" t="s">
        <v>4</v>
      </c>
      <c r="K7" s="31" t="s">
        <v>6</v>
      </c>
      <c r="L7" s="29" t="s">
        <v>3</v>
      </c>
      <c r="M7" s="72" t="s">
        <v>78</v>
      </c>
    </row>
    <row r="8" spans="1:13" ht="12">
      <c r="A8" s="38"/>
      <c r="B8" s="245"/>
      <c r="C8" s="253" t="s">
        <v>51</v>
      </c>
      <c r="D8" s="320" t="s">
        <v>80</v>
      </c>
      <c r="E8" s="321"/>
      <c r="F8" s="321"/>
      <c r="G8" s="321"/>
      <c r="H8" s="321"/>
      <c r="I8" s="321"/>
      <c r="J8" s="321"/>
      <c r="K8" s="321"/>
      <c r="L8" s="321"/>
      <c r="M8" s="321"/>
    </row>
    <row r="9" spans="1:13" ht="12">
      <c r="A9" s="38"/>
      <c r="B9" s="246" t="s">
        <v>109</v>
      </c>
      <c r="C9" s="247">
        <v>17164.287</v>
      </c>
      <c r="D9" s="248">
        <v>34.9375537708033</v>
      </c>
      <c r="E9" s="249">
        <v>8.915360131184011</v>
      </c>
      <c r="F9" s="249">
        <v>4.202388366030001</v>
      </c>
      <c r="G9" s="249">
        <v>9.371038831965464</v>
      </c>
      <c r="H9" s="249">
        <v>24.420717271856386</v>
      </c>
      <c r="I9" s="249">
        <v>5.341853116298976</v>
      </c>
      <c r="J9" s="249">
        <v>6.027573414497206</v>
      </c>
      <c r="K9" s="249">
        <v>4.2868952261168785</v>
      </c>
      <c r="L9" s="249">
        <v>1.4039790875088491</v>
      </c>
      <c r="M9" s="249">
        <v>1.0926407837389343</v>
      </c>
    </row>
    <row r="10" spans="1:16" ht="12">
      <c r="A10" s="38"/>
      <c r="B10" s="19" t="s">
        <v>9</v>
      </c>
      <c r="C10" s="75">
        <v>1383.398</v>
      </c>
      <c r="D10" s="79">
        <v>14.644664803621229</v>
      </c>
      <c r="E10" s="80">
        <v>8.621669252087976</v>
      </c>
      <c r="F10" s="80">
        <v>11.833832346150565</v>
      </c>
      <c r="G10" s="80">
        <v>27.243931247551316</v>
      </c>
      <c r="H10" s="80">
        <v>12.937419311000884</v>
      </c>
      <c r="I10" s="80">
        <v>5.648988938830329</v>
      </c>
      <c r="J10" s="80">
        <v>8.284745243234411</v>
      </c>
      <c r="K10" s="80">
        <v>2.587035690379775</v>
      </c>
      <c r="L10" s="80">
        <v>7.244769762570136</v>
      </c>
      <c r="M10" s="80">
        <v>0.9528711187958925</v>
      </c>
      <c r="N10" s="221"/>
      <c r="O10" s="221"/>
      <c r="P10" s="221"/>
    </row>
    <row r="11" spans="1:16" ht="12">
      <c r="A11" s="38"/>
      <c r="B11" s="20" t="s">
        <v>10</v>
      </c>
      <c r="C11" s="76">
        <v>125.208</v>
      </c>
      <c r="D11" s="81">
        <v>12.960833173599132</v>
      </c>
      <c r="E11" s="82">
        <v>1.098172640725832</v>
      </c>
      <c r="F11" s="82">
        <v>14.728292121909142</v>
      </c>
      <c r="G11" s="82">
        <v>5.313558239090154</v>
      </c>
      <c r="H11" s="82">
        <v>13.576608523417033</v>
      </c>
      <c r="I11" s="82">
        <v>48.7253210657466</v>
      </c>
      <c r="J11" s="82">
        <v>2.1420356526739504</v>
      </c>
      <c r="K11" s="82">
        <v>0.1900837007219986</v>
      </c>
      <c r="L11" s="82">
        <v>0.7659254999680531</v>
      </c>
      <c r="M11" s="82">
        <v>0.4991693821481055</v>
      </c>
      <c r="N11" s="221"/>
      <c r="O11" s="221"/>
      <c r="P11" s="221"/>
    </row>
    <row r="12" spans="1:16" ht="12">
      <c r="A12" s="38"/>
      <c r="B12" s="20" t="s">
        <v>60</v>
      </c>
      <c r="C12" s="76">
        <v>1271.555</v>
      </c>
      <c r="D12" s="81">
        <v>14.364852483769871</v>
      </c>
      <c r="E12" s="82">
        <v>1.5201859140973062</v>
      </c>
      <c r="F12" s="82">
        <v>42.94128055805687</v>
      </c>
      <c r="G12" s="82">
        <v>21.649161853006753</v>
      </c>
      <c r="H12" s="82">
        <v>9.333060701267346</v>
      </c>
      <c r="I12" s="82">
        <v>2.6739700602805225</v>
      </c>
      <c r="J12" s="82">
        <v>4.062506144051968</v>
      </c>
      <c r="K12" s="82">
        <v>1.0095512974271659</v>
      </c>
      <c r="L12" s="82">
        <v>2.2889296963167145</v>
      </c>
      <c r="M12" s="82">
        <v>0.15642264786029703</v>
      </c>
      <c r="N12" s="221"/>
      <c r="O12" s="221"/>
      <c r="P12" s="221"/>
    </row>
    <row r="13" spans="1:16" ht="12">
      <c r="A13" s="38"/>
      <c r="B13" s="20" t="s">
        <v>11</v>
      </c>
      <c r="C13" s="76">
        <v>599.705</v>
      </c>
      <c r="D13" s="81">
        <v>18.41288633578176</v>
      </c>
      <c r="E13" s="82">
        <v>2.6984934259344175</v>
      </c>
      <c r="F13" s="82">
        <v>11.58736378719537</v>
      </c>
      <c r="G13" s="82">
        <v>21.68699610641899</v>
      </c>
      <c r="H13" s="82">
        <v>26.10350088793657</v>
      </c>
      <c r="I13" s="82">
        <v>5.692965708139836</v>
      </c>
      <c r="J13" s="82">
        <v>6.597577142094864</v>
      </c>
      <c r="K13" s="82">
        <v>5.153867318098064</v>
      </c>
      <c r="L13" s="82">
        <v>1.7095071743607273</v>
      </c>
      <c r="M13" s="82">
        <v>0.3568421140394027</v>
      </c>
      <c r="N13" s="221"/>
      <c r="O13" s="221"/>
      <c r="P13" s="221"/>
    </row>
    <row r="14" spans="1:16" ht="12">
      <c r="A14" s="38"/>
      <c r="B14" s="20" t="s">
        <v>41</v>
      </c>
      <c r="C14" s="76">
        <v>7810.819</v>
      </c>
      <c r="D14" s="81">
        <v>19.07831944383809</v>
      </c>
      <c r="E14" s="82">
        <v>5.665103749043475</v>
      </c>
      <c r="F14" s="82">
        <v>16.913655277378723</v>
      </c>
      <c r="G14" s="82">
        <v>16.93758362599364</v>
      </c>
      <c r="H14" s="82">
        <v>24.820585395718425</v>
      </c>
      <c r="I14" s="82">
        <v>3.126240666951827</v>
      </c>
      <c r="J14" s="82">
        <v>7.773422991878316</v>
      </c>
      <c r="K14" s="82">
        <v>2.1040559255053792</v>
      </c>
      <c r="L14" s="82">
        <v>3.0026044643973955</v>
      </c>
      <c r="M14" s="82">
        <v>0.5784284592947295</v>
      </c>
      <c r="N14" s="221"/>
      <c r="O14" s="221"/>
      <c r="P14" s="221"/>
    </row>
    <row r="15" spans="2:16" ht="12">
      <c r="B15" s="20" t="s">
        <v>12</v>
      </c>
      <c r="C15" s="76">
        <v>55.047</v>
      </c>
      <c r="D15" s="81">
        <v>23.21470743183098</v>
      </c>
      <c r="E15" s="82">
        <v>3.3662143259396515</v>
      </c>
      <c r="F15" s="82">
        <v>17.337911239486257</v>
      </c>
      <c r="G15" s="82">
        <v>13.584754845858992</v>
      </c>
      <c r="H15" s="82">
        <v>10.27122277326648</v>
      </c>
      <c r="I15" s="82">
        <v>14.331389539847766</v>
      </c>
      <c r="J15" s="82">
        <v>10.618198993587297</v>
      </c>
      <c r="K15" s="82">
        <v>3.7604229113303176</v>
      </c>
      <c r="L15" s="82">
        <v>3.3480480316820174</v>
      </c>
      <c r="M15" s="82">
        <v>0.16894653659599979</v>
      </c>
      <c r="N15" s="221"/>
      <c r="O15" s="221"/>
      <c r="P15" s="221"/>
    </row>
    <row r="16" spans="2:16" ht="12">
      <c r="B16" s="20" t="s">
        <v>13</v>
      </c>
      <c r="C16" s="76">
        <v>565.826</v>
      </c>
      <c r="D16" s="81">
        <v>12.63851431358757</v>
      </c>
      <c r="E16" s="82">
        <v>2.600976271857426</v>
      </c>
      <c r="F16" s="82">
        <v>10.6956909014432</v>
      </c>
      <c r="G16" s="82">
        <v>20.387893097878145</v>
      </c>
      <c r="H16" s="82">
        <v>13.020080378066757</v>
      </c>
      <c r="I16" s="82">
        <v>2.3010607501245968</v>
      </c>
      <c r="J16" s="82">
        <v>3.8872374192773043</v>
      </c>
      <c r="K16" s="82">
        <v>0.322890782678774</v>
      </c>
      <c r="L16" s="82">
        <v>13.397228123133258</v>
      </c>
      <c r="M16" s="82">
        <v>20.748427961952967</v>
      </c>
      <c r="N16" s="221"/>
      <c r="O16" s="221"/>
      <c r="P16" s="221"/>
    </row>
    <row r="17" spans="2:16" ht="12">
      <c r="B17" s="20" t="s">
        <v>14</v>
      </c>
      <c r="C17" s="76">
        <v>293.587</v>
      </c>
      <c r="D17" s="81">
        <v>24.895516490852795</v>
      </c>
      <c r="E17" s="82">
        <v>2.239199964576088</v>
      </c>
      <c r="F17" s="82">
        <v>17.068194436402155</v>
      </c>
      <c r="G17" s="82">
        <v>18.032474189933478</v>
      </c>
      <c r="H17" s="82">
        <v>13.972008297370115</v>
      </c>
      <c r="I17" s="82">
        <v>14.300701325331163</v>
      </c>
      <c r="J17" s="82">
        <v>3.9504473971940173</v>
      </c>
      <c r="K17" s="82">
        <v>0.37092923051770005</v>
      </c>
      <c r="L17" s="82">
        <v>4.146300755823657</v>
      </c>
      <c r="M17" s="82">
        <v>1.0242279119988282</v>
      </c>
      <c r="N17" s="221"/>
      <c r="O17" s="221"/>
      <c r="P17" s="221"/>
    </row>
    <row r="18" spans="2:16" ht="12">
      <c r="B18" s="20" t="s">
        <v>15</v>
      </c>
      <c r="C18" s="76">
        <v>2126.174</v>
      </c>
      <c r="D18" s="81">
        <v>17.087030506440207</v>
      </c>
      <c r="E18" s="82">
        <v>4.615990977220115</v>
      </c>
      <c r="F18" s="82">
        <v>10.940496873727174</v>
      </c>
      <c r="G18" s="82">
        <v>13.47947063598746</v>
      </c>
      <c r="H18" s="82">
        <v>39.251820406043905</v>
      </c>
      <c r="I18" s="82">
        <v>4.4000632121359775</v>
      </c>
      <c r="J18" s="82">
        <v>6.010608727225524</v>
      </c>
      <c r="K18" s="82">
        <v>0.5555048646065656</v>
      </c>
      <c r="L18" s="82">
        <v>3.3256450318741555</v>
      </c>
      <c r="M18" s="82">
        <v>0.333368764738916</v>
      </c>
      <c r="N18" s="221"/>
      <c r="O18" s="221"/>
      <c r="P18" s="221"/>
    </row>
    <row r="19" spans="2:16" ht="12">
      <c r="B19" s="20" t="s">
        <v>16</v>
      </c>
      <c r="C19" s="76">
        <v>7960.924</v>
      </c>
      <c r="D19" s="81">
        <v>51.29343026010549</v>
      </c>
      <c r="E19" s="82">
        <v>7.611076302198086</v>
      </c>
      <c r="F19" s="82">
        <v>7.457576532573354</v>
      </c>
      <c r="G19" s="82">
        <v>8.48485678295635</v>
      </c>
      <c r="H19" s="82">
        <v>12.325353187645053</v>
      </c>
      <c r="I19" s="82">
        <v>2.528889862533545</v>
      </c>
      <c r="J19" s="82">
        <v>4.280508142019696</v>
      </c>
      <c r="K19" s="82">
        <v>2.3575027220458327</v>
      </c>
      <c r="L19" s="82">
        <v>3.0530375619714496</v>
      </c>
      <c r="M19" s="82">
        <v>0.6077686459511484</v>
      </c>
      <c r="N19" s="221"/>
      <c r="O19" s="221"/>
      <c r="P19" s="221"/>
    </row>
    <row r="20" spans="2:16" ht="12">
      <c r="B20" s="20" t="s">
        <v>17</v>
      </c>
      <c r="C20" s="76">
        <v>114.378</v>
      </c>
      <c r="D20" s="81">
        <v>11.859798212943048</v>
      </c>
      <c r="E20" s="82">
        <v>2.1149172043574813</v>
      </c>
      <c r="F20" s="82">
        <v>8.757803074017732</v>
      </c>
      <c r="G20" s="82">
        <v>11.5022119638392</v>
      </c>
      <c r="H20" s="82">
        <v>22.008603053034676</v>
      </c>
      <c r="I20" s="82">
        <v>26.92738113972967</v>
      </c>
      <c r="J20" s="82">
        <v>7.900120652573047</v>
      </c>
      <c r="K20" s="82">
        <v>0.04546328839462134</v>
      </c>
      <c r="L20" s="82">
        <v>8.71146549161552</v>
      </c>
      <c r="M20" s="82">
        <v>0.17311021350259664</v>
      </c>
      <c r="N20" s="221"/>
      <c r="O20" s="221"/>
      <c r="P20" s="221"/>
    </row>
    <row r="21" spans="2:16" ht="12">
      <c r="B21" s="20" t="s">
        <v>18</v>
      </c>
      <c r="C21" s="76">
        <v>3380.793</v>
      </c>
      <c r="D21" s="81">
        <v>52.167790219631904</v>
      </c>
      <c r="E21" s="82">
        <v>5.379566273356576</v>
      </c>
      <c r="F21" s="82">
        <v>8.706448457506863</v>
      </c>
      <c r="G21" s="82">
        <v>7.706535123564205</v>
      </c>
      <c r="H21" s="82">
        <v>8.791487677595168</v>
      </c>
      <c r="I21" s="82">
        <v>10.45801976045265</v>
      </c>
      <c r="J21" s="82">
        <v>3.499948089102172</v>
      </c>
      <c r="K21" s="82">
        <v>1.047801506924559</v>
      </c>
      <c r="L21" s="82">
        <v>1.9086054662323306</v>
      </c>
      <c r="M21" s="82">
        <v>0.33382700449273295</v>
      </c>
      <c r="N21" s="221"/>
      <c r="O21" s="221"/>
      <c r="P21" s="221"/>
    </row>
    <row r="22" spans="2:16" ht="12">
      <c r="B22" s="20" t="s">
        <v>19</v>
      </c>
      <c r="C22" s="76">
        <v>52.844</v>
      </c>
      <c r="D22" s="81">
        <v>33.95844372114147</v>
      </c>
      <c r="E22" s="82">
        <v>4.274846718643555</v>
      </c>
      <c r="F22" s="82">
        <v>7.329119672999774</v>
      </c>
      <c r="G22" s="82">
        <v>33.256377261373096</v>
      </c>
      <c r="H22" s="82">
        <v>8.591325410642646</v>
      </c>
      <c r="I22" s="82">
        <v>2.446824615850428</v>
      </c>
      <c r="J22" s="82">
        <v>5.3780940125652865</v>
      </c>
      <c r="K22" s="82">
        <v>0.06812504730906063</v>
      </c>
      <c r="L22" s="82">
        <v>4.530315646052531</v>
      </c>
      <c r="M22" s="82">
        <v>0.16463553099689648</v>
      </c>
      <c r="N22" s="221"/>
      <c r="O22" s="221"/>
      <c r="P22" s="221"/>
    </row>
    <row r="23" spans="2:16" ht="12">
      <c r="B23" s="20" t="s">
        <v>20</v>
      </c>
      <c r="C23" s="76">
        <v>77.945</v>
      </c>
      <c r="D23" s="81">
        <v>45.56161395856053</v>
      </c>
      <c r="E23" s="82">
        <v>1.1007761883379306</v>
      </c>
      <c r="F23" s="82">
        <v>14.471742895631534</v>
      </c>
      <c r="G23" s="82">
        <v>11.905831034703958</v>
      </c>
      <c r="H23" s="82">
        <v>6.567451408044134</v>
      </c>
      <c r="I23" s="82">
        <v>9.681185451279749</v>
      </c>
      <c r="J23" s="82">
        <v>7.057540573481301</v>
      </c>
      <c r="K23" s="82">
        <v>0.20014112515235102</v>
      </c>
      <c r="L23" s="82">
        <v>3.063698761947527</v>
      </c>
      <c r="M23" s="82">
        <v>0.39001860286099177</v>
      </c>
      <c r="N23" s="221"/>
      <c r="O23" s="221"/>
      <c r="P23" s="221"/>
    </row>
    <row r="24" spans="2:16" ht="12">
      <c r="B24" s="20" t="s">
        <v>21</v>
      </c>
      <c r="C24" s="76">
        <v>95.106</v>
      </c>
      <c r="D24" s="81">
        <v>19.076609257039514</v>
      </c>
      <c r="E24" s="82">
        <v>2.2322461253758963</v>
      </c>
      <c r="F24" s="82">
        <v>5.684183963156898</v>
      </c>
      <c r="G24" s="82">
        <v>8.960528252686476</v>
      </c>
      <c r="H24" s="82">
        <v>35.772716758143545</v>
      </c>
      <c r="I24" s="82">
        <v>16.11359956259332</v>
      </c>
      <c r="J24" s="82">
        <v>6.339242529388262</v>
      </c>
      <c r="K24" s="82">
        <v>2.4341261329463966</v>
      </c>
      <c r="L24" s="82">
        <v>2.0093369503501357</v>
      </c>
      <c r="M24" s="82">
        <v>1.3784619266923224</v>
      </c>
      <c r="N24" s="221"/>
      <c r="O24" s="221"/>
      <c r="P24" s="221"/>
    </row>
    <row r="25" spans="2:16" ht="12">
      <c r="B25" s="20" t="s">
        <v>22</v>
      </c>
      <c r="C25" s="76">
        <v>215.097</v>
      </c>
      <c r="D25" s="81">
        <v>13.293072427788394</v>
      </c>
      <c r="E25" s="82">
        <v>39.695579203801074</v>
      </c>
      <c r="F25" s="82">
        <v>11.01177608241863</v>
      </c>
      <c r="G25" s="82">
        <v>19.220630692199332</v>
      </c>
      <c r="H25" s="82">
        <v>4.709503154390809</v>
      </c>
      <c r="I25" s="82">
        <v>0.8521736704835492</v>
      </c>
      <c r="J25" s="82">
        <v>2.3482428857678164</v>
      </c>
      <c r="K25" s="82">
        <v>0.6676057778583616</v>
      </c>
      <c r="L25" s="82">
        <v>7.898297047378625</v>
      </c>
      <c r="M25" s="82">
        <v>0.3031190579134065</v>
      </c>
      <c r="N25" s="221"/>
      <c r="O25" s="221"/>
      <c r="P25" s="221"/>
    </row>
    <row r="26" spans="2:16" ht="12">
      <c r="B26" s="20" t="s">
        <v>23</v>
      </c>
      <c r="C26" s="76">
        <v>205.433</v>
      </c>
      <c r="D26" s="81">
        <v>16.26028924272147</v>
      </c>
      <c r="E26" s="82">
        <v>3.816329411535634</v>
      </c>
      <c r="F26" s="82">
        <v>20.02696742977029</v>
      </c>
      <c r="G26" s="82">
        <v>12.813910131283679</v>
      </c>
      <c r="H26" s="82">
        <v>13.892120545384627</v>
      </c>
      <c r="I26" s="82">
        <v>23.343377159463184</v>
      </c>
      <c r="J26" s="82">
        <v>4.413604435509388</v>
      </c>
      <c r="K26" s="82">
        <v>0.12802227490227958</v>
      </c>
      <c r="L26" s="82">
        <v>5.109695131746117</v>
      </c>
      <c r="M26" s="82">
        <v>0.19568423768333226</v>
      </c>
      <c r="N26" s="221"/>
      <c r="O26" s="221"/>
      <c r="P26" s="221"/>
    </row>
    <row r="27" spans="2:16" ht="12">
      <c r="B27" s="20" t="s">
        <v>24</v>
      </c>
      <c r="C27" s="76">
        <v>30.773</v>
      </c>
      <c r="D27" s="81">
        <v>37.43541416176519</v>
      </c>
      <c r="E27" s="82">
        <v>4.243980112436226</v>
      </c>
      <c r="F27" s="82">
        <v>6.528450264842557</v>
      </c>
      <c r="G27" s="82">
        <v>26.312026776719854</v>
      </c>
      <c r="H27" s="82">
        <v>4.819159652942514</v>
      </c>
      <c r="I27" s="82">
        <v>2.944139342930491</v>
      </c>
      <c r="J27" s="82">
        <v>5.108374224157541</v>
      </c>
      <c r="K27" s="82">
        <v>10.817924804211485</v>
      </c>
      <c r="L27" s="82">
        <v>1.6962922042049848</v>
      </c>
      <c r="M27" s="82">
        <v>0.09748805771293016</v>
      </c>
      <c r="N27" s="221"/>
      <c r="O27" s="221"/>
      <c r="P27" s="221"/>
    </row>
    <row r="28" spans="2:16" ht="12">
      <c r="B28" s="20" t="s">
        <v>25</v>
      </c>
      <c r="C28" s="76">
        <v>3895.284</v>
      </c>
      <c r="D28" s="81">
        <v>10.608879866012337</v>
      </c>
      <c r="E28" s="82">
        <v>3.901255980308496</v>
      </c>
      <c r="F28" s="82">
        <v>6.28996499356658</v>
      </c>
      <c r="G28" s="82">
        <v>10.285694188151622</v>
      </c>
      <c r="H28" s="82">
        <v>50.88368396245306</v>
      </c>
      <c r="I28" s="82">
        <v>3.2772963409086477</v>
      </c>
      <c r="J28" s="82">
        <v>6.0291110994731065</v>
      </c>
      <c r="K28" s="82">
        <v>5.779373211298585</v>
      </c>
      <c r="L28" s="82">
        <v>2.499894744516703</v>
      </c>
      <c r="M28" s="82">
        <v>0.444871285379962</v>
      </c>
      <c r="N28" s="221"/>
      <c r="O28" s="221"/>
      <c r="P28" s="221"/>
    </row>
    <row r="29" spans="2:16" ht="12">
      <c r="B29" s="20" t="s">
        <v>26</v>
      </c>
      <c r="C29" s="76">
        <v>1757.8</v>
      </c>
      <c r="D29" s="81">
        <v>21.218910001137786</v>
      </c>
      <c r="E29" s="82">
        <v>10.980714529525542</v>
      </c>
      <c r="F29" s="82">
        <v>18.859426555922177</v>
      </c>
      <c r="G29" s="82">
        <v>23.049209238821252</v>
      </c>
      <c r="H29" s="82">
        <v>4.3871885311184435</v>
      </c>
      <c r="I29" s="82">
        <v>3.8514051655478436</v>
      </c>
      <c r="J29" s="82">
        <v>5.032825122311981</v>
      </c>
      <c r="K29" s="82">
        <v>3.9108544771873937</v>
      </c>
      <c r="L29" s="82">
        <v>8.391170781658893</v>
      </c>
      <c r="M29" s="82">
        <v>0.3182955967686881</v>
      </c>
      <c r="N29" s="221"/>
      <c r="O29" s="221"/>
      <c r="P29" s="221"/>
    </row>
    <row r="30" spans="2:16" ht="12">
      <c r="B30" s="20" t="s">
        <v>27</v>
      </c>
      <c r="C30" s="76">
        <v>2723.028</v>
      </c>
      <c r="D30" s="81">
        <v>7.210612597446666</v>
      </c>
      <c r="E30" s="82">
        <v>0.7085861768589966</v>
      </c>
      <c r="F30" s="82">
        <v>15.786727128769884</v>
      </c>
      <c r="G30" s="82">
        <v>16.890865609901915</v>
      </c>
      <c r="H30" s="82">
        <v>52.966880986901344</v>
      </c>
      <c r="I30" s="82">
        <v>2.921637236194413</v>
      </c>
      <c r="J30" s="82">
        <v>1.9384670300856253</v>
      </c>
      <c r="K30" s="82">
        <v>0.4234256864049874</v>
      </c>
      <c r="L30" s="82">
        <v>1.0754938987039429</v>
      </c>
      <c r="M30" s="82">
        <v>0.07730364873222016</v>
      </c>
      <c r="N30" s="221"/>
      <c r="O30" s="221"/>
      <c r="P30" s="221"/>
    </row>
    <row r="31" spans="2:16" ht="12">
      <c r="B31" s="20" t="s">
        <v>28</v>
      </c>
      <c r="C31" s="76">
        <v>397.287</v>
      </c>
      <c r="D31" s="81">
        <v>19.930931543191697</v>
      </c>
      <c r="E31" s="82">
        <v>5.949854890796829</v>
      </c>
      <c r="F31" s="82">
        <v>16.394948739827882</v>
      </c>
      <c r="G31" s="82">
        <v>12.932212732860627</v>
      </c>
      <c r="H31" s="82">
        <v>11.351994905446189</v>
      </c>
      <c r="I31" s="82">
        <v>9.607412273746686</v>
      </c>
      <c r="J31" s="82">
        <v>7.359163526619296</v>
      </c>
      <c r="K31" s="82">
        <v>0.2592584202352456</v>
      </c>
      <c r="L31" s="82">
        <v>15.600309096446649</v>
      </c>
      <c r="M31" s="82">
        <v>0.6136621636247851</v>
      </c>
      <c r="N31" s="221"/>
      <c r="O31" s="221"/>
      <c r="P31" s="221"/>
    </row>
    <row r="32" spans="2:16" ht="12">
      <c r="B32" s="20" t="s">
        <v>29</v>
      </c>
      <c r="C32" s="76">
        <v>245.181</v>
      </c>
      <c r="D32" s="81">
        <v>2.389663146818065</v>
      </c>
      <c r="E32" s="82">
        <v>1.1411977273932319</v>
      </c>
      <c r="F32" s="82">
        <v>30.444447163524092</v>
      </c>
      <c r="G32" s="82">
        <v>16.29367691623739</v>
      </c>
      <c r="H32" s="82">
        <v>13.142127652632137</v>
      </c>
      <c r="I32" s="82">
        <v>25.094522006191344</v>
      </c>
      <c r="J32" s="82">
        <v>8.484344219168696</v>
      </c>
      <c r="K32" s="82">
        <v>0.0032628955751057382</v>
      </c>
      <c r="L32" s="82">
        <v>1.969157479576313</v>
      </c>
      <c r="M32" s="82">
        <v>1.0376007928836246</v>
      </c>
      <c r="N32" s="221"/>
      <c r="O32" s="221"/>
      <c r="P32" s="221"/>
    </row>
    <row r="33" spans="2:16" ht="12">
      <c r="B33" s="20" t="s">
        <v>30</v>
      </c>
      <c r="C33" s="76">
        <v>153.607</v>
      </c>
      <c r="D33" s="81">
        <v>4.130671128268894</v>
      </c>
      <c r="E33" s="82">
        <v>0.9576386492803063</v>
      </c>
      <c r="F33" s="82">
        <v>20.984720748403394</v>
      </c>
      <c r="G33" s="82">
        <v>29.8638733911866</v>
      </c>
      <c r="H33" s="82">
        <v>10.614099617855958</v>
      </c>
      <c r="I33" s="82">
        <v>21.332361155416095</v>
      </c>
      <c r="J33" s="82">
        <v>6.083707122722272</v>
      </c>
      <c r="K33" s="82">
        <v>0.3352711790478299</v>
      </c>
      <c r="L33" s="82">
        <v>5.413815776624763</v>
      </c>
      <c r="M33" s="82">
        <v>0.2838412311938909</v>
      </c>
      <c r="N33" s="221"/>
      <c r="O33" s="221"/>
      <c r="P33" s="221"/>
    </row>
    <row r="34" spans="2:16" ht="12">
      <c r="B34" s="20" t="s">
        <v>31</v>
      </c>
      <c r="C34" s="76">
        <v>278.533</v>
      </c>
      <c r="D34" s="81">
        <v>9.25671284910585</v>
      </c>
      <c r="E34" s="82">
        <v>2.6531865164989425</v>
      </c>
      <c r="F34" s="82">
        <v>16.955980081354813</v>
      </c>
      <c r="G34" s="82">
        <v>27.416859043632176</v>
      </c>
      <c r="H34" s="82">
        <v>27.058553205544765</v>
      </c>
      <c r="I34" s="82">
        <v>3.7331303651631944</v>
      </c>
      <c r="J34" s="82">
        <v>6.462429945464272</v>
      </c>
      <c r="K34" s="82">
        <v>0.21577335540133485</v>
      </c>
      <c r="L34" s="82">
        <v>5.973080389038283</v>
      </c>
      <c r="M34" s="82">
        <v>0.27429424879637243</v>
      </c>
      <c r="N34" s="221"/>
      <c r="O34" s="221"/>
      <c r="P34" s="221"/>
    </row>
    <row r="35" spans="2:16" ht="12">
      <c r="B35" s="20" t="s">
        <v>32</v>
      </c>
      <c r="C35" s="76">
        <v>248.963</v>
      </c>
      <c r="D35" s="81">
        <v>6.694970738623812</v>
      </c>
      <c r="E35" s="82">
        <v>4.950936484537863</v>
      </c>
      <c r="F35" s="82">
        <v>18.415587858436798</v>
      </c>
      <c r="G35" s="82">
        <v>20.32912521137679</v>
      </c>
      <c r="H35" s="82">
        <v>24.16262657503324</v>
      </c>
      <c r="I35" s="82">
        <v>2.22161526009889</v>
      </c>
      <c r="J35" s="82">
        <v>13.2995666022662</v>
      </c>
      <c r="K35" s="82">
        <v>1.770945883524861</v>
      </c>
      <c r="L35" s="82">
        <v>7.890730751155795</v>
      </c>
      <c r="M35" s="82">
        <v>0.26429630105678353</v>
      </c>
      <c r="N35" s="221"/>
      <c r="O35" s="221"/>
      <c r="P35" s="221"/>
    </row>
    <row r="36" spans="2:16" ht="12">
      <c r="B36" s="235" t="s">
        <v>33</v>
      </c>
      <c r="C36" s="240">
        <v>720.648</v>
      </c>
      <c r="D36" s="241">
        <v>10.254937223165818</v>
      </c>
      <c r="E36" s="237">
        <v>3.078756896570864</v>
      </c>
      <c r="F36" s="237">
        <v>15.87723826334077</v>
      </c>
      <c r="G36" s="237">
        <v>21.59042972435919</v>
      </c>
      <c r="H36" s="237">
        <v>31.17999356135034</v>
      </c>
      <c r="I36" s="237">
        <v>2.9341648072290494</v>
      </c>
      <c r="J36" s="237">
        <v>7.455095969183291</v>
      </c>
      <c r="K36" s="237">
        <v>2.698127241038621</v>
      </c>
      <c r="L36" s="237">
        <v>4.5656131703688905</v>
      </c>
      <c r="M36" s="237">
        <v>0.36550437939188063</v>
      </c>
      <c r="N36" s="221"/>
      <c r="O36" s="221"/>
      <c r="P36" s="221"/>
    </row>
    <row r="37" spans="2:16" ht="12">
      <c r="B37" s="232" t="s">
        <v>34</v>
      </c>
      <c r="C37" s="238">
        <v>8884.625</v>
      </c>
      <c r="D37" s="239">
        <v>30.312838189569057</v>
      </c>
      <c r="E37" s="234">
        <v>24.400928570423623</v>
      </c>
      <c r="F37" s="234">
        <v>7.580241146925165</v>
      </c>
      <c r="G37" s="234">
        <v>13.789721006795446</v>
      </c>
      <c r="H37" s="234">
        <v>10.646448218129635</v>
      </c>
      <c r="I37" s="234">
        <v>1.6033428535250502</v>
      </c>
      <c r="J37" s="234">
        <v>3.3579807814060807</v>
      </c>
      <c r="K37" s="234">
        <v>7.355898532577346</v>
      </c>
      <c r="L37" s="234">
        <v>0.8494337127340771</v>
      </c>
      <c r="M37" s="234">
        <v>0.10317824331358949</v>
      </c>
      <c r="N37" s="221"/>
      <c r="O37" s="221"/>
      <c r="P37" s="221"/>
    </row>
    <row r="38" spans="2:16" ht="12">
      <c r="B38" s="22" t="s">
        <v>37</v>
      </c>
      <c r="C38" s="78">
        <v>14.574</v>
      </c>
      <c r="D38" s="86">
        <v>30.14271991217236</v>
      </c>
      <c r="E38" s="87">
        <v>3.643474680938658</v>
      </c>
      <c r="F38" s="87">
        <v>3.6709208178948813</v>
      </c>
      <c r="G38" s="87">
        <v>20.371895155756828</v>
      </c>
      <c r="H38" s="87">
        <v>3.9247975847399483</v>
      </c>
      <c r="I38" s="87">
        <v>2.8269521064910115</v>
      </c>
      <c r="J38" s="87">
        <v>3.9110745162618357</v>
      </c>
      <c r="K38" s="87">
        <v>0.006861534239055852</v>
      </c>
      <c r="L38" s="87">
        <v>31.0690270344449</v>
      </c>
      <c r="M38" s="87">
        <v>0.43227665706051877</v>
      </c>
      <c r="N38" s="221"/>
      <c r="O38" s="221"/>
      <c r="P38" s="221"/>
    </row>
    <row r="39" spans="2:16" ht="12" customHeight="1">
      <c r="B39" s="23" t="s">
        <v>61</v>
      </c>
      <c r="C39" s="76">
        <v>20.989</v>
      </c>
      <c r="D39" s="88">
        <v>6.541521749487828</v>
      </c>
      <c r="E39" s="89">
        <v>1.119634094049264</v>
      </c>
      <c r="F39" s="89">
        <v>4.650054790604603</v>
      </c>
      <c r="G39" s="89">
        <v>17.71880508837963</v>
      </c>
      <c r="H39" s="89">
        <v>5.788746486254705</v>
      </c>
      <c r="I39" s="89">
        <v>57.53966363333175</v>
      </c>
      <c r="J39" s="89">
        <v>3.416075086950307</v>
      </c>
      <c r="K39" s="89">
        <v>0.004764400400209634</v>
      </c>
      <c r="L39" s="89">
        <v>3.106389060936681</v>
      </c>
      <c r="M39" s="87">
        <v>0.10958120920482158</v>
      </c>
      <c r="N39" s="221"/>
      <c r="O39" s="221"/>
      <c r="P39" s="221"/>
    </row>
    <row r="40" spans="2:16" ht="12">
      <c r="B40" s="20" t="s">
        <v>57</v>
      </c>
      <c r="C40" s="76">
        <v>48.19</v>
      </c>
      <c r="D40" s="81">
        <v>21.147540983606557</v>
      </c>
      <c r="E40" s="82">
        <v>1.060385972193401</v>
      </c>
      <c r="F40" s="82">
        <v>29.130525005187796</v>
      </c>
      <c r="G40" s="82">
        <v>10.302967420626686</v>
      </c>
      <c r="H40" s="82">
        <v>1.15376634156464</v>
      </c>
      <c r="I40" s="82">
        <v>35.81863457148786</v>
      </c>
      <c r="J40" s="82">
        <v>0.9587051255447189</v>
      </c>
      <c r="K40" s="82">
        <v>0.004150238638721726</v>
      </c>
      <c r="L40" s="82">
        <v>0.25316455696202533</v>
      </c>
      <c r="M40" s="87">
        <v>0.16808466486822993</v>
      </c>
      <c r="N40" s="221"/>
      <c r="O40" s="221"/>
      <c r="P40" s="221"/>
    </row>
    <row r="41" spans="2:16" ht="12">
      <c r="B41" s="20" t="s">
        <v>38</v>
      </c>
      <c r="C41" s="76">
        <v>77.055</v>
      </c>
      <c r="D41" s="81">
        <v>7.115696580364675</v>
      </c>
      <c r="E41" s="82">
        <v>1.0862371033677245</v>
      </c>
      <c r="F41" s="82">
        <v>19.872818116929466</v>
      </c>
      <c r="G41" s="82">
        <v>14.08474466290312</v>
      </c>
      <c r="H41" s="82">
        <v>2.944649925377977</v>
      </c>
      <c r="I41" s="82">
        <v>45.08857309713841</v>
      </c>
      <c r="J41" s="82">
        <v>5.1067419375770555</v>
      </c>
      <c r="K41" s="82">
        <v>0.27642592953085454</v>
      </c>
      <c r="L41" s="82">
        <v>4.133411199792357</v>
      </c>
      <c r="M41" s="82">
        <v>0.2894036727013172</v>
      </c>
      <c r="N41" s="221"/>
      <c r="O41" s="221"/>
      <c r="P41" s="221"/>
    </row>
    <row r="42" spans="2:16" ht="12">
      <c r="B42" s="21" t="s">
        <v>39</v>
      </c>
      <c r="C42" s="77">
        <v>710.774</v>
      </c>
      <c r="D42" s="84">
        <v>56.760798791176946</v>
      </c>
      <c r="E42" s="85">
        <v>3.1156176224791565</v>
      </c>
      <c r="F42" s="85">
        <v>5.6795831023644645</v>
      </c>
      <c r="G42" s="85">
        <v>5.644691561593418</v>
      </c>
      <c r="H42" s="85">
        <v>3.8095090703936836</v>
      </c>
      <c r="I42" s="85">
        <v>19.938545866900025</v>
      </c>
      <c r="J42" s="85">
        <v>4.015341022603528</v>
      </c>
      <c r="K42" s="85">
        <v>0.38211864812162516</v>
      </c>
      <c r="L42" s="85">
        <v>0.4597804646765357</v>
      </c>
      <c r="M42" s="85">
        <v>0.1941545413872764</v>
      </c>
      <c r="N42" s="221"/>
      <c r="O42" s="221"/>
      <c r="P42" s="221"/>
    </row>
    <row r="44" ht="14.5" customHeight="1">
      <c r="B44" s="56" t="s">
        <v>66</v>
      </c>
    </row>
    <row r="45" ht="12">
      <c r="B45" s="59" t="s">
        <v>73</v>
      </c>
    </row>
    <row r="46" ht="12">
      <c r="B46" s="59" t="s">
        <v>71</v>
      </c>
    </row>
    <row r="47" ht="15" customHeight="1">
      <c r="B47" s="57" t="s">
        <v>102</v>
      </c>
    </row>
    <row r="49" ht="12">
      <c r="A49" s="71" t="s">
        <v>76</v>
      </c>
    </row>
    <row r="50" ht="12">
      <c r="A50" s="64" t="s">
        <v>121</v>
      </c>
    </row>
  </sheetData>
  <mergeCells count="1">
    <mergeCell ref="D8:M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workbookViewId="0" topLeftCell="A1"/>
  </sheetViews>
  <sheetFormatPr defaultColWidth="8.8515625" defaultRowHeight="12"/>
  <cols>
    <col min="1" max="1" width="8.7109375" style="262" customWidth="1"/>
    <col min="2" max="2" width="17.57421875" style="262" customWidth="1"/>
    <col min="3" max="3" width="17.8515625" style="262" customWidth="1"/>
    <col min="4" max="4" width="8.421875" style="262" customWidth="1"/>
    <col min="5" max="9" width="17.8515625" style="262" customWidth="1"/>
    <col min="10" max="10" width="10.421875" style="262" customWidth="1"/>
    <col min="11" max="11" width="17.8515625" style="262" customWidth="1"/>
    <col min="12" max="12" width="12.00390625" style="262" customWidth="1"/>
    <col min="13" max="13" width="12.8515625" style="262" customWidth="1"/>
    <col min="14" max="16" width="8.8515625" style="262" customWidth="1"/>
    <col min="17" max="18" width="9.00390625" style="262" customWidth="1"/>
    <col min="19" max="19" width="9.8515625" style="262" customWidth="1"/>
    <col min="20" max="20" width="9.00390625" style="262" customWidth="1"/>
    <col min="21" max="22" width="8.8515625" style="262" customWidth="1"/>
    <col min="23" max="23" width="4.421875" style="262" customWidth="1"/>
    <col min="24" max="16384" width="8.8515625" style="262" customWidth="1"/>
  </cols>
  <sheetData>
    <row r="1" ht="12">
      <c r="A1" s="38"/>
    </row>
    <row r="2" spans="1:2" ht="12">
      <c r="A2" s="38"/>
      <c r="B2" s="69" t="s">
        <v>83</v>
      </c>
    </row>
    <row r="3" spans="1:2" ht="12">
      <c r="A3" s="38"/>
      <c r="B3" s="69" t="s">
        <v>75</v>
      </c>
    </row>
    <row r="4" ht="12">
      <c r="A4" s="38"/>
    </row>
    <row r="5" spans="1:12" ht="15">
      <c r="A5" s="38"/>
      <c r="B5" s="273" t="s">
        <v>110</v>
      </c>
      <c r="C5" s="64"/>
      <c r="D5" s="64"/>
      <c r="E5" s="64"/>
      <c r="F5" s="64"/>
      <c r="L5" s="9"/>
    </row>
    <row r="6" spans="1:12" ht="12">
      <c r="A6" s="38"/>
      <c r="B6" s="56" t="s">
        <v>40</v>
      </c>
      <c r="C6" s="64"/>
      <c r="D6" s="64"/>
      <c r="E6" s="64"/>
      <c r="F6" s="64"/>
      <c r="L6" s="24"/>
    </row>
    <row r="7" spans="1:12" ht="12">
      <c r="A7" s="38"/>
      <c r="B7" s="56"/>
      <c r="C7" s="64"/>
      <c r="D7" s="64"/>
      <c r="E7" s="64"/>
      <c r="F7" s="64"/>
      <c r="L7" s="24"/>
    </row>
    <row r="8" spans="1:12" ht="12">
      <c r="A8" s="38"/>
      <c r="B8" s="56"/>
      <c r="C8" s="64"/>
      <c r="D8" s="64"/>
      <c r="E8" s="64"/>
      <c r="F8" s="64"/>
      <c r="L8" s="24"/>
    </row>
    <row r="9" spans="1:12" ht="12">
      <c r="A9" s="38"/>
      <c r="B9" s="56"/>
      <c r="C9" s="64"/>
      <c r="D9" s="64"/>
      <c r="E9" s="64"/>
      <c r="F9" s="64"/>
      <c r="L9" s="24"/>
    </row>
    <row r="10" spans="1:12" ht="12">
      <c r="A10" s="38"/>
      <c r="B10" s="56"/>
      <c r="C10" s="64"/>
      <c r="D10" s="64"/>
      <c r="E10" s="64"/>
      <c r="F10" s="64"/>
      <c r="L10" s="24"/>
    </row>
    <row r="11" spans="1:12" ht="12">
      <c r="A11" s="38"/>
      <c r="B11" s="56"/>
      <c r="C11" s="64"/>
      <c r="D11" s="64"/>
      <c r="E11" s="64"/>
      <c r="F11" s="64"/>
      <c r="L11" s="24"/>
    </row>
    <row r="12" spans="1:12" ht="12">
      <c r="A12" s="38"/>
      <c r="B12" s="56"/>
      <c r="C12" s="64"/>
      <c r="D12" s="64"/>
      <c r="E12" s="64"/>
      <c r="F12" s="64"/>
      <c r="L12" s="24"/>
    </row>
    <row r="13" spans="1:12" ht="12">
      <c r="A13" s="38"/>
      <c r="B13" s="56"/>
      <c r="C13" s="64"/>
      <c r="D13" s="64"/>
      <c r="E13" s="64"/>
      <c r="F13" s="64"/>
      <c r="L13" s="24"/>
    </row>
    <row r="14" spans="1:12" ht="12">
      <c r="A14" s="38"/>
      <c r="B14" s="56"/>
      <c r="C14" s="64"/>
      <c r="D14" s="64"/>
      <c r="E14" s="64"/>
      <c r="F14" s="64"/>
      <c r="L14" s="24"/>
    </row>
    <row r="15" spans="1:12" ht="12">
      <c r="A15" s="38"/>
      <c r="B15" s="56"/>
      <c r="C15" s="64"/>
      <c r="D15" s="64"/>
      <c r="E15" s="64"/>
      <c r="F15" s="64"/>
      <c r="L15" s="24"/>
    </row>
    <row r="16" spans="1:12" ht="12">
      <c r="A16" s="38"/>
      <c r="B16" s="56"/>
      <c r="C16" s="64"/>
      <c r="D16" s="64"/>
      <c r="E16" s="64"/>
      <c r="F16" s="64"/>
      <c r="L16" s="24"/>
    </row>
    <row r="17" spans="1:12" ht="12">
      <c r="A17" s="38"/>
      <c r="B17" s="56"/>
      <c r="C17" s="64"/>
      <c r="D17" s="64"/>
      <c r="E17" s="64"/>
      <c r="F17" s="64"/>
      <c r="L17" s="24"/>
    </row>
    <row r="18" spans="1:12" ht="12">
      <c r="A18" s="38"/>
      <c r="B18" s="56"/>
      <c r="C18" s="64"/>
      <c r="D18" s="64"/>
      <c r="E18" s="64"/>
      <c r="F18" s="64"/>
      <c r="L18" s="24"/>
    </row>
    <row r="19" spans="1:12" ht="12">
      <c r="A19" s="38"/>
      <c r="B19" s="56"/>
      <c r="C19" s="64"/>
      <c r="D19" s="64"/>
      <c r="E19" s="64"/>
      <c r="F19" s="64"/>
      <c r="L19" s="24"/>
    </row>
    <row r="20" spans="1:12" ht="12">
      <c r="A20" s="38"/>
      <c r="B20" s="56"/>
      <c r="C20" s="64"/>
      <c r="D20" s="64"/>
      <c r="E20" s="64"/>
      <c r="F20" s="64"/>
      <c r="L20" s="24"/>
    </row>
    <row r="21" spans="1:12" ht="12">
      <c r="A21" s="38"/>
      <c r="B21" s="56"/>
      <c r="C21" s="64"/>
      <c r="D21" s="64"/>
      <c r="E21" s="64"/>
      <c r="F21" s="64"/>
      <c r="L21" s="24"/>
    </row>
    <row r="22" spans="1:12" ht="12">
      <c r="A22" s="38"/>
      <c r="B22" s="56"/>
      <c r="C22" s="64"/>
      <c r="D22" s="64"/>
      <c r="E22" s="64"/>
      <c r="F22" s="64"/>
      <c r="L22" s="24"/>
    </row>
    <row r="23" spans="1:12" ht="12">
      <c r="A23" s="38"/>
      <c r="B23" s="56"/>
      <c r="C23" s="64"/>
      <c r="D23" s="64"/>
      <c r="E23" s="64"/>
      <c r="F23" s="64"/>
      <c r="L23" s="24"/>
    </row>
    <row r="24" spans="1:12" ht="12">
      <c r="A24" s="38"/>
      <c r="B24" s="56"/>
      <c r="C24" s="64"/>
      <c r="D24" s="64"/>
      <c r="E24" s="64"/>
      <c r="F24" s="64"/>
      <c r="L24" s="24"/>
    </row>
    <row r="25" spans="1:12" ht="12">
      <c r="A25" s="38"/>
      <c r="B25" s="56"/>
      <c r="C25" s="64"/>
      <c r="D25" s="64"/>
      <c r="E25" s="64"/>
      <c r="F25" s="64"/>
      <c r="L25" s="24"/>
    </row>
    <row r="26" spans="1:12" ht="12">
      <c r="A26" s="38"/>
      <c r="B26" s="56"/>
      <c r="C26" s="64"/>
      <c r="D26" s="64"/>
      <c r="E26" s="64"/>
      <c r="F26" s="64"/>
      <c r="L26" s="24"/>
    </row>
    <row r="27" spans="1:12" ht="12">
      <c r="A27" s="38"/>
      <c r="B27" s="56"/>
      <c r="C27" s="64"/>
      <c r="D27" s="64"/>
      <c r="E27" s="64"/>
      <c r="F27" s="64"/>
      <c r="L27" s="24"/>
    </row>
    <row r="28" spans="1:12" ht="12">
      <c r="A28" s="38"/>
      <c r="B28" s="56"/>
      <c r="C28" s="64"/>
      <c r="D28" s="64"/>
      <c r="E28" s="64"/>
      <c r="F28" s="64"/>
      <c r="L28" s="24"/>
    </row>
    <row r="29" spans="1:12" ht="12">
      <c r="A29" s="38"/>
      <c r="B29" s="56"/>
      <c r="C29" s="64"/>
      <c r="D29" s="64"/>
      <c r="E29" s="64"/>
      <c r="F29" s="64"/>
      <c r="L29" s="24"/>
    </row>
    <row r="30" spans="1:12" ht="12">
      <c r="A30" s="38"/>
      <c r="B30" s="56"/>
      <c r="C30" s="64"/>
      <c r="D30" s="64"/>
      <c r="E30" s="64"/>
      <c r="F30" s="64"/>
      <c r="L30" s="24"/>
    </row>
    <row r="31" spans="1:12" ht="12">
      <c r="A31" s="38"/>
      <c r="B31" s="56"/>
      <c r="C31" s="64"/>
      <c r="D31" s="64"/>
      <c r="E31" s="64"/>
      <c r="F31" s="64"/>
      <c r="L31" s="24"/>
    </row>
    <row r="32" spans="1:12" ht="12">
      <c r="A32" s="38"/>
      <c r="B32" s="56"/>
      <c r="C32" s="64"/>
      <c r="D32" s="64"/>
      <c r="E32" s="64"/>
      <c r="F32" s="64"/>
      <c r="L32" s="24"/>
    </row>
    <row r="33" spans="1:12" ht="12">
      <c r="A33" s="38"/>
      <c r="B33" s="56"/>
      <c r="C33" s="64"/>
      <c r="D33" s="64"/>
      <c r="E33" s="64"/>
      <c r="F33" s="64"/>
      <c r="L33" s="24"/>
    </row>
    <row r="34" spans="1:12" ht="12">
      <c r="A34" s="38"/>
      <c r="B34" s="56"/>
      <c r="C34" s="64"/>
      <c r="D34" s="64"/>
      <c r="E34" s="64"/>
      <c r="F34" s="64"/>
      <c r="L34" s="24"/>
    </row>
    <row r="35" spans="1:12" ht="12">
      <c r="A35" s="38"/>
      <c r="B35" s="56"/>
      <c r="C35" s="64"/>
      <c r="D35" s="64"/>
      <c r="E35" s="64"/>
      <c r="F35" s="64"/>
      <c r="L35" s="24"/>
    </row>
    <row r="36" spans="1:12" ht="12">
      <c r="A36" s="38"/>
      <c r="B36" s="56"/>
      <c r="C36" s="64"/>
      <c r="D36" s="64"/>
      <c r="E36" s="64"/>
      <c r="F36" s="64"/>
      <c r="L36" s="24"/>
    </row>
    <row r="37" spans="1:12" ht="12">
      <c r="A37" s="38"/>
      <c r="B37" s="56"/>
      <c r="C37" s="64"/>
      <c r="D37" s="64"/>
      <c r="E37" s="64"/>
      <c r="F37" s="64"/>
      <c r="L37" s="24"/>
    </row>
    <row r="38" spans="1:12" ht="12">
      <c r="A38" s="38"/>
      <c r="B38" s="56"/>
      <c r="C38" s="64"/>
      <c r="D38" s="64"/>
      <c r="E38" s="64"/>
      <c r="F38" s="64"/>
      <c r="L38" s="24"/>
    </row>
    <row r="39" spans="2:12" ht="12">
      <c r="B39" s="64"/>
      <c r="C39" s="64"/>
      <c r="D39" s="64"/>
      <c r="E39" s="64"/>
      <c r="F39" s="64"/>
      <c r="L39" s="2"/>
    </row>
    <row r="40" spans="2:12" ht="12">
      <c r="B40" s="74"/>
      <c r="C40" s="61" t="s">
        <v>95</v>
      </c>
      <c r="D40" s="62" t="s">
        <v>40</v>
      </c>
      <c r="E40" s="64"/>
      <c r="F40" s="64"/>
      <c r="L40" s="2"/>
    </row>
    <row r="41" spans="2:12" ht="12">
      <c r="B41" s="190" t="s">
        <v>93</v>
      </c>
      <c r="C41" s="222">
        <v>17719.246</v>
      </c>
      <c r="D41" s="170">
        <f>SUM(D43:D53)</f>
        <v>100</v>
      </c>
      <c r="E41" s="64"/>
      <c r="F41" s="64"/>
      <c r="L41" s="2"/>
    </row>
    <row r="42" spans="2:12" ht="12">
      <c r="B42" s="187"/>
      <c r="C42" s="222"/>
      <c r="D42" s="170"/>
      <c r="E42" s="64"/>
      <c r="F42" s="64"/>
      <c r="L42" s="2"/>
    </row>
    <row r="43" spans="2:12" ht="12">
      <c r="B43" s="74" t="s">
        <v>36</v>
      </c>
      <c r="C43" s="222">
        <v>4448.525</v>
      </c>
      <c r="D43" s="170">
        <f>C43/C$41*100</f>
        <v>25.105611152980213</v>
      </c>
      <c r="E43" s="64"/>
      <c r="F43" s="64"/>
      <c r="L43" s="2"/>
    </row>
    <row r="44" spans="2:12" ht="12">
      <c r="B44" s="74" t="s">
        <v>34</v>
      </c>
      <c r="C44" s="222">
        <v>2687.85</v>
      </c>
      <c r="D44" s="170">
        <f aca="true" t="shared" si="0" ref="D44:D53">C44/C$41*100</f>
        <v>15.169099181759766</v>
      </c>
      <c r="E44" s="64"/>
      <c r="F44" s="64"/>
      <c r="L44" s="2"/>
    </row>
    <row r="45" spans="2:12" ht="12">
      <c r="B45" s="187" t="s">
        <v>44</v>
      </c>
      <c r="C45" s="222">
        <v>2422.438</v>
      </c>
      <c r="D45" s="170">
        <f t="shared" si="0"/>
        <v>13.671225062285384</v>
      </c>
      <c r="E45" s="64"/>
      <c r="F45" s="64"/>
      <c r="L45" s="2"/>
    </row>
    <row r="46" spans="2:12" ht="12">
      <c r="B46" s="187" t="s">
        <v>49</v>
      </c>
      <c r="C46" s="222">
        <v>1476.852</v>
      </c>
      <c r="D46" s="170">
        <f t="shared" si="0"/>
        <v>8.334733882017328</v>
      </c>
      <c r="E46" s="64"/>
      <c r="F46" s="64"/>
      <c r="L46" s="2"/>
    </row>
    <row r="47" spans="2:12" ht="12">
      <c r="B47" s="187" t="s">
        <v>45</v>
      </c>
      <c r="C47" s="222">
        <v>680.915</v>
      </c>
      <c r="D47" s="170">
        <f t="shared" si="0"/>
        <v>3.842798954312164</v>
      </c>
      <c r="E47" s="64"/>
      <c r="F47" s="64"/>
      <c r="L47" s="2"/>
    </row>
    <row r="48" spans="2:12" ht="12">
      <c r="B48" s="74" t="s">
        <v>43</v>
      </c>
      <c r="C48" s="222">
        <v>643.268</v>
      </c>
      <c r="D48" s="170">
        <f t="shared" si="0"/>
        <v>3.630335060532486</v>
      </c>
      <c r="E48" s="64"/>
      <c r="F48" s="64"/>
      <c r="L48" s="2"/>
    </row>
    <row r="49" spans="2:12" ht="12">
      <c r="B49" s="184" t="s">
        <v>54</v>
      </c>
      <c r="C49" s="222">
        <v>576.734</v>
      </c>
      <c r="D49" s="170">
        <f t="shared" si="0"/>
        <v>3.254845042503502</v>
      </c>
      <c r="E49" s="64"/>
      <c r="F49" s="64"/>
      <c r="L49" s="2"/>
    </row>
    <row r="50" spans="2:12" ht="12">
      <c r="B50" s="187" t="s">
        <v>35</v>
      </c>
      <c r="C50" s="222">
        <v>467.446</v>
      </c>
      <c r="D50" s="170">
        <f t="shared" si="0"/>
        <v>2.6380693625451106</v>
      </c>
      <c r="E50" s="64"/>
      <c r="F50" s="64"/>
      <c r="L50" s="2"/>
    </row>
    <row r="51" spans="2:12" ht="12">
      <c r="B51" s="187" t="s">
        <v>46</v>
      </c>
      <c r="C51" s="222">
        <v>383.68</v>
      </c>
      <c r="D51" s="170">
        <f t="shared" si="0"/>
        <v>2.165329156782405</v>
      </c>
      <c r="E51" s="64"/>
      <c r="F51" s="64"/>
      <c r="L51" s="2"/>
    </row>
    <row r="52" spans="2:12" ht="12">
      <c r="B52" s="74" t="s">
        <v>39</v>
      </c>
      <c r="C52" s="222">
        <v>335.948</v>
      </c>
      <c r="D52" s="170">
        <f t="shared" si="0"/>
        <v>1.895949748651833</v>
      </c>
      <c r="E52" s="64"/>
      <c r="F52" s="64"/>
      <c r="L52" s="2"/>
    </row>
    <row r="53" spans="2:12" ht="12">
      <c r="B53" s="74" t="s">
        <v>68</v>
      </c>
      <c r="C53" s="222">
        <v>3595.5899999999983</v>
      </c>
      <c r="D53" s="170">
        <f t="shared" si="0"/>
        <v>20.292003395629806</v>
      </c>
      <c r="E53" s="64"/>
      <c r="F53" s="64"/>
      <c r="L53" s="2"/>
    </row>
    <row r="54" spans="2:12" ht="12">
      <c r="B54" s="74"/>
      <c r="C54" s="74"/>
      <c r="D54" s="170"/>
      <c r="E54" s="64"/>
      <c r="F54" s="64"/>
      <c r="L54" s="2"/>
    </row>
    <row r="55" spans="2:12" ht="12">
      <c r="B55" s="74"/>
      <c r="C55" s="74"/>
      <c r="D55" s="170"/>
      <c r="E55" s="64"/>
      <c r="F55" s="64"/>
      <c r="L55" s="2"/>
    </row>
    <row r="56" spans="2:12" ht="12">
      <c r="B56" s="223"/>
      <c r="C56" s="61" t="s">
        <v>96</v>
      </c>
      <c r="D56" s="62" t="s">
        <v>40</v>
      </c>
      <c r="E56" s="64"/>
      <c r="F56" s="64"/>
      <c r="L56" s="2"/>
    </row>
    <row r="57" spans="2:12" ht="12">
      <c r="B57" s="190" t="s">
        <v>97</v>
      </c>
      <c r="C57" s="222">
        <v>20790.287</v>
      </c>
      <c r="D57" s="170">
        <v>100</v>
      </c>
      <c r="E57" s="64"/>
      <c r="F57" s="64"/>
      <c r="L57" s="2"/>
    </row>
    <row r="58" spans="2:12" ht="12">
      <c r="B58" s="190"/>
      <c r="C58" s="222"/>
      <c r="D58" s="170"/>
      <c r="E58" s="64"/>
      <c r="F58" s="64"/>
      <c r="L58" s="2"/>
    </row>
    <row r="59" spans="2:12" ht="12">
      <c r="B59" s="74" t="s">
        <v>36</v>
      </c>
      <c r="C59" s="222">
        <v>5578.095</v>
      </c>
      <c r="D59" s="170">
        <f>C59/C$57*100</f>
        <v>26.830293396142153</v>
      </c>
      <c r="E59" s="64"/>
      <c r="F59" s="64"/>
      <c r="L59" s="2"/>
    </row>
    <row r="60" spans="2:12" ht="12">
      <c r="B60" s="74" t="s">
        <v>34</v>
      </c>
      <c r="C60" s="222">
        <v>3618.379</v>
      </c>
      <c r="D60" s="170">
        <f aca="true" t="shared" si="1" ref="D60:D69">C60/C$57*100</f>
        <v>17.404180134694627</v>
      </c>
      <c r="E60" s="64"/>
      <c r="F60" s="64"/>
      <c r="L60" s="2"/>
    </row>
    <row r="61" spans="2:6" ht="12">
      <c r="B61" s="187" t="s">
        <v>44</v>
      </c>
      <c r="C61" s="222">
        <v>2955.772</v>
      </c>
      <c r="D61" s="170">
        <f t="shared" si="1"/>
        <v>14.217081274539403</v>
      </c>
      <c r="E61" s="64"/>
      <c r="F61" s="64"/>
    </row>
    <row r="62" spans="2:6" ht="12">
      <c r="B62" s="187" t="s">
        <v>45</v>
      </c>
      <c r="C62" s="222">
        <v>1338.574</v>
      </c>
      <c r="D62" s="170">
        <f t="shared" si="1"/>
        <v>6.438458497470478</v>
      </c>
      <c r="E62" s="64"/>
      <c r="F62" s="64"/>
    </row>
    <row r="63" spans="2:6" ht="12">
      <c r="B63" s="74" t="s">
        <v>49</v>
      </c>
      <c r="C63" s="222">
        <v>951.975</v>
      </c>
      <c r="D63" s="170">
        <f t="shared" si="1"/>
        <v>4.578941118032666</v>
      </c>
      <c r="E63" s="64"/>
      <c r="F63" s="64"/>
    </row>
    <row r="64" spans="2:12" ht="12">
      <c r="B64" s="250" t="s">
        <v>54</v>
      </c>
      <c r="C64" s="222">
        <v>623.155</v>
      </c>
      <c r="D64" s="170">
        <f t="shared" si="1"/>
        <v>2.9973371699967393</v>
      </c>
      <c r="E64" s="64"/>
      <c r="F64" s="64"/>
      <c r="L64" s="1"/>
    </row>
    <row r="65" spans="2:6" ht="12">
      <c r="B65" s="187" t="s">
        <v>43</v>
      </c>
      <c r="C65" s="222">
        <v>475.028</v>
      </c>
      <c r="D65" s="170">
        <f t="shared" si="1"/>
        <v>2.2848554231117637</v>
      </c>
      <c r="E65" s="64"/>
      <c r="F65" s="64"/>
    </row>
    <row r="66" spans="2:6" ht="12">
      <c r="B66" s="187" t="s">
        <v>35</v>
      </c>
      <c r="C66" s="222">
        <v>440.036</v>
      </c>
      <c r="D66" s="170">
        <f t="shared" si="1"/>
        <v>2.1165460582626876</v>
      </c>
      <c r="E66" s="64"/>
      <c r="F66" s="64"/>
    </row>
    <row r="67" spans="2:31" ht="12">
      <c r="B67" s="74" t="s">
        <v>46</v>
      </c>
      <c r="C67" s="222">
        <v>374.669</v>
      </c>
      <c r="D67" s="170">
        <f t="shared" si="1"/>
        <v>1.8021348142043445</v>
      </c>
      <c r="E67" s="64"/>
      <c r="F67" s="64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  <c r="W67" s="263"/>
      <c r="X67" s="263"/>
      <c r="Y67" s="263"/>
      <c r="Z67" s="263"/>
      <c r="AA67" s="263"/>
      <c r="AB67" s="263"/>
      <c r="AC67" s="263"/>
      <c r="AD67" s="263"/>
      <c r="AE67" s="263"/>
    </row>
    <row r="68" spans="2:31" ht="12">
      <c r="B68" s="74" t="s">
        <v>39</v>
      </c>
      <c r="C68" s="222">
        <v>362.713</v>
      </c>
      <c r="D68" s="170">
        <f t="shared" si="1"/>
        <v>1.7446271905722128</v>
      </c>
      <c r="E68" s="64"/>
      <c r="F68" s="64"/>
      <c r="L68" s="263"/>
      <c r="M68" s="263"/>
      <c r="N68" s="263"/>
      <c r="O68" s="263"/>
      <c r="P68" s="263"/>
      <c r="Q68" s="263"/>
      <c r="R68" s="263"/>
      <c r="S68" s="263"/>
      <c r="T68" s="263"/>
      <c r="U68" s="263"/>
      <c r="V68" s="263"/>
      <c r="W68" s="263"/>
      <c r="X68" s="263"/>
      <c r="Y68" s="263"/>
      <c r="Z68" s="263"/>
      <c r="AA68" s="263"/>
      <c r="AB68" s="263"/>
      <c r="AC68" s="263"/>
      <c r="AD68" s="263"/>
      <c r="AE68" s="263"/>
    </row>
    <row r="69" spans="2:31" ht="12">
      <c r="B69" s="74" t="s">
        <v>68</v>
      </c>
      <c r="C69" s="222">
        <v>4071.8909999999996</v>
      </c>
      <c r="D69" s="170">
        <f t="shared" si="1"/>
        <v>19.58554492297292</v>
      </c>
      <c r="E69" s="64"/>
      <c r="F69" s="64"/>
      <c r="L69" s="274"/>
      <c r="M69" s="5"/>
      <c r="N69" s="6"/>
      <c r="O69" s="263"/>
      <c r="P69" s="263"/>
      <c r="Q69" s="263"/>
      <c r="R69" s="263"/>
      <c r="S69" s="263"/>
      <c r="T69" s="263"/>
      <c r="U69" s="263"/>
      <c r="V69" s="263"/>
      <c r="W69" s="263"/>
      <c r="X69" s="263"/>
      <c r="Y69" s="263"/>
      <c r="Z69" s="263"/>
      <c r="AA69" s="263"/>
      <c r="AB69" s="263"/>
      <c r="AC69" s="263"/>
      <c r="AD69" s="263"/>
      <c r="AE69" s="263"/>
    </row>
    <row r="70" spans="2:31" ht="12">
      <c r="B70" s="64"/>
      <c r="C70" s="64"/>
      <c r="D70" s="64"/>
      <c r="E70" s="64"/>
      <c r="F70" s="64"/>
      <c r="L70" s="269"/>
      <c r="M70" s="268"/>
      <c r="N70" s="267"/>
      <c r="O70" s="269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3"/>
      <c r="AA70" s="263"/>
      <c r="AB70" s="263"/>
      <c r="AC70" s="263"/>
      <c r="AD70" s="263"/>
      <c r="AE70" s="263"/>
    </row>
    <row r="71" spans="2:31" ht="12">
      <c r="B71" s="255" t="s">
        <v>72</v>
      </c>
      <c r="C71" s="64"/>
      <c r="D71" s="64"/>
      <c r="E71" s="64"/>
      <c r="F71" s="64"/>
      <c r="L71" s="269"/>
      <c r="M71" s="268"/>
      <c r="N71" s="267"/>
      <c r="O71" s="269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3"/>
      <c r="AA71" s="263"/>
      <c r="AB71" s="263"/>
      <c r="AC71" s="263"/>
      <c r="AD71" s="263"/>
      <c r="AE71" s="263"/>
    </row>
    <row r="72" spans="2:31" ht="12">
      <c r="B72" s="57" t="s">
        <v>103</v>
      </c>
      <c r="C72" s="64"/>
      <c r="D72" s="64"/>
      <c r="E72" s="64"/>
      <c r="F72" s="64"/>
      <c r="L72" s="269"/>
      <c r="M72" s="268"/>
      <c r="N72" s="267"/>
      <c r="O72" s="269"/>
      <c r="P72" s="263"/>
      <c r="Q72" s="263"/>
      <c r="R72" s="263"/>
      <c r="S72" s="263"/>
      <c r="T72" s="263"/>
      <c r="U72" s="263"/>
      <c r="V72" s="263"/>
      <c r="W72" s="263"/>
      <c r="X72" s="263"/>
      <c r="Y72" s="263"/>
      <c r="Z72" s="263"/>
      <c r="AA72" s="263"/>
      <c r="AB72" s="263"/>
      <c r="AC72" s="263"/>
      <c r="AD72" s="263"/>
      <c r="AE72" s="263"/>
    </row>
    <row r="73" spans="1:31" ht="12">
      <c r="A73" s="264"/>
      <c r="B73" s="264"/>
      <c r="C73" s="264"/>
      <c r="D73" s="264"/>
      <c r="E73" s="264"/>
      <c r="F73" s="264"/>
      <c r="L73" s="269"/>
      <c r="M73" s="268"/>
      <c r="N73" s="267"/>
      <c r="O73" s="269"/>
      <c r="P73" s="263"/>
      <c r="Q73" s="263"/>
      <c r="R73" s="263"/>
      <c r="S73" s="263"/>
      <c r="T73" s="263"/>
      <c r="U73" s="263"/>
      <c r="V73" s="263"/>
      <c r="W73" s="263"/>
      <c r="X73" s="263"/>
      <c r="Y73" s="263"/>
      <c r="Z73" s="263"/>
      <c r="AA73" s="263"/>
      <c r="AB73" s="263"/>
      <c r="AC73" s="263"/>
      <c r="AD73" s="263"/>
      <c r="AE73" s="263"/>
    </row>
    <row r="74" spans="1:15" s="263" customFormat="1" ht="12">
      <c r="A74" s="265"/>
      <c r="B74" s="265"/>
      <c r="C74" s="265"/>
      <c r="D74" s="265"/>
      <c r="E74" s="265"/>
      <c r="F74" s="265"/>
      <c r="L74" s="269"/>
      <c r="M74" s="268"/>
      <c r="N74" s="267"/>
      <c r="O74" s="269"/>
    </row>
    <row r="75" spans="1:15" s="263" customFormat="1" ht="12">
      <c r="A75" s="71" t="s">
        <v>76</v>
      </c>
      <c r="B75" s="265"/>
      <c r="C75" s="265"/>
      <c r="D75" s="265"/>
      <c r="E75" s="265"/>
      <c r="F75" s="265"/>
      <c r="L75" s="269"/>
      <c r="M75" s="268"/>
      <c r="N75" s="267"/>
      <c r="O75" s="269"/>
    </row>
    <row r="76" spans="1:15" s="263" customFormat="1" ht="12">
      <c r="A76" s="74" t="s">
        <v>120</v>
      </c>
      <c r="E76" s="265"/>
      <c r="F76" s="265"/>
      <c r="L76" s="269"/>
      <c r="M76" s="268"/>
      <c r="N76" s="267"/>
      <c r="O76" s="269"/>
    </row>
    <row r="77" spans="1:15" s="263" customFormat="1" ht="12">
      <c r="A77" s="265"/>
      <c r="E77" s="265"/>
      <c r="F77" s="265"/>
      <c r="L77" s="269"/>
      <c r="M77" s="268"/>
      <c r="N77" s="267"/>
      <c r="O77" s="269"/>
    </row>
    <row r="78" spans="1:15" s="263" customFormat="1" ht="12">
      <c r="A78" s="265"/>
      <c r="E78" s="265"/>
      <c r="F78" s="265"/>
      <c r="L78" s="270"/>
      <c r="N78" s="267"/>
      <c r="O78" s="269"/>
    </row>
    <row r="79" spans="1:14" s="263" customFormat="1" ht="15">
      <c r="A79" s="265"/>
      <c r="B79" s="273"/>
      <c r="E79" s="265"/>
      <c r="F79" s="265"/>
      <c r="L79" s="270"/>
      <c r="N79" s="267"/>
    </row>
    <row r="80" spans="2:12" s="263" customFormat="1" ht="12">
      <c r="B80" s="2"/>
      <c r="E80" s="265"/>
      <c r="F80" s="265"/>
      <c r="L80" s="270"/>
    </row>
    <row r="81" spans="1:12" s="263" customFormat="1" ht="12">
      <c r="A81" s="265"/>
      <c r="E81" s="265"/>
      <c r="F81" s="265"/>
      <c r="L81" s="270"/>
    </row>
    <row r="82" spans="1:14" s="263" customFormat="1" ht="12">
      <c r="A82" s="265"/>
      <c r="E82" s="265"/>
      <c r="F82" s="271"/>
      <c r="J82" s="271"/>
      <c r="L82" s="270"/>
      <c r="N82" s="6"/>
    </row>
    <row r="83" spans="1:18" s="263" customFormat="1" ht="12">
      <c r="A83" s="265"/>
      <c r="E83" s="265"/>
      <c r="F83" s="271"/>
      <c r="J83" s="271"/>
      <c r="L83" s="270"/>
      <c r="N83" s="267"/>
      <c r="R83" s="272"/>
    </row>
    <row r="84" spans="1:18" s="263" customFormat="1" ht="12">
      <c r="A84" s="265"/>
      <c r="E84" s="265"/>
      <c r="F84" s="271"/>
      <c r="J84" s="265"/>
      <c r="L84" s="270"/>
      <c r="O84" s="269"/>
      <c r="R84" s="272"/>
    </row>
    <row r="85" spans="1:18" s="263" customFormat="1" ht="12">
      <c r="A85" s="265"/>
      <c r="E85" s="265"/>
      <c r="F85" s="265"/>
      <c r="L85" s="270"/>
      <c r="N85" s="267"/>
      <c r="O85" s="269"/>
      <c r="R85" s="266"/>
    </row>
    <row r="86" spans="1:18" s="263" customFormat="1" ht="12">
      <c r="A86" s="265"/>
      <c r="E86" s="265"/>
      <c r="F86" s="271"/>
      <c r="J86" s="271"/>
      <c r="L86" s="270"/>
      <c r="N86" s="267"/>
      <c r="O86" s="269"/>
      <c r="R86" s="266"/>
    </row>
    <row r="87" spans="1:18" s="263" customFormat="1" ht="12">
      <c r="A87" s="265"/>
      <c r="E87" s="265"/>
      <c r="F87" s="271"/>
      <c r="J87" s="271"/>
      <c r="L87" s="270"/>
      <c r="N87" s="267"/>
      <c r="O87" s="269"/>
      <c r="R87" s="266"/>
    </row>
    <row r="88" spans="1:18" s="263" customFormat="1" ht="12">
      <c r="A88" s="265"/>
      <c r="E88" s="265"/>
      <c r="F88" s="271"/>
      <c r="L88" s="270"/>
      <c r="N88" s="267"/>
      <c r="O88" s="269"/>
      <c r="R88" s="266"/>
    </row>
    <row r="89" spans="1:18" s="263" customFormat="1" ht="12">
      <c r="A89" s="265"/>
      <c r="E89" s="265"/>
      <c r="F89" s="265"/>
      <c r="L89" s="270"/>
      <c r="N89" s="267"/>
      <c r="O89" s="269"/>
      <c r="R89" s="266"/>
    </row>
    <row r="90" spans="1:18" s="263" customFormat="1" ht="12">
      <c r="A90" s="265"/>
      <c r="E90" s="265"/>
      <c r="F90" s="265"/>
      <c r="L90" s="270"/>
      <c r="N90" s="267"/>
      <c r="R90" s="266"/>
    </row>
    <row r="91" spans="1:18" s="263" customFormat="1" ht="12">
      <c r="A91" s="265"/>
      <c r="E91" s="265"/>
      <c r="F91" s="265"/>
      <c r="L91" s="269"/>
      <c r="M91" s="268"/>
      <c r="N91" s="267"/>
      <c r="O91" s="269"/>
      <c r="R91" s="266"/>
    </row>
    <row r="92" spans="1:18" s="263" customFormat="1" ht="12">
      <c r="A92" s="265"/>
      <c r="E92" s="265"/>
      <c r="F92" s="265"/>
      <c r="M92" s="268"/>
      <c r="N92" s="267"/>
      <c r="R92" s="266"/>
    </row>
    <row r="93" spans="1:18" s="263" customFormat="1" ht="12">
      <c r="A93" s="265"/>
      <c r="E93" s="265"/>
      <c r="F93" s="265"/>
      <c r="M93" s="268"/>
      <c r="N93" s="267"/>
      <c r="R93" s="266"/>
    </row>
    <row r="94" spans="1:18" s="263" customFormat="1" ht="12">
      <c r="A94" s="265"/>
      <c r="E94" s="265"/>
      <c r="F94" s="265"/>
      <c r="M94" s="268"/>
      <c r="N94" s="267"/>
      <c r="R94" s="266"/>
    </row>
    <row r="95" spans="1:18" s="263" customFormat="1" ht="12">
      <c r="A95" s="265"/>
      <c r="E95" s="265"/>
      <c r="F95" s="265"/>
      <c r="L95" s="269"/>
      <c r="M95" s="268"/>
      <c r="N95" s="267"/>
      <c r="R95" s="266"/>
    </row>
    <row r="96" spans="1:31" s="263" customFormat="1" ht="12">
      <c r="A96" s="265"/>
      <c r="E96" s="265"/>
      <c r="F96" s="265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</row>
    <row r="97" spans="1:31" s="263" customFormat="1" ht="12">
      <c r="A97" s="265"/>
      <c r="E97" s="265"/>
      <c r="F97" s="265"/>
      <c r="L97" s="262"/>
      <c r="M97" s="262"/>
      <c r="N97" s="262"/>
      <c r="O97" s="262"/>
      <c r="P97" s="262"/>
      <c r="Q97" s="262"/>
      <c r="R97" s="262"/>
      <c r="S97" s="262"/>
      <c r="T97" s="262"/>
      <c r="U97" s="262"/>
      <c r="V97" s="262"/>
      <c r="W97" s="262"/>
      <c r="X97" s="262"/>
      <c r="Y97" s="262"/>
      <c r="Z97" s="262"/>
      <c r="AA97" s="262"/>
      <c r="AB97" s="262"/>
      <c r="AC97" s="262"/>
      <c r="AD97" s="262"/>
      <c r="AE97" s="262"/>
    </row>
    <row r="98" spans="1:31" s="263" customFormat="1" ht="12">
      <c r="A98" s="265"/>
      <c r="E98" s="265"/>
      <c r="F98" s="265"/>
      <c r="L98" s="262"/>
      <c r="M98" s="262"/>
      <c r="N98" s="262"/>
      <c r="O98" s="262"/>
      <c r="P98" s="262"/>
      <c r="Q98" s="262"/>
      <c r="R98" s="262"/>
      <c r="S98" s="262"/>
      <c r="T98" s="262"/>
      <c r="U98" s="262"/>
      <c r="V98" s="262"/>
      <c r="W98" s="262"/>
      <c r="X98" s="262"/>
      <c r="Y98" s="262"/>
      <c r="Z98" s="262"/>
      <c r="AA98" s="262"/>
      <c r="AB98" s="262"/>
      <c r="AC98" s="262"/>
      <c r="AD98" s="262"/>
      <c r="AE98" s="262"/>
    </row>
    <row r="99" spans="1:31" s="263" customFormat="1" ht="12">
      <c r="A99" s="265"/>
      <c r="E99" s="265"/>
      <c r="F99" s="265"/>
      <c r="L99" s="262"/>
      <c r="M99" s="262"/>
      <c r="N99" s="262"/>
      <c r="O99" s="262"/>
      <c r="P99" s="262"/>
      <c r="Q99" s="262"/>
      <c r="R99" s="262"/>
      <c r="S99" s="262"/>
      <c r="T99" s="262"/>
      <c r="U99" s="262"/>
      <c r="V99" s="262"/>
      <c r="W99" s="262"/>
      <c r="X99" s="262"/>
      <c r="Y99" s="262"/>
      <c r="Z99" s="262"/>
      <c r="AA99" s="262"/>
      <c r="AB99" s="262"/>
      <c r="AC99" s="262"/>
      <c r="AD99" s="262"/>
      <c r="AE99" s="262"/>
    </row>
    <row r="100" spans="1:31" s="263" customFormat="1" ht="12">
      <c r="A100" s="265"/>
      <c r="E100" s="265"/>
      <c r="F100" s="265"/>
      <c r="L100" s="262"/>
      <c r="M100" s="262"/>
      <c r="N100" s="262"/>
      <c r="O100" s="262"/>
      <c r="P100" s="262"/>
      <c r="Q100" s="262"/>
      <c r="R100" s="262"/>
      <c r="S100" s="262"/>
      <c r="T100" s="262"/>
      <c r="U100" s="262"/>
      <c r="V100" s="262"/>
      <c r="W100" s="262"/>
      <c r="X100" s="262"/>
      <c r="Y100" s="262"/>
      <c r="Z100" s="262"/>
      <c r="AA100" s="262"/>
      <c r="AB100" s="262"/>
      <c r="AC100" s="262"/>
      <c r="AD100" s="262"/>
      <c r="AE100" s="262"/>
    </row>
    <row r="101" spans="1:31" s="263" customFormat="1" ht="12">
      <c r="A101" s="265"/>
      <c r="E101" s="265"/>
      <c r="F101" s="265"/>
      <c r="L101" s="262"/>
      <c r="M101" s="262"/>
      <c r="N101" s="262"/>
      <c r="O101" s="262"/>
      <c r="P101" s="262"/>
      <c r="Q101" s="262"/>
      <c r="R101" s="262"/>
      <c r="S101" s="262"/>
      <c r="T101" s="262"/>
      <c r="U101" s="262"/>
      <c r="V101" s="262"/>
      <c r="W101" s="262"/>
      <c r="X101" s="262"/>
      <c r="Y101" s="262"/>
      <c r="Z101" s="262"/>
      <c r="AA101" s="262"/>
      <c r="AB101" s="262"/>
      <c r="AC101" s="262"/>
      <c r="AD101" s="262"/>
      <c r="AE101" s="262"/>
    </row>
    <row r="102" spans="1:31" s="263" customFormat="1" ht="12">
      <c r="A102" s="265"/>
      <c r="E102" s="265"/>
      <c r="F102" s="265"/>
      <c r="L102" s="262"/>
      <c r="M102" s="262"/>
      <c r="N102" s="262"/>
      <c r="O102" s="262"/>
      <c r="P102" s="262"/>
      <c r="Q102" s="262"/>
      <c r="R102" s="262"/>
      <c r="S102" s="262"/>
      <c r="T102" s="262"/>
      <c r="U102" s="262"/>
      <c r="V102" s="262"/>
      <c r="W102" s="262"/>
      <c r="X102" s="262"/>
      <c r="Y102" s="262"/>
      <c r="Z102" s="262"/>
      <c r="AA102" s="262"/>
      <c r="AB102" s="262"/>
      <c r="AC102" s="262"/>
      <c r="AD102" s="262"/>
      <c r="AE102" s="262"/>
    </row>
    <row r="103" spans="1:31" s="263" customFormat="1" ht="12">
      <c r="A103" s="265"/>
      <c r="E103" s="265"/>
      <c r="F103" s="265"/>
      <c r="L103" s="262"/>
      <c r="M103" s="262"/>
      <c r="N103" s="262"/>
      <c r="O103" s="262"/>
      <c r="P103" s="262"/>
      <c r="Q103" s="262"/>
      <c r="R103" s="262"/>
      <c r="S103" s="262"/>
      <c r="T103" s="262"/>
      <c r="U103" s="262"/>
      <c r="V103" s="262"/>
      <c r="W103" s="262"/>
      <c r="X103" s="262"/>
      <c r="Y103" s="262"/>
      <c r="Z103" s="262"/>
      <c r="AA103" s="262"/>
      <c r="AB103" s="262"/>
      <c r="AC103" s="262"/>
      <c r="AD103" s="262"/>
      <c r="AE103" s="262"/>
    </row>
    <row r="104" spans="1:31" s="263" customFormat="1" ht="12">
      <c r="A104" s="265"/>
      <c r="E104" s="265"/>
      <c r="F104" s="265"/>
      <c r="L104" s="262"/>
      <c r="M104" s="262"/>
      <c r="N104" s="262"/>
      <c r="O104" s="262"/>
      <c r="P104" s="262"/>
      <c r="Q104" s="262"/>
      <c r="R104" s="262"/>
      <c r="S104" s="262"/>
      <c r="T104" s="262"/>
      <c r="U104" s="262"/>
      <c r="V104" s="262"/>
      <c r="W104" s="262"/>
      <c r="X104" s="262"/>
      <c r="Y104" s="262"/>
      <c r="Z104" s="262"/>
      <c r="AA104" s="262"/>
      <c r="AB104" s="262"/>
      <c r="AC104" s="262"/>
      <c r="AD104" s="262"/>
      <c r="AE104" s="262"/>
    </row>
    <row r="105" spans="1:31" s="263" customFormat="1" ht="12">
      <c r="A105" s="265"/>
      <c r="E105" s="265"/>
      <c r="F105" s="265"/>
      <c r="L105" s="262"/>
      <c r="M105" s="262"/>
      <c r="N105" s="262"/>
      <c r="O105" s="262"/>
      <c r="P105" s="262"/>
      <c r="Q105" s="262"/>
      <c r="R105" s="262"/>
      <c r="S105" s="262"/>
      <c r="T105" s="262"/>
      <c r="U105" s="262"/>
      <c r="V105" s="262"/>
      <c r="W105" s="262"/>
      <c r="X105" s="262"/>
      <c r="Y105" s="262"/>
      <c r="Z105" s="262"/>
      <c r="AA105" s="262"/>
      <c r="AB105" s="262"/>
      <c r="AC105" s="262"/>
      <c r="AD105" s="262"/>
      <c r="AE105" s="262"/>
    </row>
    <row r="106" spans="1:31" ht="12">
      <c r="A106" s="264"/>
      <c r="B106" s="264"/>
      <c r="C106" s="264"/>
      <c r="D106" s="264"/>
      <c r="E106" s="264"/>
      <c r="F106" s="264"/>
      <c r="L106" s="263"/>
      <c r="M106" s="263"/>
      <c r="N106" s="263"/>
      <c r="O106" s="263"/>
      <c r="P106" s="263"/>
      <c r="Q106" s="263"/>
      <c r="R106" s="263"/>
      <c r="S106" s="263"/>
      <c r="T106" s="263"/>
      <c r="U106" s="263"/>
      <c r="V106" s="263"/>
      <c r="W106" s="263"/>
      <c r="X106" s="263"/>
      <c r="Y106" s="263"/>
      <c r="Z106" s="263"/>
      <c r="AA106" s="263"/>
      <c r="AB106" s="263"/>
      <c r="AC106" s="263"/>
      <c r="AD106" s="263"/>
      <c r="AE106" s="263"/>
    </row>
    <row r="107" spans="1:31" ht="12">
      <c r="A107" s="264"/>
      <c r="B107" s="264"/>
      <c r="C107" s="264"/>
      <c r="D107" s="264"/>
      <c r="E107" s="264"/>
      <c r="F107" s="264"/>
      <c r="L107" s="263"/>
      <c r="M107" s="263"/>
      <c r="N107" s="263"/>
      <c r="O107" s="263"/>
      <c r="P107" s="263"/>
      <c r="Q107" s="263"/>
      <c r="R107" s="263"/>
      <c r="S107" s="263"/>
      <c r="T107" s="263"/>
      <c r="U107" s="263"/>
      <c r="V107" s="263"/>
      <c r="W107" s="263"/>
      <c r="X107" s="263"/>
      <c r="Y107" s="263"/>
      <c r="Z107" s="263"/>
      <c r="AA107" s="263"/>
      <c r="AB107" s="263"/>
      <c r="AC107" s="263"/>
      <c r="AD107" s="263"/>
      <c r="AE107" s="263"/>
    </row>
    <row r="108" spans="1:31" ht="12">
      <c r="A108" s="264"/>
      <c r="B108" s="264"/>
      <c r="C108" s="264"/>
      <c r="D108" s="264"/>
      <c r="E108" s="264"/>
      <c r="F108" s="264"/>
      <c r="L108" s="263"/>
      <c r="M108" s="263"/>
      <c r="N108" s="263"/>
      <c r="O108" s="263"/>
      <c r="P108" s="263"/>
      <c r="Q108" s="263"/>
      <c r="R108" s="263"/>
      <c r="S108" s="263"/>
      <c r="T108" s="263"/>
      <c r="U108" s="263"/>
      <c r="V108" s="263"/>
      <c r="W108" s="263"/>
      <c r="X108" s="263"/>
      <c r="Y108" s="263"/>
      <c r="Z108" s="263"/>
      <c r="AA108" s="263"/>
      <c r="AB108" s="263"/>
      <c r="AC108" s="263"/>
      <c r="AD108" s="263"/>
      <c r="AE108" s="263"/>
    </row>
    <row r="109" spans="1:31" ht="12">
      <c r="A109" s="264"/>
      <c r="B109" s="264"/>
      <c r="C109" s="264"/>
      <c r="D109" s="264"/>
      <c r="E109" s="264"/>
      <c r="F109" s="264"/>
      <c r="L109" s="263"/>
      <c r="M109" s="263"/>
      <c r="N109" s="263"/>
      <c r="O109" s="263"/>
      <c r="P109" s="263"/>
      <c r="Q109" s="263"/>
      <c r="R109" s="263"/>
      <c r="S109" s="263"/>
      <c r="T109" s="263"/>
      <c r="U109" s="263"/>
      <c r="V109" s="263"/>
      <c r="W109" s="263"/>
      <c r="X109" s="263"/>
      <c r="Y109" s="263"/>
      <c r="Z109" s="263"/>
      <c r="AA109" s="263"/>
      <c r="AB109" s="263"/>
      <c r="AC109" s="263"/>
      <c r="AD109" s="263"/>
      <c r="AE109" s="263"/>
    </row>
    <row r="110" spans="1:31" ht="12">
      <c r="A110" s="264"/>
      <c r="B110" s="264"/>
      <c r="C110" s="264"/>
      <c r="D110" s="264"/>
      <c r="E110" s="264"/>
      <c r="F110" s="264"/>
      <c r="L110" s="263"/>
      <c r="M110" s="263"/>
      <c r="N110" s="263"/>
      <c r="O110" s="263"/>
      <c r="P110" s="263"/>
      <c r="Q110" s="263"/>
      <c r="R110" s="263"/>
      <c r="S110" s="263"/>
      <c r="T110" s="263"/>
      <c r="U110" s="263"/>
      <c r="V110" s="263"/>
      <c r="W110" s="263"/>
      <c r="X110" s="263"/>
      <c r="Y110" s="263"/>
      <c r="Z110" s="263"/>
      <c r="AA110" s="263"/>
      <c r="AB110" s="263"/>
      <c r="AC110" s="263"/>
      <c r="AD110" s="263"/>
      <c r="AE110" s="263"/>
    </row>
    <row r="111" spans="1:31" ht="12">
      <c r="A111" s="264"/>
      <c r="B111" s="264"/>
      <c r="C111" s="264"/>
      <c r="D111" s="264"/>
      <c r="E111" s="264"/>
      <c r="F111" s="264"/>
      <c r="L111" s="263"/>
      <c r="M111" s="263"/>
      <c r="N111" s="263"/>
      <c r="O111" s="263"/>
      <c r="P111" s="263"/>
      <c r="Q111" s="263"/>
      <c r="R111" s="263"/>
      <c r="S111" s="263"/>
      <c r="T111" s="263"/>
      <c r="U111" s="263"/>
      <c r="V111" s="263"/>
      <c r="W111" s="263"/>
      <c r="X111" s="263"/>
      <c r="Y111" s="263"/>
      <c r="Z111" s="263"/>
      <c r="AA111" s="263"/>
      <c r="AB111" s="263"/>
      <c r="AC111" s="263"/>
      <c r="AD111" s="263"/>
      <c r="AE111" s="263"/>
    </row>
    <row r="112" spans="1:31" ht="12">
      <c r="A112" s="264"/>
      <c r="B112" s="264"/>
      <c r="C112" s="264"/>
      <c r="D112" s="264"/>
      <c r="E112" s="264"/>
      <c r="F112" s="264"/>
      <c r="L112" s="263"/>
      <c r="M112" s="263"/>
      <c r="N112" s="263"/>
      <c r="O112" s="263"/>
      <c r="P112" s="263"/>
      <c r="Q112" s="263"/>
      <c r="R112" s="263"/>
      <c r="S112" s="263"/>
      <c r="T112" s="263"/>
      <c r="U112" s="263"/>
      <c r="V112" s="263"/>
      <c r="W112" s="263"/>
      <c r="X112" s="263"/>
      <c r="Y112" s="263"/>
      <c r="Z112" s="263"/>
      <c r="AA112" s="263"/>
      <c r="AB112" s="263"/>
      <c r="AC112" s="263"/>
      <c r="AD112" s="263"/>
      <c r="AE112" s="263"/>
    </row>
    <row r="113" spans="1:31" ht="12">
      <c r="A113" s="264"/>
      <c r="B113" s="64"/>
      <c r="C113" s="264"/>
      <c r="D113" s="264"/>
      <c r="E113" s="264"/>
      <c r="F113" s="264"/>
      <c r="L113" s="263"/>
      <c r="M113" s="263"/>
      <c r="N113" s="263"/>
      <c r="O113" s="263"/>
      <c r="P113" s="263"/>
      <c r="Q113" s="263"/>
      <c r="R113" s="263"/>
      <c r="S113" s="263"/>
      <c r="T113" s="263"/>
      <c r="U113" s="263"/>
      <c r="V113" s="263"/>
      <c r="W113" s="263"/>
      <c r="X113" s="263"/>
      <c r="Y113" s="263"/>
      <c r="Z113" s="263"/>
      <c r="AA113" s="263"/>
      <c r="AB113" s="263"/>
      <c r="AC113" s="263"/>
      <c r="AD113" s="263"/>
      <c r="AE113" s="263"/>
    </row>
    <row r="114" spans="1:31" ht="12">
      <c r="A114" s="264"/>
      <c r="B114" s="57"/>
      <c r="C114" s="264"/>
      <c r="D114" s="264"/>
      <c r="E114" s="264"/>
      <c r="F114" s="264"/>
      <c r="L114" s="263"/>
      <c r="M114" s="263"/>
      <c r="N114" s="263"/>
      <c r="O114" s="263"/>
      <c r="P114" s="263"/>
      <c r="Q114" s="263"/>
      <c r="R114" s="263"/>
      <c r="S114" s="263"/>
      <c r="T114" s="263"/>
      <c r="U114" s="263"/>
      <c r="V114" s="263"/>
      <c r="W114" s="263"/>
      <c r="X114" s="263"/>
      <c r="Y114" s="263"/>
      <c r="Z114" s="263"/>
      <c r="AA114" s="263"/>
      <c r="AB114" s="263"/>
      <c r="AC114" s="263"/>
      <c r="AD114" s="263"/>
      <c r="AE114" s="263"/>
    </row>
    <row r="115" spans="12:31" ht="12">
      <c r="L115" s="263"/>
      <c r="M115" s="263"/>
      <c r="N115" s="263"/>
      <c r="O115" s="263"/>
      <c r="P115" s="263"/>
      <c r="Q115" s="263"/>
      <c r="R115" s="263"/>
      <c r="S115" s="263"/>
      <c r="T115" s="263"/>
      <c r="U115" s="263"/>
      <c r="V115" s="263"/>
      <c r="W115" s="263"/>
      <c r="X115" s="263"/>
      <c r="Y115" s="263"/>
      <c r="Z115" s="263"/>
      <c r="AA115" s="263"/>
      <c r="AB115" s="263"/>
      <c r="AC115" s="263"/>
      <c r="AD115" s="263"/>
      <c r="AE115" s="263"/>
    </row>
    <row r="116" s="263" customFormat="1" ht="12"/>
    <row r="117" s="263" customFormat="1" ht="12"/>
    <row r="118" s="263" customFormat="1" ht="12"/>
    <row r="119" s="263" customFormat="1" ht="12"/>
    <row r="120" s="263" customFormat="1" ht="12"/>
    <row r="121" s="263" customFormat="1" ht="12"/>
    <row r="122" s="263" customFormat="1" ht="12"/>
    <row r="123" s="263" customFormat="1" ht="12"/>
    <row r="124" spans="12:31" s="263" customFormat="1" ht="12">
      <c r="L124" s="262"/>
      <c r="M124" s="262"/>
      <c r="N124" s="262"/>
      <c r="O124" s="262"/>
      <c r="P124" s="262"/>
      <c r="Q124" s="262"/>
      <c r="R124" s="262"/>
      <c r="S124" s="262"/>
      <c r="T124" s="262"/>
      <c r="U124" s="262"/>
      <c r="V124" s="262"/>
      <c r="W124" s="262"/>
      <c r="X124" s="262"/>
      <c r="Y124" s="262"/>
      <c r="Z124" s="262"/>
      <c r="AA124" s="262"/>
      <c r="AB124" s="262"/>
      <c r="AC124" s="262"/>
      <c r="AD124" s="262"/>
      <c r="AE124" s="262"/>
    </row>
    <row r="125" spans="12:31" s="263" customFormat="1" ht="12">
      <c r="L125" s="262"/>
      <c r="M125" s="262"/>
      <c r="N125" s="262"/>
      <c r="O125" s="262"/>
      <c r="P125" s="262"/>
      <c r="Q125" s="262"/>
      <c r="R125" s="262"/>
      <c r="S125" s="262"/>
      <c r="T125" s="262"/>
      <c r="U125" s="262"/>
      <c r="V125" s="262"/>
      <c r="W125" s="262"/>
      <c r="X125" s="262"/>
      <c r="Y125" s="262"/>
      <c r="Z125" s="262"/>
      <c r="AA125" s="262"/>
      <c r="AB125" s="262"/>
      <c r="AC125" s="262"/>
      <c r="AD125" s="262"/>
      <c r="AE125" s="262"/>
    </row>
    <row r="126" spans="12:31" s="263" customFormat="1" ht="12">
      <c r="L126" s="262"/>
      <c r="M126" s="262"/>
      <c r="N126" s="262"/>
      <c r="O126" s="262"/>
      <c r="P126" s="262"/>
      <c r="Q126" s="262"/>
      <c r="R126" s="262"/>
      <c r="S126" s="262"/>
      <c r="T126" s="262"/>
      <c r="U126" s="262"/>
      <c r="V126" s="262"/>
      <c r="W126" s="262"/>
      <c r="X126" s="262"/>
      <c r="Y126" s="262"/>
      <c r="Z126" s="262"/>
      <c r="AA126" s="262"/>
      <c r="AB126" s="262"/>
      <c r="AC126" s="262"/>
      <c r="AD126" s="262"/>
      <c r="AE126" s="262"/>
    </row>
    <row r="127" spans="12:31" s="263" customFormat="1" ht="12">
      <c r="L127" s="262"/>
      <c r="M127" s="262"/>
      <c r="N127" s="262"/>
      <c r="O127" s="262"/>
      <c r="P127" s="262"/>
      <c r="Q127" s="262"/>
      <c r="R127" s="262"/>
      <c r="S127" s="262"/>
      <c r="T127" s="262"/>
      <c r="U127" s="262"/>
      <c r="V127" s="262"/>
      <c r="W127" s="262"/>
      <c r="X127" s="262"/>
      <c r="Y127" s="262"/>
      <c r="Z127" s="262"/>
      <c r="AA127" s="262"/>
      <c r="AB127" s="262"/>
      <c r="AC127" s="262"/>
      <c r="AD127" s="262"/>
      <c r="AE127" s="262"/>
    </row>
    <row r="128" spans="12:31" s="263" customFormat="1" ht="12">
      <c r="L128" s="262"/>
      <c r="M128" s="262"/>
      <c r="N128" s="262"/>
      <c r="O128" s="262"/>
      <c r="P128" s="262"/>
      <c r="Q128" s="262"/>
      <c r="R128" s="262"/>
      <c r="S128" s="262"/>
      <c r="T128" s="262"/>
      <c r="U128" s="262"/>
      <c r="V128" s="262"/>
      <c r="W128" s="262"/>
      <c r="X128" s="262"/>
      <c r="Y128" s="262"/>
      <c r="Z128" s="262"/>
      <c r="AA128" s="262"/>
      <c r="AB128" s="262"/>
      <c r="AC128" s="262"/>
      <c r="AD128" s="262"/>
      <c r="AE128" s="262"/>
    </row>
    <row r="129" spans="12:31" s="263" customFormat="1" ht="12">
      <c r="L129" s="262"/>
      <c r="M129" s="262"/>
      <c r="N129" s="262"/>
      <c r="O129" s="262"/>
      <c r="P129" s="262"/>
      <c r="Q129" s="262"/>
      <c r="R129" s="262"/>
      <c r="S129" s="262"/>
      <c r="T129" s="262"/>
      <c r="U129" s="262"/>
      <c r="V129" s="262"/>
      <c r="W129" s="262"/>
      <c r="X129" s="262"/>
      <c r="Y129" s="262"/>
      <c r="Z129" s="262"/>
      <c r="AA129" s="262"/>
      <c r="AB129" s="262"/>
      <c r="AC129" s="262"/>
      <c r="AD129" s="262"/>
      <c r="AE129" s="262"/>
    </row>
    <row r="130" spans="12:31" s="263" customFormat="1" ht="12">
      <c r="L130" s="262"/>
      <c r="M130" s="262"/>
      <c r="N130" s="262"/>
      <c r="O130" s="262"/>
      <c r="P130" s="262"/>
      <c r="Q130" s="262"/>
      <c r="R130" s="262"/>
      <c r="S130" s="262"/>
      <c r="T130" s="262"/>
      <c r="U130" s="262"/>
      <c r="V130" s="262"/>
      <c r="W130" s="262"/>
      <c r="X130" s="262"/>
      <c r="Y130" s="262"/>
      <c r="Z130" s="262"/>
      <c r="AA130" s="262"/>
      <c r="AB130" s="262"/>
      <c r="AC130" s="262"/>
      <c r="AD130" s="262"/>
      <c r="AE130" s="262"/>
    </row>
    <row r="131" spans="12:31" s="263" customFormat="1" ht="12">
      <c r="L131" s="262"/>
      <c r="M131" s="262"/>
      <c r="N131" s="262"/>
      <c r="O131" s="262"/>
      <c r="P131" s="262"/>
      <c r="Q131" s="262"/>
      <c r="R131" s="262"/>
      <c r="S131" s="262"/>
      <c r="T131" s="262"/>
      <c r="U131" s="262"/>
      <c r="V131" s="262"/>
      <c r="W131" s="262"/>
      <c r="X131" s="262"/>
      <c r="Y131" s="262"/>
      <c r="Z131" s="262"/>
      <c r="AA131" s="262"/>
      <c r="AB131" s="262"/>
      <c r="AC131" s="262"/>
      <c r="AD131" s="262"/>
      <c r="AE131" s="262"/>
    </row>
    <row r="132" spans="12:31" s="263" customFormat="1" ht="12">
      <c r="L132" s="262"/>
      <c r="M132" s="262"/>
      <c r="N132" s="262"/>
      <c r="O132" s="262"/>
      <c r="P132" s="262"/>
      <c r="Q132" s="262"/>
      <c r="R132" s="262"/>
      <c r="S132" s="262"/>
      <c r="T132" s="262"/>
      <c r="U132" s="262"/>
      <c r="V132" s="262"/>
      <c r="W132" s="262"/>
      <c r="X132" s="262"/>
      <c r="Y132" s="262"/>
      <c r="Z132" s="262"/>
      <c r="AA132" s="262"/>
      <c r="AB132" s="262"/>
      <c r="AC132" s="262"/>
      <c r="AD132" s="262"/>
      <c r="AE132" s="262"/>
    </row>
    <row r="133" spans="12:31" s="263" customFormat="1" ht="12">
      <c r="L133" s="262"/>
      <c r="M133" s="262"/>
      <c r="N133" s="262"/>
      <c r="O133" s="262"/>
      <c r="P133" s="262"/>
      <c r="Q133" s="262"/>
      <c r="R133" s="262"/>
      <c r="S133" s="262"/>
      <c r="T133" s="262"/>
      <c r="U133" s="262"/>
      <c r="V133" s="262"/>
      <c r="W133" s="262"/>
      <c r="X133" s="262"/>
      <c r="Y133" s="262"/>
      <c r="Z133" s="262"/>
      <c r="AA133" s="262"/>
      <c r="AB133" s="262"/>
      <c r="AC133" s="262"/>
      <c r="AD133" s="262"/>
      <c r="AE133" s="262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309"/>
  <sheetViews>
    <sheetView showGridLines="0" workbookViewId="0" topLeftCell="A1"/>
  </sheetViews>
  <sheetFormatPr defaultColWidth="8.8515625" defaultRowHeight="12"/>
  <cols>
    <col min="1" max="1" width="8.7109375" style="262" customWidth="1"/>
    <col min="2" max="2" width="15.28125" style="262" customWidth="1"/>
    <col min="3" max="16" width="13.8515625" style="262" customWidth="1"/>
    <col min="17" max="17" width="12.00390625" style="262" customWidth="1"/>
    <col min="18" max="18" width="12.7109375" style="262" customWidth="1"/>
    <col min="19" max="21" width="8.8515625" style="262" customWidth="1"/>
    <col min="22" max="22" width="9.00390625" style="262" customWidth="1"/>
    <col min="23" max="24" width="9.8515625" style="262" customWidth="1"/>
    <col min="25" max="25" width="9.00390625" style="262" customWidth="1"/>
    <col min="26" max="28" width="8.8515625" style="262" customWidth="1"/>
    <col min="29" max="29" width="2.7109375" style="262" customWidth="1"/>
    <col min="30" max="16384" width="8.8515625" style="262" customWidth="1"/>
  </cols>
  <sheetData>
    <row r="1" ht="12"/>
    <row r="2" spans="1:2" ht="12">
      <c r="A2" s="38"/>
      <c r="B2" s="69" t="s">
        <v>83</v>
      </c>
    </row>
    <row r="3" spans="1:2" ht="12">
      <c r="A3" s="38"/>
      <c r="B3" s="69" t="s">
        <v>75</v>
      </c>
    </row>
    <row r="4" ht="12">
      <c r="A4" s="38"/>
    </row>
    <row r="5" spans="1:2" ht="15">
      <c r="A5" s="38"/>
      <c r="B5" s="273" t="s">
        <v>98</v>
      </c>
    </row>
    <row r="6" spans="1:2" ht="12">
      <c r="A6" s="38"/>
      <c r="B6" s="56" t="s">
        <v>40</v>
      </c>
    </row>
    <row r="7" spans="1:17" ht="12">
      <c r="A7" s="38"/>
      <c r="Q7" s="9"/>
    </row>
    <row r="8" ht="12">
      <c r="Q8" s="24"/>
    </row>
    <row r="9" spans="6:23" s="263" customFormat="1" ht="12">
      <c r="F9" s="265"/>
      <c r="G9" s="277"/>
      <c r="H9" s="15"/>
      <c r="I9" s="16"/>
      <c r="J9" s="16"/>
      <c r="K9" s="16"/>
      <c r="Q9" s="269"/>
      <c r="R9" s="268"/>
      <c r="S9" s="267"/>
      <c r="T9" s="269"/>
      <c r="W9" s="266"/>
    </row>
    <row r="10" spans="6:23" s="263" customFormat="1" ht="12">
      <c r="F10" s="265"/>
      <c r="G10" s="277"/>
      <c r="H10" s="15"/>
      <c r="I10" s="16"/>
      <c r="J10" s="16"/>
      <c r="K10" s="16"/>
      <c r="Q10" s="269"/>
      <c r="R10" s="268"/>
      <c r="S10" s="267"/>
      <c r="T10" s="269"/>
      <c r="W10" s="266"/>
    </row>
    <row r="11" spans="6:23" s="263" customFormat="1" ht="12">
      <c r="F11" s="265"/>
      <c r="G11" s="277"/>
      <c r="H11" s="15"/>
      <c r="I11" s="16"/>
      <c r="J11" s="16"/>
      <c r="K11" s="16"/>
      <c r="Q11" s="269"/>
      <c r="R11" s="268"/>
      <c r="S11" s="267"/>
      <c r="W11" s="266"/>
    </row>
    <row r="12" spans="6:23" s="263" customFormat="1" ht="12">
      <c r="F12" s="265"/>
      <c r="G12" s="277"/>
      <c r="H12" s="15"/>
      <c r="I12" s="16"/>
      <c r="J12" s="16"/>
      <c r="K12" s="16"/>
      <c r="Q12" s="269"/>
      <c r="R12" s="268"/>
      <c r="S12" s="267"/>
      <c r="W12" s="266"/>
    </row>
    <row r="13" spans="6:23" s="263" customFormat="1" ht="12">
      <c r="F13" s="265"/>
      <c r="G13" s="277"/>
      <c r="H13" s="15"/>
      <c r="I13" s="16"/>
      <c r="J13" s="16"/>
      <c r="K13" s="16"/>
      <c r="Q13" s="269"/>
      <c r="R13" s="268"/>
      <c r="S13" s="267"/>
      <c r="W13" s="266"/>
    </row>
    <row r="14" spans="6:23" s="263" customFormat="1" ht="12">
      <c r="F14" s="265"/>
      <c r="G14" s="277"/>
      <c r="H14" s="15"/>
      <c r="I14" s="16"/>
      <c r="J14" s="16"/>
      <c r="K14" s="16"/>
      <c r="Q14" s="269"/>
      <c r="R14" s="268"/>
      <c r="S14" s="267"/>
      <c r="W14" s="266"/>
    </row>
    <row r="15" spans="6:19" s="263" customFormat="1" ht="12">
      <c r="F15" s="265"/>
      <c r="G15" s="265"/>
      <c r="H15" s="15"/>
      <c r="I15" s="16"/>
      <c r="J15" s="16"/>
      <c r="K15" s="16"/>
      <c r="Q15" s="269"/>
      <c r="S15" s="266"/>
    </row>
    <row r="16" spans="6:19" s="263" customFormat="1" ht="12">
      <c r="F16" s="265"/>
      <c r="G16" s="265"/>
      <c r="H16" s="15"/>
      <c r="I16" s="16"/>
      <c r="J16" s="16"/>
      <c r="K16" s="16"/>
      <c r="S16" s="266"/>
    </row>
    <row r="17" spans="6:11" s="263" customFormat="1" ht="12">
      <c r="F17" s="265"/>
      <c r="G17" s="265"/>
      <c r="H17" s="265"/>
      <c r="I17" s="265"/>
      <c r="J17" s="265"/>
      <c r="K17" s="265"/>
    </row>
    <row r="18" spans="6:19" s="263" customFormat="1" ht="12">
      <c r="F18" s="265"/>
      <c r="G18" s="265"/>
      <c r="H18" s="265"/>
      <c r="I18" s="265"/>
      <c r="J18" s="265"/>
      <c r="K18" s="265"/>
      <c r="Q18" s="274"/>
      <c r="R18" s="5"/>
      <c r="S18" s="6"/>
    </row>
    <row r="19" spans="6:19" s="263" customFormat="1" ht="12">
      <c r="F19" s="265"/>
      <c r="G19" s="265"/>
      <c r="H19" s="265"/>
      <c r="I19" s="265"/>
      <c r="J19" s="265"/>
      <c r="K19" s="265"/>
      <c r="Q19" s="269"/>
      <c r="R19" s="268"/>
      <c r="S19" s="267"/>
    </row>
    <row r="20" spans="6:23" s="263" customFormat="1" ht="12">
      <c r="F20" s="265"/>
      <c r="G20" s="265"/>
      <c r="H20" s="265"/>
      <c r="I20" s="265"/>
      <c r="J20" s="265"/>
      <c r="K20" s="265"/>
      <c r="Q20" s="269"/>
      <c r="R20" s="268"/>
      <c r="T20" s="265"/>
      <c r="U20" s="17"/>
      <c r="V20" s="265"/>
      <c r="W20" s="265"/>
    </row>
    <row r="21" spans="6:23" s="263" customFormat="1" ht="12">
      <c r="F21" s="265"/>
      <c r="G21" s="265"/>
      <c r="H21" s="14"/>
      <c r="I21" s="14"/>
      <c r="J21" s="265"/>
      <c r="K21" s="265"/>
      <c r="Q21" s="269"/>
      <c r="R21" s="268"/>
      <c r="S21" s="267"/>
      <c r="T21" s="277"/>
      <c r="U21" s="17"/>
      <c r="V21" s="265"/>
      <c r="W21" s="278"/>
    </row>
    <row r="22" spans="6:23" s="263" customFormat="1" ht="12">
      <c r="F22" s="265"/>
      <c r="G22" s="265"/>
      <c r="H22" s="15"/>
      <c r="I22" s="16"/>
      <c r="J22" s="16"/>
      <c r="K22" s="265"/>
      <c r="Q22" s="269"/>
      <c r="R22" s="268"/>
      <c r="S22" s="267"/>
      <c r="T22" s="277"/>
      <c r="U22" s="17"/>
      <c r="V22" s="265"/>
      <c r="W22" s="278"/>
    </row>
    <row r="23" spans="6:23" s="263" customFormat="1" ht="12">
      <c r="F23" s="265"/>
      <c r="G23" s="277"/>
      <c r="H23" s="15"/>
      <c r="I23" s="16"/>
      <c r="J23" s="16"/>
      <c r="K23" s="265"/>
      <c r="Q23" s="269"/>
      <c r="R23" s="268"/>
      <c r="S23" s="267"/>
      <c r="T23" s="277"/>
      <c r="U23" s="17"/>
      <c r="V23" s="265"/>
      <c r="W23" s="278"/>
    </row>
    <row r="24" spans="6:23" s="263" customFormat="1" ht="12">
      <c r="F24" s="265"/>
      <c r="G24" s="277"/>
      <c r="H24" s="15"/>
      <c r="I24" s="16"/>
      <c r="J24" s="16"/>
      <c r="K24" s="265"/>
      <c r="R24" s="268"/>
      <c r="S24" s="267"/>
      <c r="T24" s="265"/>
      <c r="U24" s="17"/>
      <c r="V24" s="265"/>
      <c r="W24" s="278"/>
    </row>
    <row r="25" spans="6:23" s="263" customFormat="1" ht="12">
      <c r="F25" s="265"/>
      <c r="G25" s="277"/>
      <c r="H25" s="15"/>
      <c r="I25" s="16"/>
      <c r="J25" s="16"/>
      <c r="K25" s="265"/>
      <c r="R25" s="268"/>
      <c r="S25" s="267"/>
      <c r="T25" s="265"/>
      <c r="U25" s="17"/>
      <c r="V25" s="265"/>
      <c r="W25" s="278"/>
    </row>
    <row r="26" spans="6:23" s="263" customFormat="1" ht="12">
      <c r="F26" s="265"/>
      <c r="G26" s="265"/>
      <c r="H26" s="15"/>
      <c r="I26" s="16"/>
      <c r="J26" s="16"/>
      <c r="K26" s="265"/>
      <c r="R26" s="268"/>
      <c r="S26" s="267"/>
      <c r="T26" s="265"/>
      <c r="U26" s="17"/>
      <c r="V26" s="265"/>
      <c r="W26" s="278"/>
    </row>
    <row r="27" spans="6:23" s="263" customFormat="1" ht="12">
      <c r="F27" s="265"/>
      <c r="G27" s="277"/>
      <c r="H27" s="15"/>
      <c r="I27" s="16"/>
      <c r="J27" s="16"/>
      <c r="K27" s="265"/>
      <c r="R27" s="268"/>
      <c r="S27" s="267"/>
      <c r="T27" s="265"/>
      <c r="U27" s="17"/>
      <c r="V27" s="265"/>
      <c r="W27" s="278"/>
    </row>
    <row r="28" spans="6:23" s="263" customFormat="1" ht="12">
      <c r="F28" s="265"/>
      <c r="G28" s="265"/>
      <c r="H28" s="15"/>
      <c r="I28" s="16"/>
      <c r="J28" s="16"/>
      <c r="K28" s="265"/>
      <c r="R28" s="268"/>
      <c r="S28" s="267"/>
      <c r="T28" s="265"/>
      <c r="U28" s="17"/>
      <c r="V28" s="265"/>
      <c r="W28" s="278"/>
    </row>
    <row r="29" spans="6:23" s="263" customFormat="1" ht="12">
      <c r="F29" s="265"/>
      <c r="G29" s="265"/>
      <c r="H29" s="15"/>
      <c r="I29" s="16"/>
      <c r="J29" s="16"/>
      <c r="K29" s="265"/>
      <c r="R29" s="268"/>
      <c r="S29" s="267"/>
      <c r="T29" s="265"/>
      <c r="U29" s="17"/>
      <c r="V29" s="265"/>
      <c r="W29" s="278"/>
    </row>
    <row r="30" spans="6:23" s="263" customFormat="1" ht="12">
      <c r="F30" s="265"/>
      <c r="G30" s="265"/>
      <c r="H30" s="15"/>
      <c r="I30" s="16"/>
      <c r="J30" s="16"/>
      <c r="K30" s="265"/>
      <c r="R30" s="268"/>
      <c r="S30" s="267"/>
      <c r="T30" s="265"/>
      <c r="U30" s="17"/>
      <c r="V30" s="265"/>
      <c r="W30" s="278"/>
    </row>
    <row r="31" spans="6:23" s="263" customFormat="1" ht="12">
      <c r="F31" s="265"/>
      <c r="G31" s="265"/>
      <c r="H31" s="15"/>
      <c r="I31" s="16"/>
      <c r="J31" s="16"/>
      <c r="K31" s="265"/>
      <c r="R31" s="268"/>
      <c r="S31" s="267"/>
      <c r="W31" s="266"/>
    </row>
    <row r="32" spans="6:11" ht="12">
      <c r="F32" s="265"/>
      <c r="G32" s="265"/>
      <c r="H32" s="15"/>
      <c r="I32" s="16"/>
      <c r="J32" s="16"/>
      <c r="K32" s="265"/>
    </row>
    <row r="33" spans="6:11" ht="12">
      <c r="F33" s="265"/>
      <c r="G33" s="265"/>
      <c r="H33" s="15"/>
      <c r="I33" s="16"/>
      <c r="J33" s="16"/>
      <c r="K33" s="265"/>
    </row>
    <row r="34" spans="6:11" ht="12">
      <c r="F34" s="265"/>
      <c r="G34" s="265"/>
      <c r="H34" s="265"/>
      <c r="I34" s="265"/>
      <c r="J34" s="265"/>
      <c r="K34" s="265"/>
    </row>
    <row r="35" spans="6:11" ht="12">
      <c r="F35" s="265"/>
      <c r="G35" s="265"/>
      <c r="H35" s="265"/>
      <c r="I35" s="265"/>
      <c r="J35" s="265"/>
      <c r="K35" s="265"/>
    </row>
    <row r="36" spans="6:11" ht="12">
      <c r="F36" s="265"/>
      <c r="G36" s="265"/>
      <c r="H36" s="265"/>
      <c r="I36" s="265"/>
      <c r="J36" s="265"/>
      <c r="K36" s="265"/>
    </row>
    <row r="37" spans="6:11" ht="12">
      <c r="F37" s="265"/>
      <c r="G37" s="265"/>
      <c r="H37" s="265"/>
      <c r="I37" s="265"/>
      <c r="J37" s="265"/>
      <c r="K37" s="265"/>
    </row>
    <row r="38" spans="6:11" ht="12">
      <c r="F38" s="265"/>
      <c r="G38" s="265"/>
      <c r="H38" s="265"/>
      <c r="I38" s="265"/>
      <c r="J38" s="265"/>
      <c r="K38" s="265"/>
    </row>
    <row r="39" spans="6:11" ht="12">
      <c r="F39" s="265"/>
      <c r="G39" s="265"/>
      <c r="H39" s="265"/>
      <c r="I39" s="265"/>
      <c r="J39" s="265"/>
      <c r="K39" s="265"/>
    </row>
    <row r="40" spans="6:11" ht="12">
      <c r="F40" s="265"/>
      <c r="G40" s="265"/>
      <c r="H40" s="265"/>
      <c r="I40" s="265"/>
      <c r="J40" s="265"/>
      <c r="K40" s="265"/>
    </row>
    <row r="41" spans="6:11" ht="12">
      <c r="F41" s="265"/>
      <c r="G41" s="265"/>
      <c r="H41" s="265"/>
      <c r="I41" s="265"/>
      <c r="J41" s="265"/>
      <c r="K41" s="265"/>
    </row>
    <row r="42" spans="2:4" ht="12">
      <c r="B42" s="274"/>
      <c r="C42" s="61" t="s">
        <v>99</v>
      </c>
      <c r="D42" s="62" t="s">
        <v>40</v>
      </c>
    </row>
    <row r="43" spans="2:17" ht="12">
      <c r="B43" s="269" t="s">
        <v>101</v>
      </c>
      <c r="C43" s="276">
        <v>12531.836</v>
      </c>
      <c r="D43" s="275">
        <v>100</v>
      </c>
      <c r="Q43" s="2"/>
    </row>
    <row r="44" spans="2:17" ht="12">
      <c r="B44" s="269"/>
      <c r="C44" s="276"/>
      <c r="D44" s="275"/>
      <c r="Q44" s="2"/>
    </row>
    <row r="45" spans="2:17" ht="12">
      <c r="B45" s="269" t="s">
        <v>54</v>
      </c>
      <c r="C45" s="276">
        <v>3379.631</v>
      </c>
      <c r="D45" s="170">
        <f aca="true" t="shared" si="0" ref="D45:D55">C45/C$43*100</f>
        <v>26.968362816110904</v>
      </c>
      <c r="Q45" s="2"/>
    </row>
    <row r="46" spans="2:17" ht="12">
      <c r="B46" s="269" t="s">
        <v>34</v>
      </c>
      <c r="C46" s="276">
        <v>2481.629</v>
      </c>
      <c r="D46" s="170">
        <f t="shared" si="0"/>
        <v>19.802597161341723</v>
      </c>
      <c r="Q46" s="2"/>
    </row>
    <row r="47" spans="2:17" ht="12">
      <c r="B47" s="269" t="s">
        <v>36</v>
      </c>
      <c r="C47" s="276">
        <v>2359.536</v>
      </c>
      <c r="D47" s="170">
        <f t="shared" si="0"/>
        <v>18.828334491450416</v>
      </c>
      <c r="Q47" s="2"/>
    </row>
    <row r="48" spans="2:17" ht="12">
      <c r="B48" s="269" t="s">
        <v>44</v>
      </c>
      <c r="C48" s="276">
        <v>1509.502</v>
      </c>
      <c r="D48" s="170">
        <f t="shared" si="0"/>
        <v>12.045337969631904</v>
      </c>
      <c r="Q48" s="2"/>
    </row>
    <row r="49" spans="2:17" ht="12">
      <c r="B49" s="269" t="s">
        <v>58</v>
      </c>
      <c r="C49" s="276">
        <v>602.985</v>
      </c>
      <c r="D49" s="170">
        <f t="shared" si="0"/>
        <v>4.811625367583808</v>
      </c>
      <c r="Q49" s="2"/>
    </row>
    <row r="50" spans="2:17" ht="12">
      <c r="B50" s="269" t="s">
        <v>39</v>
      </c>
      <c r="C50" s="276">
        <v>425.778</v>
      </c>
      <c r="D50" s="170">
        <f t="shared" si="0"/>
        <v>3.3975707948939013</v>
      </c>
      <c r="Q50" s="2"/>
    </row>
    <row r="51" spans="2:17" ht="12">
      <c r="B51" s="269" t="s">
        <v>46</v>
      </c>
      <c r="C51" s="276">
        <v>309.084</v>
      </c>
      <c r="D51" s="170">
        <f t="shared" si="0"/>
        <v>2.4663903996190184</v>
      </c>
      <c r="Q51" s="2"/>
    </row>
    <row r="52" spans="2:17" ht="12">
      <c r="B52" s="269" t="s">
        <v>47</v>
      </c>
      <c r="C52" s="276">
        <v>240.317</v>
      </c>
      <c r="D52" s="170">
        <f t="shared" si="0"/>
        <v>1.9176519705492476</v>
      </c>
      <c r="Q52" s="2"/>
    </row>
    <row r="53" spans="2:17" ht="12">
      <c r="B53" s="269" t="s">
        <v>45</v>
      </c>
      <c r="C53" s="276">
        <v>234.246</v>
      </c>
      <c r="D53" s="170">
        <f t="shared" si="0"/>
        <v>1.8692073531763425</v>
      </c>
      <c r="Q53" s="2"/>
    </row>
    <row r="54" spans="2:17" ht="12">
      <c r="B54" s="263" t="s">
        <v>48</v>
      </c>
      <c r="C54" s="276">
        <v>154.847</v>
      </c>
      <c r="D54" s="170">
        <f t="shared" si="0"/>
        <v>1.2356290012094</v>
      </c>
      <c r="Q54" s="2"/>
    </row>
    <row r="55" spans="2:17" ht="12">
      <c r="B55" s="263" t="s">
        <v>68</v>
      </c>
      <c r="C55" s="276">
        <v>834</v>
      </c>
      <c r="D55" s="170">
        <f t="shared" si="0"/>
        <v>6.655050385274752</v>
      </c>
      <c r="Q55" s="2"/>
    </row>
    <row r="56" spans="2:17" ht="12">
      <c r="B56" s="269"/>
      <c r="C56" s="265"/>
      <c r="D56" s="275"/>
      <c r="Q56" s="2"/>
    </row>
    <row r="57" spans="2:17" ht="12">
      <c r="B57" s="263"/>
      <c r="C57" s="265"/>
      <c r="D57" s="275"/>
      <c r="Q57" s="2"/>
    </row>
    <row r="58" spans="2:17" ht="12">
      <c r="B58" s="274"/>
      <c r="C58" s="61" t="s">
        <v>100</v>
      </c>
      <c r="D58" s="62" t="s">
        <v>40</v>
      </c>
      <c r="Q58" s="2"/>
    </row>
    <row r="59" spans="2:17" ht="12">
      <c r="B59" s="269" t="s">
        <v>101</v>
      </c>
      <c r="C59" s="276">
        <v>17164.287</v>
      </c>
      <c r="D59" s="275">
        <v>100</v>
      </c>
      <c r="Q59" s="2"/>
    </row>
    <row r="60" spans="2:17" ht="12">
      <c r="B60" s="269"/>
      <c r="C60" s="276"/>
      <c r="D60" s="275"/>
      <c r="Q60" s="2"/>
    </row>
    <row r="61" spans="2:17" ht="12">
      <c r="B61" s="269" t="s">
        <v>54</v>
      </c>
      <c r="C61" s="276">
        <v>4481.263</v>
      </c>
      <c r="D61" s="170">
        <f aca="true" t="shared" si="1" ref="D61:D71">C61/C$59*100</f>
        <v>26.108063795484192</v>
      </c>
      <c r="Q61" s="2"/>
    </row>
    <row r="62" spans="2:17" ht="12">
      <c r="B62" s="269" t="s">
        <v>36</v>
      </c>
      <c r="C62" s="276">
        <v>3741.813</v>
      </c>
      <c r="D62" s="170">
        <f t="shared" si="1"/>
        <v>21.79999087640518</v>
      </c>
      <c r="Q62" s="2"/>
    </row>
    <row r="63" spans="2:17" ht="12">
      <c r="B63" s="269" t="s">
        <v>34</v>
      </c>
      <c r="C63" s="276">
        <v>2633.197</v>
      </c>
      <c r="D63" s="170">
        <f t="shared" si="1"/>
        <v>15.34113825992306</v>
      </c>
      <c r="Q63" s="2"/>
    </row>
    <row r="64" spans="2:17" ht="12">
      <c r="B64" s="263" t="s">
        <v>44</v>
      </c>
      <c r="C64" s="276">
        <v>1977.199</v>
      </c>
      <c r="D64" s="170">
        <f t="shared" si="1"/>
        <v>11.519260893272175</v>
      </c>
      <c r="Q64" s="2"/>
    </row>
    <row r="65" spans="2:17" ht="12">
      <c r="B65" s="269" t="s">
        <v>46</v>
      </c>
      <c r="C65" s="276">
        <v>878.967</v>
      </c>
      <c r="D65" s="170">
        <f t="shared" si="1"/>
        <v>5.120905983452735</v>
      </c>
      <c r="Q65" s="2"/>
    </row>
    <row r="66" spans="2:17" ht="12">
      <c r="B66" s="263" t="s">
        <v>58</v>
      </c>
      <c r="C66" s="276">
        <v>786.556</v>
      </c>
      <c r="D66" s="170">
        <f t="shared" si="1"/>
        <v>4.582514846087111</v>
      </c>
      <c r="Q66" s="2"/>
    </row>
    <row r="67" spans="2:4" ht="12">
      <c r="B67" s="263" t="s">
        <v>39</v>
      </c>
      <c r="C67" s="276">
        <v>717.394</v>
      </c>
      <c r="D67" s="170">
        <f t="shared" si="1"/>
        <v>4.179573552924162</v>
      </c>
    </row>
    <row r="68" spans="2:4" ht="12">
      <c r="B68" s="263" t="s">
        <v>45</v>
      </c>
      <c r="C68" s="276">
        <v>390.603</v>
      </c>
      <c r="D68" s="170">
        <f t="shared" si="1"/>
        <v>2.2756727384015427</v>
      </c>
    </row>
    <row r="69" spans="2:17" ht="12">
      <c r="B69" s="263" t="s">
        <v>47</v>
      </c>
      <c r="C69" s="276">
        <v>365.706</v>
      </c>
      <c r="D69" s="170">
        <f t="shared" si="1"/>
        <v>2.130621563249321</v>
      </c>
      <c r="Q69" s="1"/>
    </row>
    <row r="70" spans="2:4" ht="12">
      <c r="B70" s="263" t="s">
        <v>48</v>
      </c>
      <c r="C70" s="276">
        <v>221.856</v>
      </c>
      <c r="D70" s="170">
        <f t="shared" si="1"/>
        <v>1.2925442227807074</v>
      </c>
    </row>
    <row r="71" spans="2:19" s="263" customFormat="1" ht="12">
      <c r="B71" s="263" t="s">
        <v>68</v>
      </c>
      <c r="C71" s="276">
        <v>970</v>
      </c>
      <c r="D71" s="170">
        <f t="shared" si="1"/>
        <v>5.651268823458848</v>
      </c>
      <c r="F71" s="265"/>
      <c r="G71" s="265"/>
      <c r="H71" s="265"/>
      <c r="I71" s="265"/>
      <c r="J71" s="265"/>
      <c r="K71" s="265"/>
      <c r="Q71" s="274"/>
      <c r="R71" s="5"/>
      <c r="S71" s="6"/>
    </row>
    <row r="72" spans="6:19" s="263" customFormat="1" ht="12">
      <c r="F72" s="265"/>
      <c r="G72" s="265"/>
      <c r="H72" s="265"/>
      <c r="I72" s="265"/>
      <c r="J72" s="265"/>
      <c r="K72" s="265"/>
      <c r="Q72" s="269"/>
      <c r="R72" s="268"/>
      <c r="S72" s="267"/>
    </row>
    <row r="73" spans="2:20" s="263" customFormat="1" ht="12">
      <c r="B73" s="64" t="s">
        <v>72</v>
      </c>
      <c r="F73" s="265"/>
      <c r="G73" s="265"/>
      <c r="H73" s="265"/>
      <c r="I73" s="265"/>
      <c r="J73" s="265"/>
      <c r="K73" s="265"/>
      <c r="Q73" s="269"/>
      <c r="R73" s="268"/>
      <c r="T73" s="269"/>
    </row>
    <row r="74" spans="2:23" s="263" customFormat="1" ht="12">
      <c r="B74" s="1" t="s">
        <v>111</v>
      </c>
      <c r="F74" s="265"/>
      <c r="G74" s="265"/>
      <c r="H74" s="14"/>
      <c r="I74" s="14"/>
      <c r="J74" s="14"/>
      <c r="K74" s="14"/>
      <c r="Q74" s="269"/>
      <c r="R74" s="268"/>
      <c r="S74" s="267"/>
      <c r="T74" s="269"/>
      <c r="W74" s="266"/>
    </row>
    <row r="75" spans="6:23" s="263" customFormat="1" ht="12">
      <c r="F75" s="265"/>
      <c r="G75" s="265"/>
      <c r="H75" s="15"/>
      <c r="I75" s="16"/>
      <c r="J75" s="16"/>
      <c r="K75" s="16"/>
      <c r="Q75" s="269"/>
      <c r="R75" s="268"/>
      <c r="S75" s="267"/>
      <c r="T75" s="269"/>
      <c r="W75" s="266"/>
    </row>
    <row r="76" spans="6:23" s="263" customFormat="1" ht="12">
      <c r="F76" s="265"/>
      <c r="G76" s="277"/>
      <c r="H76" s="15"/>
      <c r="I76" s="16"/>
      <c r="J76" s="16"/>
      <c r="K76" s="16"/>
      <c r="Q76" s="269"/>
      <c r="R76" s="268"/>
      <c r="S76" s="267"/>
      <c r="T76" s="269"/>
      <c r="W76" s="266"/>
    </row>
    <row r="77" spans="1:23" s="263" customFormat="1" ht="12">
      <c r="A77" s="71" t="s">
        <v>76</v>
      </c>
      <c r="F77" s="265"/>
      <c r="G77" s="277"/>
      <c r="I77" s="16"/>
      <c r="J77" s="16"/>
      <c r="K77" s="16"/>
      <c r="Q77" s="269"/>
      <c r="R77" s="268"/>
      <c r="S77" s="267"/>
      <c r="T77" s="269"/>
      <c r="W77" s="266"/>
    </row>
    <row r="78" spans="1:23" s="263" customFormat="1" ht="12">
      <c r="A78" s="73" t="s">
        <v>119</v>
      </c>
      <c r="F78" s="265"/>
      <c r="G78" s="277"/>
      <c r="I78" s="16"/>
      <c r="J78" s="16"/>
      <c r="K78" s="16"/>
      <c r="Q78" s="269"/>
      <c r="R78" s="268"/>
      <c r="S78" s="267"/>
      <c r="T78" s="269"/>
      <c r="W78" s="266"/>
    </row>
    <row r="79" spans="6:11" ht="12">
      <c r="F79" s="265"/>
      <c r="G79" s="265"/>
      <c r="H79" s="265"/>
      <c r="I79" s="265"/>
      <c r="J79" s="265"/>
      <c r="K79" s="265"/>
    </row>
    <row r="80" spans="6:11" ht="12">
      <c r="F80" s="265"/>
      <c r="G80" s="265"/>
      <c r="H80" s="265"/>
      <c r="I80" s="265"/>
      <c r="J80" s="265"/>
      <c r="K80" s="265"/>
    </row>
    <row r="81" spans="6:11" ht="12">
      <c r="F81" s="265"/>
      <c r="G81" s="265"/>
      <c r="H81" s="265"/>
      <c r="I81" s="265"/>
      <c r="J81" s="265"/>
      <c r="K81" s="265"/>
    </row>
    <row r="82" spans="2:11" s="263" customFormat="1" ht="12">
      <c r="B82" s="262"/>
      <c r="C82" s="262"/>
      <c r="D82" s="262"/>
      <c r="F82" s="265"/>
      <c r="G82" s="265"/>
      <c r="H82" s="265"/>
      <c r="I82" s="265"/>
      <c r="J82" s="265"/>
      <c r="K82" s="265"/>
    </row>
    <row r="83" spans="2:11" s="263" customFormat="1" ht="12">
      <c r="B83" s="262"/>
      <c r="C83" s="262"/>
      <c r="D83" s="262"/>
      <c r="F83" s="265"/>
      <c r="G83" s="265"/>
      <c r="H83" s="265"/>
      <c r="I83" s="265"/>
      <c r="J83" s="265"/>
      <c r="K83" s="265"/>
    </row>
    <row r="84" spans="2:11" s="263" customFormat="1" ht="12">
      <c r="B84" s="262"/>
      <c r="C84" s="262"/>
      <c r="D84" s="262"/>
      <c r="F84" s="265"/>
      <c r="G84" s="265"/>
      <c r="H84" s="265"/>
      <c r="I84" s="265"/>
      <c r="J84" s="265"/>
      <c r="K84" s="265"/>
    </row>
    <row r="85" spans="6:11" s="263" customFormat="1" ht="12">
      <c r="F85" s="265"/>
      <c r="G85" s="265"/>
      <c r="H85" s="265"/>
      <c r="I85" s="265"/>
      <c r="J85" s="265"/>
      <c r="K85" s="265"/>
    </row>
    <row r="86" spans="6:11" s="263" customFormat="1" ht="12">
      <c r="F86" s="265"/>
      <c r="G86" s="265"/>
      <c r="H86" s="265"/>
      <c r="I86" s="265"/>
      <c r="J86" s="265"/>
      <c r="K86" s="265"/>
    </row>
    <row r="87" spans="6:11" s="263" customFormat="1" ht="12">
      <c r="F87" s="265"/>
      <c r="G87" s="265"/>
      <c r="H87" s="265"/>
      <c r="I87" s="265"/>
      <c r="J87" s="265"/>
      <c r="K87" s="265"/>
    </row>
    <row r="88" spans="6:11" s="263" customFormat="1" ht="12">
      <c r="F88" s="265"/>
      <c r="G88" s="265"/>
      <c r="H88" s="265"/>
      <c r="I88" s="265"/>
      <c r="J88" s="265"/>
      <c r="K88" s="265"/>
    </row>
    <row r="89" spans="6:11" s="263" customFormat="1" ht="12">
      <c r="F89" s="265"/>
      <c r="G89" s="265"/>
      <c r="H89" s="265"/>
      <c r="I89" s="265"/>
      <c r="J89" s="265"/>
      <c r="K89" s="265"/>
    </row>
    <row r="90" spans="6:11" s="263" customFormat="1" ht="12">
      <c r="F90" s="265"/>
      <c r="G90" s="265"/>
      <c r="H90" s="265"/>
      <c r="I90" s="265"/>
      <c r="J90" s="265"/>
      <c r="K90" s="265"/>
    </row>
    <row r="91" spans="6:11" s="263" customFormat="1" ht="12">
      <c r="F91" s="265"/>
      <c r="G91" s="265"/>
      <c r="H91" s="265"/>
      <c r="I91" s="265"/>
      <c r="J91" s="265"/>
      <c r="K91" s="265"/>
    </row>
    <row r="92" spans="6:11" s="263" customFormat="1" ht="12">
      <c r="F92" s="265"/>
      <c r="G92" s="265"/>
      <c r="H92" s="265"/>
      <c r="I92" s="265"/>
      <c r="J92" s="265"/>
      <c r="K92" s="265"/>
    </row>
    <row r="93" spans="6:11" s="263" customFormat="1" ht="12">
      <c r="F93" s="265"/>
      <c r="G93" s="265"/>
      <c r="H93" s="265"/>
      <c r="I93" s="265"/>
      <c r="J93" s="265"/>
      <c r="K93" s="265"/>
    </row>
    <row r="94" spans="6:11" s="263" customFormat="1" ht="12">
      <c r="F94" s="265"/>
      <c r="G94" s="265"/>
      <c r="H94" s="265"/>
      <c r="I94" s="265"/>
      <c r="J94" s="265"/>
      <c r="K94" s="265"/>
    </row>
    <row r="95" spans="6:11" s="263" customFormat="1" ht="12">
      <c r="F95" s="265"/>
      <c r="G95" s="265"/>
      <c r="H95" s="265"/>
      <c r="I95" s="265"/>
      <c r="J95" s="265"/>
      <c r="K95" s="265"/>
    </row>
    <row r="96" spans="6:11" s="263" customFormat="1" ht="12">
      <c r="F96" s="265"/>
      <c r="G96" s="265"/>
      <c r="H96" s="265"/>
      <c r="I96" s="265"/>
      <c r="J96" s="265"/>
      <c r="K96" s="265"/>
    </row>
    <row r="97" spans="6:11" s="263" customFormat="1" ht="12">
      <c r="F97" s="265"/>
      <c r="G97" s="265"/>
      <c r="H97" s="265"/>
      <c r="I97" s="265"/>
      <c r="J97" s="265"/>
      <c r="K97" s="265"/>
    </row>
    <row r="98" spans="6:11" s="263" customFormat="1" ht="12">
      <c r="F98" s="265"/>
      <c r="G98" s="265"/>
      <c r="H98" s="265"/>
      <c r="I98" s="265"/>
      <c r="J98" s="265"/>
      <c r="K98" s="265"/>
    </row>
    <row r="99" spans="1:24" s="263" customFormat="1" ht="12">
      <c r="A99" s="279"/>
      <c r="E99" s="279"/>
      <c r="F99" s="280"/>
      <c r="G99" s="280"/>
      <c r="H99" s="280"/>
      <c r="I99" s="280"/>
      <c r="J99" s="280"/>
      <c r="K99" s="280"/>
      <c r="L99" s="279"/>
      <c r="M99" s="279"/>
      <c r="N99" s="279"/>
      <c r="O99" s="279"/>
      <c r="P99" s="279"/>
      <c r="Q99" s="281"/>
      <c r="V99" s="282"/>
      <c r="W99" s="283"/>
      <c r="X99" s="283"/>
    </row>
    <row r="100" spans="6:11" s="263" customFormat="1" ht="12">
      <c r="F100" s="265"/>
      <c r="G100" s="265"/>
      <c r="H100" s="265"/>
      <c r="I100" s="265"/>
      <c r="J100" s="265"/>
      <c r="K100" s="265"/>
    </row>
    <row r="101" spans="1:24" s="263" customFormat="1" ht="12">
      <c r="A101" s="279"/>
      <c r="E101" s="279"/>
      <c r="F101" s="280"/>
      <c r="G101" s="280"/>
      <c r="H101" s="280"/>
      <c r="I101" s="280"/>
      <c r="J101" s="280"/>
      <c r="K101" s="280"/>
      <c r="L101" s="279"/>
      <c r="M101" s="279"/>
      <c r="N101" s="279"/>
      <c r="O101" s="279"/>
      <c r="P101" s="279"/>
      <c r="Q101" s="284"/>
      <c r="V101" s="282"/>
      <c r="W101" s="285"/>
      <c r="X101" s="283"/>
    </row>
    <row r="102" spans="1:24" s="263" customFormat="1" ht="12">
      <c r="A102" s="279"/>
      <c r="B102" s="279"/>
      <c r="C102" s="279"/>
      <c r="D102" s="279"/>
      <c r="E102" s="279"/>
      <c r="F102" s="280"/>
      <c r="G102" s="280"/>
      <c r="H102" s="280"/>
      <c r="I102" s="280"/>
      <c r="J102" s="280"/>
      <c r="K102" s="280"/>
      <c r="L102" s="279"/>
      <c r="M102" s="279"/>
      <c r="N102" s="279"/>
      <c r="O102" s="279"/>
      <c r="P102" s="279"/>
      <c r="Q102" s="284"/>
      <c r="V102" s="282"/>
      <c r="W102" s="285"/>
      <c r="X102" s="283"/>
    </row>
    <row r="103" spans="1:24" s="263" customFormat="1" ht="12">
      <c r="A103" s="279"/>
      <c r="E103" s="279"/>
      <c r="F103" s="280"/>
      <c r="G103" s="280"/>
      <c r="H103" s="280"/>
      <c r="I103" s="280"/>
      <c r="J103" s="280"/>
      <c r="K103" s="280"/>
      <c r="L103" s="279"/>
      <c r="M103" s="279"/>
      <c r="N103" s="279"/>
      <c r="O103" s="279"/>
      <c r="P103" s="279"/>
      <c r="Q103" s="279"/>
      <c r="V103" s="282"/>
      <c r="W103" s="282"/>
      <c r="X103" s="283"/>
    </row>
    <row r="104" spans="2:11" s="263" customFormat="1" ht="12">
      <c r="B104" s="279"/>
      <c r="C104" s="279"/>
      <c r="D104" s="279"/>
      <c r="F104" s="265"/>
      <c r="G104" s="265"/>
      <c r="H104" s="265"/>
      <c r="I104" s="265"/>
      <c r="J104" s="265"/>
      <c r="K104" s="265"/>
    </row>
    <row r="105" spans="1:24" s="263" customFormat="1" ht="12">
      <c r="A105" s="279"/>
      <c r="B105" s="279"/>
      <c r="C105" s="279"/>
      <c r="D105" s="279"/>
      <c r="E105" s="279"/>
      <c r="F105" s="280"/>
      <c r="G105" s="280"/>
      <c r="H105" s="280"/>
      <c r="I105" s="280"/>
      <c r="J105" s="280"/>
      <c r="K105" s="280"/>
      <c r="L105" s="279"/>
      <c r="M105" s="279"/>
      <c r="N105" s="279"/>
      <c r="O105" s="279"/>
      <c r="P105" s="279"/>
      <c r="Q105" s="279"/>
      <c r="V105" s="282"/>
      <c r="W105" s="282"/>
      <c r="X105" s="283"/>
    </row>
    <row r="106" spans="1:24" s="263" customFormat="1" ht="12">
      <c r="A106" s="279"/>
      <c r="B106" s="279"/>
      <c r="C106" s="279"/>
      <c r="D106" s="279"/>
      <c r="E106" s="279"/>
      <c r="F106" s="280"/>
      <c r="G106" s="280"/>
      <c r="H106" s="280"/>
      <c r="I106" s="280"/>
      <c r="J106" s="280"/>
      <c r="K106" s="280"/>
      <c r="L106" s="279"/>
      <c r="M106" s="279"/>
      <c r="N106" s="279"/>
      <c r="O106" s="279"/>
      <c r="P106" s="279"/>
      <c r="Q106" s="279"/>
      <c r="V106" s="282"/>
      <c r="W106" s="282"/>
      <c r="X106" s="283"/>
    </row>
    <row r="107" spans="1:24" s="263" customFormat="1" ht="12">
      <c r="A107" s="279"/>
      <c r="E107" s="279"/>
      <c r="F107" s="280"/>
      <c r="G107" s="280"/>
      <c r="H107" s="280"/>
      <c r="I107" s="280"/>
      <c r="J107" s="280"/>
      <c r="K107" s="280"/>
      <c r="L107" s="279"/>
      <c r="M107" s="279"/>
      <c r="N107" s="279"/>
      <c r="O107" s="279"/>
      <c r="P107" s="279"/>
      <c r="Q107" s="279"/>
      <c r="V107" s="282"/>
      <c r="W107" s="282"/>
      <c r="X107" s="283"/>
    </row>
    <row r="108" spans="1:24" s="263" customFormat="1" ht="12">
      <c r="A108" s="279"/>
      <c r="B108" s="279"/>
      <c r="C108" s="279"/>
      <c r="D108" s="279"/>
      <c r="E108" s="279"/>
      <c r="F108" s="280"/>
      <c r="G108" s="280"/>
      <c r="H108" s="280"/>
      <c r="I108" s="280"/>
      <c r="J108" s="280"/>
      <c r="K108" s="280"/>
      <c r="L108" s="279"/>
      <c r="M108" s="279"/>
      <c r="N108" s="279"/>
      <c r="O108" s="279"/>
      <c r="P108" s="279"/>
      <c r="Q108" s="279"/>
      <c r="V108" s="282"/>
      <c r="W108" s="282"/>
      <c r="X108" s="283"/>
    </row>
    <row r="109" spans="2:11" s="263" customFormat="1" ht="12">
      <c r="B109" s="279"/>
      <c r="C109" s="279"/>
      <c r="D109" s="279"/>
      <c r="F109" s="265"/>
      <c r="G109" s="265"/>
      <c r="H109" s="265"/>
      <c r="I109" s="265"/>
      <c r="J109" s="265"/>
      <c r="K109" s="265"/>
    </row>
    <row r="110" spans="1:24" s="263" customFormat="1" ht="12">
      <c r="A110" s="279"/>
      <c r="B110" s="279"/>
      <c r="C110" s="279"/>
      <c r="D110" s="279"/>
      <c r="E110" s="279"/>
      <c r="F110" s="280"/>
      <c r="G110" s="280"/>
      <c r="H110" s="280"/>
      <c r="I110" s="280"/>
      <c r="J110" s="280"/>
      <c r="K110" s="280"/>
      <c r="L110" s="279"/>
      <c r="M110" s="279"/>
      <c r="N110" s="279"/>
      <c r="O110" s="279"/>
      <c r="P110" s="279"/>
      <c r="Q110" s="279"/>
      <c r="V110" s="282"/>
      <c r="W110" s="282"/>
      <c r="X110" s="282"/>
    </row>
    <row r="111" spans="1:24" s="263" customFormat="1" ht="12">
      <c r="A111" s="279"/>
      <c r="B111" s="279"/>
      <c r="C111" s="279"/>
      <c r="D111" s="279"/>
      <c r="E111" s="279"/>
      <c r="F111" s="280"/>
      <c r="G111" s="280"/>
      <c r="H111" s="280"/>
      <c r="I111" s="280"/>
      <c r="J111" s="280"/>
      <c r="K111" s="280"/>
      <c r="L111" s="279"/>
      <c r="M111" s="279"/>
      <c r="N111" s="279"/>
      <c r="O111" s="279"/>
      <c r="P111" s="279"/>
      <c r="Q111" s="279"/>
      <c r="V111" s="282"/>
      <c r="W111" s="282"/>
      <c r="X111" s="286"/>
    </row>
    <row r="112" spans="1:24" s="263" customFormat="1" ht="12">
      <c r="A112" s="279"/>
      <c r="E112" s="279"/>
      <c r="F112" s="280"/>
      <c r="G112" s="280"/>
      <c r="H112" s="280"/>
      <c r="I112" s="280"/>
      <c r="J112" s="280"/>
      <c r="K112" s="280"/>
      <c r="L112" s="279"/>
      <c r="M112" s="279"/>
      <c r="N112" s="279"/>
      <c r="O112" s="279"/>
      <c r="P112" s="279"/>
      <c r="Q112" s="279"/>
      <c r="V112" s="282"/>
      <c r="W112" s="282"/>
      <c r="X112" s="287"/>
    </row>
    <row r="113" spans="1:24" s="263" customFormat="1" ht="12">
      <c r="A113" s="279"/>
      <c r="B113" s="279"/>
      <c r="C113" s="279"/>
      <c r="D113" s="279"/>
      <c r="E113" s="279"/>
      <c r="F113" s="280"/>
      <c r="G113" s="280"/>
      <c r="H113" s="280"/>
      <c r="I113" s="280"/>
      <c r="J113" s="280"/>
      <c r="K113" s="280"/>
      <c r="L113" s="279"/>
      <c r="M113" s="279"/>
      <c r="N113" s="279"/>
      <c r="O113" s="279"/>
      <c r="P113" s="279"/>
      <c r="Q113" s="279"/>
      <c r="V113" s="282"/>
      <c r="W113" s="282"/>
      <c r="X113" s="282"/>
    </row>
    <row r="114" spans="1:24" s="263" customFormat="1" ht="12">
      <c r="A114" s="279"/>
      <c r="B114" s="279"/>
      <c r="C114" s="279"/>
      <c r="D114" s="279"/>
      <c r="E114" s="279"/>
      <c r="F114" s="280"/>
      <c r="G114" s="280"/>
      <c r="H114" s="280"/>
      <c r="I114" s="280"/>
      <c r="J114" s="280"/>
      <c r="K114" s="280"/>
      <c r="L114" s="279"/>
      <c r="M114" s="279"/>
      <c r="N114" s="279"/>
      <c r="O114" s="279"/>
      <c r="P114" s="279"/>
      <c r="Q114" s="279"/>
      <c r="V114" s="282"/>
      <c r="W114" s="282"/>
      <c r="X114" s="287"/>
    </row>
    <row r="115" spans="1:24" s="263" customFormat="1" ht="12">
      <c r="A115" s="279"/>
      <c r="B115" s="279"/>
      <c r="C115" s="279"/>
      <c r="D115" s="279"/>
      <c r="E115" s="279"/>
      <c r="F115" s="280"/>
      <c r="G115" s="280"/>
      <c r="H115" s="280"/>
      <c r="I115" s="280"/>
      <c r="J115" s="280"/>
      <c r="K115" s="280"/>
      <c r="L115" s="279"/>
      <c r="M115" s="279"/>
      <c r="N115" s="279"/>
      <c r="O115" s="279"/>
      <c r="P115" s="279"/>
      <c r="Q115" s="279"/>
      <c r="V115" s="282"/>
      <c r="W115" s="282"/>
      <c r="X115" s="286"/>
    </row>
    <row r="116" spans="1:24" s="263" customFormat="1" ht="12">
      <c r="A116" s="279"/>
      <c r="B116" s="279"/>
      <c r="C116" s="279"/>
      <c r="D116" s="279"/>
      <c r="E116" s="279"/>
      <c r="F116" s="280"/>
      <c r="G116" s="280"/>
      <c r="H116" s="280"/>
      <c r="I116" s="280"/>
      <c r="J116" s="280"/>
      <c r="K116" s="280"/>
      <c r="L116" s="279"/>
      <c r="M116" s="279"/>
      <c r="N116" s="279"/>
      <c r="O116" s="279"/>
      <c r="P116" s="279"/>
      <c r="Q116" s="279"/>
      <c r="V116" s="282"/>
      <c r="W116" s="282"/>
      <c r="X116" s="287"/>
    </row>
    <row r="117" spans="1:24" s="263" customFormat="1" ht="12">
      <c r="A117" s="279"/>
      <c r="B117" s="279"/>
      <c r="C117" s="279"/>
      <c r="D117" s="279"/>
      <c r="E117" s="279"/>
      <c r="F117" s="280"/>
      <c r="G117" s="280"/>
      <c r="H117" s="280"/>
      <c r="I117" s="280"/>
      <c r="J117" s="280"/>
      <c r="K117" s="280"/>
      <c r="L117" s="279"/>
      <c r="M117" s="279"/>
      <c r="N117" s="279"/>
      <c r="O117" s="279"/>
      <c r="P117" s="279"/>
      <c r="Q117" s="279"/>
      <c r="V117" s="282"/>
      <c r="W117" s="282"/>
      <c r="X117" s="287"/>
    </row>
    <row r="118" spans="1:24" s="263" customFormat="1" ht="12">
      <c r="A118" s="279"/>
      <c r="B118" s="279"/>
      <c r="C118" s="279"/>
      <c r="D118" s="279"/>
      <c r="E118" s="279"/>
      <c r="F118" s="280"/>
      <c r="G118" s="280"/>
      <c r="H118" s="280"/>
      <c r="I118" s="280"/>
      <c r="J118" s="280"/>
      <c r="K118" s="280"/>
      <c r="L118" s="279"/>
      <c r="M118" s="279"/>
      <c r="N118" s="279"/>
      <c r="O118" s="279"/>
      <c r="P118" s="279"/>
      <c r="Q118" s="279"/>
      <c r="V118" s="282"/>
      <c r="W118" s="282"/>
      <c r="X118" s="286"/>
    </row>
    <row r="119" spans="1:24" s="263" customFormat="1" ht="12">
      <c r="A119" s="279"/>
      <c r="B119" s="279"/>
      <c r="C119" s="279"/>
      <c r="D119" s="279"/>
      <c r="E119" s="279"/>
      <c r="F119" s="280"/>
      <c r="G119" s="280"/>
      <c r="H119" s="280"/>
      <c r="I119" s="280"/>
      <c r="J119" s="280"/>
      <c r="K119" s="280"/>
      <c r="L119" s="279"/>
      <c r="M119" s="279"/>
      <c r="N119" s="279"/>
      <c r="O119" s="279"/>
      <c r="P119" s="279"/>
      <c r="Q119" s="279"/>
      <c r="V119" s="282"/>
      <c r="W119" s="282"/>
      <c r="X119" s="287"/>
    </row>
    <row r="120" spans="1:24" s="263" customFormat="1" ht="12">
      <c r="A120" s="279"/>
      <c r="B120" s="279"/>
      <c r="C120" s="279"/>
      <c r="D120" s="279"/>
      <c r="E120" s="279"/>
      <c r="F120" s="280"/>
      <c r="G120" s="280"/>
      <c r="H120" s="280"/>
      <c r="I120" s="280"/>
      <c r="J120" s="280"/>
      <c r="K120" s="280"/>
      <c r="L120" s="279"/>
      <c r="M120" s="279"/>
      <c r="N120" s="279"/>
      <c r="O120" s="279"/>
      <c r="P120" s="279"/>
      <c r="Q120" s="279"/>
      <c r="V120" s="282"/>
      <c r="W120" s="282"/>
      <c r="X120" s="282"/>
    </row>
    <row r="121" spans="1:24" s="263" customFormat="1" ht="12">
      <c r="A121" s="279"/>
      <c r="B121" s="279"/>
      <c r="C121" s="279"/>
      <c r="D121" s="279"/>
      <c r="E121" s="279"/>
      <c r="F121" s="280"/>
      <c r="G121" s="280"/>
      <c r="H121" s="280"/>
      <c r="I121" s="280"/>
      <c r="J121" s="280"/>
      <c r="K121" s="280"/>
      <c r="L121" s="279"/>
      <c r="M121" s="279"/>
      <c r="N121" s="279"/>
      <c r="O121" s="279"/>
      <c r="P121" s="279"/>
      <c r="Q121" s="279"/>
      <c r="V121" s="282"/>
      <c r="W121" s="282"/>
      <c r="X121" s="282"/>
    </row>
    <row r="122" spans="1:24" s="263" customFormat="1" ht="12">
      <c r="A122" s="279"/>
      <c r="B122" s="279"/>
      <c r="C122" s="279"/>
      <c r="D122" s="279"/>
      <c r="E122" s="279"/>
      <c r="F122" s="280"/>
      <c r="G122" s="280"/>
      <c r="H122" s="280"/>
      <c r="I122" s="280"/>
      <c r="J122" s="280"/>
      <c r="K122" s="280"/>
      <c r="L122" s="279"/>
      <c r="M122" s="279"/>
      <c r="N122" s="279"/>
      <c r="O122" s="279"/>
      <c r="P122" s="279"/>
      <c r="Q122" s="279"/>
      <c r="V122" s="282"/>
      <c r="W122" s="282"/>
      <c r="X122" s="287"/>
    </row>
    <row r="123" spans="1:24" s="263" customFormat="1" ht="12">
      <c r="A123" s="279"/>
      <c r="B123" s="279"/>
      <c r="C123" s="279"/>
      <c r="D123" s="279"/>
      <c r="E123" s="279"/>
      <c r="F123" s="280"/>
      <c r="G123" s="280"/>
      <c r="H123" s="280"/>
      <c r="I123" s="280"/>
      <c r="J123" s="280"/>
      <c r="K123" s="280"/>
      <c r="L123" s="279"/>
      <c r="M123" s="279"/>
      <c r="N123" s="279"/>
      <c r="O123" s="279"/>
      <c r="P123" s="279"/>
      <c r="Q123" s="279"/>
      <c r="V123" s="282"/>
      <c r="W123" s="282"/>
      <c r="X123" s="286"/>
    </row>
    <row r="124" spans="1:24" s="263" customFormat="1" ht="12">
      <c r="A124" s="279"/>
      <c r="B124" s="279"/>
      <c r="C124" s="279"/>
      <c r="D124" s="279"/>
      <c r="E124" s="279"/>
      <c r="F124" s="280"/>
      <c r="G124" s="280"/>
      <c r="H124" s="280"/>
      <c r="I124" s="280"/>
      <c r="J124" s="280"/>
      <c r="K124" s="280"/>
      <c r="L124" s="279"/>
      <c r="M124" s="279"/>
      <c r="N124" s="279"/>
      <c r="O124" s="279"/>
      <c r="P124" s="279"/>
      <c r="Q124" s="279"/>
      <c r="V124" s="282"/>
      <c r="W124" s="282"/>
      <c r="X124" s="282"/>
    </row>
    <row r="125" spans="1:24" s="263" customFormat="1" ht="12">
      <c r="A125" s="279"/>
      <c r="B125" s="279"/>
      <c r="C125" s="279"/>
      <c r="D125" s="279"/>
      <c r="E125" s="279"/>
      <c r="F125" s="280"/>
      <c r="G125" s="280"/>
      <c r="H125" s="280"/>
      <c r="I125" s="280"/>
      <c r="J125" s="280"/>
      <c r="K125" s="280"/>
      <c r="L125" s="279"/>
      <c r="M125" s="279"/>
      <c r="N125" s="279"/>
      <c r="O125" s="279"/>
      <c r="P125" s="279"/>
      <c r="Q125" s="288"/>
      <c r="V125" s="282"/>
      <c r="W125" s="282"/>
      <c r="X125" s="286"/>
    </row>
    <row r="126" spans="1:24" s="263" customFormat="1" ht="12">
      <c r="A126" s="279"/>
      <c r="B126" s="279"/>
      <c r="C126" s="279"/>
      <c r="D126" s="279"/>
      <c r="E126" s="279"/>
      <c r="F126" s="280"/>
      <c r="G126" s="280"/>
      <c r="H126" s="280"/>
      <c r="I126" s="280"/>
      <c r="J126" s="280"/>
      <c r="K126" s="280"/>
      <c r="L126" s="279"/>
      <c r="M126" s="279"/>
      <c r="N126" s="279"/>
      <c r="O126" s="279"/>
      <c r="P126" s="279"/>
      <c r="Q126" s="288"/>
      <c r="V126" s="282"/>
      <c r="W126" s="282"/>
      <c r="X126" s="287"/>
    </row>
    <row r="127" spans="1:24" s="263" customFormat="1" ht="12">
      <c r="A127" s="279"/>
      <c r="B127" s="279"/>
      <c r="C127" s="279"/>
      <c r="D127" s="279"/>
      <c r="E127" s="279"/>
      <c r="F127" s="280"/>
      <c r="G127" s="280"/>
      <c r="H127" s="280"/>
      <c r="I127" s="280"/>
      <c r="J127" s="280"/>
      <c r="K127" s="280"/>
      <c r="L127" s="279"/>
      <c r="M127" s="279"/>
      <c r="N127" s="279"/>
      <c r="O127" s="279"/>
      <c r="P127" s="279"/>
      <c r="Q127" s="288"/>
      <c r="V127" s="282"/>
      <c r="W127" s="282"/>
      <c r="X127" s="282"/>
    </row>
    <row r="128" spans="1:24" s="263" customFormat="1" ht="12">
      <c r="A128" s="279"/>
      <c r="B128" s="279"/>
      <c r="C128" s="279"/>
      <c r="D128" s="279"/>
      <c r="E128" s="279"/>
      <c r="F128" s="280"/>
      <c r="G128" s="280"/>
      <c r="H128" s="280"/>
      <c r="I128" s="280"/>
      <c r="J128" s="280"/>
      <c r="K128" s="280"/>
      <c r="L128" s="279"/>
      <c r="M128" s="279"/>
      <c r="N128" s="279"/>
      <c r="O128" s="279"/>
      <c r="P128" s="279"/>
      <c r="Q128" s="288"/>
      <c r="V128" s="282"/>
      <c r="W128" s="282"/>
      <c r="X128" s="282"/>
    </row>
    <row r="129" spans="1:24" s="263" customFormat="1" ht="12">
      <c r="A129" s="279"/>
      <c r="B129" s="279"/>
      <c r="C129" s="279"/>
      <c r="D129" s="279"/>
      <c r="E129" s="279"/>
      <c r="F129" s="280"/>
      <c r="G129" s="280"/>
      <c r="H129" s="280"/>
      <c r="I129" s="280"/>
      <c r="J129" s="280"/>
      <c r="K129" s="280"/>
      <c r="L129" s="279"/>
      <c r="M129" s="279"/>
      <c r="N129" s="279"/>
      <c r="O129" s="279"/>
      <c r="P129" s="279"/>
      <c r="Q129" s="288"/>
      <c r="V129" s="282"/>
      <c r="W129" s="282"/>
      <c r="X129" s="286"/>
    </row>
    <row r="130" spans="1:24" s="263" customFormat="1" ht="12">
      <c r="A130" s="279"/>
      <c r="B130" s="279"/>
      <c r="C130" s="279"/>
      <c r="D130" s="279"/>
      <c r="E130" s="279"/>
      <c r="F130" s="280"/>
      <c r="G130" s="280"/>
      <c r="H130" s="280"/>
      <c r="I130" s="280"/>
      <c r="J130" s="280"/>
      <c r="K130" s="280"/>
      <c r="L130" s="279"/>
      <c r="M130" s="279"/>
      <c r="N130" s="279"/>
      <c r="O130" s="279"/>
      <c r="P130" s="279"/>
      <c r="Q130" s="288"/>
      <c r="V130" s="282"/>
      <c r="W130" s="282"/>
      <c r="X130" s="282"/>
    </row>
    <row r="131" spans="1:24" s="263" customFormat="1" ht="12">
      <c r="A131" s="279"/>
      <c r="B131" s="279"/>
      <c r="C131" s="279"/>
      <c r="D131" s="279"/>
      <c r="E131" s="279"/>
      <c r="F131" s="280"/>
      <c r="G131" s="280"/>
      <c r="H131" s="280"/>
      <c r="I131" s="280"/>
      <c r="J131" s="280"/>
      <c r="K131" s="280"/>
      <c r="L131" s="279"/>
      <c r="M131" s="279"/>
      <c r="N131" s="279"/>
      <c r="O131" s="279"/>
      <c r="P131" s="279"/>
      <c r="Q131" s="288"/>
      <c r="V131" s="282"/>
      <c r="W131" s="282"/>
      <c r="X131" s="282"/>
    </row>
    <row r="132" spans="1:24" s="263" customFormat="1" ht="12">
      <c r="A132" s="279"/>
      <c r="B132" s="279"/>
      <c r="C132" s="279"/>
      <c r="D132" s="279"/>
      <c r="E132" s="279"/>
      <c r="F132" s="280"/>
      <c r="G132" s="280"/>
      <c r="H132" s="280"/>
      <c r="I132" s="280"/>
      <c r="J132" s="280"/>
      <c r="K132" s="280"/>
      <c r="L132" s="279"/>
      <c r="M132" s="279"/>
      <c r="N132" s="279"/>
      <c r="O132" s="279"/>
      <c r="P132" s="279"/>
      <c r="Q132" s="288"/>
      <c r="V132" s="282"/>
      <c r="W132" s="282"/>
      <c r="X132" s="282"/>
    </row>
    <row r="133" spans="1:24" s="263" customFormat="1" ht="12">
      <c r="A133" s="279"/>
      <c r="B133" s="279"/>
      <c r="C133" s="279"/>
      <c r="D133" s="279"/>
      <c r="E133" s="279"/>
      <c r="F133" s="280"/>
      <c r="G133" s="280"/>
      <c r="H133" s="280"/>
      <c r="I133" s="280"/>
      <c r="J133" s="280"/>
      <c r="K133" s="280"/>
      <c r="L133" s="279"/>
      <c r="M133" s="279"/>
      <c r="N133" s="279"/>
      <c r="O133" s="279"/>
      <c r="P133" s="279"/>
      <c r="Q133" s="288"/>
      <c r="V133" s="282"/>
      <c r="W133" s="286"/>
      <c r="X133" s="286"/>
    </row>
    <row r="134" spans="1:24" s="263" customFormat="1" ht="12">
      <c r="A134" s="279"/>
      <c r="B134" s="279"/>
      <c r="C134" s="279"/>
      <c r="D134" s="279"/>
      <c r="E134" s="279"/>
      <c r="F134" s="280"/>
      <c r="G134" s="280"/>
      <c r="H134" s="280"/>
      <c r="I134" s="280"/>
      <c r="J134" s="280"/>
      <c r="K134" s="280"/>
      <c r="L134" s="279"/>
      <c r="M134" s="279"/>
      <c r="N134" s="279"/>
      <c r="O134" s="279"/>
      <c r="P134" s="279"/>
      <c r="Q134" s="288"/>
      <c r="V134" s="282"/>
      <c r="W134" s="286"/>
      <c r="X134" s="286"/>
    </row>
    <row r="135" spans="1:24" s="263" customFormat="1" ht="12">
      <c r="A135" s="279"/>
      <c r="B135" s="279"/>
      <c r="C135" s="279"/>
      <c r="D135" s="279"/>
      <c r="E135" s="279"/>
      <c r="F135" s="280"/>
      <c r="G135" s="280"/>
      <c r="H135" s="280"/>
      <c r="I135" s="280"/>
      <c r="J135" s="280"/>
      <c r="K135" s="280"/>
      <c r="L135" s="279"/>
      <c r="M135" s="279"/>
      <c r="N135" s="279"/>
      <c r="O135" s="279"/>
      <c r="P135" s="279"/>
      <c r="Q135" s="288"/>
      <c r="V135" s="282"/>
      <c r="W135" s="286"/>
      <c r="X135" s="286"/>
    </row>
    <row r="136" spans="1:24" s="263" customFormat="1" ht="12">
      <c r="A136" s="279"/>
      <c r="B136" s="279"/>
      <c r="C136" s="279"/>
      <c r="D136" s="279"/>
      <c r="E136" s="279"/>
      <c r="F136" s="280"/>
      <c r="G136" s="280"/>
      <c r="H136" s="280"/>
      <c r="I136" s="280"/>
      <c r="J136" s="280"/>
      <c r="K136" s="280"/>
      <c r="L136" s="279"/>
      <c r="M136" s="279"/>
      <c r="N136" s="279"/>
      <c r="O136" s="279"/>
      <c r="P136" s="279"/>
      <c r="Q136" s="288"/>
      <c r="V136" s="282"/>
      <c r="W136" s="286"/>
      <c r="X136" s="286"/>
    </row>
    <row r="137" spans="1:24" s="263" customFormat="1" ht="12">
      <c r="A137" s="279"/>
      <c r="B137" s="279"/>
      <c r="C137" s="279"/>
      <c r="D137" s="279"/>
      <c r="E137" s="279"/>
      <c r="F137" s="280"/>
      <c r="G137" s="280"/>
      <c r="H137" s="280"/>
      <c r="I137" s="280"/>
      <c r="J137" s="280"/>
      <c r="K137" s="280"/>
      <c r="L137" s="279"/>
      <c r="M137" s="279"/>
      <c r="N137" s="279"/>
      <c r="O137" s="279"/>
      <c r="P137" s="279"/>
      <c r="Q137" s="288"/>
      <c r="V137" s="282"/>
      <c r="W137" s="286"/>
      <c r="X137" s="286"/>
    </row>
    <row r="138" spans="1:24" s="263" customFormat="1" ht="12">
      <c r="A138" s="279"/>
      <c r="B138" s="279"/>
      <c r="C138" s="279"/>
      <c r="D138" s="279"/>
      <c r="E138" s="279"/>
      <c r="F138" s="280"/>
      <c r="G138" s="280"/>
      <c r="H138" s="280"/>
      <c r="I138" s="280"/>
      <c r="J138" s="280"/>
      <c r="K138" s="280"/>
      <c r="L138" s="279"/>
      <c r="M138" s="279"/>
      <c r="N138" s="279"/>
      <c r="O138" s="279"/>
      <c r="P138" s="279"/>
      <c r="Q138" s="288"/>
      <c r="V138" s="282"/>
      <c r="W138" s="286"/>
      <c r="X138" s="286"/>
    </row>
    <row r="139" spans="1:24" s="263" customFormat="1" ht="12">
      <c r="A139" s="279"/>
      <c r="B139" s="279"/>
      <c r="C139" s="279"/>
      <c r="D139" s="279"/>
      <c r="E139" s="279"/>
      <c r="F139" s="280"/>
      <c r="G139" s="280"/>
      <c r="H139" s="280"/>
      <c r="I139" s="280"/>
      <c r="J139" s="280"/>
      <c r="K139" s="280"/>
      <c r="L139" s="279"/>
      <c r="M139" s="279"/>
      <c r="N139" s="279"/>
      <c r="O139" s="279"/>
      <c r="P139" s="279"/>
      <c r="Q139" s="288"/>
      <c r="V139" s="282"/>
      <c r="W139" s="286"/>
      <c r="X139" s="286"/>
    </row>
    <row r="140" spans="1:24" s="263" customFormat="1" ht="12">
      <c r="A140" s="279"/>
      <c r="B140" s="279"/>
      <c r="C140" s="279"/>
      <c r="D140" s="279"/>
      <c r="E140" s="279"/>
      <c r="F140" s="280"/>
      <c r="G140" s="280"/>
      <c r="H140" s="280"/>
      <c r="I140" s="280"/>
      <c r="J140" s="280"/>
      <c r="K140" s="280"/>
      <c r="L140" s="279"/>
      <c r="M140" s="279"/>
      <c r="N140" s="279"/>
      <c r="O140" s="279"/>
      <c r="P140" s="279"/>
      <c r="Q140" s="288"/>
      <c r="V140" s="282"/>
      <c r="W140" s="286"/>
      <c r="X140" s="286"/>
    </row>
    <row r="141" spans="1:24" s="263" customFormat="1" ht="12">
      <c r="A141" s="279"/>
      <c r="B141" s="279"/>
      <c r="C141" s="279"/>
      <c r="D141" s="279"/>
      <c r="E141" s="279"/>
      <c r="F141" s="280"/>
      <c r="G141" s="280"/>
      <c r="H141" s="280"/>
      <c r="I141" s="280"/>
      <c r="J141" s="280"/>
      <c r="K141" s="280"/>
      <c r="L141" s="279"/>
      <c r="M141" s="279"/>
      <c r="N141" s="279"/>
      <c r="O141" s="279"/>
      <c r="P141" s="279"/>
      <c r="Q141" s="288"/>
      <c r="V141" s="282"/>
      <c r="W141" s="286"/>
      <c r="X141" s="286"/>
    </row>
    <row r="142" spans="1:24" s="263" customFormat="1" ht="12">
      <c r="A142" s="279"/>
      <c r="B142" s="279"/>
      <c r="C142" s="279"/>
      <c r="D142" s="279"/>
      <c r="E142" s="279"/>
      <c r="F142" s="280"/>
      <c r="G142" s="280"/>
      <c r="H142" s="280"/>
      <c r="I142" s="280"/>
      <c r="J142" s="280"/>
      <c r="K142" s="280"/>
      <c r="L142" s="279"/>
      <c r="M142" s="279"/>
      <c r="N142" s="279"/>
      <c r="O142" s="279"/>
      <c r="P142" s="279"/>
      <c r="Q142" s="288"/>
      <c r="V142" s="282"/>
      <c r="W142" s="286"/>
      <c r="X142" s="286"/>
    </row>
    <row r="143" spans="1:24" s="263" customFormat="1" ht="12">
      <c r="A143" s="279"/>
      <c r="B143" s="279"/>
      <c r="C143" s="279"/>
      <c r="D143" s="279"/>
      <c r="E143" s="279"/>
      <c r="F143" s="280"/>
      <c r="G143" s="280"/>
      <c r="H143" s="280"/>
      <c r="I143" s="280"/>
      <c r="J143" s="280"/>
      <c r="K143" s="280"/>
      <c r="L143" s="279"/>
      <c r="M143" s="279"/>
      <c r="N143" s="279"/>
      <c r="O143" s="279"/>
      <c r="P143" s="279"/>
      <c r="Q143" s="288"/>
      <c r="V143" s="282"/>
      <c r="W143" s="286"/>
      <c r="X143" s="286"/>
    </row>
    <row r="144" spans="1:24" s="263" customFormat="1" ht="12">
      <c r="A144" s="279"/>
      <c r="B144" s="279"/>
      <c r="C144" s="279"/>
      <c r="D144" s="279"/>
      <c r="E144" s="279"/>
      <c r="F144" s="280"/>
      <c r="G144" s="280"/>
      <c r="H144" s="280"/>
      <c r="I144" s="280"/>
      <c r="J144" s="280"/>
      <c r="K144" s="280"/>
      <c r="L144" s="279"/>
      <c r="M144" s="279"/>
      <c r="N144" s="279"/>
      <c r="O144" s="279"/>
      <c r="P144" s="279"/>
      <c r="Q144" s="288"/>
      <c r="V144" s="282"/>
      <c r="W144" s="286"/>
      <c r="X144" s="286"/>
    </row>
    <row r="145" spans="1:24" s="263" customFormat="1" ht="12">
      <c r="A145" s="279"/>
      <c r="B145" s="279"/>
      <c r="C145" s="279"/>
      <c r="D145" s="279"/>
      <c r="E145" s="279"/>
      <c r="F145" s="280"/>
      <c r="G145" s="280"/>
      <c r="H145" s="280"/>
      <c r="I145" s="280"/>
      <c r="J145" s="280"/>
      <c r="K145" s="280"/>
      <c r="L145" s="279"/>
      <c r="M145" s="279"/>
      <c r="N145" s="279"/>
      <c r="O145" s="279"/>
      <c r="P145" s="279"/>
      <c r="Q145" s="288"/>
      <c r="V145" s="282"/>
      <c r="W145" s="286"/>
      <c r="X145" s="286"/>
    </row>
    <row r="146" spans="1:24" s="263" customFormat="1" ht="12">
      <c r="A146" s="279"/>
      <c r="B146" s="279"/>
      <c r="C146" s="279"/>
      <c r="D146" s="279"/>
      <c r="E146" s="279"/>
      <c r="F146" s="280"/>
      <c r="G146" s="280"/>
      <c r="H146" s="280"/>
      <c r="I146" s="280"/>
      <c r="J146" s="280"/>
      <c r="K146" s="280"/>
      <c r="L146" s="279"/>
      <c r="M146" s="279"/>
      <c r="N146" s="279"/>
      <c r="O146" s="279"/>
      <c r="P146" s="279"/>
      <c r="Q146" s="288"/>
      <c r="V146" s="282"/>
      <c r="W146" s="286"/>
      <c r="X146" s="286"/>
    </row>
    <row r="147" spans="1:24" s="263" customFormat="1" ht="12">
      <c r="A147" s="279"/>
      <c r="B147" s="279"/>
      <c r="C147" s="279"/>
      <c r="D147" s="279"/>
      <c r="E147" s="279"/>
      <c r="F147" s="280"/>
      <c r="G147" s="280"/>
      <c r="H147" s="280"/>
      <c r="I147" s="280"/>
      <c r="J147" s="280"/>
      <c r="K147" s="280"/>
      <c r="L147" s="279"/>
      <c r="M147" s="279"/>
      <c r="N147" s="279"/>
      <c r="O147" s="279"/>
      <c r="P147" s="279"/>
      <c r="Q147" s="288"/>
      <c r="V147" s="282"/>
      <c r="W147" s="286"/>
      <c r="X147" s="286"/>
    </row>
    <row r="148" spans="1:24" s="263" customFormat="1" ht="12">
      <c r="A148" s="279"/>
      <c r="B148" s="279"/>
      <c r="C148" s="279"/>
      <c r="D148" s="279"/>
      <c r="E148" s="279"/>
      <c r="F148" s="280"/>
      <c r="G148" s="280"/>
      <c r="H148" s="280"/>
      <c r="I148" s="280"/>
      <c r="J148" s="280"/>
      <c r="K148" s="280"/>
      <c r="L148" s="279"/>
      <c r="M148" s="279"/>
      <c r="N148" s="279"/>
      <c r="O148" s="279"/>
      <c r="P148" s="279"/>
      <c r="Q148" s="288"/>
      <c r="V148" s="282"/>
      <c r="W148" s="286"/>
      <c r="X148" s="286"/>
    </row>
    <row r="149" spans="1:24" s="263" customFormat="1" ht="12">
      <c r="A149" s="279"/>
      <c r="B149" s="279"/>
      <c r="C149" s="279"/>
      <c r="D149" s="279"/>
      <c r="E149" s="279"/>
      <c r="F149" s="280"/>
      <c r="G149" s="280"/>
      <c r="H149" s="280"/>
      <c r="I149" s="280"/>
      <c r="J149" s="280"/>
      <c r="K149" s="280"/>
      <c r="L149" s="279"/>
      <c r="M149" s="279"/>
      <c r="N149" s="279"/>
      <c r="O149" s="279"/>
      <c r="P149" s="279"/>
      <c r="Q149" s="288"/>
      <c r="V149" s="282"/>
      <c r="W149" s="286"/>
      <c r="X149" s="286"/>
    </row>
    <row r="150" spans="1:24" s="263" customFormat="1" ht="12">
      <c r="A150" s="279"/>
      <c r="B150" s="279"/>
      <c r="C150" s="279"/>
      <c r="D150" s="279"/>
      <c r="E150" s="279"/>
      <c r="F150" s="280"/>
      <c r="G150" s="280"/>
      <c r="H150" s="280"/>
      <c r="I150" s="280"/>
      <c r="J150" s="280"/>
      <c r="K150" s="280"/>
      <c r="L150" s="279"/>
      <c r="M150" s="279"/>
      <c r="N150" s="279"/>
      <c r="O150" s="279"/>
      <c r="P150" s="279"/>
      <c r="Q150" s="288"/>
      <c r="V150" s="282"/>
      <c r="W150" s="286"/>
      <c r="X150" s="286"/>
    </row>
    <row r="151" spans="1:24" s="263" customFormat="1" ht="12">
      <c r="A151" s="279"/>
      <c r="B151" s="279"/>
      <c r="C151" s="279"/>
      <c r="D151" s="279"/>
      <c r="E151" s="279"/>
      <c r="F151" s="280"/>
      <c r="G151" s="280"/>
      <c r="H151" s="280"/>
      <c r="I151" s="280"/>
      <c r="J151" s="280"/>
      <c r="K151" s="280"/>
      <c r="L151" s="279"/>
      <c r="M151" s="279"/>
      <c r="N151" s="279"/>
      <c r="O151" s="279"/>
      <c r="P151" s="279"/>
      <c r="Q151" s="288"/>
      <c r="V151" s="282"/>
      <c r="W151" s="286"/>
      <c r="X151" s="286"/>
    </row>
    <row r="152" spans="1:24" s="263" customFormat="1" ht="12">
      <c r="A152" s="279"/>
      <c r="B152" s="279"/>
      <c r="C152" s="279"/>
      <c r="D152" s="279"/>
      <c r="E152" s="279"/>
      <c r="F152" s="280"/>
      <c r="G152" s="280"/>
      <c r="H152" s="280"/>
      <c r="I152" s="280"/>
      <c r="J152" s="280"/>
      <c r="K152" s="280"/>
      <c r="L152" s="279"/>
      <c r="M152" s="279"/>
      <c r="N152" s="279"/>
      <c r="O152" s="279"/>
      <c r="P152" s="279"/>
      <c r="Q152" s="288"/>
      <c r="V152" s="282"/>
      <c r="W152" s="286"/>
      <c r="X152" s="286"/>
    </row>
    <row r="153" spans="1:24" s="263" customFormat="1" ht="12">
      <c r="A153" s="279"/>
      <c r="B153" s="279"/>
      <c r="C153" s="279"/>
      <c r="D153" s="279"/>
      <c r="E153" s="279"/>
      <c r="F153" s="280"/>
      <c r="G153" s="280"/>
      <c r="H153" s="280"/>
      <c r="I153" s="280"/>
      <c r="J153" s="280"/>
      <c r="K153" s="280"/>
      <c r="L153" s="279"/>
      <c r="M153" s="279"/>
      <c r="N153" s="279"/>
      <c r="O153" s="279"/>
      <c r="P153" s="279"/>
      <c r="Q153" s="288"/>
      <c r="V153" s="282"/>
      <c r="W153" s="286"/>
      <c r="X153" s="286"/>
    </row>
    <row r="154" spans="1:24" s="263" customFormat="1" ht="12">
      <c r="A154" s="279"/>
      <c r="B154" s="279"/>
      <c r="C154" s="279"/>
      <c r="D154" s="279"/>
      <c r="E154" s="279"/>
      <c r="F154" s="280"/>
      <c r="G154" s="280"/>
      <c r="H154" s="280"/>
      <c r="I154" s="280"/>
      <c r="J154" s="280"/>
      <c r="K154" s="280"/>
      <c r="L154" s="279"/>
      <c r="M154" s="279"/>
      <c r="N154" s="279"/>
      <c r="O154" s="279"/>
      <c r="P154" s="279"/>
      <c r="Q154" s="288"/>
      <c r="V154" s="282"/>
      <c r="W154" s="286"/>
      <c r="X154" s="286"/>
    </row>
    <row r="155" spans="1:24" s="263" customFormat="1" ht="12">
      <c r="A155" s="279"/>
      <c r="B155" s="279"/>
      <c r="C155" s="279"/>
      <c r="D155" s="279"/>
      <c r="E155" s="279"/>
      <c r="F155" s="280"/>
      <c r="G155" s="280"/>
      <c r="H155" s="280"/>
      <c r="I155" s="280"/>
      <c r="J155" s="280"/>
      <c r="K155" s="280"/>
      <c r="L155" s="279"/>
      <c r="M155" s="279"/>
      <c r="N155" s="279"/>
      <c r="O155" s="279"/>
      <c r="P155" s="279"/>
      <c r="Q155" s="288"/>
      <c r="V155" s="282"/>
      <c r="W155" s="286"/>
      <c r="X155" s="286"/>
    </row>
    <row r="156" spans="1:24" s="263" customFormat="1" ht="12">
      <c r="A156" s="279"/>
      <c r="B156" s="279"/>
      <c r="C156" s="279"/>
      <c r="D156" s="279"/>
      <c r="E156" s="279"/>
      <c r="F156" s="280"/>
      <c r="G156" s="280"/>
      <c r="H156" s="280"/>
      <c r="I156" s="280"/>
      <c r="J156" s="280"/>
      <c r="K156" s="280"/>
      <c r="L156" s="279"/>
      <c r="M156" s="279"/>
      <c r="N156" s="279"/>
      <c r="O156" s="279"/>
      <c r="P156" s="279"/>
      <c r="Q156" s="288"/>
      <c r="V156" s="282"/>
      <c r="W156" s="286"/>
      <c r="X156" s="286"/>
    </row>
    <row r="157" spans="1:24" s="263" customFormat="1" ht="12">
      <c r="A157" s="279"/>
      <c r="B157" s="279"/>
      <c r="C157" s="279"/>
      <c r="D157" s="279"/>
      <c r="E157" s="279"/>
      <c r="F157" s="280"/>
      <c r="G157" s="280"/>
      <c r="H157" s="280"/>
      <c r="I157" s="280"/>
      <c r="J157" s="280"/>
      <c r="K157" s="280"/>
      <c r="L157" s="279"/>
      <c r="M157" s="279"/>
      <c r="N157" s="279"/>
      <c r="O157" s="279"/>
      <c r="P157" s="279"/>
      <c r="Q157" s="288"/>
      <c r="V157" s="282"/>
      <c r="W157" s="286"/>
      <c r="X157" s="286"/>
    </row>
    <row r="158" spans="1:24" s="263" customFormat="1" ht="12">
      <c r="A158" s="279"/>
      <c r="B158" s="279"/>
      <c r="C158" s="279"/>
      <c r="D158" s="279"/>
      <c r="E158" s="279"/>
      <c r="F158" s="280"/>
      <c r="G158" s="280"/>
      <c r="H158" s="280"/>
      <c r="I158" s="280"/>
      <c r="J158" s="280"/>
      <c r="K158" s="280"/>
      <c r="L158" s="279"/>
      <c r="M158" s="279"/>
      <c r="N158" s="279"/>
      <c r="O158" s="279"/>
      <c r="P158" s="279"/>
      <c r="Q158" s="288"/>
      <c r="V158" s="282"/>
      <c r="W158" s="286"/>
      <c r="X158" s="286"/>
    </row>
    <row r="159" spans="1:24" s="263" customFormat="1" ht="12">
      <c r="A159" s="279"/>
      <c r="B159" s="279"/>
      <c r="C159" s="279"/>
      <c r="D159" s="279"/>
      <c r="E159" s="279"/>
      <c r="F159" s="280"/>
      <c r="G159" s="280"/>
      <c r="H159" s="280"/>
      <c r="I159" s="280"/>
      <c r="J159" s="280"/>
      <c r="K159" s="280"/>
      <c r="L159" s="279"/>
      <c r="M159" s="279"/>
      <c r="N159" s="279"/>
      <c r="O159" s="279"/>
      <c r="P159" s="279"/>
      <c r="Q159" s="288"/>
      <c r="V159" s="282"/>
      <c r="W159" s="286"/>
      <c r="X159" s="286"/>
    </row>
    <row r="160" spans="1:24" s="263" customFormat="1" ht="12">
      <c r="A160" s="279"/>
      <c r="B160" s="279"/>
      <c r="C160" s="279"/>
      <c r="D160" s="279"/>
      <c r="E160" s="279"/>
      <c r="F160" s="280"/>
      <c r="G160" s="280"/>
      <c r="H160" s="280"/>
      <c r="I160" s="280"/>
      <c r="J160" s="280"/>
      <c r="K160" s="280"/>
      <c r="L160" s="279"/>
      <c r="M160" s="279"/>
      <c r="N160" s="279"/>
      <c r="O160" s="279"/>
      <c r="P160" s="279"/>
      <c r="Q160" s="288"/>
      <c r="V160" s="282"/>
      <c r="W160" s="286"/>
      <c r="X160" s="286"/>
    </row>
    <row r="161" spans="1:24" s="263" customFormat="1" ht="12">
      <c r="A161" s="279"/>
      <c r="B161" s="279"/>
      <c r="C161" s="279"/>
      <c r="D161" s="279"/>
      <c r="E161" s="279"/>
      <c r="F161" s="280"/>
      <c r="G161" s="280"/>
      <c r="H161" s="280"/>
      <c r="I161" s="280"/>
      <c r="J161" s="280"/>
      <c r="K161" s="280"/>
      <c r="L161" s="279"/>
      <c r="M161" s="279"/>
      <c r="N161" s="279"/>
      <c r="O161" s="279"/>
      <c r="P161" s="279"/>
      <c r="Q161" s="288"/>
      <c r="V161" s="282"/>
      <c r="W161" s="286"/>
      <c r="X161" s="286"/>
    </row>
    <row r="162" spans="1:24" s="263" customFormat="1" ht="12">
      <c r="A162" s="279"/>
      <c r="B162" s="279"/>
      <c r="C162" s="279"/>
      <c r="D162" s="279"/>
      <c r="E162" s="279"/>
      <c r="F162" s="280"/>
      <c r="G162" s="280"/>
      <c r="H162" s="280"/>
      <c r="I162" s="280"/>
      <c r="J162" s="280"/>
      <c r="K162" s="280"/>
      <c r="L162" s="279"/>
      <c r="M162" s="279"/>
      <c r="N162" s="279"/>
      <c r="O162" s="279"/>
      <c r="P162" s="279"/>
      <c r="Q162" s="288"/>
      <c r="V162" s="282"/>
      <c r="W162" s="286"/>
      <c r="X162" s="286"/>
    </row>
    <row r="163" spans="1:24" s="263" customFormat="1" ht="12">
      <c r="A163" s="279"/>
      <c r="B163" s="279"/>
      <c r="C163" s="279"/>
      <c r="D163" s="279"/>
      <c r="E163" s="279"/>
      <c r="F163" s="280"/>
      <c r="G163" s="280"/>
      <c r="H163" s="280"/>
      <c r="I163" s="280"/>
      <c r="J163" s="280"/>
      <c r="K163" s="280"/>
      <c r="L163" s="279"/>
      <c r="M163" s="279"/>
      <c r="N163" s="279"/>
      <c r="O163" s="279"/>
      <c r="P163" s="279"/>
      <c r="Q163" s="288"/>
      <c r="V163" s="282"/>
      <c r="W163" s="286"/>
      <c r="X163" s="286"/>
    </row>
    <row r="164" spans="1:24" s="263" customFormat="1" ht="12">
      <c r="A164" s="279"/>
      <c r="B164" s="279"/>
      <c r="C164" s="279"/>
      <c r="D164" s="279"/>
      <c r="E164" s="279"/>
      <c r="F164" s="280"/>
      <c r="G164" s="280"/>
      <c r="H164" s="280"/>
      <c r="I164" s="280"/>
      <c r="J164" s="280"/>
      <c r="K164" s="280"/>
      <c r="L164" s="279"/>
      <c r="M164" s="279"/>
      <c r="N164" s="279"/>
      <c r="O164" s="279"/>
      <c r="P164" s="279"/>
      <c r="Q164" s="288"/>
      <c r="V164" s="282"/>
      <c r="W164" s="286"/>
      <c r="X164" s="286"/>
    </row>
    <row r="165" spans="1:24" s="263" customFormat="1" ht="12">
      <c r="A165" s="279"/>
      <c r="B165" s="279"/>
      <c r="C165" s="279"/>
      <c r="D165" s="279"/>
      <c r="E165" s="279"/>
      <c r="F165" s="280"/>
      <c r="G165" s="280"/>
      <c r="H165" s="280"/>
      <c r="I165" s="280"/>
      <c r="J165" s="280"/>
      <c r="K165" s="280"/>
      <c r="L165" s="279"/>
      <c r="M165" s="279"/>
      <c r="N165" s="279"/>
      <c r="O165" s="279"/>
      <c r="P165" s="279"/>
      <c r="Q165" s="288"/>
      <c r="V165" s="282"/>
      <c r="W165" s="286"/>
      <c r="X165" s="286"/>
    </row>
    <row r="166" spans="1:24" s="263" customFormat="1" ht="12">
      <c r="A166" s="279"/>
      <c r="B166" s="279"/>
      <c r="C166" s="279"/>
      <c r="D166" s="279"/>
      <c r="E166" s="279"/>
      <c r="F166" s="280"/>
      <c r="G166" s="280"/>
      <c r="H166" s="280"/>
      <c r="I166" s="280"/>
      <c r="J166" s="280"/>
      <c r="K166" s="280"/>
      <c r="L166" s="279"/>
      <c r="M166" s="279"/>
      <c r="N166" s="279"/>
      <c r="O166" s="279"/>
      <c r="P166" s="279"/>
      <c r="Q166" s="288"/>
      <c r="V166" s="282"/>
      <c r="W166" s="286"/>
      <c r="X166" s="286"/>
    </row>
    <row r="167" spans="1:24" s="263" customFormat="1" ht="12">
      <c r="A167" s="279"/>
      <c r="B167" s="279"/>
      <c r="C167" s="279"/>
      <c r="D167" s="279"/>
      <c r="E167" s="279"/>
      <c r="F167" s="280"/>
      <c r="G167" s="280"/>
      <c r="H167" s="280"/>
      <c r="I167" s="280"/>
      <c r="J167" s="280"/>
      <c r="K167" s="280"/>
      <c r="L167" s="279"/>
      <c r="M167" s="279"/>
      <c r="N167" s="279"/>
      <c r="O167" s="279"/>
      <c r="P167" s="279"/>
      <c r="Q167" s="288"/>
      <c r="V167" s="282"/>
      <c r="W167" s="286"/>
      <c r="X167" s="286"/>
    </row>
    <row r="168" spans="1:24" s="263" customFormat="1" ht="12">
      <c r="A168" s="279"/>
      <c r="B168" s="279"/>
      <c r="C168" s="279"/>
      <c r="D168" s="279"/>
      <c r="E168" s="279"/>
      <c r="F168" s="280"/>
      <c r="G168" s="280"/>
      <c r="H168" s="280"/>
      <c r="I168" s="280"/>
      <c r="J168" s="280"/>
      <c r="K168" s="280"/>
      <c r="L168" s="279"/>
      <c r="M168" s="279"/>
      <c r="N168" s="279"/>
      <c r="O168" s="279"/>
      <c r="P168" s="279"/>
      <c r="Q168" s="288"/>
      <c r="V168" s="282"/>
      <c r="W168" s="286"/>
      <c r="X168" s="286"/>
    </row>
    <row r="169" spans="1:24" s="263" customFormat="1" ht="12">
      <c r="A169" s="279"/>
      <c r="B169" s="279"/>
      <c r="C169" s="279"/>
      <c r="D169" s="279"/>
      <c r="E169" s="279"/>
      <c r="F169" s="280"/>
      <c r="G169" s="280"/>
      <c r="H169" s="280"/>
      <c r="I169" s="280"/>
      <c r="J169" s="280"/>
      <c r="K169" s="280"/>
      <c r="L169" s="279"/>
      <c r="M169" s="279"/>
      <c r="N169" s="279"/>
      <c r="O169" s="279"/>
      <c r="P169" s="279"/>
      <c r="Q169" s="288"/>
      <c r="V169" s="282"/>
      <c r="W169" s="286"/>
      <c r="X169" s="286"/>
    </row>
    <row r="170" spans="1:24" s="263" customFormat="1" ht="12">
      <c r="A170" s="279"/>
      <c r="B170" s="279"/>
      <c r="C170" s="279"/>
      <c r="D170" s="279"/>
      <c r="E170" s="279"/>
      <c r="F170" s="279"/>
      <c r="G170" s="279"/>
      <c r="H170" s="279"/>
      <c r="I170" s="279"/>
      <c r="J170" s="279"/>
      <c r="K170" s="279"/>
      <c r="L170" s="279"/>
      <c r="M170" s="279"/>
      <c r="N170" s="279"/>
      <c r="O170" s="279"/>
      <c r="P170" s="279"/>
      <c r="Q170" s="288"/>
      <c r="V170" s="282"/>
      <c r="W170" s="286"/>
      <c r="X170" s="287"/>
    </row>
    <row r="171" spans="1:24" s="263" customFormat="1" ht="12">
      <c r="A171" s="279"/>
      <c r="B171" s="279"/>
      <c r="C171" s="279"/>
      <c r="D171" s="279"/>
      <c r="E171" s="279"/>
      <c r="F171" s="279"/>
      <c r="G171" s="279"/>
      <c r="H171" s="279"/>
      <c r="I171" s="279"/>
      <c r="J171" s="279"/>
      <c r="K171" s="279"/>
      <c r="L171" s="279"/>
      <c r="M171" s="279"/>
      <c r="N171" s="279"/>
      <c r="O171" s="279"/>
      <c r="P171" s="279"/>
      <c r="Q171" s="288"/>
      <c r="V171" s="282"/>
      <c r="W171" s="286"/>
      <c r="X171" s="286"/>
    </row>
    <row r="172" spans="1:24" s="263" customFormat="1" ht="12">
      <c r="A172" s="279"/>
      <c r="B172" s="279"/>
      <c r="C172" s="279"/>
      <c r="D172" s="279"/>
      <c r="E172" s="279"/>
      <c r="F172" s="279"/>
      <c r="G172" s="279"/>
      <c r="H172" s="279"/>
      <c r="I172" s="279"/>
      <c r="J172" s="279"/>
      <c r="K172" s="279"/>
      <c r="L172" s="279"/>
      <c r="M172" s="279"/>
      <c r="N172" s="279"/>
      <c r="O172" s="279"/>
      <c r="P172" s="279"/>
      <c r="Q172" s="288"/>
      <c r="V172" s="282"/>
      <c r="W172" s="286"/>
      <c r="X172" s="286"/>
    </row>
    <row r="173" spans="1:24" s="263" customFormat="1" ht="12">
      <c r="A173" s="279"/>
      <c r="B173" s="279"/>
      <c r="C173" s="279"/>
      <c r="D173" s="279"/>
      <c r="E173" s="279"/>
      <c r="F173" s="279"/>
      <c r="G173" s="279"/>
      <c r="H173" s="279"/>
      <c r="I173" s="279"/>
      <c r="J173" s="279"/>
      <c r="K173" s="279"/>
      <c r="L173" s="279"/>
      <c r="M173" s="279"/>
      <c r="N173" s="279"/>
      <c r="O173" s="279"/>
      <c r="P173" s="279"/>
      <c r="Q173" s="288"/>
      <c r="V173" s="282"/>
      <c r="W173" s="286"/>
      <c r="X173" s="286"/>
    </row>
    <row r="174" spans="1:24" s="263" customFormat="1" ht="12">
      <c r="A174" s="279"/>
      <c r="B174" s="279"/>
      <c r="C174" s="279"/>
      <c r="D174" s="279"/>
      <c r="E174" s="279"/>
      <c r="F174" s="279"/>
      <c r="G174" s="279"/>
      <c r="H174" s="279"/>
      <c r="I174" s="279"/>
      <c r="J174" s="279"/>
      <c r="K174" s="279"/>
      <c r="L174" s="279"/>
      <c r="M174" s="279"/>
      <c r="N174" s="279"/>
      <c r="O174" s="279"/>
      <c r="P174" s="279"/>
      <c r="Q174" s="288"/>
      <c r="V174" s="282"/>
      <c r="W174" s="286"/>
      <c r="X174" s="286"/>
    </row>
    <row r="175" spans="1:24" s="263" customFormat="1" ht="12">
      <c r="A175" s="279"/>
      <c r="B175" s="279"/>
      <c r="C175" s="279"/>
      <c r="D175" s="279"/>
      <c r="E175" s="279"/>
      <c r="F175" s="279"/>
      <c r="G175" s="279"/>
      <c r="H175" s="279"/>
      <c r="I175" s="279"/>
      <c r="J175" s="279"/>
      <c r="K175" s="279"/>
      <c r="L175" s="279"/>
      <c r="M175" s="279"/>
      <c r="N175" s="279"/>
      <c r="O175" s="279"/>
      <c r="P175" s="279"/>
      <c r="Q175" s="288"/>
      <c r="V175" s="282"/>
      <c r="W175" s="286"/>
      <c r="X175" s="286"/>
    </row>
    <row r="176" spans="1:24" s="263" customFormat="1" ht="12">
      <c r="A176" s="279"/>
      <c r="B176" s="279"/>
      <c r="C176" s="279"/>
      <c r="D176" s="279"/>
      <c r="E176" s="279"/>
      <c r="F176" s="279"/>
      <c r="G176" s="279"/>
      <c r="H176" s="279"/>
      <c r="I176" s="279"/>
      <c r="J176" s="279"/>
      <c r="K176" s="279"/>
      <c r="L176" s="279"/>
      <c r="M176" s="279"/>
      <c r="N176" s="279"/>
      <c r="O176" s="279"/>
      <c r="P176" s="279"/>
      <c r="Q176" s="288"/>
      <c r="V176" s="282"/>
      <c r="W176" s="286"/>
      <c r="X176" s="286"/>
    </row>
    <row r="177" spans="1:24" s="263" customFormat="1" ht="12">
      <c r="A177" s="279"/>
      <c r="B177" s="279"/>
      <c r="C177" s="279"/>
      <c r="D177" s="279"/>
      <c r="E177" s="279"/>
      <c r="F177" s="279"/>
      <c r="G177" s="279"/>
      <c r="H177" s="279"/>
      <c r="I177" s="279"/>
      <c r="J177" s="279"/>
      <c r="K177" s="279"/>
      <c r="L177" s="279"/>
      <c r="M177" s="279"/>
      <c r="N177" s="279"/>
      <c r="O177" s="279"/>
      <c r="P177" s="279"/>
      <c r="Q177" s="288"/>
      <c r="V177" s="282"/>
      <c r="W177" s="286"/>
      <c r="X177" s="286"/>
    </row>
    <row r="178" spans="1:24" s="263" customFormat="1" ht="12">
      <c r="A178" s="279"/>
      <c r="B178" s="279"/>
      <c r="C178" s="279"/>
      <c r="D178" s="279"/>
      <c r="E178" s="279"/>
      <c r="F178" s="279"/>
      <c r="G178" s="279"/>
      <c r="H178" s="279"/>
      <c r="I178" s="279"/>
      <c r="J178" s="279"/>
      <c r="K178" s="279"/>
      <c r="L178" s="279"/>
      <c r="M178" s="279"/>
      <c r="N178" s="279"/>
      <c r="O178" s="279"/>
      <c r="P178" s="279"/>
      <c r="Q178" s="288"/>
      <c r="V178" s="282"/>
      <c r="W178" s="286"/>
      <c r="X178" s="286"/>
    </row>
    <row r="179" spans="1:24" s="263" customFormat="1" ht="12">
      <c r="A179" s="279"/>
      <c r="B179" s="279"/>
      <c r="C179" s="279"/>
      <c r="D179" s="279"/>
      <c r="E179" s="279"/>
      <c r="F179" s="279"/>
      <c r="G179" s="279"/>
      <c r="H179" s="279"/>
      <c r="I179" s="279"/>
      <c r="J179" s="279"/>
      <c r="K179" s="279"/>
      <c r="L179" s="279"/>
      <c r="M179" s="279"/>
      <c r="N179" s="279"/>
      <c r="O179" s="279"/>
      <c r="P179" s="279"/>
      <c r="Q179" s="288"/>
      <c r="V179" s="282"/>
      <c r="W179" s="286"/>
      <c r="X179" s="287"/>
    </row>
    <row r="180" spans="1:24" s="263" customFormat="1" ht="12">
      <c r="A180" s="279"/>
      <c r="B180" s="279"/>
      <c r="C180" s="279"/>
      <c r="D180" s="279"/>
      <c r="E180" s="279"/>
      <c r="F180" s="279"/>
      <c r="G180" s="279"/>
      <c r="H180" s="279"/>
      <c r="I180" s="279"/>
      <c r="J180" s="279"/>
      <c r="K180" s="279"/>
      <c r="L180" s="279"/>
      <c r="M180" s="279"/>
      <c r="N180" s="279"/>
      <c r="O180" s="279"/>
      <c r="P180" s="279"/>
      <c r="Q180" s="288"/>
      <c r="V180" s="282"/>
      <c r="W180" s="286"/>
      <c r="X180" s="286"/>
    </row>
    <row r="181" spans="1:24" s="263" customFormat="1" ht="12">
      <c r="A181" s="279"/>
      <c r="B181" s="279"/>
      <c r="C181" s="279"/>
      <c r="D181" s="279"/>
      <c r="E181" s="279"/>
      <c r="F181" s="279"/>
      <c r="G181" s="279"/>
      <c r="H181" s="279"/>
      <c r="I181" s="279"/>
      <c r="J181" s="279"/>
      <c r="K181" s="279"/>
      <c r="L181" s="279"/>
      <c r="M181" s="279"/>
      <c r="N181" s="279"/>
      <c r="O181" s="279"/>
      <c r="P181" s="279"/>
      <c r="Q181" s="288"/>
      <c r="V181" s="282"/>
      <c r="W181" s="286"/>
      <c r="X181" s="286"/>
    </row>
    <row r="182" spans="1:24" s="263" customFormat="1" ht="12">
      <c r="A182" s="279"/>
      <c r="B182" s="279"/>
      <c r="C182" s="279"/>
      <c r="D182" s="279"/>
      <c r="E182" s="279"/>
      <c r="F182" s="279"/>
      <c r="G182" s="279"/>
      <c r="H182" s="279"/>
      <c r="I182" s="279"/>
      <c r="J182" s="279"/>
      <c r="K182" s="279"/>
      <c r="L182" s="279"/>
      <c r="M182" s="279"/>
      <c r="N182" s="279"/>
      <c r="O182" s="279"/>
      <c r="P182" s="279"/>
      <c r="Q182" s="288"/>
      <c r="V182" s="282"/>
      <c r="W182" s="286"/>
      <c r="X182" s="286"/>
    </row>
    <row r="183" spans="1:24" s="263" customFormat="1" ht="12">
      <c r="A183" s="279"/>
      <c r="B183" s="279"/>
      <c r="C183" s="279"/>
      <c r="D183" s="279"/>
      <c r="E183" s="279"/>
      <c r="F183" s="279"/>
      <c r="G183" s="279"/>
      <c r="H183" s="279"/>
      <c r="I183" s="279"/>
      <c r="J183" s="279"/>
      <c r="K183" s="279"/>
      <c r="L183" s="279"/>
      <c r="M183" s="279"/>
      <c r="N183" s="279"/>
      <c r="O183" s="279"/>
      <c r="P183" s="279"/>
      <c r="Q183" s="288"/>
      <c r="V183" s="282"/>
      <c r="W183" s="286"/>
      <c r="X183" s="286"/>
    </row>
    <row r="184" spans="1:24" s="263" customFormat="1" ht="12">
      <c r="A184" s="279"/>
      <c r="B184" s="279"/>
      <c r="C184" s="279"/>
      <c r="D184" s="279"/>
      <c r="E184" s="279"/>
      <c r="F184" s="279"/>
      <c r="G184" s="279"/>
      <c r="H184" s="279"/>
      <c r="I184" s="279"/>
      <c r="J184" s="279"/>
      <c r="K184" s="279"/>
      <c r="L184" s="279"/>
      <c r="M184" s="279"/>
      <c r="N184" s="279"/>
      <c r="O184" s="279"/>
      <c r="P184" s="279"/>
      <c r="Q184" s="288"/>
      <c r="V184" s="282"/>
      <c r="W184" s="286"/>
      <c r="X184" s="286"/>
    </row>
    <row r="185" spans="1:24" s="263" customFormat="1" ht="12">
      <c r="A185" s="279"/>
      <c r="B185" s="279"/>
      <c r="C185" s="279"/>
      <c r="D185" s="279"/>
      <c r="E185" s="279"/>
      <c r="F185" s="279"/>
      <c r="G185" s="279"/>
      <c r="H185" s="279"/>
      <c r="I185" s="279"/>
      <c r="J185" s="279"/>
      <c r="K185" s="279"/>
      <c r="L185" s="279"/>
      <c r="M185" s="279"/>
      <c r="N185" s="279"/>
      <c r="O185" s="279"/>
      <c r="P185" s="279"/>
      <c r="Q185" s="288"/>
      <c r="V185" s="282"/>
      <c r="W185" s="286"/>
      <c r="X185" s="286"/>
    </row>
    <row r="186" spans="1:24" s="263" customFormat="1" ht="12">
      <c r="A186" s="279"/>
      <c r="B186" s="279"/>
      <c r="C186" s="279"/>
      <c r="D186" s="279"/>
      <c r="E186" s="279"/>
      <c r="F186" s="279"/>
      <c r="G186" s="279"/>
      <c r="H186" s="279"/>
      <c r="I186" s="279"/>
      <c r="J186" s="279"/>
      <c r="K186" s="279"/>
      <c r="L186" s="279"/>
      <c r="M186" s="279"/>
      <c r="N186" s="279"/>
      <c r="O186" s="279"/>
      <c r="P186" s="279"/>
      <c r="Q186" s="288"/>
      <c r="V186" s="282"/>
      <c r="W186" s="286"/>
      <c r="X186" s="286"/>
    </row>
    <row r="187" spans="1:24" s="263" customFormat="1" ht="12">
      <c r="A187" s="279"/>
      <c r="B187" s="279"/>
      <c r="C187" s="279"/>
      <c r="D187" s="279"/>
      <c r="E187" s="279"/>
      <c r="F187" s="279"/>
      <c r="G187" s="279"/>
      <c r="H187" s="279"/>
      <c r="I187" s="279"/>
      <c r="J187" s="279"/>
      <c r="K187" s="279"/>
      <c r="L187" s="279"/>
      <c r="M187" s="279"/>
      <c r="N187" s="279"/>
      <c r="O187" s="279"/>
      <c r="P187" s="279"/>
      <c r="Q187" s="288"/>
      <c r="V187" s="282"/>
      <c r="W187" s="286"/>
      <c r="X187" s="286"/>
    </row>
    <row r="188" spans="1:24" s="263" customFormat="1" ht="12">
      <c r="A188" s="279"/>
      <c r="B188" s="279"/>
      <c r="C188" s="279"/>
      <c r="D188" s="279"/>
      <c r="E188" s="279"/>
      <c r="F188" s="279"/>
      <c r="G188" s="279"/>
      <c r="H188" s="279"/>
      <c r="I188" s="279"/>
      <c r="J188" s="279"/>
      <c r="K188" s="279"/>
      <c r="L188" s="279"/>
      <c r="M188" s="279"/>
      <c r="N188" s="279"/>
      <c r="O188" s="279"/>
      <c r="P188" s="279"/>
      <c r="Q188" s="288"/>
      <c r="V188" s="282"/>
      <c r="W188" s="286"/>
      <c r="X188" s="286"/>
    </row>
    <row r="189" spans="1:24" s="263" customFormat="1" ht="12">
      <c r="A189" s="279"/>
      <c r="B189" s="279"/>
      <c r="C189" s="279"/>
      <c r="D189" s="279"/>
      <c r="E189" s="279"/>
      <c r="F189" s="279"/>
      <c r="G189" s="279"/>
      <c r="H189" s="279"/>
      <c r="I189" s="279"/>
      <c r="J189" s="279"/>
      <c r="K189" s="279"/>
      <c r="L189" s="279"/>
      <c r="M189" s="279"/>
      <c r="N189" s="279"/>
      <c r="O189" s="279"/>
      <c r="P189" s="279"/>
      <c r="Q189" s="288"/>
      <c r="V189" s="282"/>
      <c r="W189" s="286"/>
      <c r="X189" s="286"/>
    </row>
    <row r="190" spans="1:24" s="263" customFormat="1" ht="12">
      <c r="A190" s="279"/>
      <c r="B190" s="279"/>
      <c r="C190" s="279"/>
      <c r="D190" s="279"/>
      <c r="E190" s="279"/>
      <c r="F190" s="279"/>
      <c r="G190" s="279"/>
      <c r="H190" s="279"/>
      <c r="I190" s="279"/>
      <c r="J190" s="279"/>
      <c r="K190" s="279"/>
      <c r="L190" s="279"/>
      <c r="M190" s="279"/>
      <c r="N190" s="279"/>
      <c r="O190" s="279"/>
      <c r="P190" s="279"/>
      <c r="Q190" s="288"/>
      <c r="V190" s="282"/>
      <c r="W190" s="286"/>
      <c r="X190" s="286"/>
    </row>
    <row r="191" spans="1:24" s="263" customFormat="1" ht="12">
      <c r="A191" s="279"/>
      <c r="B191" s="279"/>
      <c r="C191" s="279"/>
      <c r="D191" s="279"/>
      <c r="E191" s="279"/>
      <c r="F191" s="279"/>
      <c r="G191" s="279"/>
      <c r="H191" s="279"/>
      <c r="I191" s="279"/>
      <c r="J191" s="279"/>
      <c r="K191" s="279"/>
      <c r="L191" s="279"/>
      <c r="M191" s="279"/>
      <c r="N191" s="279"/>
      <c r="O191" s="279"/>
      <c r="P191" s="279"/>
      <c r="Q191" s="288"/>
      <c r="V191" s="282"/>
      <c r="W191" s="286"/>
      <c r="X191" s="286"/>
    </row>
    <row r="192" spans="1:24" s="263" customFormat="1" ht="12">
      <c r="A192" s="279"/>
      <c r="B192" s="279"/>
      <c r="C192" s="279"/>
      <c r="D192" s="279"/>
      <c r="E192" s="279"/>
      <c r="F192" s="279"/>
      <c r="G192" s="279"/>
      <c r="H192" s="279"/>
      <c r="I192" s="279"/>
      <c r="J192" s="279"/>
      <c r="K192" s="279"/>
      <c r="L192" s="279"/>
      <c r="M192" s="279"/>
      <c r="N192" s="279"/>
      <c r="O192" s="279"/>
      <c r="P192" s="279"/>
      <c r="Q192" s="288"/>
      <c r="V192" s="282"/>
      <c r="W192" s="286"/>
      <c r="X192" s="286"/>
    </row>
    <row r="193" spans="1:24" s="263" customFormat="1" ht="12">
      <c r="A193" s="279"/>
      <c r="B193" s="279"/>
      <c r="C193" s="279"/>
      <c r="D193" s="279"/>
      <c r="E193" s="279"/>
      <c r="F193" s="279"/>
      <c r="G193" s="279"/>
      <c r="H193" s="279"/>
      <c r="I193" s="279"/>
      <c r="J193" s="279"/>
      <c r="K193" s="279"/>
      <c r="L193" s="279"/>
      <c r="M193" s="279"/>
      <c r="N193" s="279"/>
      <c r="O193" s="279"/>
      <c r="P193" s="279"/>
      <c r="Q193" s="288"/>
      <c r="V193" s="282"/>
      <c r="W193" s="286"/>
      <c r="X193" s="286"/>
    </row>
    <row r="194" spans="1:24" s="263" customFormat="1" ht="12">
      <c r="A194" s="279"/>
      <c r="B194" s="279"/>
      <c r="C194" s="279"/>
      <c r="D194" s="279"/>
      <c r="E194" s="279"/>
      <c r="F194" s="279"/>
      <c r="G194" s="279"/>
      <c r="H194" s="279"/>
      <c r="I194" s="279"/>
      <c r="J194" s="279"/>
      <c r="K194" s="279"/>
      <c r="L194" s="279"/>
      <c r="M194" s="279"/>
      <c r="N194" s="279"/>
      <c r="O194" s="279"/>
      <c r="P194" s="279"/>
      <c r="Q194" s="288"/>
      <c r="V194" s="282"/>
      <c r="W194" s="286"/>
      <c r="X194" s="286"/>
    </row>
    <row r="195" spans="1:24" s="263" customFormat="1" ht="12">
      <c r="A195" s="279"/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  <c r="L195" s="279"/>
      <c r="M195" s="279"/>
      <c r="N195" s="279"/>
      <c r="O195" s="279"/>
      <c r="P195" s="279"/>
      <c r="Q195" s="288"/>
      <c r="V195" s="282"/>
      <c r="W195" s="286"/>
      <c r="X195" s="286"/>
    </row>
    <row r="196" spans="1:24" s="263" customFormat="1" ht="12">
      <c r="A196" s="279"/>
      <c r="B196" s="279"/>
      <c r="C196" s="279"/>
      <c r="D196" s="279"/>
      <c r="E196" s="279"/>
      <c r="F196" s="279"/>
      <c r="G196" s="279"/>
      <c r="H196" s="279"/>
      <c r="I196" s="279"/>
      <c r="J196" s="279"/>
      <c r="K196" s="279"/>
      <c r="L196" s="279"/>
      <c r="M196" s="279"/>
      <c r="N196" s="279"/>
      <c r="O196" s="279"/>
      <c r="P196" s="279"/>
      <c r="Q196" s="288"/>
      <c r="V196" s="282"/>
      <c r="W196" s="286"/>
      <c r="X196" s="286"/>
    </row>
    <row r="197" spans="1:24" s="263" customFormat="1" ht="12">
      <c r="A197" s="279"/>
      <c r="B197" s="279"/>
      <c r="C197" s="279"/>
      <c r="D197" s="279"/>
      <c r="E197" s="279"/>
      <c r="F197" s="279"/>
      <c r="G197" s="279"/>
      <c r="H197" s="279"/>
      <c r="I197" s="279"/>
      <c r="J197" s="279"/>
      <c r="K197" s="279"/>
      <c r="L197" s="279"/>
      <c r="M197" s="279"/>
      <c r="N197" s="279"/>
      <c r="O197" s="279"/>
      <c r="P197" s="279"/>
      <c r="Q197" s="288"/>
      <c r="V197" s="282"/>
      <c r="W197" s="286"/>
      <c r="X197" s="282"/>
    </row>
    <row r="198" spans="1:24" s="263" customFormat="1" ht="12">
      <c r="A198" s="279"/>
      <c r="B198" s="279"/>
      <c r="C198" s="279"/>
      <c r="D198" s="279"/>
      <c r="E198" s="279"/>
      <c r="F198" s="279"/>
      <c r="G198" s="279"/>
      <c r="H198" s="279"/>
      <c r="I198" s="279"/>
      <c r="J198" s="279"/>
      <c r="K198" s="279"/>
      <c r="L198" s="279"/>
      <c r="M198" s="279"/>
      <c r="N198" s="279"/>
      <c r="O198" s="279"/>
      <c r="P198" s="279"/>
      <c r="Q198" s="288"/>
      <c r="V198" s="282"/>
      <c r="W198" s="286"/>
      <c r="X198" s="286"/>
    </row>
    <row r="199" spans="1:24" s="263" customFormat="1" ht="12">
      <c r="A199" s="279"/>
      <c r="B199" s="279"/>
      <c r="C199" s="279"/>
      <c r="D199" s="279"/>
      <c r="E199" s="279"/>
      <c r="F199" s="279"/>
      <c r="G199" s="279"/>
      <c r="H199" s="279"/>
      <c r="I199" s="279"/>
      <c r="J199" s="279"/>
      <c r="K199" s="279"/>
      <c r="L199" s="279"/>
      <c r="M199" s="279"/>
      <c r="N199" s="279"/>
      <c r="O199" s="279"/>
      <c r="P199" s="279"/>
      <c r="Q199" s="288"/>
      <c r="V199" s="282"/>
      <c r="W199" s="286"/>
      <c r="X199" s="286"/>
    </row>
    <row r="200" spans="1:24" s="263" customFormat="1" ht="12">
      <c r="A200" s="279"/>
      <c r="B200" s="279"/>
      <c r="C200" s="279"/>
      <c r="D200" s="279"/>
      <c r="E200" s="279"/>
      <c r="F200" s="279"/>
      <c r="G200" s="279"/>
      <c r="H200" s="279"/>
      <c r="I200" s="279"/>
      <c r="J200" s="279"/>
      <c r="K200" s="279"/>
      <c r="L200" s="279"/>
      <c r="M200" s="279"/>
      <c r="N200" s="279"/>
      <c r="O200" s="279"/>
      <c r="P200" s="279"/>
      <c r="Q200" s="288"/>
      <c r="V200" s="282"/>
      <c r="W200" s="286"/>
      <c r="X200" s="286"/>
    </row>
    <row r="201" spans="1:24" s="263" customFormat="1" ht="12">
      <c r="A201" s="279"/>
      <c r="B201" s="279"/>
      <c r="C201" s="279"/>
      <c r="D201" s="279"/>
      <c r="E201" s="279"/>
      <c r="F201" s="279"/>
      <c r="G201" s="279"/>
      <c r="H201" s="279"/>
      <c r="I201" s="279"/>
      <c r="J201" s="279"/>
      <c r="K201" s="279"/>
      <c r="L201" s="279"/>
      <c r="M201" s="279"/>
      <c r="N201" s="279"/>
      <c r="O201" s="279"/>
      <c r="P201" s="279"/>
      <c r="Q201" s="288"/>
      <c r="V201" s="282"/>
      <c r="W201" s="286"/>
      <c r="X201" s="286"/>
    </row>
    <row r="202" spans="1:24" s="263" customFormat="1" ht="12">
      <c r="A202" s="279"/>
      <c r="B202" s="279"/>
      <c r="C202" s="279"/>
      <c r="D202" s="279"/>
      <c r="E202" s="279"/>
      <c r="F202" s="279"/>
      <c r="G202" s="279"/>
      <c r="H202" s="279"/>
      <c r="I202" s="279"/>
      <c r="J202" s="279"/>
      <c r="K202" s="279"/>
      <c r="L202" s="279"/>
      <c r="M202" s="279"/>
      <c r="N202" s="279"/>
      <c r="O202" s="279"/>
      <c r="P202" s="279"/>
      <c r="Q202" s="288"/>
      <c r="V202" s="282"/>
      <c r="W202" s="286"/>
      <c r="X202" s="286"/>
    </row>
    <row r="203" spans="1:24" s="263" customFormat="1" ht="12">
      <c r="A203" s="279"/>
      <c r="B203" s="279"/>
      <c r="C203" s="279"/>
      <c r="D203" s="279"/>
      <c r="E203" s="279"/>
      <c r="F203" s="279"/>
      <c r="G203" s="279"/>
      <c r="H203" s="279"/>
      <c r="I203" s="279"/>
      <c r="J203" s="279"/>
      <c r="K203" s="279"/>
      <c r="L203" s="279"/>
      <c r="M203" s="279"/>
      <c r="N203" s="279"/>
      <c r="O203" s="279"/>
      <c r="P203" s="279"/>
      <c r="Q203" s="288"/>
      <c r="V203" s="282"/>
      <c r="W203" s="286"/>
      <c r="X203" s="286"/>
    </row>
    <row r="204" spans="1:24" s="263" customFormat="1" ht="12">
      <c r="A204" s="279"/>
      <c r="B204" s="279"/>
      <c r="C204" s="279"/>
      <c r="D204" s="279"/>
      <c r="E204" s="279"/>
      <c r="F204" s="279"/>
      <c r="G204" s="279"/>
      <c r="H204" s="279"/>
      <c r="I204" s="279"/>
      <c r="J204" s="279"/>
      <c r="K204" s="279"/>
      <c r="L204" s="279"/>
      <c r="M204" s="279"/>
      <c r="N204" s="279"/>
      <c r="O204" s="279"/>
      <c r="P204" s="279"/>
      <c r="Q204" s="288"/>
      <c r="V204" s="282"/>
      <c r="W204" s="286"/>
      <c r="X204" s="286"/>
    </row>
    <row r="205" spans="1:24" s="263" customFormat="1" ht="12">
      <c r="A205" s="279"/>
      <c r="B205" s="279"/>
      <c r="C205" s="279"/>
      <c r="D205" s="279"/>
      <c r="E205" s="279"/>
      <c r="F205" s="279"/>
      <c r="G205" s="279"/>
      <c r="H205" s="279"/>
      <c r="I205" s="279"/>
      <c r="J205" s="279"/>
      <c r="K205" s="279"/>
      <c r="L205" s="279"/>
      <c r="M205" s="279"/>
      <c r="N205" s="279"/>
      <c r="O205" s="279"/>
      <c r="P205" s="279"/>
      <c r="Q205" s="288"/>
      <c r="V205" s="282"/>
      <c r="W205" s="286"/>
      <c r="X205" s="286"/>
    </row>
    <row r="206" spans="1:24" s="263" customFormat="1" ht="12">
      <c r="A206" s="279"/>
      <c r="B206" s="279"/>
      <c r="C206" s="279"/>
      <c r="D206" s="279"/>
      <c r="E206" s="279"/>
      <c r="F206" s="279"/>
      <c r="G206" s="279"/>
      <c r="H206" s="279"/>
      <c r="I206" s="279"/>
      <c r="J206" s="279"/>
      <c r="K206" s="279"/>
      <c r="L206" s="279"/>
      <c r="M206" s="279"/>
      <c r="N206" s="279"/>
      <c r="O206" s="279"/>
      <c r="P206" s="279"/>
      <c r="Q206" s="288"/>
      <c r="V206" s="282"/>
      <c r="W206" s="286"/>
      <c r="X206" s="286"/>
    </row>
    <row r="207" spans="1:24" s="263" customFormat="1" ht="12">
      <c r="A207" s="279"/>
      <c r="B207" s="279"/>
      <c r="C207" s="279"/>
      <c r="D207" s="279"/>
      <c r="E207" s="279"/>
      <c r="F207" s="279"/>
      <c r="G207" s="279"/>
      <c r="H207" s="279"/>
      <c r="I207" s="279"/>
      <c r="J207" s="279"/>
      <c r="K207" s="279"/>
      <c r="L207" s="279"/>
      <c r="M207" s="279"/>
      <c r="N207" s="279"/>
      <c r="O207" s="279"/>
      <c r="P207" s="279"/>
      <c r="Q207" s="288"/>
      <c r="V207" s="282"/>
      <c r="W207" s="286"/>
      <c r="X207" s="286"/>
    </row>
    <row r="208" spans="1:24" s="263" customFormat="1" ht="12">
      <c r="A208" s="279"/>
      <c r="B208" s="279"/>
      <c r="C208" s="279"/>
      <c r="D208" s="279"/>
      <c r="E208" s="279"/>
      <c r="F208" s="279"/>
      <c r="G208" s="279"/>
      <c r="H208" s="279"/>
      <c r="I208" s="279"/>
      <c r="J208" s="279"/>
      <c r="K208" s="279"/>
      <c r="L208" s="279"/>
      <c r="M208" s="279"/>
      <c r="N208" s="279"/>
      <c r="O208" s="279"/>
      <c r="P208" s="279"/>
      <c r="Q208" s="288"/>
      <c r="V208" s="282"/>
      <c r="W208" s="286"/>
      <c r="X208" s="286"/>
    </row>
    <row r="209" spans="1:24" s="263" customFormat="1" ht="12">
      <c r="A209" s="279"/>
      <c r="B209" s="279"/>
      <c r="C209" s="279"/>
      <c r="D209" s="279"/>
      <c r="E209" s="279"/>
      <c r="F209" s="279"/>
      <c r="G209" s="279"/>
      <c r="H209" s="279"/>
      <c r="I209" s="279"/>
      <c r="J209" s="279"/>
      <c r="K209" s="279"/>
      <c r="L209" s="279"/>
      <c r="M209" s="279"/>
      <c r="N209" s="279"/>
      <c r="O209" s="279"/>
      <c r="P209" s="279"/>
      <c r="Q209" s="288"/>
      <c r="V209" s="282"/>
      <c r="W209" s="286"/>
      <c r="X209" s="286"/>
    </row>
    <row r="210" spans="1:24" s="263" customFormat="1" ht="12">
      <c r="A210" s="279"/>
      <c r="B210" s="279"/>
      <c r="C210" s="279"/>
      <c r="D210" s="279"/>
      <c r="E210" s="279"/>
      <c r="F210" s="279"/>
      <c r="G210" s="279"/>
      <c r="H210" s="279"/>
      <c r="I210" s="279"/>
      <c r="J210" s="279"/>
      <c r="K210" s="279"/>
      <c r="L210" s="279"/>
      <c r="M210" s="279"/>
      <c r="N210" s="279"/>
      <c r="O210" s="279"/>
      <c r="P210" s="279"/>
      <c r="Q210" s="288"/>
      <c r="V210" s="282"/>
      <c r="W210" s="286"/>
      <c r="X210" s="286"/>
    </row>
    <row r="211" spans="1:24" s="263" customFormat="1" ht="12">
      <c r="A211" s="279"/>
      <c r="B211" s="279"/>
      <c r="C211" s="279"/>
      <c r="D211" s="279"/>
      <c r="E211" s="279"/>
      <c r="F211" s="279"/>
      <c r="G211" s="279"/>
      <c r="H211" s="279"/>
      <c r="I211" s="279"/>
      <c r="J211" s="279"/>
      <c r="K211" s="279"/>
      <c r="L211" s="279"/>
      <c r="M211" s="279"/>
      <c r="N211" s="279"/>
      <c r="O211" s="279"/>
      <c r="P211" s="279"/>
      <c r="Q211" s="288"/>
      <c r="V211" s="282"/>
      <c r="W211" s="286"/>
      <c r="X211" s="286"/>
    </row>
    <row r="212" spans="1:24" s="263" customFormat="1" ht="12">
      <c r="A212" s="279"/>
      <c r="B212" s="279"/>
      <c r="C212" s="279"/>
      <c r="D212" s="279"/>
      <c r="E212" s="279"/>
      <c r="F212" s="279"/>
      <c r="G212" s="279"/>
      <c r="H212" s="279"/>
      <c r="I212" s="279"/>
      <c r="J212" s="279"/>
      <c r="K212" s="279"/>
      <c r="L212" s="279"/>
      <c r="M212" s="279"/>
      <c r="N212" s="279"/>
      <c r="O212" s="279"/>
      <c r="P212" s="279"/>
      <c r="Q212" s="288"/>
      <c r="V212" s="282"/>
      <c r="W212" s="286"/>
      <c r="X212" s="286"/>
    </row>
    <row r="213" spans="1:24" s="263" customFormat="1" ht="12">
      <c r="A213" s="279"/>
      <c r="B213" s="279"/>
      <c r="C213" s="279"/>
      <c r="D213" s="279"/>
      <c r="E213" s="279"/>
      <c r="F213" s="279"/>
      <c r="G213" s="279"/>
      <c r="H213" s="279"/>
      <c r="I213" s="279"/>
      <c r="J213" s="279"/>
      <c r="K213" s="279"/>
      <c r="L213" s="279"/>
      <c r="M213" s="279"/>
      <c r="N213" s="279"/>
      <c r="O213" s="279"/>
      <c r="P213" s="279"/>
      <c r="Q213" s="288"/>
      <c r="V213" s="282"/>
      <c r="W213" s="286"/>
      <c r="X213" s="286"/>
    </row>
    <row r="214" spans="1:24" s="263" customFormat="1" ht="12">
      <c r="A214" s="279"/>
      <c r="B214" s="279"/>
      <c r="C214" s="279"/>
      <c r="D214" s="279"/>
      <c r="E214" s="279"/>
      <c r="F214" s="279"/>
      <c r="G214" s="279"/>
      <c r="H214" s="279"/>
      <c r="I214" s="279"/>
      <c r="J214" s="279"/>
      <c r="K214" s="279"/>
      <c r="L214" s="279"/>
      <c r="M214" s="279"/>
      <c r="N214" s="279"/>
      <c r="O214" s="279"/>
      <c r="P214" s="279"/>
      <c r="Q214" s="288"/>
      <c r="V214" s="282"/>
      <c r="W214" s="286"/>
      <c r="X214" s="286"/>
    </row>
    <row r="215" spans="1:24" s="263" customFormat="1" ht="12">
      <c r="A215" s="279"/>
      <c r="B215" s="279"/>
      <c r="C215" s="279"/>
      <c r="D215" s="279"/>
      <c r="E215" s="279"/>
      <c r="F215" s="279"/>
      <c r="G215" s="279"/>
      <c r="H215" s="279"/>
      <c r="I215" s="279"/>
      <c r="J215" s="279"/>
      <c r="K215" s="279"/>
      <c r="L215" s="279"/>
      <c r="M215" s="279"/>
      <c r="N215" s="279"/>
      <c r="O215" s="279"/>
      <c r="P215" s="279"/>
      <c r="Q215" s="288"/>
      <c r="V215" s="282"/>
      <c r="W215" s="286"/>
      <c r="X215" s="286"/>
    </row>
    <row r="216" spans="1:24" s="263" customFormat="1" ht="12">
      <c r="A216" s="279"/>
      <c r="B216" s="279"/>
      <c r="C216" s="279"/>
      <c r="D216" s="279"/>
      <c r="E216" s="279"/>
      <c r="F216" s="279"/>
      <c r="G216" s="279"/>
      <c r="H216" s="279"/>
      <c r="I216" s="279"/>
      <c r="J216" s="279"/>
      <c r="K216" s="279"/>
      <c r="L216" s="279"/>
      <c r="M216" s="279"/>
      <c r="N216" s="279"/>
      <c r="O216" s="279"/>
      <c r="P216" s="279"/>
      <c r="Q216" s="288"/>
      <c r="V216" s="282"/>
      <c r="W216" s="286"/>
      <c r="X216" s="286"/>
    </row>
    <row r="217" spans="1:24" s="263" customFormat="1" ht="12">
      <c r="A217" s="279"/>
      <c r="B217" s="279"/>
      <c r="C217" s="279"/>
      <c r="D217" s="279"/>
      <c r="E217" s="279"/>
      <c r="F217" s="279"/>
      <c r="G217" s="279"/>
      <c r="H217" s="279"/>
      <c r="I217" s="279"/>
      <c r="J217" s="279"/>
      <c r="K217" s="279"/>
      <c r="L217" s="279"/>
      <c r="M217" s="279"/>
      <c r="N217" s="279"/>
      <c r="O217" s="279"/>
      <c r="P217" s="279"/>
      <c r="Q217" s="288"/>
      <c r="V217" s="282"/>
      <c r="W217" s="286"/>
      <c r="X217" s="287"/>
    </row>
    <row r="218" spans="1:24" s="263" customFormat="1" ht="12">
      <c r="A218" s="279"/>
      <c r="B218" s="279"/>
      <c r="C218" s="279"/>
      <c r="D218" s="279"/>
      <c r="E218" s="279"/>
      <c r="F218" s="279"/>
      <c r="G218" s="279"/>
      <c r="H218" s="279"/>
      <c r="I218" s="279"/>
      <c r="J218" s="279"/>
      <c r="K218" s="279"/>
      <c r="L218" s="279"/>
      <c r="M218" s="279"/>
      <c r="N218" s="279"/>
      <c r="O218" s="279"/>
      <c r="P218" s="279"/>
      <c r="Q218" s="288"/>
      <c r="V218" s="282"/>
      <c r="W218" s="286"/>
      <c r="X218" s="286"/>
    </row>
    <row r="219" spans="1:24" s="263" customFormat="1" ht="12">
      <c r="A219" s="279"/>
      <c r="B219" s="279"/>
      <c r="C219" s="279"/>
      <c r="D219" s="279"/>
      <c r="E219" s="279"/>
      <c r="F219" s="279"/>
      <c r="G219" s="279"/>
      <c r="H219" s="279"/>
      <c r="I219" s="279"/>
      <c r="J219" s="279"/>
      <c r="K219" s="279"/>
      <c r="L219" s="279"/>
      <c r="M219" s="279"/>
      <c r="N219" s="279"/>
      <c r="O219" s="279"/>
      <c r="P219" s="279"/>
      <c r="Q219" s="288"/>
      <c r="V219" s="282"/>
      <c r="W219" s="286"/>
      <c r="X219" s="286"/>
    </row>
    <row r="220" spans="1:24" s="263" customFormat="1" ht="12">
      <c r="A220" s="279"/>
      <c r="B220" s="279"/>
      <c r="C220" s="279"/>
      <c r="D220" s="279"/>
      <c r="E220" s="279"/>
      <c r="F220" s="279"/>
      <c r="G220" s="279"/>
      <c r="H220" s="279"/>
      <c r="I220" s="279"/>
      <c r="J220" s="279"/>
      <c r="K220" s="279"/>
      <c r="L220" s="279"/>
      <c r="M220" s="279"/>
      <c r="N220" s="279"/>
      <c r="O220" s="279"/>
      <c r="P220" s="279"/>
      <c r="Q220" s="288"/>
      <c r="V220" s="282"/>
      <c r="W220" s="286"/>
      <c r="X220" s="286"/>
    </row>
    <row r="221" spans="1:24" s="263" customFormat="1" ht="12">
      <c r="A221" s="279"/>
      <c r="B221" s="279"/>
      <c r="C221" s="279"/>
      <c r="D221" s="279"/>
      <c r="E221" s="279"/>
      <c r="F221" s="279"/>
      <c r="G221" s="279"/>
      <c r="H221" s="279"/>
      <c r="I221" s="279"/>
      <c r="J221" s="279"/>
      <c r="K221" s="279"/>
      <c r="L221" s="279"/>
      <c r="M221" s="279"/>
      <c r="N221" s="279"/>
      <c r="O221" s="279"/>
      <c r="P221" s="279"/>
      <c r="Q221" s="288"/>
      <c r="V221" s="282"/>
      <c r="W221" s="286"/>
      <c r="X221" s="286"/>
    </row>
    <row r="222" spans="1:24" s="263" customFormat="1" ht="12">
      <c r="A222" s="279"/>
      <c r="B222" s="279"/>
      <c r="C222" s="279"/>
      <c r="D222" s="279"/>
      <c r="E222" s="279"/>
      <c r="F222" s="279"/>
      <c r="G222" s="279"/>
      <c r="H222" s="279"/>
      <c r="I222" s="279"/>
      <c r="J222" s="279"/>
      <c r="K222" s="279"/>
      <c r="L222" s="279"/>
      <c r="M222" s="279"/>
      <c r="N222" s="279"/>
      <c r="O222" s="279"/>
      <c r="P222" s="279"/>
      <c r="Q222" s="288"/>
      <c r="V222" s="282"/>
      <c r="W222" s="286"/>
      <c r="X222" s="286"/>
    </row>
    <row r="223" spans="1:24" s="263" customFormat="1" ht="12">
      <c r="A223" s="279"/>
      <c r="B223" s="279"/>
      <c r="C223" s="279"/>
      <c r="D223" s="279"/>
      <c r="E223" s="279"/>
      <c r="F223" s="279"/>
      <c r="G223" s="279"/>
      <c r="H223" s="279"/>
      <c r="I223" s="279"/>
      <c r="J223" s="279"/>
      <c r="K223" s="279"/>
      <c r="L223" s="279"/>
      <c r="M223" s="279"/>
      <c r="N223" s="279"/>
      <c r="O223" s="279"/>
      <c r="P223" s="279"/>
      <c r="Q223" s="288"/>
      <c r="V223" s="282"/>
      <c r="W223" s="286"/>
      <c r="X223" s="286"/>
    </row>
    <row r="224" spans="1:24" s="263" customFormat="1" ht="12">
      <c r="A224" s="279"/>
      <c r="B224" s="279"/>
      <c r="C224" s="279"/>
      <c r="D224" s="279"/>
      <c r="E224" s="279"/>
      <c r="F224" s="279"/>
      <c r="G224" s="279"/>
      <c r="H224" s="279"/>
      <c r="I224" s="279"/>
      <c r="J224" s="279"/>
      <c r="K224" s="279"/>
      <c r="L224" s="279"/>
      <c r="M224" s="279"/>
      <c r="N224" s="279"/>
      <c r="O224" s="279"/>
      <c r="P224" s="279"/>
      <c r="Q224" s="288"/>
      <c r="V224" s="282"/>
      <c r="W224" s="286"/>
      <c r="X224" s="286"/>
    </row>
    <row r="225" spans="1:24" s="263" customFormat="1" ht="12">
      <c r="A225" s="279"/>
      <c r="B225" s="279"/>
      <c r="C225" s="279"/>
      <c r="D225" s="279"/>
      <c r="E225" s="279"/>
      <c r="F225" s="279"/>
      <c r="G225" s="279"/>
      <c r="H225" s="279"/>
      <c r="I225" s="279"/>
      <c r="J225" s="279"/>
      <c r="K225" s="279"/>
      <c r="L225" s="279"/>
      <c r="M225" s="279"/>
      <c r="N225" s="279"/>
      <c r="O225" s="279"/>
      <c r="P225" s="279"/>
      <c r="Q225" s="288"/>
      <c r="V225" s="282"/>
      <c r="W225" s="286"/>
      <c r="X225" s="286"/>
    </row>
    <row r="226" spans="1:24" s="263" customFormat="1" ht="12">
      <c r="A226" s="279"/>
      <c r="B226" s="279"/>
      <c r="C226" s="279"/>
      <c r="D226" s="279"/>
      <c r="E226" s="279"/>
      <c r="F226" s="279"/>
      <c r="G226" s="279"/>
      <c r="H226" s="279"/>
      <c r="I226" s="279"/>
      <c r="J226" s="279"/>
      <c r="K226" s="279"/>
      <c r="L226" s="279"/>
      <c r="M226" s="279"/>
      <c r="N226" s="279"/>
      <c r="O226" s="279"/>
      <c r="P226" s="279"/>
      <c r="Q226" s="288"/>
      <c r="V226" s="282"/>
      <c r="W226" s="286"/>
      <c r="X226" s="286"/>
    </row>
    <row r="227" spans="1:24" s="263" customFormat="1" ht="12">
      <c r="A227" s="279"/>
      <c r="B227" s="279"/>
      <c r="C227" s="279"/>
      <c r="D227" s="279"/>
      <c r="E227" s="279"/>
      <c r="F227" s="279"/>
      <c r="G227" s="279"/>
      <c r="H227" s="279"/>
      <c r="I227" s="279"/>
      <c r="J227" s="279"/>
      <c r="K227" s="279"/>
      <c r="L227" s="279"/>
      <c r="M227" s="279"/>
      <c r="N227" s="279"/>
      <c r="O227" s="279"/>
      <c r="P227" s="279"/>
      <c r="Q227" s="288"/>
      <c r="V227" s="282"/>
      <c r="W227" s="286"/>
      <c r="X227" s="286"/>
    </row>
    <row r="228" spans="1:24" s="263" customFormat="1" ht="12">
      <c r="A228" s="279"/>
      <c r="B228" s="279"/>
      <c r="C228" s="279"/>
      <c r="D228" s="279"/>
      <c r="E228" s="279"/>
      <c r="F228" s="279"/>
      <c r="G228" s="279"/>
      <c r="H228" s="279"/>
      <c r="I228" s="279"/>
      <c r="J228" s="279"/>
      <c r="K228" s="279"/>
      <c r="L228" s="279"/>
      <c r="M228" s="279"/>
      <c r="N228" s="279"/>
      <c r="O228" s="279"/>
      <c r="P228" s="279"/>
      <c r="Q228" s="288"/>
      <c r="V228" s="282"/>
      <c r="W228" s="286"/>
      <c r="X228" s="286"/>
    </row>
    <row r="229" spans="1:24" s="263" customFormat="1" ht="12">
      <c r="A229" s="279"/>
      <c r="B229" s="279"/>
      <c r="C229" s="279"/>
      <c r="D229" s="279"/>
      <c r="E229" s="279"/>
      <c r="F229" s="279"/>
      <c r="G229" s="279"/>
      <c r="H229" s="279"/>
      <c r="I229" s="279"/>
      <c r="J229" s="279"/>
      <c r="K229" s="279"/>
      <c r="L229" s="279"/>
      <c r="M229" s="279"/>
      <c r="N229" s="279"/>
      <c r="O229" s="279"/>
      <c r="P229" s="279"/>
      <c r="Q229" s="288"/>
      <c r="V229" s="282"/>
      <c r="W229" s="286"/>
      <c r="X229" s="286"/>
    </row>
    <row r="230" spans="1:24" s="263" customFormat="1" ht="12">
      <c r="A230" s="279"/>
      <c r="B230" s="279"/>
      <c r="C230" s="279"/>
      <c r="D230" s="279"/>
      <c r="E230" s="279"/>
      <c r="F230" s="279"/>
      <c r="G230" s="279"/>
      <c r="H230" s="279"/>
      <c r="I230" s="279"/>
      <c r="J230" s="279"/>
      <c r="K230" s="279"/>
      <c r="L230" s="279"/>
      <c r="M230" s="279"/>
      <c r="N230" s="279"/>
      <c r="O230" s="279"/>
      <c r="P230" s="279"/>
      <c r="Q230" s="288"/>
      <c r="V230" s="282"/>
      <c r="W230" s="286"/>
      <c r="X230" s="286"/>
    </row>
    <row r="231" spans="1:24" s="263" customFormat="1" ht="12">
      <c r="A231" s="279"/>
      <c r="B231" s="279"/>
      <c r="C231" s="279"/>
      <c r="D231" s="279"/>
      <c r="E231" s="279"/>
      <c r="F231" s="279"/>
      <c r="G231" s="279"/>
      <c r="H231" s="279"/>
      <c r="I231" s="279"/>
      <c r="J231" s="279"/>
      <c r="K231" s="279"/>
      <c r="L231" s="279"/>
      <c r="M231" s="279"/>
      <c r="N231" s="279"/>
      <c r="O231" s="279"/>
      <c r="P231" s="279"/>
      <c r="Q231" s="288"/>
      <c r="V231" s="282"/>
      <c r="W231" s="286"/>
      <c r="X231" s="286"/>
    </row>
    <row r="232" spans="1:24" s="263" customFormat="1" ht="12">
      <c r="A232" s="279"/>
      <c r="B232" s="279"/>
      <c r="C232" s="279"/>
      <c r="D232" s="279"/>
      <c r="E232" s="279"/>
      <c r="F232" s="279"/>
      <c r="G232" s="279"/>
      <c r="H232" s="279"/>
      <c r="I232" s="279"/>
      <c r="J232" s="279"/>
      <c r="K232" s="279"/>
      <c r="L232" s="279"/>
      <c r="M232" s="279"/>
      <c r="N232" s="279"/>
      <c r="O232" s="279"/>
      <c r="P232" s="279"/>
      <c r="Q232" s="288"/>
      <c r="V232" s="282"/>
      <c r="W232" s="286"/>
      <c r="X232" s="286"/>
    </row>
    <row r="233" spans="1:24" s="263" customFormat="1" ht="12">
      <c r="A233" s="279"/>
      <c r="B233" s="279"/>
      <c r="C233" s="279"/>
      <c r="D233" s="279"/>
      <c r="E233" s="279"/>
      <c r="F233" s="279"/>
      <c r="G233" s="279"/>
      <c r="H233" s="279"/>
      <c r="I233" s="279"/>
      <c r="J233" s="279"/>
      <c r="K233" s="279"/>
      <c r="L233" s="279"/>
      <c r="M233" s="279"/>
      <c r="N233" s="279"/>
      <c r="O233" s="279"/>
      <c r="P233" s="279"/>
      <c r="Q233" s="288"/>
      <c r="V233" s="282"/>
      <c r="W233" s="286"/>
      <c r="X233" s="286"/>
    </row>
    <row r="234" spans="1:24" s="263" customFormat="1" ht="12">
      <c r="A234" s="279"/>
      <c r="B234" s="279"/>
      <c r="C234" s="279"/>
      <c r="D234" s="279"/>
      <c r="E234" s="279"/>
      <c r="F234" s="279"/>
      <c r="G234" s="279"/>
      <c r="H234" s="279"/>
      <c r="I234" s="279"/>
      <c r="J234" s="279"/>
      <c r="K234" s="279"/>
      <c r="L234" s="279"/>
      <c r="M234" s="279"/>
      <c r="N234" s="279"/>
      <c r="O234" s="279"/>
      <c r="P234" s="279"/>
      <c r="Q234" s="288"/>
      <c r="V234" s="282"/>
      <c r="W234" s="286"/>
      <c r="X234" s="286"/>
    </row>
    <row r="235" spans="1:24" s="263" customFormat="1" ht="12">
      <c r="A235" s="279"/>
      <c r="B235" s="279"/>
      <c r="C235" s="279"/>
      <c r="D235" s="279"/>
      <c r="E235" s="279"/>
      <c r="F235" s="279"/>
      <c r="G235" s="279"/>
      <c r="H235" s="279"/>
      <c r="I235" s="279"/>
      <c r="J235" s="279"/>
      <c r="K235" s="279"/>
      <c r="L235" s="279"/>
      <c r="M235" s="279"/>
      <c r="N235" s="279"/>
      <c r="O235" s="279"/>
      <c r="P235" s="279"/>
      <c r="Q235" s="288"/>
      <c r="V235" s="282"/>
      <c r="W235" s="286"/>
      <c r="X235" s="286"/>
    </row>
    <row r="236" spans="1:24" s="263" customFormat="1" ht="12">
      <c r="A236" s="279"/>
      <c r="B236" s="279"/>
      <c r="C236" s="279"/>
      <c r="D236" s="279"/>
      <c r="E236" s="279"/>
      <c r="F236" s="279"/>
      <c r="G236" s="279"/>
      <c r="H236" s="279"/>
      <c r="I236" s="279"/>
      <c r="J236" s="279"/>
      <c r="K236" s="279"/>
      <c r="L236" s="279"/>
      <c r="M236" s="279"/>
      <c r="N236" s="279"/>
      <c r="O236" s="279"/>
      <c r="P236" s="279"/>
      <c r="Q236" s="288"/>
      <c r="V236" s="282"/>
      <c r="W236" s="286"/>
      <c r="X236" s="286"/>
    </row>
    <row r="237" spans="1:24" s="263" customFormat="1" ht="12">
      <c r="A237" s="279"/>
      <c r="B237" s="279"/>
      <c r="C237" s="279"/>
      <c r="D237" s="279"/>
      <c r="E237" s="279"/>
      <c r="F237" s="279"/>
      <c r="G237" s="279"/>
      <c r="H237" s="279"/>
      <c r="I237" s="279"/>
      <c r="J237" s="279"/>
      <c r="K237" s="279"/>
      <c r="L237" s="279"/>
      <c r="M237" s="279"/>
      <c r="N237" s="279"/>
      <c r="O237" s="279"/>
      <c r="P237" s="279"/>
      <c r="Q237" s="288"/>
      <c r="V237" s="282"/>
      <c r="W237" s="286"/>
      <c r="X237" s="286"/>
    </row>
    <row r="238" spans="1:24" s="263" customFormat="1" ht="12">
      <c r="A238" s="279"/>
      <c r="B238" s="279"/>
      <c r="C238" s="279"/>
      <c r="D238" s="279"/>
      <c r="E238" s="279"/>
      <c r="F238" s="279"/>
      <c r="G238" s="279"/>
      <c r="H238" s="279"/>
      <c r="I238" s="279"/>
      <c r="J238" s="279"/>
      <c r="K238" s="279"/>
      <c r="L238" s="279"/>
      <c r="M238" s="279"/>
      <c r="N238" s="279"/>
      <c r="O238" s="279"/>
      <c r="P238" s="279"/>
      <c r="Q238" s="288"/>
      <c r="V238" s="282"/>
      <c r="W238" s="286"/>
      <c r="X238" s="286"/>
    </row>
    <row r="239" spans="1:24" s="263" customFormat="1" ht="12">
      <c r="A239" s="279"/>
      <c r="B239" s="279"/>
      <c r="C239" s="279"/>
      <c r="D239" s="279"/>
      <c r="E239" s="279"/>
      <c r="F239" s="279"/>
      <c r="G239" s="279"/>
      <c r="H239" s="279"/>
      <c r="I239" s="279"/>
      <c r="J239" s="279"/>
      <c r="K239" s="279"/>
      <c r="L239" s="279"/>
      <c r="M239" s="279"/>
      <c r="N239" s="279"/>
      <c r="O239" s="279"/>
      <c r="P239" s="279"/>
      <c r="Q239" s="288"/>
      <c r="V239" s="282"/>
      <c r="W239" s="286"/>
      <c r="X239" s="286"/>
    </row>
    <row r="240" spans="1:24" s="263" customFormat="1" ht="12">
      <c r="A240" s="279"/>
      <c r="B240" s="279"/>
      <c r="C240" s="279"/>
      <c r="D240" s="279"/>
      <c r="E240" s="279"/>
      <c r="F240" s="279"/>
      <c r="G240" s="279"/>
      <c r="H240" s="279"/>
      <c r="I240" s="279"/>
      <c r="J240" s="279"/>
      <c r="K240" s="279"/>
      <c r="L240" s="279"/>
      <c r="M240" s="279"/>
      <c r="N240" s="279"/>
      <c r="O240" s="279"/>
      <c r="P240" s="279"/>
      <c r="Q240" s="288"/>
      <c r="V240" s="282"/>
      <c r="W240" s="286"/>
      <c r="X240" s="286"/>
    </row>
    <row r="241" spans="1:24" s="263" customFormat="1" ht="12">
      <c r="A241" s="279"/>
      <c r="B241" s="279"/>
      <c r="C241" s="279"/>
      <c r="D241" s="279"/>
      <c r="E241" s="279"/>
      <c r="F241" s="279"/>
      <c r="G241" s="279"/>
      <c r="H241" s="279"/>
      <c r="I241" s="279"/>
      <c r="J241" s="279"/>
      <c r="K241" s="279"/>
      <c r="L241" s="279"/>
      <c r="M241" s="279"/>
      <c r="N241" s="279"/>
      <c r="O241" s="279"/>
      <c r="P241" s="279"/>
      <c r="Q241" s="288"/>
      <c r="V241" s="282"/>
      <c r="W241" s="286"/>
      <c r="X241" s="286"/>
    </row>
    <row r="242" spans="1:24" s="263" customFormat="1" ht="12">
      <c r="A242" s="279"/>
      <c r="B242" s="279"/>
      <c r="C242" s="279"/>
      <c r="D242" s="279"/>
      <c r="E242" s="279"/>
      <c r="F242" s="279"/>
      <c r="G242" s="279"/>
      <c r="H242" s="279"/>
      <c r="I242" s="279"/>
      <c r="J242" s="279"/>
      <c r="K242" s="279"/>
      <c r="L242" s="279"/>
      <c r="M242" s="279"/>
      <c r="N242" s="279"/>
      <c r="O242" s="279"/>
      <c r="P242" s="279"/>
      <c r="Q242" s="288"/>
      <c r="V242" s="282"/>
      <c r="W242" s="286"/>
      <c r="X242" s="286"/>
    </row>
    <row r="243" spans="1:24" s="263" customFormat="1" ht="12">
      <c r="A243" s="279"/>
      <c r="B243" s="279"/>
      <c r="C243" s="279"/>
      <c r="D243" s="279"/>
      <c r="E243" s="279"/>
      <c r="F243" s="279"/>
      <c r="G243" s="279"/>
      <c r="H243" s="279"/>
      <c r="I243" s="279"/>
      <c r="J243" s="279"/>
      <c r="K243" s="279"/>
      <c r="L243" s="279"/>
      <c r="M243" s="279"/>
      <c r="N243" s="279"/>
      <c r="O243" s="279"/>
      <c r="P243" s="279"/>
      <c r="Q243" s="288"/>
      <c r="V243" s="282"/>
      <c r="W243" s="286"/>
      <c r="X243" s="286"/>
    </row>
    <row r="244" spans="1:24" s="263" customFormat="1" ht="12">
      <c r="A244" s="279"/>
      <c r="B244" s="279"/>
      <c r="C244" s="279"/>
      <c r="D244" s="279"/>
      <c r="E244" s="279"/>
      <c r="F244" s="279"/>
      <c r="G244" s="279"/>
      <c r="H244" s="279"/>
      <c r="I244" s="279"/>
      <c r="J244" s="279"/>
      <c r="K244" s="279"/>
      <c r="L244" s="279"/>
      <c r="M244" s="279"/>
      <c r="N244" s="279"/>
      <c r="O244" s="279"/>
      <c r="P244" s="279"/>
      <c r="Q244" s="288"/>
      <c r="V244" s="282"/>
      <c r="W244" s="286"/>
      <c r="X244" s="282"/>
    </row>
    <row r="245" spans="1:24" s="263" customFormat="1" ht="12">
      <c r="A245" s="279"/>
      <c r="B245" s="279"/>
      <c r="C245" s="279"/>
      <c r="D245" s="279"/>
      <c r="E245" s="279"/>
      <c r="F245" s="279"/>
      <c r="G245" s="279"/>
      <c r="H245" s="279"/>
      <c r="I245" s="279"/>
      <c r="J245" s="279"/>
      <c r="K245" s="279"/>
      <c r="L245" s="279"/>
      <c r="M245" s="279"/>
      <c r="N245" s="279"/>
      <c r="O245" s="279"/>
      <c r="P245" s="279"/>
      <c r="Q245" s="288"/>
      <c r="V245" s="282"/>
      <c r="W245" s="286"/>
      <c r="X245" s="287"/>
    </row>
    <row r="246" spans="1:24" s="263" customFormat="1" ht="12">
      <c r="A246" s="279"/>
      <c r="B246" s="279"/>
      <c r="C246" s="279"/>
      <c r="D246" s="279"/>
      <c r="E246" s="279"/>
      <c r="F246" s="279"/>
      <c r="G246" s="279"/>
      <c r="H246" s="279"/>
      <c r="I246" s="279"/>
      <c r="J246" s="279"/>
      <c r="K246" s="279"/>
      <c r="L246" s="279"/>
      <c r="M246" s="279"/>
      <c r="N246" s="279"/>
      <c r="O246" s="279"/>
      <c r="P246" s="279"/>
      <c r="Q246" s="288"/>
      <c r="V246" s="282"/>
      <c r="W246" s="286"/>
      <c r="X246" s="286"/>
    </row>
    <row r="247" spans="1:24" s="263" customFormat="1" ht="12">
      <c r="A247" s="279"/>
      <c r="B247" s="279"/>
      <c r="C247" s="279"/>
      <c r="D247" s="279"/>
      <c r="E247" s="279"/>
      <c r="F247" s="279"/>
      <c r="G247" s="279"/>
      <c r="H247" s="279"/>
      <c r="I247" s="279"/>
      <c r="J247" s="279"/>
      <c r="K247" s="279"/>
      <c r="L247" s="279"/>
      <c r="M247" s="279"/>
      <c r="N247" s="279"/>
      <c r="O247" s="279"/>
      <c r="P247" s="279"/>
      <c r="Q247" s="288"/>
      <c r="V247" s="282"/>
      <c r="W247" s="286"/>
      <c r="X247" s="287"/>
    </row>
    <row r="248" spans="1:24" s="263" customFormat="1" ht="12">
      <c r="A248" s="279"/>
      <c r="B248" s="279"/>
      <c r="C248" s="279"/>
      <c r="D248" s="279"/>
      <c r="E248" s="279"/>
      <c r="F248" s="279"/>
      <c r="G248" s="279"/>
      <c r="H248" s="279"/>
      <c r="I248" s="279"/>
      <c r="J248" s="279"/>
      <c r="K248" s="279"/>
      <c r="L248" s="279"/>
      <c r="M248" s="279"/>
      <c r="N248" s="279"/>
      <c r="O248" s="279"/>
      <c r="P248" s="279"/>
      <c r="Q248" s="288"/>
      <c r="V248" s="282"/>
      <c r="W248" s="286"/>
      <c r="X248" s="286"/>
    </row>
    <row r="249" spans="1:24" s="263" customFormat="1" ht="12">
      <c r="A249" s="279"/>
      <c r="B249" s="279"/>
      <c r="C249" s="279"/>
      <c r="D249" s="279"/>
      <c r="E249" s="279"/>
      <c r="F249" s="279"/>
      <c r="G249" s="279"/>
      <c r="H249" s="279"/>
      <c r="I249" s="279"/>
      <c r="J249" s="279"/>
      <c r="K249" s="279"/>
      <c r="L249" s="279"/>
      <c r="M249" s="279"/>
      <c r="N249" s="279"/>
      <c r="O249" s="279"/>
      <c r="P249" s="279"/>
      <c r="Q249" s="288"/>
      <c r="V249" s="282"/>
      <c r="W249" s="286"/>
      <c r="X249" s="286"/>
    </row>
    <row r="250" spans="1:24" s="263" customFormat="1" ht="12">
      <c r="A250" s="279"/>
      <c r="B250" s="279"/>
      <c r="C250" s="279"/>
      <c r="D250" s="279"/>
      <c r="E250" s="279"/>
      <c r="F250" s="279"/>
      <c r="G250" s="279"/>
      <c r="H250" s="279"/>
      <c r="I250" s="279"/>
      <c r="J250" s="279"/>
      <c r="K250" s="279"/>
      <c r="L250" s="279"/>
      <c r="M250" s="279"/>
      <c r="N250" s="279"/>
      <c r="O250" s="279"/>
      <c r="P250" s="279"/>
      <c r="Q250" s="288"/>
      <c r="V250" s="282"/>
      <c r="W250" s="286"/>
      <c r="X250" s="286"/>
    </row>
    <row r="251" spans="1:24" s="263" customFormat="1" ht="12">
      <c r="A251" s="279"/>
      <c r="B251" s="279"/>
      <c r="C251" s="279"/>
      <c r="D251" s="279"/>
      <c r="E251" s="279"/>
      <c r="F251" s="279"/>
      <c r="G251" s="279"/>
      <c r="H251" s="279"/>
      <c r="I251" s="279"/>
      <c r="J251" s="279"/>
      <c r="K251" s="279"/>
      <c r="L251" s="279"/>
      <c r="M251" s="279"/>
      <c r="N251" s="279"/>
      <c r="O251" s="279"/>
      <c r="P251" s="279"/>
      <c r="Q251" s="288"/>
      <c r="V251" s="282"/>
      <c r="W251" s="286"/>
      <c r="X251" s="286"/>
    </row>
    <row r="252" spans="1:24" s="263" customFormat="1" ht="12">
      <c r="A252" s="279"/>
      <c r="B252" s="279"/>
      <c r="C252" s="279"/>
      <c r="D252" s="279"/>
      <c r="E252" s="279"/>
      <c r="F252" s="279"/>
      <c r="G252" s="279"/>
      <c r="H252" s="279"/>
      <c r="I252" s="279"/>
      <c r="J252" s="279"/>
      <c r="K252" s="279"/>
      <c r="L252" s="279"/>
      <c r="M252" s="279"/>
      <c r="N252" s="279"/>
      <c r="O252" s="279"/>
      <c r="P252" s="279"/>
      <c r="Q252" s="288"/>
      <c r="V252" s="282"/>
      <c r="W252" s="286"/>
      <c r="X252" s="286"/>
    </row>
    <row r="253" spans="1:24" s="263" customFormat="1" ht="12">
      <c r="A253" s="279"/>
      <c r="B253" s="279"/>
      <c r="C253" s="279"/>
      <c r="D253" s="279"/>
      <c r="E253" s="279"/>
      <c r="F253" s="279"/>
      <c r="G253" s="279"/>
      <c r="H253" s="279"/>
      <c r="I253" s="279"/>
      <c r="J253" s="279"/>
      <c r="K253" s="279"/>
      <c r="L253" s="279"/>
      <c r="M253" s="279"/>
      <c r="N253" s="279"/>
      <c r="O253" s="279"/>
      <c r="P253" s="279"/>
      <c r="Q253" s="288"/>
      <c r="V253" s="282"/>
      <c r="W253" s="286"/>
      <c r="X253" s="287"/>
    </row>
    <row r="254" spans="1:24" s="263" customFormat="1" ht="12">
      <c r="A254" s="279"/>
      <c r="B254" s="279"/>
      <c r="C254" s="279"/>
      <c r="D254" s="279"/>
      <c r="E254" s="279"/>
      <c r="F254" s="279"/>
      <c r="G254" s="279"/>
      <c r="H254" s="279"/>
      <c r="I254" s="279"/>
      <c r="J254" s="279"/>
      <c r="K254" s="279"/>
      <c r="L254" s="279"/>
      <c r="M254" s="279"/>
      <c r="N254" s="279"/>
      <c r="O254" s="279"/>
      <c r="P254" s="279"/>
      <c r="Q254" s="288"/>
      <c r="V254" s="282"/>
      <c r="W254" s="286"/>
      <c r="X254" s="289"/>
    </row>
    <row r="255" spans="1:24" s="263" customFormat="1" ht="12">
      <c r="A255" s="279"/>
      <c r="B255" s="279"/>
      <c r="C255" s="279"/>
      <c r="D255" s="279"/>
      <c r="E255" s="279"/>
      <c r="F255" s="279"/>
      <c r="G255" s="279"/>
      <c r="H255" s="279"/>
      <c r="I255" s="279"/>
      <c r="J255" s="279"/>
      <c r="K255" s="279"/>
      <c r="L255" s="279"/>
      <c r="M255" s="279"/>
      <c r="N255" s="279"/>
      <c r="O255" s="279"/>
      <c r="P255" s="279"/>
      <c r="Q255" s="288"/>
      <c r="V255" s="282"/>
      <c r="W255" s="286"/>
      <c r="X255" s="286"/>
    </row>
    <row r="256" spans="1:24" s="263" customFormat="1" ht="12">
      <c r="A256" s="279"/>
      <c r="B256" s="279"/>
      <c r="C256" s="279"/>
      <c r="D256" s="279"/>
      <c r="E256" s="279"/>
      <c r="F256" s="279"/>
      <c r="G256" s="279"/>
      <c r="H256" s="279"/>
      <c r="I256" s="279"/>
      <c r="J256" s="279"/>
      <c r="K256" s="279"/>
      <c r="L256" s="279"/>
      <c r="M256" s="279"/>
      <c r="N256" s="279"/>
      <c r="O256" s="279"/>
      <c r="P256" s="279"/>
      <c r="Q256" s="288"/>
      <c r="V256" s="282"/>
      <c r="W256" s="286"/>
      <c r="X256" s="286"/>
    </row>
    <row r="257" spans="1:24" s="263" customFormat="1" ht="12">
      <c r="A257" s="279"/>
      <c r="B257" s="279"/>
      <c r="C257" s="279"/>
      <c r="D257" s="279"/>
      <c r="E257" s="279"/>
      <c r="F257" s="279"/>
      <c r="G257" s="279"/>
      <c r="H257" s="279"/>
      <c r="I257" s="279"/>
      <c r="J257" s="279"/>
      <c r="K257" s="279"/>
      <c r="L257" s="279"/>
      <c r="M257" s="279"/>
      <c r="N257" s="279"/>
      <c r="O257" s="279"/>
      <c r="P257" s="279"/>
      <c r="Q257" s="288"/>
      <c r="V257" s="282"/>
      <c r="W257" s="286"/>
      <c r="X257" s="286"/>
    </row>
    <row r="258" spans="1:24" s="263" customFormat="1" ht="12">
      <c r="A258" s="279"/>
      <c r="B258" s="279"/>
      <c r="C258" s="279"/>
      <c r="D258" s="279"/>
      <c r="E258" s="279"/>
      <c r="F258" s="279"/>
      <c r="G258" s="279"/>
      <c r="H258" s="279"/>
      <c r="I258" s="279"/>
      <c r="J258" s="279"/>
      <c r="K258" s="279"/>
      <c r="L258" s="279"/>
      <c r="M258" s="279"/>
      <c r="N258" s="279"/>
      <c r="O258" s="279"/>
      <c r="P258" s="279"/>
      <c r="Q258" s="288"/>
      <c r="V258" s="282"/>
      <c r="W258" s="286"/>
      <c r="X258" s="287"/>
    </row>
    <row r="259" spans="1:24" s="263" customFormat="1" ht="12">
      <c r="A259" s="279"/>
      <c r="B259" s="279"/>
      <c r="C259" s="279"/>
      <c r="D259" s="279"/>
      <c r="E259" s="279"/>
      <c r="F259" s="279"/>
      <c r="G259" s="279"/>
      <c r="H259" s="279"/>
      <c r="I259" s="279"/>
      <c r="J259" s="279"/>
      <c r="K259" s="279"/>
      <c r="L259" s="279"/>
      <c r="M259" s="279"/>
      <c r="N259" s="279"/>
      <c r="O259" s="279"/>
      <c r="P259" s="279"/>
      <c r="Q259" s="288"/>
      <c r="V259" s="282"/>
      <c r="W259" s="286"/>
      <c r="X259" s="286"/>
    </row>
    <row r="260" spans="1:24" s="263" customFormat="1" ht="12">
      <c r="A260" s="279"/>
      <c r="B260" s="279"/>
      <c r="C260" s="279"/>
      <c r="D260" s="279"/>
      <c r="E260" s="279"/>
      <c r="F260" s="279"/>
      <c r="G260" s="279"/>
      <c r="H260" s="279"/>
      <c r="I260" s="279"/>
      <c r="J260" s="279"/>
      <c r="K260" s="279"/>
      <c r="L260" s="279"/>
      <c r="M260" s="279"/>
      <c r="N260" s="279"/>
      <c r="O260" s="279"/>
      <c r="P260" s="279"/>
      <c r="Q260" s="288"/>
      <c r="V260" s="282"/>
      <c r="W260" s="286"/>
      <c r="X260" s="282"/>
    </row>
    <row r="261" spans="1:24" s="263" customFormat="1" ht="12">
      <c r="A261" s="279"/>
      <c r="B261" s="279"/>
      <c r="C261" s="279"/>
      <c r="D261" s="279"/>
      <c r="E261" s="279"/>
      <c r="F261" s="279"/>
      <c r="G261" s="279"/>
      <c r="H261" s="279"/>
      <c r="I261" s="279"/>
      <c r="J261" s="279"/>
      <c r="K261" s="279"/>
      <c r="L261" s="279"/>
      <c r="M261" s="279"/>
      <c r="N261" s="279"/>
      <c r="O261" s="279"/>
      <c r="P261" s="279"/>
      <c r="Q261" s="290"/>
      <c r="V261" s="282"/>
      <c r="W261" s="286"/>
      <c r="X261" s="286"/>
    </row>
    <row r="262" spans="1:24" s="263" customFormat="1" ht="12">
      <c r="A262" s="279"/>
      <c r="B262" s="279"/>
      <c r="C262" s="279"/>
      <c r="D262" s="279"/>
      <c r="E262" s="279"/>
      <c r="F262" s="279"/>
      <c r="G262" s="279"/>
      <c r="H262" s="279"/>
      <c r="I262" s="279"/>
      <c r="J262" s="279"/>
      <c r="K262" s="279"/>
      <c r="L262" s="279"/>
      <c r="M262" s="279"/>
      <c r="N262" s="279"/>
      <c r="O262" s="279"/>
      <c r="P262" s="279"/>
      <c r="Q262" s="290"/>
      <c r="V262" s="282"/>
      <c r="W262" s="286"/>
      <c r="X262" s="286"/>
    </row>
    <row r="263" spans="1:24" s="263" customFormat="1" ht="12">
      <c r="A263" s="279"/>
      <c r="B263" s="279"/>
      <c r="C263" s="279"/>
      <c r="D263" s="279"/>
      <c r="E263" s="279"/>
      <c r="F263" s="279"/>
      <c r="G263" s="279"/>
      <c r="H263" s="279"/>
      <c r="I263" s="279"/>
      <c r="J263" s="279"/>
      <c r="K263" s="279"/>
      <c r="L263" s="279"/>
      <c r="M263" s="279"/>
      <c r="N263" s="279"/>
      <c r="O263" s="279"/>
      <c r="P263" s="279"/>
      <c r="Q263" s="290"/>
      <c r="V263" s="282"/>
      <c r="W263" s="286"/>
      <c r="X263" s="286"/>
    </row>
    <row r="264" spans="1:24" s="263" customFormat="1" ht="12">
      <c r="A264" s="279"/>
      <c r="B264" s="279"/>
      <c r="C264" s="279"/>
      <c r="D264" s="279"/>
      <c r="E264" s="279"/>
      <c r="F264" s="279"/>
      <c r="G264" s="279"/>
      <c r="H264" s="279"/>
      <c r="I264" s="279"/>
      <c r="J264" s="279"/>
      <c r="K264" s="279"/>
      <c r="L264" s="279"/>
      <c r="M264" s="279"/>
      <c r="N264" s="279"/>
      <c r="O264" s="279"/>
      <c r="P264" s="279"/>
      <c r="Q264" s="290"/>
      <c r="V264" s="282"/>
      <c r="W264" s="286"/>
      <c r="X264" s="286"/>
    </row>
    <row r="265" spans="1:24" s="263" customFormat="1" ht="12">
      <c r="A265" s="279"/>
      <c r="B265" s="279"/>
      <c r="C265" s="279"/>
      <c r="D265" s="279"/>
      <c r="E265" s="279"/>
      <c r="F265" s="279"/>
      <c r="G265" s="279"/>
      <c r="H265" s="279"/>
      <c r="I265" s="279"/>
      <c r="J265" s="279"/>
      <c r="K265" s="279"/>
      <c r="L265" s="279"/>
      <c r="M265" s="279"/>
      <c r="N265" s="279"/>
      <c r="O265" s="279"/>
      <c r="P265" s="279"/>
      <c r="Q265" s="290"/>
      <c r="V265" s="282"/>
      <c r="W265" s="286"/>
      <c r="X265" s="286"/>
    </row>
    <row r="266" spans="1:24" s="263" customFormat="1" ht="12">
      <c r="A266" s="279"/>
      <c r="B266" s="279"/>
      <c r="C266" s="279"/>
      <c r="D266" s="279"/>
      <c r="E266" s="279"/>
      <c r="F266" s="279"/>
      <c r="G266" s="279"/>
      <c r="H266" s="279"/>
      <c r="I266" s="279"/>
      <c r="J266" s="279"/>
      <c r="K266" s="279"/>
      <c r="L266" s="279"/>
      <c r="M266" s="279"/>
      <c r="N266" s="279"/>
      <c r="O266" s="279"/>
      <c r="P266" s="279"/>
      <c r="Q266" s="290"/>
      <c r="V266" s="282"/>
      <c r="W266" s="286"/>
      <c r="X266" s="286"/>
    </row>
    <row r="267" spans="1:24" s="263" customFormat="1" ht="12">
      <c r="A267" s="279"/>
      <c r="B267" s="279"/>
      <c r="C267" s="279"/>
      <c r="D267" s="279"/>
      <c r="E267" s="279"/>
      <c r="F267" s="279"/>
      <c r="G267" s="279"/>
      <c r="H267" s="279"/>
      <c r="I267" s="279"/>
      <c r="J267" s="279"/>
      <c r="K267" s="279"/>
      <c r="L267" s="279"/>
      <c r="M267" s="279"/>
      <c r="N267" s="279"/>
      <c r="O267" s="279"/>
      <c r="P267" s="279"/>
      <c r="Q267" s="291"/>
      <c r="V267" s="282"/>
      <c r="W267" s="286"/>
      <c r="X267" s="286"/>
    </row>
    <row r="268" spans="1:24" s="263" customFormat="1" ht="12">
      <c r="A268" s="279"/>
      <c r="B268" s="279"/>
      <c r="C268" s="279"/>
      <c r="D268" s="279"/>
      <c r="E268" s="279"/>
      <c r="F268" s="279"/>
      <c r="G268" s="279"/>
      <c r="H268" s="279"/>
      <c r="I268" s="279"/>
      <c r="J268" s="279"/>
      <c r="K268" s="279"/>
      <c r="L268" s="279"/>
      <c r="M268" s="279"/>
      <c r="N268" s="279"/>
      <c r="O268" s="279"/>
      <c r="P268" s="279"/>
      <c r="Q268" s="290"/>
      <c r="V268" s="282"/>
      <c r="W268" s="286"/>
      <c r="X268" s="287"/>
    </row>
    <row r="269" spans="1:24" s="263" customFormat="1" ht="12">
      <c r="A269" s="279"/>
      <c r="B269" s="279"/>
      <c r="C269" s="279"/>
      <c r="D269" s="279"/>
      <c r="E269" s="279"/>
      <c r="F269" s="279"/>
      <c r="G269" s="279"/>
      <c r="H269" s="279"/>
      <c r="I269" s="279"/>
      <c r="J269" s="279"/>
      <c r="K269" s="279"/>
      <c r="L269" s="279"/>
      <c r="M269" s="279"/>
      <c r="N269" s="279"/>
      <c r="O269" s="279"/>
      <c r="P269" s="279"/>
      <c r="Q269" s="290"/>
      <c r="V269" s="282"/>
      <c r="W269" s="286"/>
      <c r="X269" s="287"/>
    </row>
    <row r="270" spans="1:24" s="263" customFormat="1" ht="12">
      <c r="A270" s="279"/>
      <c r="B270" s="279"/>
      <c r="C270" s="279"/>
      <c r="D270" s="279"/>
      <c r="E270" s="279"/>
      <c r="F270" s="279"/>
      <c r="G270" s="279"/>
      <c r="H270" s="279"/>
      <c r="I270" s="279"/>
      <c r="J270" s="279"/>
      <c r="K270" s="279"/>
      <c r="L270" s="279"/>
      <c r="M270" s="279"/>
      <c r="N270" s="279"/>
      <c r="O270" s="279"/>
      <c r="P270" s="279"/>
      <c r="Q270" s="290"/>
      <c r="V270" s="282"/>
      <c r="W270" s="286"/>
      <c r="X270" s="286"/>
    </row>
    <row r="271" spans="1:24" s="263" customFormat="1" ht="12">
      <c r="A271" s="279"/>
      <c r="B271" s="279"/>
      <c r="C271" s="279"/>
      <c r="D271" s="279"/>
      <c r="E271" s="279"/>
      <c r="F271" s="279"/>
      <c r="G271" s="279"/>
      <c r="H271" s="279"/>
      <c r="I271" s="279"/>
      <c r="J271" s="279"/>
      <c r="K271" s="279"/>
      <c r="L271" s="279"/>
      <c r="M271" s="279"/>
      <c r="N271" s="279"/>
      <c r="O271" s="279"/>
      <c r="P271" s="279"/>
      <c r="Q271" s="290"/>
      <c r="V271" s="282"/>
      <c r="W271" s="286"/>
      <c r="X271" s="286"/>
    </row>
    <row r="272" spans="1:24" s="263" customFormat="1" ht="12">
      <c r="A272" s="279"/>
      <c r="B272" s="279"/>
      <c r="C272" s="279"/>
      <c r="D272" s="279"/>
      <c r="E272" s="279"/>
      <c r="F272" s="279"/>
      <c r="G272" s="279"/>
      <c r="H272" s="279"/>
      <c r="I272" s="279"/>
      <c r="J272" s="279"/>
      <c r="K272" s="279"/>
      <c r="L272" s="279"/>
      <c r="M272" s="279"/>
      <c r="N272" s="279"/>
      <c r="O272" s="279"/>
      <c r="P272" s="279"/>
      <c r="Q272" s="290"/>
      <c r="V272" s="282"/>
      <c r="W272" s="286"/>
      <c r="X272" s="286"/>
    </row>
    <row r="273" spans="1:24" s="263" customFormat="1" ht="12">
      <c r="A273" s="279"/>
      <c r="B273" s="279"/>
      <c r="C273" s="279"/>
      <c r="D273" s="279"/>
      <c r="E273" s="279"/>
      <c r="F273" s="279"/>
      <c r="G273" s="279"/>
      <c r="H273" s="279"/>
      <c r="I273" s="279"/>
      <c r="J273" s="279"/>
      <c r="K273" s="279"/>
      <c r="L273" s="279"/>
      <c r="M273" s="279"/>
      <c r="N273" s="279"/>
      <c r="O273" s="279"/>
      <c r="P273" s="279"/>
      <c r="Q273" s="290"/>
      <c r="V273" s="282"/>
      <c r="W273" s="287"/>
      <c r="X273" s="289"/>
    </row>
    <row r="274" spans="1:24" s="263" customFormat="1" ht="12">
      <c r="A274" s="279"/>
      <c r="B274" s="279"/>
      <c r="C274" s="279"/>
      <c r="D274" s="279"/>
      <c r="E274" s="279"/>
      <c r="F274" s="279"/>
      <c r="G274" s="279"/>
      <c r="H274" s="279"/>
      <c r="I274" s="279"/>
      <c r="J274" s="279"/>
      <c r="K274" s="279"/>
      <c r="L274" s="279"/>
      <c r="M274" s="279"/>
      <c r="N274" s="279"/>
      <c r="O274" s="279"/>
      <c r="P274" s="279"/>
      <c r="Q274" s="290"/>
      <c r="V274" s="282"/>
      <c r="W274" s="287"/>
      <c r="X274" s="287"/>
    </row>
    <row r="275" spans="1:24" s="263" customFormat="1" ht="12">
      <c r="A275" s="279"/>
      <c r="B275" s="279"/>
      <c r="C275" s="279"/>
      <c r="D275" s="279"/>
      <c r="E275" s="279"/>
      <c r="F275" s="279"/>
      <c r="G275" s="279"/>
      <c r="H275" s="279"/>
      <c r="I275" s="279"/>
      <c r="J275" s="279"/>
      <c r="K275" s="279"/>
      <c r="L275" s="279"/>
      <c r="M275" s="279"/>
      <c r="N275" s="279"/>
      <c r="O275" s="279"/>
      <c r="P275" s="279"/>
      <c r="Q275" s="290"/>
      <c r="V275" s="282"/>
      <c r="W275" s="287"/>
      <c r="X275" s="286"/>
    </row>
    <row r="276" spans="1:24" s="263" customFormat="1" ht="12">
      <c r="A276" s="279"/>
      <c r="B276" s="279"/>
      <c r="C276" s="279"/>
      <c r="D276" s="279"/>
      <c r="E276" s="279"/>
      <c r="F276" s="279"/>
      <c r="G276" s="279"/>
      <c r="H276" s="279"/>
      <c r="I276" s="279"/>
      <c r="J276" s="279"/>
      <c r="K276" s="279"/>
      <c r="L276" s="279"/>
      <c r="M276" s="279"/>
      <c r="N276" s="279"/>
      <c r="O276" s="279"/>
      <c r="P276" s="279"/>
      <c r="Q276" s="291"/>
      <c r="V276" s="282"/>
      <c r="W276" s="287"/>
      <c r="X276" s="286"/>
    </row>
    <row r="277" spans="1:24" s="263" customFormat="1" ht="12">
      <c r="A277" s="279"/>
      <c r="B277" s="279"/>
      <c r="C277" s="279"/>
      <c r="D277" s="279"/>
      <c r="E277" s="279"/>
      <c r="F277" s="279"/>
      <c r="G277" s="279"/>
      <c r="H277" s="279"/>
      <c r="I277" s="279"/>
      <c r="J277" s="279"/>
      <c r="K277" s="279"/>
      <c r="L277" s="279"/>
      <c r="M277" s="279"/>
      <c r="N277" s="279"/>
      <c r="O277" s="279"/>
      <c r="P277" s="279"/>
      <c r="Q277" s="290"/>
      <c r="V277" s="282"/>
      <c r="W277" s="287"/>
      <c r="X277" s="287"/>
    </row>
    <row r="278" spans="1:24" s="263" customFormat="1" ht="12">
      <c r="A278" s="279"/>
      <c r="B278" s="279"/>
      <c r="C278" s="279"/>
      <c r="D278" s="279"/>
      <c r="E278" s="279"/>
      <c r="F278" s="279"/>
      <c r="G278" s="279"/>
      <c r="H278" s="279"/>
      <c r="I278" s="279"/>
      <c r="J278" s="279"/>
      <c r="K278" s="279"/>
      <c r="L278" s="279"/>
      <c r="M278" s="279"/>
      <c r="N278" s="279"/>
      <c r="O278" s="279"/>
      <c r="P278" s="279"/>
      <c r="Q278" s="290"/>
      <c r="V278" s="282"/>
      <c r="W278" s="287"/>
      <c r="X278" s="286"/>
    </row>
    <row r="279" spans="1:24" s="263" customFormat="1" ht="12">
      <c r="A279" s="279"/>
      <c r="B279" s="279"/>
      <c r="C279" s="279"/>
      <c r="D279" s="279"/>
      <c r="E279" s="279"/>
      <c r="F279" s="279"/>
      <c r="G279" s="279"/>
      <c r="H279" s="279"/>
      <c r="I279" s="279"/>
      <c r="J279" s="279"/>
      <c r="K279" s="279"/>
      <c r="L279" s="279"/>
      <c r="M279" s="279"/>
      <c r="N279" s="279"/>
      <c r="O279" s="279"/>
      <c r="P279" s="279"/>
      <c r="Q279" s="290"/>
      <c r="V279" s="282"/>
      <c r="W279" s="289"/>
      <c r="X279" s="286"/>
    </row>
    <row r="280" spans="1:24" s="263" customFormat="1" ht="12">
      <c r="A280" s="279"/>
      <c r="B280" s="279"/>
      <c r="C280" s="279"/>
      <c r="D280" s="279"/>
      <c r="E280" s="279"/>
      <c r="F280" s="279"/>
      <c r="G280" s="279"/>
      <c r="H280" s="279"/>
      <c r="I280" s="279"/>
      <c r="J280" s="279"/>
      <c r="K280" s="279"/>
      <c r="L280" s="279"/>
      <c r="M280" s="279"/>
      <c r="N280" s="279"/>
      <c r="O280" s="279"/>
      <c r="P280" s="279"/>
      <c r="Q280" s="290"/>
      <c r="V280" s="282"/>
      <c r="W280" s="287"/>
      <c r="X280" s="287"/>
    </row>
    <row r="281" spans="1:24" s="263" customFormat="1" ht="12">
      <c r="A281" s="279"/>
      <c r="B281" s="279"/>
      <c r="C281" s="279"/>
      <c r="D281" s="279"/>
      <c r="E281" s="279"/>
      <c r="F281" s="279"/>
      <c r="G281" s="279"/>
      <c r="H281" s="279"/>
      <c r="I281" s="279"/>
      <c r="J281" s="279"/>
      <c r="K281" s="279"/>
      <c r="L281" s="279"/>
      <c r="M281" s="279"/>
      <c r="N281" s="279"/>
      <c r="O281" s="279"/>
      <c r="P281" s="279"/>
      <c r="Q281" s="290"/>
      <c r="V281" s="282"/>
      <c r="W281" s="287"/>
      <c r="X281" s="287"/>
    </row>
    <row r="282" spans="1:24" s="263" customFormat="1" ht="12">
      <c r="A282" s="279"/>
      <c r="B282" s="279"/>
      <c r="C282" s="279"/>
      <c r="D282" s="279"/>
      <c r="E282" s="279"/>
      <c r="F282" s="279"/>
      <c r="G282" s="279"/>
      <c r="H282" s="279"/>
      <c r="I282" s="279"/>
      <c r="J282" s="279"/>
      <c r="K282" s="279"/>
      <c r="L282" s="279"/>
      <c r="M282" s="279"/>
      <c r="N282" s="279"/>
      <c r="O282" s="279"/>
      <c r="P282" s="279"/>
      <c r="Q282" s="291"/>
      <c r="V282" s="282"/>
      <c r="W282" s="287"/>
      <c r="X282" s="287"/>
    </row>
    <row r="283" spans="1:24" s="263" customFormat="1" ht="12">
      <c r="A283" s="279"/>
      <c r="B283" s="279"/>
      <c r="C283" s="279"/>
      <c r="D283" s="279"/>
      <c r="E283" s="279"/>
      <c r="F283" s="279"/>
      <c r="G283" s="279"/>
      <c r="H283" s="279"/>
      <c r="I283" s="279"/>
      <c r="J283" s="279"/>
      <c r="K283" s="279"/>
      <c r="L283" s="279"/>
      <c r="M283" s="279"/>
      <c r="N283" s="279"/>
      <c r="O283" s="279"/>
      <c r="P283" s="279"/>
      <c r="Q283" s="290"/>
      <c r="V283" s="282"/>
      <c r="W283" s="287"/>
      <c r="X283" s="287"/>
    </row>
    <row r="284" spans="1:24" s="263" customFormat="1" ht="12">
      <c r="A284" s="279"/>
      <c r="B284" s="279"/>
      <c r="C284" s="279"/>
      <c r="D284" s="279"/>
      <c r="E284" s="279"/>
      <c r="F284" s="279"/>
      <c r="G284" s="279"/>
      <c r="H284" s="279"/>
      <c r="I284" s="279"/>
      <c r="J284" s="279"/>
      <c r="K284" s="279"/>
      <c r="L284" s="279"/>
      <c r="M284" s="279"/>
      <c r="N284" s="279"/>
      <c r="O284" s="279"/>
      <c r="P284" s="279"/>
      <c r="Q284" s="290"/>
      <c r="V284" s="282"/>
      <c r="W284" s="287"/>
      <c r="X284" s="287"/>
    </row>
    <row r="285" spans="1:24" s="263" customFormat="1" ht="12">
      <c r="A285" s="279"/>
      <c r="B285" s="279"/>
      <c r="C285" s="279"/>
      <c r="D285" s="279"/>
      <c r="E285" s="279"/>
      <c r="F285" s="279"/>
      <c r="G285" s="279"/>
      <c r="H285" s="279"/>
      <c r="I285" s="279"/>
      <c r="J285" s="279"/>
      <c r="K285" s="279"/>
      <c r="L285" s="279"/>
      <c r="M285" s="279"/>
      <c r="N285" s="279"/>
      <c r="O285" s="279"/>
      <c r="P285" s="279"/>
      <c r="Q285" s="290"/>
      <c r="V285" s="282"/>
      <c r="W285" s="287"/>
      <c r="X285" s="286"/>
    </row>
    <row r="286" spans="1:24" s="263" customFormat="1" ht="12">
      <c r="A286" s="279"/>
      <c r="B286" s="279"/>
      <c r="C286" s="279"/>
      <c r="D286" s="279"/>
      <c r="E286" s="279"/>
      <c r="F286" s="279"/>
      <c r="G286" s="279"/>
      <c r="H286" s="279"/>
      <c r="I286" s="279"/>
      <c r="J286" s="279"/>
      <c r="K286" s="279"/>
      <c r="L286" s="279"/>
      <c r="M286" s="279"/>
      <c r="N286" s="279"/>
      <c r="O286" s="279"/>
      <c r="P286" s="279"/>
      <c r="Q286" s="291"/>
      <c r="V286" s="282"/>
      <c r="W286" s="287"/>
      <c r="X286" s="287"/>
    </row>
    <row r="287" spans="1:24" s="263" customFormat="1" ht="12">
      <c r="A287" s="279"/>
      <c r="B287" s="279"/>
      <c r="C287" s="279"/>
      <c r="D287" s="279"/>
      <c r="E287" s="279"/>
      <c r="F287" s="279"/>
      <c r="G287" s="279"/>
      <c r="H287" s="279"/>
      <c r="I287" s="279"/>
      <c r="J287" s="279"/>
      <c r="K287" s="279"/>
      <c r="L287" s="279"/>
      <c r="M287" s="279"/>
      <c r="N287" s="279"/>
      <c r="O287" s="279"/>
      <c r="P287" s="279"/>
      <c r="Q287" s="290"/>
      <c r="V287" s="282"/>
      <c r="W287" s="287"/>
      <c r="X287" s="287"/>
    </row>
    <row r="288" spans="1:24" s="263" customFormat="1" ht="12">
      <c r="A288" s="279"/>
      <c r="B288" s="279"/>
      <c r="C288" s="279"/>
      <c r="D288" s="279"/>
      <c r="E288" s="279"/>
      <c r="F288" s="279"/>
      <c r="G288" s="279"/>
      <c r="H288" s="279"/>
      <c r="I288" s="279"/>
      <c r="J288" s="279"/>
      <c r="K288" s="279"/>
      <c r="L288" s="279"/>
      <c r="M288" s="279"/>
      <c r="N288" s="279"/>
      <c r="O288" s="279"/>
      <c r="P288" s="279"/>
      <c r="Q288" s="290"/>
      <c r="V288" s="282"/>
      <c r="W288" s="287"/>
      <c r="X288" s="289"/>
    </row>
    <row r="289" spans="1:24" s="263" customFormat="1" ht="12">
      <c r="A289" s="279"/>
      <c r="B289" s="279"/>
      <c r="C289" s="279"/>
      <c r="D289" s="279"/>
      <c r="E289" s="279"/>
      <c r="F289" s="279"/>
      <c r="G289" s="279"/>
      <c r="H289" s="279"/>
      <c r="I289" s="279"/>
      <c r="J289" s="279"/>
      <c r="K289" s="279"/>
      <c r="L289" s="279"/>
      <c r="M289" s="279"/>
      <c r="N289" s="279"/>
      <c r="O289" s="279"/>
      <c r="P289" s="279"/>
      <c r="Q289" s="290"/>
      <c r="V289" s="282"/>
      <c r="W289" s="287"/>
      <c r="X289" s="289"/>
    </row>
    <row r="290" spans="1:24" s="263" customFormat="1" ht="12">
      <c r="A290" s="279"/>
      <c r="B290" s="279"/>
      <c r="C290" s="279"/>
      <c r="D290" s="279"/>
      <c r="E290" s="279"/>
      <c r="F290" s="279"/>
      <c r="G290" s="279"/>
      <c r="H290" s="279"/>
      <c r="I290" s="279"/>
      <c r="J290" s="279"/>
      <c r="K290" s="279"/>
      <c r="L290" s="279"/>
      <c r="M290" s="279"/>
      <c r="N290" s="279"/>
      <c r="O290" s="279"/>
      <c r="P290" s="279"/>
      <c r="Q290" s="290"/>
      <c r="V290" s="282"/>
      <c r="W290" s="289"/>
      <c r="X290" s="287"/>
    </row>
    <row r="291" spans="1:24" s="263" customFormat="1" ht="12">
      <c r="A291" s="279"/>
      <c r="B291" s="279"/>
      <c r="C291" s="279"/>
      <c r="D291" s="279"/>
      <c r="E291" s="279"/>
      <c r="F291" s="279"/>
      <c r="G291" s="279"/>
      <c r="H291" s="279"/>
      <c r="I291" s="279"/>
      <c r="J291" s="279"/>
      <c r="K291" s="279"/>
      <c r="L291" s="279"/>
      <c r="M291" s="279"/>
      <c r="N291" s="279"/>
      <c r="O291" s="279"/>
      <c r="P291" s="279"/>
      <c r="Q291" s="290"/>
      <c r="V291" s="282"/>
      <c r="W291" s="287"/>
      <c r="X291" s="289"/>
    </row>
    <row r="292" spans="1:24" s="263" customFormat="1" ht="12">
      <c r="A292" s="279"/>
      <c r="B292" s="279"/>
      <c r="C292" s="279"/>
      <c r="D292" s="279"/>
      <c r="E292" s="279"/>
      <c r="F292" s="279"/>
      <c r="G292" s="279"/>
      <c r="H292" s="279"/>
      <c r="I292" s="279"/>
      <c r="J292" s="279"/>
      <c r="K292" s="279"/>
      <c r="L292" s="279"/>
      <c r="M292" s="279"/>
      <c r="N292" s="279"/>
      <c r="O292" s="279"/>
      <c r="P292" s="279"/>
      <c r="Q292" s="290"/>
      <c r="V292" s="282"/>
      <c r="W292" s="287"/>
      <c r="X292" s="282"/>
    </row>
    <row r="293" spans="1:24" s="263" customFormat="1" ht="12">
      <c r="A293" s="279"/>
      <c r="B293" s="279"/>
      <c r="C293" s="279"/>
      <c r="D293" s="279"/>
      <c r="E293" s="279"/>
      <c r="F293" s="279"/>
      <c r="G293" s="279"/>
      <c r="H293" s="279"/>
      <c r="I293" s="279"/>
      <c r="J293" s="279"/>
      <c r="K293" s="279"/>
      <c r="L293" s="279"/>
      <c r="M293" s="279"/>
      <c r="N293" s="279"/>
      <c r="O293" s="279"/>
      <c r="P293" s="279"/>
      <c r="Q293" s="290"/>
      <c r="V293" s="282"/>
      <c r="W293" s="287"/>
      <c r="X293" s="282"/>
    </row>
    <row r="294" spans="1:24" s="263" customFormat="1" ht="12">
      <c r="A294" s="279"/>
      <c r="B294" s="279"/>
      <c r="C294" s="279"/>
      <c r="D294" s="279"/>
      <c r="E294" s="279"/>
      <c r="F294" s="279"/>
      <c r="G294" s="279"/>
      <c r="H294" s="279"/>
      <c r="I294" s="279"/>
      <c r="J294" s="279"/>
      <c r="K294" s="279"/>
      <c r="L294" s="279"/>
      <c r="M294" s="279"/>
      <c r="N294" s="279"/>
      <c r="O294" s="279"/>
      <c r="P294" s="279"/>
      <c r="Q294" s="290"/>
      <c r="V294" s="282"/>
      <c r="W294" s="287"/>
      <c r="X294" s="287"/>
    </row>
    <row r="295" spans="1:24" s="263" customFormat="1" ht="12">
      <c r="A295" s="279"/>
      <c r="B295" s="279"/>
      <c r="C295" s="279"/>
      <c r="D295" s="279"/>
      <c r="E295" s="279"/>
      <c r="F295" s="279"/>
      <c r="G295" s="279"/>
      <c r="H295" s="279"/>
      <c r="I295" s="279"/>
      <c r="J295" s="279"/>
      <c r="K295" s="279"/>
      <c r="L295" s="279"/>
      <c r="M295" s="279"/>
      <c r="N295" s="279"/>
      <c r="O295" s="279"/>
      <c r="P295" s="279"/>
      <c r="Q295" s="290"/>
      <c r="V295" s="282"/>
      <c r="W295" s="287"/>
      <c r="X295" s="287"/>
    </row>
    <row r="296" spans="1:24" s="263" customFormat="1" ht="12">
      <c r="A296" s="279"/>
      <c r="B296" s="279"/>
      <c r="C296" s="279"/>
      <c r="D296" s="279"/>
      <c r="E296" s="279"/>
      <c r="F296" s="279"/>
      <c r="G296" s="279"/>
      <c r="H296" s="279"/>
      <c r="I296" s="279"/>
      <c r="J296" s="279"/>
      <c r="K296" s="279"/>
      <c r="L296" s="279"/>
      <c r="M296" s="279"/>
      <c r="N296" s="279"/>
      <c r="O296" s="279"/>
      <c r="P296" s="279"/>
      <c r="Q296" s="290"/>
      <c r="V296" s="282"/>
      <c r="W296" s="287"/>
      <c r="X296" s="287"/>
    </row>
    <row r="297" spans="1:24" s="263" customFormat="1" ht="12">
      <c r="A297" s="279"/>
      <c r="B297" s="279"/>
      <c r="C297" s="279"/>
      <c r="D297" s="279"/>
      <c r="E297" s="279"/>
      <c r="F297" s="279"/>
      <c r="G297" s="279"/>
      <c r="H297" s="279"/>
      <c r="I297" s="279"/>
      <c r="J297" s="279"/>
      <c r="K297" s="279"/>
      <c r="L297" s="279"/>
      <c r="M297" s="279"/>
      <c r="N297" s="279"/>
      <c r="O297" s="279"/>
      <c r="P297" s="279"/>
      <c r="Q297" s="290"/>
      <c r="V297" s="282"/>
      <c r="W297" s="287"/>
      <c r="X297" s="287"/>
    </row>
    <row r="298" spans="1:24" s="263" customFormat="1" ht="12">
      <c r="A298" s="279"/>
      <c r="B298" s="279"/>
      <c r="C298" s="279"/>
      <c r="D298" s="279"/>
      <c r="E298" s="279"/>
      <c r="F298" s="279"/>
      <c r="G298" s="279"/>
      <c r="H298" s="279"/>
      <c r="I298" s="279"/>
      <c r="J298" s="279"/>
      <c r="K298" s="279"/>
      <c r="L298" s="279"/>
      <c r="M298" s="279"/>
      <c r="N298" s="279"/>
      <c r="O298" s="279"/>
      <c r="P298" s="279"/>
      <c r="Q298" s="290"/>
      <c r="V298" s="282"/>
      <c r="W298" s="287"/>
      <c r="X298" s="287"/>
    </row>
    <row r="299" spans="1:24" s="263" customFormat="1" ht="12">
      <c r="A299" s="279"/>
      <c r="B299" s="279"/>
      <c r="C299" s="279"/>
      <c r="D299" s="279"/>
      <c r="E299" s="279"/>
      <c r="F299" s="279"/>
      <c r="G299" s="279"/>
      <c r="H299" s="279"/>
      <c r="I299" s="279"/>
      <c r="J299" s="279"/>
      <c r="K299" s="279"/>
      <c r="L299" s="279"/>
      <c r="M299" s="279"/>
      <c r="N299" s="279"/>
      <c r="O299" s="279"/>
      <c r="P299" s="279"/>
      <c r="Q299" s="290"/>
      <c r="V299" s="282"/>
      <c r="W299" s="287"/>
      <c r="X299" s="287"/>
    </row>
    <row r="300" spans="1:24" s="263" customFormat="1" ht="12">
      <c r="A300" s="279"/>
      <c r="B300" s="279"/>
      <c r="C300" s="279"/>
      <c r="D300" s="279"/>
      <c r="E300" s="279"/>
      <c r="F300" s="279"/>
      <c r="G300" s="279"/>
      <c r="H300" s="279"/>
      <c r="I300" s="279"/>
      <c r="J300" s="279"/>
      <c r="K300" s="279"/>
      <c r="L300" s="279"/>
      <c r="M300" s="279"/>
      <c r="N300" s="279"/>
      <c r="O300" s="279"/>
      <c r="P300" s="279"/>
      <c r="Q300" s="291"/>
      <c r="V300" s="282"/>
      <c r="W300" s="287"/>
      <c r="X300" s="287"/>
    </row>
    <row r="301" spans="1:24" s="263" customFormat="1" ht="12">
      <c r="A301" s="279"/>
      <c r="B301" s="279"/>
      <c r="C301" s="279"/>
      <c r="D301" s="279"/>
      <c r="E301" s="279"/>
      <c r="F301" s="279"/>
      <c r="G301" s="279"/>
      <c r="H301" s="279"/>
      <c r="I301" s="279"/>
      <c r="J301" s="279"/>
      <c r="K301" s="279"/>
      <c r="L301" s="279"/>
      <c r="M301" s="279"/>
      <c r="N301" s="279"/>
      <c r="O301" s="279"/>
      <c r="P301" s="279"/>
      <c r="Q301" s="290"/>
      <c r="V301" s="282"/>
      <c r="W301" s="287"/>
      <c r="X301" s="287"/>
    </row>
    <row r="302" spans="1:24" s="263" customFormat="1" ht="12">
      <c r="A302" s="279"/>
      <c r="B302" s="279"/>
      <c r="C302" s="279"/>
      <c r="D302" s="279"/>
      <c r="E302" s="279"/>
      <c r="F302" s="279"/>
      <c r="G302" s="279"/>
      <c r="H302" s="279"/>
      <c r="I302" s="279"/>
      <c r="J302" s="279"/>
      <c r="K302" s="279"/>
      <c r="L302" s="279"/>
      <c r="M302" s="279"/>
      <c r="N302" s="279"/>
      <c r="O302" s="279"/>
      <c r="P302" s="279"/>
      <c r="Q302" s="290"/>
      <c r="V302" s="282"/>
      <c r="W302" s="287"/>
      <c r="X302" s="287"/>
    </row>
    <row r="303" spans="1:24" s="263" customFormat="1" ht="12">
      <c r="A303" s="279"/>
      <c r="B303" s="279"/>
      <c r="C303" s="279"/>
      <c r="D303" s="279"/>
      <c r="E303" s="279"/>
      <c r="F303" s="279"/>
      <c r="G303" s="279"/>
      <c r="H303" s="279"/>
      <c r="I303" s="279"/>
      <c r="J303" s="279"/>
      <c r="K303" s="279"/>
      <c r="L303" s="279"/>
      <c r="M303" s="279"/>
      <c r="N303" s="279"/>
      <c r="O303" s="279"/>
      <c r="P303" s="279"/>
      <c r="Q303" s="288"/>
      <c r="V303" s="282"/>
      <c r="W303" s="287"/>
      <c r="X303" s="286"/>
    </row>
    <row r="304" spans="2:4" s="263" customFormat="1" ht="12">
      <c r="B304" s="279"/>
      <c r="C304" s="279"/>
      <c r="D304" s="279"/>
    </row>
    <row r="305" spans="1:24" s="263" customFormat="1" ht="12">
      <c r="A305" s="279"/>
      <c r="B305" s="279"/>
      <c r="C305" s="279"/>
      <c r="D305" s="279"/>
      <c r="E305" s="279"/>
      <c r="F305" s="279"/>
      <c r="G305" s="279"/>
      <c r="H305" s="279"/>
      <c r="I305" s="279"/>
      <c r="J305" s="279"/>
      <c r="K305" s="279"/>
      <c r="L305" s="279"/>
      <c r="M305" s="279"/>
      <c r="N305" s="279"/>
      <c r="O305" s="279"/>
      <c r="P305" s="279"/>
      <c r="Q305" s="281"/>
      <c r="V305" s="282"/>
      <c r="W305" s="283"/>
      <c r="X305" s="283"/>
    </row>
    <row r="306" spans="1:23" s="263" customFormat="1" ht="12">
      <c r="A306" s="279"/>
      <c r="B306" s="279"/>
      <c r="C306" s="279"/>
      <c r="D306" s="279"/>
      <c r="E306" s="279"/>
      <c r="F306" s="279"/>
      <c r="G306" s="279"/>
      <c r="H306" s="279"/>
      <c r="I306" s="279"/>
      <c r="J306" s="279"/>
      <c r="K306" s="279"/>
      <c r="L306" s="279"/>
      <c r="M306" s="279"/>
      <c r="N306" s="279"/>
      <c r="O306" s="279"/>
      <c r="P306" s="279"/>
      <c r="Q306" s="279"/>
      <c r="V306" s="282"/>
      <c r="W306" s="282"/>
    </row>
    <row r="307" spans="2:4" ht="12">
      <c r="B307" s="263"/>
      <c r="C307" s="263"/>
      <c r="D307" s="263"/>
    </row>
    <row r="308" spans="2:4" ht="12">
      <c r="B308" s="279"/>
      <c r="C308" s="279"/>
      <c r="D308" s="279"/>
    </row>
    <row r="309" spans="2:4" ht="12">
      <c r="B309" s="279"/>
      <c r="C309" s="279"/>
      <c r="D309" s="27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3"/>
  <sheetViews>
    <sheetView showGridLines="0" workbookViewId="0" topLeftCell="A1"/>
  </sheetViews>
  <sheetFormatPr defaultColWidth="9.140625" defaultRowHeight="12"/>
  <cols>
    <col min="1" max="3" width="8.7109375" style="70" customWidth="1"/>
    <col min="4" max="14" width="9.140625" style="70" customWidth="1"/>
    <col min="15" max="15" width="5.140625" style="70" customWidth="1"/>
    <col min="16" max="17" width="9.140625" style="70" customWidth="1"/>
    <col min="18" max="18" width="11.8515625" style="70" customWidth="1"/>
    <col min="19" max="16384" width="9.140625" style="70" customWidth="1"/>
  </cols>
  <sheetData>
    <row r="1" spans="1:2" ht="12">
      <c r="A1" s="38"/>
      <c r="B1" s="38"/>
    </row>
    <row r="2" spans="1:3" ht="12" customHeight="1">
      <c r="A2" s="39"/>
      <c r="B2" s="39"/>
      <c r="C2" s="26"/>
    </row>
    <row r="3" spans="1:3" ht="12">
      <c r="A3" s="39"/>
      <c r="B3" s="39"/>
      <c r="C3" s="69" t="s">
        <v>83</v>
      </c>
    </row>
    <row r="4" spans="1:3" ht="12">
      <c r="A4" s="39"/>
      <c r="B4" s="39"/>
      <c r="C4" s="69" t="s">
        <v>75</v>
      </c>
    </row>
    <row r="5" spans="1:3" ht="12">
      <c r="A5" s="39"/>
      <c r="B5" s="39"/>
      <c r="C5" s="69"/>
    </row>
    <row r="6" spans="1:3" ht="12">
      <c r="A6" s="39"/>
      <c r="B6" s="39"/>
      <c r="C6" s="225"/>
    </row>
    <row r="7" ht="12"/>
    <row r="8" ht="12"/>
    <row r="9" ht="6.75" customHeight="1"/>
    <row r="10" ht="12"/>
    <row r="11" ht="15.75">
      <c r="B11" s="258" t="s">
        <v>53</v>
      </c>
    </row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3.75" customHeight="1"/>
    <row r="31" ht="12"/>
    <row r="32" ht="12"/>
    <row r="33" ht="12"/>
    <row r="34" ht="12"/>
    <row r="35" ht="12"/>
    <row r="36" ht="12"/>
    <row r="37" ht="12"/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/>
    <row r="49" ht="12"/>
    <row r="51" spans="2:19" ht="15" customHeight="1">
      <c r="B51" s="257" t="s">
        <v>105</v>
      </c>
      <c r="S51" s="260" t="s">
        <v>104</v>
      </c>
    </row>
    <row r="52" ht="12"/>
    <row r="53" ht="12"/>
    <row r="54" ht="12"/>
    <row r="56" ht="15" customHeight="1">
      <c r="R56" s="259"/>
    </row>
    <row r="62" ht="12">
      <c r="A62" s="71" t="s">
        <v>76</v>
      </c>
    </row>
    <row r="63" ht="12">
      <c r="A63" s="64" t="s">
        <v>82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00072813034"/>
  </sheetPr>
  <dimension ref="A2:N50"/>
  <sheetViews>
    <sheetView showGridLines="0" workbookViewId="0" topLeftCell="A1"/>
  </sheetViews>
  <sheetFormatPr defaultColWidth="10.28125" defaultRowHeight="12"/>
  <cols>
    <col min="1" max="1" width="10.28125" style="115" customWidth="1"/>
    <col min="2" max="2" width="19.28125" style="115" customWidth="1"/>
    <col min="3" max="12" width="13.00390625" style="115" customWidth="1"/>
    <col min="13" max="16384" width="10.28125" style="115" customWidth="1"/>
  </cols>
  <sheetData>
    <row r="2" s="114" customFormat="1" ht="12">
      <c r="B2" s="69" t="s">
        <v>83</v>
      </c>
    </row>
    <row r="3" s="114" customFormat="1" ht="12">
      <c r="B3" s="69" t="s">
        <v>75</v>
      </c>
    </row>
    <row r="4" s="114" customFormat="1" ht="12">
      <c r="B4" s="113"/>
    </row>
    <row r="5" spans="2:12" ht="12">
      <c r="B5" s="3" t="s">
        <v>126</v>
      </c>
      <c r="C5" s="3"/>
      <c r="D5" s="3"/>
      <c r="E5" s="3"/>
      <c r="F5" s="3"/>
      <c r="G5" s="3"/>
      <c r="H5" s="3"/>
      <c r="I5" s="3"/>
      <c r="J5" s="3"/>
      <c r="K5" s="3"/>
      <c r="L5" s="3"/>
    </row>
    <row r="6" spans="2:12" ht="12">
      <c r="B6" s="2"/>
      <c r="C6" s="3"/>
      <c r="D6" s="3"/>
      <c r="E6" s="3"/>
      <c r="F6" s="3"/>
      <c r="G6" s="3"/>
      <c r="H6" s="3"/>
      <c r="I6" s="3"/>
      <c r="J6" s="3"/>
      <c r="K6" s="3"/>
      <c r="L6" s="3"/>
    </row>
    <row r="7" spans="2:12" ht="12">
      <c r="B7" s="116"/>
      <c r="C7" s="304">
        <v>2013</v>
      </c>
      <c r="D7" s="305"/>
      <c r="E7" s="305"/>
      <c r="F7" s="306"/>
      <c r="G7" s="293">
        <v>2018</v>
      </c>
      <c r="H7" s="294"/>
      <c r="I7" s="294"/>
      <c r="J7" s="307"/>
      <c r="K7" s="299" t="s">
        <v>84</v>
      </c>
      <c r="L7" s="300"/>
    </row>
    <row r="8" spans="2:12" ht="24" customHeight="1">
      <c r="B8" s="52"/>
      <c r="C8" s="117" t="s">
        <v>1</v>
      </c>
      <c r="D8" s="118" t="s">
        <v>0</v>
      </c>
      <c r="E8" s="118" t="s">
        <v>69</v>
      </c>
      <c r="F8" s="308" t="s">
        <v>74</v>
      </c>
      <c r="G8" s="117" t="s">
        <v>1</v>
      </c>
      <c r="H8" s="118" t="s">
        <v>0</v>
      </c>
      <c r="I8" s="118" t="s">
        <v>69</v>
      </c>
      <c r="J8" s="308" t="s">
        <v>74</v>
      </c>
      <c r="K8" s="310" t="s">
        <v>1</v>
      </c>
      <c r="L8" s="312" t="s">
        <v>0</v>
      </c>
    </row>
    <row r="9" spans="2:12" ht="12" customHeight="1">
      <c r="B9" s="52"/>
      <c r="C9" s="314" t="s">
        <v>51</v>
      </c>
      <c r="D9" s="315"/>
      <c r="E9" s="316"/>
      <c r="F9" s="309"/>
      <c r="G9" s="314" t="s">
        <v>51</v>
      </c>
      <c r="H9" s="315"/>
      <c r="I9" s="316"/>
      <c r="J9" s="309"/>
      <c r="K9" s="311"/>
      <c r="L9" s="313"/>
    </row>
    <row r="10" spans="2:14" ht="12">
      <c r="B10" s="32" t="s">
        <v>109</v>
      </c>
      <c r="C10" s="119">
        <v>17719.246</v>
      </c>
      <c r="D10" s="120">
        <v>12531.836</v>
      </c>
      <c r="E10" s="120">
        <f>C10-D10</f>
        <v>5187.41</v>
      </c>
      <c r="F10" s="119">
        <f>C10/D10</f>
        <v>1.4139385481903848</v>
      </c>
      <c r="G10" s="119">
        <v>20790.287</v>
      </c>
      <c r="H10" s="120">
        <v>17164.287</v>
      </c>
      <c r="I10" s="120">
        <f>G10-H10</f>
        <v>3626</v>
      </c>
      <c r="J10" s="119">
        <f>G10/H10</f>
        <v>1.2112525850913587</v>
      </c>
      <c r="K10" s="121">
        <f aca="true" t="shared" si="0" ref="K10:L38">((G10/C10)^(1/5)-1)*100</f>
        <v>3.248333222718336</v>
      </c>
      <c r="L10" s="122">
        <f t="shared" si="0"/>
        <v>6.493282313727966</v>
      </c>
      <c r="M10" s="123"/>
      <c r="N10" s="123"/>
    </row>
    <row r="11" spans="2:12" s="129" customFormat="1" ht="12">
      <c r="B11" s="124" t="s">
        <v>9</v>
      </c>
      <c r="C11" s="125">
        <v>972.273</v>
      </c>
      <c r="D11" s="126">
        <v>1463.721</v>
      </c>
      <c r="E11" s="126">
        <f>C11-D11</f>
        <v>-491.448</v>
      </c>
      <c r="F11" s="125">
        <f>C11/D11</f>
        <v>0.6642474897880128</v>
      </c>
      <c r="G11" s="125">
        <v>1177.911</v>
      </c>
      <c r="H11" s="126">
        <v>1383.398</v>
      </c>
      <c r="I11" s="126">
        <f aca="true" t="shared" si="1" ref="I11:I43">G11-H11</f>
        <v>-205.48699999999985</v>
      </c>
      <c r="J11" s="125">
        <f aca="true" t="shared" si="2" ref="J11:J43">G11/H11</f>
        <v>0.8514621244211718</v>
      </c>
      <c r="K11" s="127">
        <f t="shared" si="0"/>
        <v>3.9117958082826254</v>
      </c>
      <c r="L11" s="128">
        <f t="shared" si="0"/>
        <v>-1.1224338170749748</v>
      </c>
    </row>
    <row r="12" spans="2:12" s="129" customFormat="1" ht="12">
      <c r="B12" s="130" t="s">
        <v>10</v>
      </c>
      <c r="C12" s="131">
        <v>45.062</v>
      </c>
      <c r="D12" s="132">
        <v>102.293</v>
      </c>
      <c r="E12" s="132">
        <f aca="true" t="shared" si="3" ref="E12:E43">C12-D12</f>
        <v>-57.23100000000001</v>
      </c>
      <c r="F12" s="131">
        <f>C12/D12</f>
        <v>0.44051890158661877</v>
      </c>
      <c r="G12" s="131">
        <v>82.985</v>
      </c>
      <c r="H12" s="132">
        <v>125.208</v>
      </c>
      <c r="I12" s="132">
        <f t="shared" si="1"/>
        <v>-42.223</v>
      </c>
      <c r="J12" s="131">
        <f t="shared" si="2"/>
        <v>0.6627771388409687</v>
      </c>
      <c r="K12" s="133">
        <f t="shared" si="0"/>
        <v>12.989432410265621</v>
      </c>
      <c r="L12" s="134">
        <f t="shared" si="0"/>
        <v>4.125531819268358</v>
      </c>
    </row>
    <row r="13" spans="2:12" s="129" customFormat="1" ht="12">
      <c r="B13" s="130" t="s">
        <v>60</v>
      </c>
      <c r="C13" s="131">
        <v>699.017</v>
      </c>
      <c r="D13" s="132">
        <v>489.349</v>
      </c>
      <c r="E13" s="132">
        <f t="shared" si="3"/>
        <v>209.66800000000006</v>
      </c>
      <c r="F13" s="131">
        <f aca="true" t="shared" si="4" ref="F13:F43">C13/D13</f>
        <v>1.4284631214123256</v>
      </c>
      <c r="G13" s="131">
        <v>1664.696</v>
      </c>
      <c r="H13" s="132">
        <v>1271.555</v>
      </c>
      <c r="I13" s="132">
        <f t="shared" si="1"/>
        <v>393.14099999999985</v>
      </c>
      <c r="J13" s="131">
        <f t="shared" si="2"/>
        <v>1.3091812780414531</v>
      </c>
      <c r="K13" s="133">
        <f t="shared" si="0"/>
        <v>18.951367622675797</v>
      </c>
      <c r="L13" s="134">
        <f t="shared" si="0"/>
        <v>21.044006154309635</v>
      </c>
    </row>
    <row r="14" spans="2:12" s="129" customFormat="1" ht="12">
      <c r="B14" s="130" t="s">
        <v>11</v>
      </c>
      <c r="C14" s="131">
        <v>520.34</v>
      </c>
      <c r="D14" s="132">
        <v>593.291</v>
      </c>
      <c r="E14" s="132">
        <f t="shared" si="3"/>
        <v>-72.95100000000002</v>
      </c>
      <c r="F14" s="131">
        <f t="shared" si="4"/>
        <v>0.8770401034231093</v>
      </c>
      <c r="G14" s="131">
        <v>496.64</v>
      </c>
      <c r="H14" s="132">
        <v>599.705</v>
      </c>
      <c r="I14" s="132">
        <f>G14-H14</f>
        <v>-103.06500000000005</v>
      </c>
      <c r="J14" s="131">
        <f t="shared" si="2"/>
        <v>0.8281405024136866</v>
      </c>
      <c r="K14" s="133">
        <f t="shared" si="0"/>
        <v>-0.9280077118797636</v>
      </c>
      <c r="L14" s="134">
        <f t="shared" si="0"/>
        <v>0.21528869170035492</v>
      </c>
    </row>
    <row r="15" spans="2:12" s="129" customFormat="1" ht="12">
      <c r="B15" s="130" t="s">
        <v>41</v>
      </c>
      <c r="C15" s="131">
        <v>7154.86</v>
      </c>
      <c r="D15" s="132">
        <v>5511.683</v>
      </c>
      <c r="E15" s="132">
        <f t="shared" si="3"/>
        <v>1643.1769999999997</v>
      </c>
      <c r="F15" s="131">
        <f t="shared" si="4"/>
        <v>1.2981261803336657</v>
      </c>
      <c r="G15" s="131">
        <v>8922.338</v>
      </c>
      <c r="H15" s="132">
        <v>7810.819</v>
      </c>
      <c r="I15" s="132">
        <f t="shared" si="1"/>
        <v>1111.5189999999993</v>
      </c>
      <c r="J15" s="131">
        <f t="shared" si="2"/>
        <v>1.1423050514933195</v>
      </c>
      <c r="K15" s="133">
        <f t="shared" si="0"/>
        <v>4.514249477601973</v>
      </c>
      <c r="L15" s="134">
        <f t="shared" si="0"/>
        <v>7.221645639810559</v>
      </c>
    </row>
    <row r="16" spans="2:12" s="129" customFormat="1" ht="12">
      <c r="B16" s="130" t="s">
        <v>12</v>
      </c>
      <c r="C16" s="131">
        <v>123.485</v>
      </c>
      <c r="D16" s="132">
        <v>46.194</v>
      </c>
      <c r="E16" s="132">
        <f t="shared" si="3"/>
        <v>77.291</v>
      </c>
      <c r="F16" s="131">
        <f t="shared" si="4"/>
        <v>2.673182664415292</v>
      </c>
      <c r="G16" s="131">
        <v>81.876</v>
      </c>
      <c r="H16" s="132">
        <v>55.047</v>
      </c>
      <c r="I16" s="132">
        <f t="shared" si="1"/>
        <v>26.829000000000008</v>
      </c>
      <c r="J16" s="131">
        <f t="shared" si="2"/>
        <v>1.4873835086380731</v>
      </c>
      <c r="K16" s="133">
        <f t="shared" si="0"/>
        <v>-7.889639455710995</v>
      </c>
      <c r="L16" s="134">
        <f t="shared" si="0"/>
        <v>3.568960435499813</v>
      </c>
    </row>
    <row r="17" spans="2:12" s="129" customFormat="1" ht="12">
      <c r="B17" s="130" t="s">
        <v>13</v>
      </c>
      <c r="C17" s="131">
        <v>758.876</v>
      </c>
      <c r="D17" s="132">
        <v>433.491</v>
      </c>
      <c r="E17" s="132">
        <f t="shared" si="3"/>
        <v>325.385</v>
      </c>
      <c r="F17" s="131">
        <f t="shared" si="4"/>
        <v>1.7506153530292439</v>
      </c>
      <c r="G17" s="131">
        <v>445.362</v>
      </c>
      <c r="H17" s="132">
        <v>565.826</v>
      </c>
      <c r="I17" s="132">
        <f t="shared" si="1"/>
        <v>-120.464</v>
      </c>
      <c r="J17" s="131">
        <f t="shared" si="2"/>
        <v>0.7871006281082877</v>
      </c>
      <c r="K17" s="133">
        <f t="shared" si="0"/>
        <v>-10.110602792438428</v>
      </c>
      <c r="L17" s="134">
        <f t="shared" si="0"/>
        <v>5.4728212375401375</v>
      </c>
    </row>
    <row r="18" spans="2:12" s="129" customFormat="1" ht="12">
      <c r="B18" s="130" t="s">
        <v>14</v>
      </c>
      <c r="C18" s="131">
        <v>176.388</v>
      </c>
      <c r="D18" s="132">
        <v>252.429</v>
      </c>
      <c r="E18" s="132">
        <f t="shared" si="3"/>
        <v>-76.041</v>
      </c>
      <c r="F18" s="131">
        <f t="shared" si="4"/>
        <v>0.6987628204366376</v>
      </c>
      <c r="G18" s="131">
        <v>162.134</v>
      </c>
      <c r="H18" s="132">
        <v>293.587</v>
      </c>
      <c r="I18" s="132">
        <f t="shared" si="1"/>
        <v>-131.453</v>
      </c>
      <c r="J18" s="131">
        <f t="shared" si="2"/>
        <v>0.5522519730097041</v>
      </c>
      <c r="K18" s="135">
        <f t="shared" si="0"/>
        <v>-1.67113814841785</v>
      </c>
      <c r="L18" s="134">
        <f t="shared" si="0"/>
        <v>3.066971465959778</v>
      </c>
    </row>
    <row r="19" spans="2:12" s="129" customFormat="1" ht="12">
      <c r="B19" s="130" t="s">
        <v>15</v>
      </c>
      <c r="C19" s="131">
        <v>1440.952</v>
      </c>
      <c r="D19" s="132">
        <v>1291.555</v>
      </c>
      <c r="E19" s="132">
        <f t="shared" si="3"/>
        <v>149.39699999999993</v>
      </c>
      <c r="F19" s="131">
        <f t="shared" si="4"/>
        <v>1.1156721935960914</v>
      </c>
      <c r="G19" s="131">
        <v>2046.671</v>
      </c>
      <c r="H19" s="132">
        <v>2126.174</v>
      </c>
      <c r="I19" s="132">
        <f t="shared" si="1"/>
        <v>-79.50299999999993</v>
      </c>
      <c r="J19" s="131">
        <f t="shared" si="2"/>
        <v>0.9626074817959396</v>
      </c>
      <c r="K19" s="133">
        <f t="shared" si="0"/>
        <v>7.270351661349617</v>
      </c>
      <c r="L19" s="134">
        <f t="shared" si="0"/>
        <v>10.483437883005141</v>
      </c>
    </row>
    <row r="20" spans="2:12" s="129" customFormat="1" ht="12">
      <c r="B20" s="130" t="s">
        <v>16</v>
      </c>
      <c r="C20" s="131">
        <v>6554.702</v>
      </c>
      <c r="D20" s="132">
        <v>6342.014</v>
      </c>
      <c r="E20" s="132">
        <f t="shared" si="3"/>
        <v>212.6880000000001</v>
      </c>
      <c r="F20" s="131">
        <f t="shared" si="4"/>
        <v>1.0335363498093824</v>
      </c>
      <c r="G20" s="131">
        <v>8190.563</v>
      </c>
      <c r="H20" s="132">
        <v>7960.924</v>
      </c>
      <c r="I20" s="132">
        <f t="shared" si="1"/>
        <v>229.63900000000012</v>
      </c>
      <c r="J20" s="131">
        <f t="shared" si="2"/>
        <v>1.0288457721741848</v>
      </c>
      <c r="K20" s="133">
        <f t="shared" si="0"/>
        <v>4.5567705371331035</v>
      </c>
      <c r="L20" s="134">
        <f t="shared" si="0"/>
        <v>4.651933434619382</v>
      </c>
    </row>
    <row r="21" spans="2:12" s="129" customFormat="1" ht="12">
      <c r="B21" s="130" t="s">
        <v>17</v>
      </c>
      <c r="C21" s="131">
        <v>48.324</v>
      </c>
      <c r="D21" s="132">
        <v>81.439</v>
      </c>
      <c r="E21" s="132">
        <f t="shared" si="3"/>
        <v>-33.114999999999995</v>
      </c>
      <c r="F21" s="131">
        <f t="shared" si="4"/>
        <v>0.5933766377288523</v>
      </c>
      <c r="G21" s="131">
        <v>69.852</v>
      </c>
      <c r="H21" s="132">
        <v>114.378</v>
      </c>
      <c r="I21" s="132">
        <f t="shared" si="1"/>
        <v>-44.525999999999996</v>
      </c>
      <c r="J21" s="131">
        <f t="shared" si="2"/>
        <v>0.6107118501809788</v>
      </c>
      <c r="K21" s="133">
        <f t="shared" si="0"/>
        <v>7.647313031594383</v>
      </c>
      <c r="L21" s="134">
        <f t="shared" si="0"/>
        <v>7.029134429852424</v>
      </c>
    </row>
    <row r="22" spans="2:12" ht="12">
      <c r="B22" s="130" t="s">
        <v>18</v>
      </c>
      <c r="C22" s="131">
        <v>7286.221</v>
      </c>
      <c r="D22" s="132">
        <v>2422.976</v>
      </c>
      <c r="E22" s="132">
        <f t="shared" si="3"/>
        <v>4863.244999999999</v>
      </c>
      <c r="F22" s="131">
        <f t="shared" si="4"/>
        <v>3.007137090916294</v>
      </c>
      <c r="G22" s="131">
        <v>7914.291</v>
      </c>
      <c r="H22" s="132">
        <v>3380.793</v>
      </c>
      <c r="I22" s="132">
        <f t="shared" si="1"/>
        <v>4533.498</v>
      </c>
      <c r="J22" s="131">
        <f t="shared" si="2"/>
        <v>2.340956988493528</v>
      </c>
      <c r="K22" s="133">
        <f t="shared" si="0"/>
        <v>1.6674509780354896</v>
      </c>
      <c r="L22" s="134">
        <f t="shared" si="0"/>
        <v>6.889216481296678</v>
      </c>
    </row>
    <row r="23" spans="2:12" ht="12">
      <c r="B23" s="130" t="s">
        <v>19</v>
      </c>
      <c r="C23" s="131">
        <v>17.521</v>
      </c>
      <c r="D23" s="132">
        <v>41.572</v>
      </c>
      <c r="E23" s="132">
        <f t="shared" si="3"/>
        <v>-24.051000000000002</v>
      </c>
      <c r="F23" s="131">
        <f t="shared" si="4"/>
        <v>0.4214615606658328</v>
      </c>
      <c r="G23" s="131">
        <v>11.267</v>
      </c>
      <c r="H23" s="132">
        <v>52.844</v>
      </c>
      <c r="I23" s="132">
        <f t="shared" si="1"/>
        <v>-41.577</v>
      </c>
      <c r="J23" s="131">
        <f t="shared" si="2"/>
        <v>0.21321247445310723</v>
      </c>
      <c r="K23" s="133">
        <f t="shared" si="0"/>
        <v>-8.45178498760497</v>
      </c>
      <c r="L23" s="134">
        <f t="shared" si="0"/>
        <v>4.915330497397763</v>
      </c>
    </row>
    <row r="24" spans="2:12" ht="12">
      <c r="B24" s="130" t="s">
        <v>20</v>
      </c>
      <c r="C24" s="131">
        <v>115.605</v>
      </c>
      <c r="D24" s="132">
        <v>66.035</v>
      </c>
      <c r="E24" s="132">
        <f t="shared" si="3"/>
        <v>49.57000000000001</v>
      </c>
      <c r="F24" s="131">
        <f t="shared" si="4"/>
        <v>1.7506625274475658</v>
      </c>
      <c r="G24" s="131">
        <v>141.041</v>
      </c>
      <c r="H24" s="132">
        <v>77.945</v>
      </c>
      <c r="I24" s="132">
        <f t="shared" si="1"/>
        <v>63.096000000000004</v>
      </c>
      <c r="J24" s="131">
        <f t="shared" si="2"/>
        <v>1.8094938738854323</v>
      </c>
      <c r="K24" s="133">
        <f t="shared" si="0"/>
        <v>4.057587313273836</v>
      </c>
      <c r="L24" s="134">
        <f t="shared" si="0"/>
        <v>3.3719754672784763</v>
      </c>
    </row>
    <row r="25" spans="2:12" ht="12">
      <c r="B25" s="130" t="s">
        <v>21</v>
      </c>
      <c r="C25" s="131">
        <v>96.43</v>
      </c>
      <c r="D25" s="132">
        <v>60.985</v>
      </c>
      <c r="E25" s="132">
        <f t="shared" si="3"/>
        <v>35.44500000000001</v>
      </c>
      <c r="F25" s="131">
        <f t="shared" si="4"/>
        <v>1.5812084938919408</v>
      </c>
      <c r="G25" s="131">
        <v>134.011</v>
      </c>
      <c r="H25" s="132">
        <v>95.106</v>
      </c>
      <c r="I25" s="132">
        <f t="shared" si="1"/>
        <v>38.905</v>
      </c>
      <c r="J25" s="131">
        <f t="shared" si="2"/>
        <v>1.4090698799234538</v>
      </c>
      <c r="K25" s="133">
        <f t="shared" si="0"/>
        <v>6.803542121784645</v>
      </c>
      <c r="L25" s="134">
        <f t="shared" si="0"/>
        <v>9.29416530151721</v>
      </c>
    </row>
    <row r="26" spans="2:12" ht="12">
      <c r="B26" s="130" t="s">
        <v>22</v>
      </c>
      <c r="C26" s="131">
        <v>44.461</v>
      </c>
      <c r="D26" s="132">
        <v>157.802</v>
      </c>
      <c r="E26" s="132">
        <f t="shared" si="3"/>
        <v>-113.341</v>
      </c>
      <c r="F26" s="131">
        <f t="shared" si="4"/>
        <v>0.28175181556634266</v>
      </c>
      <c r="G26" s="131">
        <v>37.628</v>
      </c>
      <c r="H26" s="132">
        <v>215.097</v>
      </c>
      <c r="I26" s="132">
        <f t="shared" si="1"/>
        <v>-177.469</v>
      </c>
      <c r="J26" s="131">
        <f t="shared" si="2"/>
        <v>0.17493502931235674</v>
      </c>
      <c r="K26" s="133">
        <f t="shared" si="0"/>
        <v>-3.2822061172892547</v>
      </c>
      <c r="L26" s="134">
        <f t="shared" si="0"/>
        <v>6.390872377562884</v>
      </c>
    </row>
    <row r="27" spans="2:12" ht="12" customHeight="1">
      <c r="B27" s="130" t="s">
        <v>23</v>
      </c>
      <c r="C27" s="131">
        <v>180.663</v>
      </c>
      <c r="D27" s="132">
        <v>209.141</v>
      </c>
      <c r="E27" s="132">
        <f t="shared" si="3"/>
        <v>-28.47799999999998</v>
      </c>
      <c r="F27" s="131">
        <f t="shared" si="4"/>
        <v>0.8638334903247092</v>
      </c>
      <c r="G27" s="131">
        <v>185.812</v>
      </c>
      <c r="H27" s="132">
        <v>205.433</v>
      </c>
      <c r="I27" s="132">
        <f t="shared" si="1"/>
        <v>-19.62099999999998</v>
      </c>
      <c r="J27" s="131">
        <f t="shared" si="2"/>
        <v>0.9044895416023717</v>
      </c>
      <c r="K27" s="133">
        <f t="shared" si="0"/>
        <v>0.5636222573117022</v>
      </c>
      <c r="L27" s="134">
        <f t="shared" si="0"/>
        <v>-0.3571351287092073</v>
      </c>
    </row>
    <row r="28" spans="2:12" ht="12">
      <c r="B28" s="130" t="s">
        <v>24</v>
      </c>
      <c r="C28" s="131">
        <v>38.008</v>
      </c>
      <c r="D28" s="132">
        <v>58.062</v>
      </c>
      <c r="E28" s="132">
        <f t="shared" si="3"/>
        <v>-20.053999999999995</v>
      </c>
      <c r="F28" s="131">
        <f t="shared" si="4"/>
        <v>0.6546105886810651</v>
      </c>
      <c r="G28" s="131">
        <v>12.797</v>
      </c>
      <c r="H28" s="132">
        <v>30.773</v>
      </c>
      <c r="I28" s="132">
        <f t="shared" si="1"/>
        <v>-17.976</v>
      </c>
      <c r="J28" s="131">
        <f t="shared" si="2"/>
        <v>0.41585155818412245</v>
      </c>
      <c r="K28" s="133">
        <f t="shared" si="0"/>
        <v>-19.56471026778306</v>
      </c>
      <c r="L28" s="134">
        <f t="shared" si="0"/>
        <v>-11.924408383775697</v>
      </c>
    </row>
    <row r="29" spans="2:12" ht="12">
      <c r="B29" s="130" t="s">
        <v>25</v>
      </c>
      <c r="C29" s="131">
        <v>3310.034</v>
      </c>
      <c r="D29" s="132">
        <v>2908.365</v>
      </c>
      <c r="E29" s="132">
        <f t="shared" si="3"/>
        <v>401.6690000000003</v>
      </c>
      <c r="F29" s="131">
        <f t="shared" si="4"/>
        <v>1.1381081810570546</v>
      </c>
      <c r="G29" s="131">
        <v>3975.376</v>
      </c>
      <c r="H29" s="132">
        <v>3895.284</v>
      </c>
      <c r="I29" s="132">
        <f t="shared" si="1"/>
        <v>80.0920000000001</v>
      </c>
      <c r="J29" s="131">
        <f t="shared" si="2"/>
        <v>1.0205612735810792</v>
      </c>
      <c r="K29" s="133">
        <f t="shared" si="0"/>
        <v>3.731140129873678</v>
      </c>
      <c r="L29" s="134">
        <f t="shared" si="0"/>
        <v>6.017618291392646</v>
      </c>
    </row>
    <row r="30" spans="2:12" ht="12">
      <c r="B30" s="130" t="s">
        <v>26</v>
      </c>
      <c r="C30" s="131">
        <v>1494.149</v>
      </c>
      <c r="D30" s="132">
        <v>1637.874</v>
      </c>
      <c r="E30" s="132">
        <f t="shared" si="3"/>
        <v>-143.72500000000014</v>
      </c>
      <c r="F30" s="131">
        <f t="shared" si="4"/>
        <v>0.9122490496826984</v>
      </c>
      <c r="G30" s="131">
        <v>1246.018</v>
      </c>
      <c r="H30" s="132">
        <v>1757.8</v>
      </c>
      <c r="I30" s="132">
        <f t="shared" si="1"/>
        <v>-511.7819999999999</v>
      </c>
      <c r="J30" s="131">
        <f t="shared" si="2"/>
        <v>0.7088508362726136</v>
      </c>
      <c r="K30" s="133">
        <f t="shared" si="0"/>
        <v>-3.5669103368186073</v>
      </c>
      <c r="L30" s="134">
        <f t="shared" si="0"/>
        <v>1.4233133615316529</v>
      </c>
    </row>
    <row r="31" spans="2:12" ht="12">
      <c r="B31" s="130" t="s">
        <v>27</v>
      </c>
      <c r="C31" s="131">
        <v>963.691</v>
      </c>
      <c r="D31" s="132">
        <v>548.305</v>
      </c>
      <c r="E31" s="132">
        <f t="shared" si="3"/>
        <v>415.3860000000001</v>
      </c>
      <c r="F31" s="131">
        <f t="shared" si="4"/>
        <v>1.7575820027174658</v>
      </c>
      <c r="G31" s="131">
        <v>3465.541</v>
      </c>
      <c r="H31" s="132">
        <v>2723.028</v>
      </c>
      <c r="I31" s="132">
        <f t="shared" si="1"/>
        <v>742.5130000000004</v>
      </c>
      <c r="J31" s="131">
        <f t="shared" si="2"/>
        <v>1.272679164518323</v>
      </c>
      <c r="K31" s="133">
        <f>((G31/C31)^(1/5)-1)*100</f>
        <v>29.171483580371095</v>
      </c>
      <c r="L31" s="134">
        <f t="shared" si="0"/>
        <v>37.78628161739861</v>
      </c>
    </row>
    <row r="32" spans="2:12" ht="12">
      <c r="B32" s="130" t="s">
        <v>28</v>
      </c>
      <c r="C32" s="131">
        <v>183.931</v>
      </c>
      <c r="D32" s="132">
        <v>302.954</v>
      </c>
      <c r="E32" s="132">
        <f t="shared" si="3"/>
        <v>-119.023</v>
      </c>
      <c r="F32" s="131">
        <f t="shared" si="4"/>
        <v>0.6071251741188431</v>
      </c>
      <c r="G32" s="131">
        <v>168.296</v>
      </c>
      <c r="H32" s="132">
        <v>397.287</v>
      </c>
      <c r="I32" s="132">
        <f t="shared" si="1"/>
        <v>-228.99099999999999</v>
      </c>
      <c r="J32" s="131">
        <f t="shared" si="2"/>
        <v>0.4236131562321445</v>
      </c>
      <c r="K32" s="133">
        <f t="shared" si="0"/>
        <v>-1.761036338135047</v>
      </c>
      <c r="L32" s="134">
        <f t="shared" si="0"/>
        <v>5.571218127508293</v>
      </c>
    </row>
    <row r="33" spans="2:12" ht="12">
      <c r="B33" s="130" t="s">
        <v>29</v>
      </c>
      <c r="C33" s="131">
        <v>72.056</v>
      </c>
      <c r="D33" s="132">
        <v>162.748</v>
      </c>
      <c r="E33" s="132">
        <f t="shared" si="3"/>
        <v>-90.692</v>
      </c>
      <c r="F33" s="131">
        <f t="shared" si="4"/>
        <v>0.4427458401946568</v>
      </c>
      <c r="G33" s="131">
        <v>125.791</v>
      </c>
      <c r="H33" s="132">
        <v>245.181</v>
      </c>
      <c r="I33" s="132">
        <f t="shared" si="1"/>
        <v>-119.39000000000001</v>
      </c>
      <c r="J33" s="131">
        <f t="shared" si="2"/>
        <v>0.5130536216101573</v>
      </c>
      <c r="K33" s="133">
        <f t="shared" si="0"/>
        <v>11.788179595709881</v>
      </c>
      <c r="L33" s="134">
        <f t="shared" si="0"/>
        <v>8.541102942023237</v>
      </c>
    </row>
    <row r="34" spans="2:12" ht="12">
      <c r="B34" s="130" t="s">
        <v>30</v>
      </c>
      <c r="C34" s="131">
        <v>91.207</v>
      </c>
      <c r="D34" s="132">
        <v>79.696</v>
      </c>
      <c r="E34" s="132">
        <f t="shared" si="3"/>
        <v>11.510999999999996</v>
      </c>
      <c r="F34" s="131">
        <f t="shared" si="4"/>
        <v>1.1444363581610117</v>
      </c>
      <c r="G34" s="131">
        <v>160.308</v>
      </c>
      <c r="H34" s="132">
        <v>153.607</v>
      </c>
      <c r="I34" s="132">
        <f t="shared" si="1"/>
        <v>6.700999999999993</v>
      </c>
      <c r="J34" s="131">
        <f t="shared" si="2"/>
        <v>1.043624313996107</v>
      </c>
      <c r="K34" s="133">
        <f t="shared" si="0"/>
        <v>11.94002639320022</v>
      </c>
      <c r="L34" s="134">
        <f t="shared" si="0"/>
        <v>14.023638850936093</v>
      </c>
    </row>
    <row r="35" spans="2:12" ht="12">
      <c r="B35" s="130" t="s">
        <v>31</v>
      </c>
      <c r="C35" s="131">
        <v>186.876</v>
      </c>
      <c r="D35" s="132">
        <v>175.793</v>
      </c>
      <c r="E35" s="132">
        <f t="shared" si="3"/>
        <v>11.082999999999998</v>
      </c>
      <c r="F35" s="131">
        <f t="shared" si="4"/>
        <v>1.0630457412980039</v>
      </c>
      <c r="G35" s="131">
        <v>356.422</v>
      </c>
      <c r="H35" s="132">
        <v>278.533</v>
      </c>
      <c r="I35" s="132">
        <f t="shared" si="1"/>
        <v>77.88900000000001</v>
      </c>
      <c r="J35" s="131">
        <f t="shared" si="2"/>
        <v>1.2796401144568148</v>
      </c>
      <c r="K35" s="133">
        <f t="shared" si="0"/>
        <v>13.784261370937267</v>
      </c>
      <c r="L35" s="134">
        <f t="shared" si="0"/>
        <v>9.641511958149307</v>
      </c>
    </row>
    <row r="36" spans="2:12" ht="12">
      <c r="B36" s="130" t="s">
        <v>32</v>
      </c>
      <c r="C36" s="131">
        <v>119.15</v>
      </c>
      <c r="D36" s="132">
        <v>318.465</v>
      </c>
      <c r="E36" s="132">
        <f t="shared" si="3"/>
        <v>-199.31499999999997</v>
      </c>
      <c r="F36" s="131">
        <f t="shared" si="4"/>
        <v>0.37413844535506263</v>
      </c>
      <c r="G36" s="131">
        <v>103.533</v>
      </c>
      <c r="H36" s="132">
        <v>248.963</v>
      </c>
      <c r="I36" s="132">
        <f t="shared" si="1"/>
        <v>-145.43</v>
      </c>
      <c r="J36" s="131">
        <f t="shared" si="2"/>
        <v>0.415856974731185</v>
      </c>
      <c r="K36" s="133">
        <f t="shared" si="0"/>
        <v>-2.7707467283132448</v>
      </c>
      <c r="L36" s="134">
        <f t="shared" si="0"/>
        <v>-4.804894427272821</v>
      </c>
    </row>
    <row r="37" spans="2:12" ht="12">
      <c r="B37" s="136" t="s">
        <v>33</v>
      </c>
      <c r="C37" s="137">
        <v>541.862</v>
      </c>
      <c r="D37" s="138">
        <v>753.728</v>
      </c>
      <c r="E37" s="138">
        <f t="shared" si="3"/>
        <v>-211.86599999999999</v>
      </c>
      <c r="F37" s="137">
        <f t="shared" si="4"/>
        <v>0.7189092086269848</v>
      </c>
      <c r="G37" s="137">
        <v>551.892</v>
      </c>
      <c r="H37" s="138">
        <v>720.648</v>
      </c>
      <c r="I37" s="138">
        <f t="shared" si="1"/>
        <v>-168.75599999999997</v>
      </c>
      <c r="J37" s="137">
        <f t="shared" si="2"/>
        <v>0.7658274219868785</v>
      </c>
      <c r="K37" s="135">
        <f t="shared" si="0"/>
        <v>0.367493979042921</v>
      </c>
      <c r="L37" s="139">
        <f t="shared" si="0"/>
        <v>-0.8935985220145493</v>
      </c>
    </row>
    <row r="38" spans="2:12" ht="12">
      <c r="B38" s="140" t="s">
        <v>34</v>
      </c>
      <c r="C38" s="141">
        <v>10294.332</v>
      </c>
      <c r="D38" s="142">
        <v>8071.837</v>
      </c>
      <c r="E38" s="142">
        <f t="shared" si="3"/>
        <v>2222.495</v>
      </c>
      <c r="F38" s="141">
        <f t="shared" si="4"/>
        <v>1.2753394301693655</v>
      </c>
      <c r="G38" s="141">
        <v>13532.49</v>
      </c>
      <c r="H38" s="142">
        <v>8884.625</v>
      </c>
      <c r="I38" s="142">
        <f t="shared" si="1"/>
        <v>4647.865</v>
      </c>
      <c r="J38" s="141">
        <f t="shared" si="2"/>
        <v>1.5231357541820842</v>
      </c>
      <c r="K38" s="143">
        <f t="shared" si="0"/>
        <v>5.622370176695246</v>
      </c>
      <c r="L38" s="144">
        <f t="shared" si="0"/>
        <v>1.9373510326899046</v>
      </c>
    </row>
    <row r="39" spans="2:12" ht="12">
      <c r="B39" s="145" t="s">
        <v>37</v>
      </c>
      <c r="C39" s="146">
        <v>2.077</v>
      </c>
      <c r="D39" s="147">
        <v>13.182</v>
      </c>
      <c r="E39" s="147">
        <f t="shared" si="3"/>
        <v>-11.105</v>
      </c>
      <c r="F39" s="146">
        <f t="shared" si="4"/>
        <v>0.1575633439538765</v>
      </c>
      <c r="G39" s="146">
        <v>1.916</v>
      </c>
      <c r="H39" s="147">
        <v>14.574</v>
      </c>
      <c r="I39" s="147">
        <f t="shared" si="1"/>
        <v>-12.658</v>
      </c>
      <c r="J39" s="146">
        <f t="shared" si="2"/>
        <v>0.13146699602031015</v>
      </c>
      <c r="K39" s="127">
        <f aca="true" t="shared" si="5" ref="K39:L43">((G39/C39)^(1/5)-1)*100</f>
        <v>-1.6007469652599249</v>
      </c>
      <c r="L39" s="149">
        <f t="shared" si="5"/>
        <v>2.0280277408388336</v>
      </c>
    </row>
    <row r="40" spans="2:12" ht="12">
      <c r="B40" s="130" t="s">
        <v>61</v>
      </c>
      <c r="C40" s="150">
        <v>5.508</v>
      </c>
      <c r="D40" s="151">
        <v>21.461</v>
      </c>
      <c r="E40" s="151">
        <f t="shared" si="3"/>
        <v>-15.953</v>
      </c>
      <c r="F40" s="150">
        <f t="shared" si="4"/>
        <v>0.2566516005777923</v>
      </c>
      <c r="G40" s="150">
        <v>4.258</v>
      </c>
      <c r="H40" s="151">
        <v>20.989</v>
      </c>
      <c r="I40" s="151">
        <f t="shared" si="1"/>
        <v>-16.731</v>
      </c>
      <c r="J40" s="150">
        <f t="shared" si="2"/>
        <v>0.2028681690409262</v>
      </c>
      <c r="K40" s="152">
        <f t="shared" si="5"/>
        <v>-5.0177736438382965</v>
      </c>
      <c r="L40" s="153">
        <f t="shared" si="5"/>
        <v>-0.4437892020470846</v>
      </c>
    </row>
    <row r="41" spans="2:12" ht="12">
      <c r="B41" s="130" t="s">
        <v>57</v>
      </c>
      <c r="C41" s="150">
        <v>3.205</v>
      </c>
      <c r="D41" s="151">
        <v>26.606</v>
      </c>
      <c r="E41" s="151">
        <f t="shared" si="3"/>
        <v>-23.401000000000003</v>
      </c>
      <c r="F41" s="150">
        <f t="shared" si="4"/>
        <v>0.12046155002630984</v>
      </c>
      <c r="G41" s="150">
        <v>5.021</v>
      </c>
      <c r="H41" s="151">
        <v>48.19</v>
      </c>
      <c r="I41" s="151">
        <f t="shared" si="1"/>
        <v>-43.169</v>
      </c>
      <c r="J41" s="150">
        <f t="shared" si="2"/>
        <v>0.10419174102510895</v>
      </c>
      <c r="K41" s="152">
        <f t="shared" si="5"/>
        <v>9.393731705764164</v>
      </c>
      <c r="L41" s="153">
        <f t="shared" si="5"/>
        <v>12.6147994906187</v>
      </c>
    </row>
    <row r="42" spans="2:12" ht="12">
      <c r="B42" s="130" t="s">
        <v>38</v>
      </c>
      <c r="C42" s="150">
        <v>43.651</v>
      </c>
      <c r="D42" s="151">
        <v>62.947</v>
      </c>
      <c r="E42" s="151">
        <f>C42-D42</f>
        <v>-19.296</v>
      </c>
      <c r="F42" s="150">
        <f t="shared" si="4"/>
        <v>0.6934563998284271</v>
      </c>
      <c r="G42" s="150">
        <v>57.692</v>
      </c>
      <c r="H42" s="151">
        <v>77.055</v>
      </c>
      <c r="I42" s="151">
        <f t="shared" si="1"/>
        <v>-19.363000000000007</v>
      </c>
      <c r="J42" s="150">
        <f t="shared" si="2"/>
        <v>0.7487119589903315</v>
      </c>
      <c r="K42" s="154">
        <f t="shared" si="5"/>
        <v>5.736341461292849</v>
      </c>
      <c r="L42" s="153">
        <f t="shared" si="5"/>
        <v>4.127431922097657</v>
      </c>
    </row>
    <row r="43" spans="2:12" ht="12">
      <c r="B43" s="148" t="s">
        <v>39</v>
      </c>
      <c r="C43" s="155">
        <v>3098.643</v>
      </c>
      <c r="D43" s="156">
        <v>909.287</v>
      </c>
      <c r="E43" s="156">
        <f t="shared" si="3"/>
        <v>2189.3559999999998</v>
      </c>
      <c r="F43" s="155">
        <f t="shared" si="4"/>
        <v>3.407772243527071</v>
      </c>
      <c r="G43" s="155">
        <v>2201.307</v>
      </c>
      <c r="H43" s="156">
        <v>710.774</v>
      </c>
      <c r="I43" s="156">
        <f t="shared" si="1"/>
        <v>1490.533</v>
      </c>
      <c r="J43" s="157">
        <f t="shared" si="2"/>
        <v>3.097056166939139</v>
      </c>
      <c r="K43" s="158">
        <f t="shared" si="5"/>
        <v>-6.6096905893605395</v>
      </c>
      <c r="L43" s="159">
        <f t="shared" si="5"/>
        <v>-4.806759680774708</v>
      </c>
    </row>
    <row r="45" ht="14.5" customHeight="1">
      <c r="B45" s="2" t="s">
        <v>87</v>
      </c>
    </row>
    <row r="46" spans="2:8" ht="15" customHeight="1">
      <c r="B46" s="256" t="s">
        <v>102</v>
      </c>
      <c r="H46" s="161"/>
    </row>
    <row r="48" ht="12">
      <c r="A48" s="162" t="s">
        <v>76</v>
      </c>
    </row>
    <row r="49" ht="12">
      <c r="A49" s="261" t="s">
        <v>113</v>
      </c>
    </row>
    <row r="50" ht="12">
      <c r="F50" s="160"/>
    </row>
  </sheetData>
  <mergeCells count="9">
    <mergeCell ref="C7:F7"/>
    <mergeCell ref="G7:J7"/>
    <mergeCell ref="K7:L7"/>
    <mergeCell ref="F8:F9"/>
    <mergeCell ref="J8:J9"/>
    <mergeCell ref="K8:K9"/>
    <mergeCell ref="L8:L9"/>
    <mergeCell ref="C9:E9"/>
    <mergeCell ref="G9:I9"/>
  </mergeCells>
  <conditionalFormatting sqref="J10">
    <cfRule type="cellIs" priority="1" dxfId="0" operator="greaterThan">
      <formula>2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35"/>
  <sheetViews>
    <sheetView showGridLines="0" workbookViewId="0" topLeftCell="A1"/>
  </sheetViews>
  <sheetFormatPr defaultColWidth="9.140625" defaultRowHeight="12"/>
  <cols>
    <col min="1" max="1" width="8.7109375" style="64" customWidth="1"/>
    <col min="2" max="2" width="17.7109375" style="64" customWidth="1"/>
    <col min="3" max="3" width="9.140625" style="171" customWidth="1"/>
    <col min="4" max="21" width="9.140625" style="64" customWidth="1"/>
    <col min="22" max="22" width="14.421875" style="64" customWidth="1"/>
    <col min="23" max="44" width="8.8515625" style="64" customWidth="1"/>
    <col min="45" max="16384" width="9.140625" style="64" customWidth="1"/>
  </cols>
  <sheetData>
    <row r="1" ht="12"/>
    <row r="2" ht="12">
      <c r="B2" s="69" t="s">
        <v>83</v>
      </c>
    </row>
    <row r="3" ht="12">
      <c r="B3" s="69" t="s">
        <v>75</v>
      </c>
    </row>
    <row r="4" ht="12"/>
    <row r="5" spans="2:23" ht="12">
      <c r="B5" s="3" t="s">
        <v>86</v>
      </c>
      <c r="W5" s="9"/>
    </row>
    <row r="6" ht="12">
      <c r="B6" s="56" t="s">
        <v>40</v>
      </c>
    </row>
    <row r="7" ht="12">
      <c r="B7" s="56"/>
    </row>
    <row r="8" ht="12">
      <c r="B8" s="56"/>
    </row>
    <row r="9" ht="12">
      <c r="B9" s="56"/>
    </row>
    <row r="10" ht="12">
      <c r="B10" s="56"/>
    </row>
    <row r="11" ht="12">
      <c r="B11" s="56"/>
    </row>
    <row r="12" ht="12">
      <c r="B12" s="56"/>
    </row>
    <row r="13" ht="12">
      <c r="B13" s="56"/>
    </row>
    <row r="14" ht="12">
      <c r="B14" s="56"/>
    </row>
    <row r="15" ht="12">
      <c r="B15" s="56"/>
    </row>
    <row r="16" ht="12">
      <c r="B16" s="56"/>
    </row>
    <row r="17" ht="12">
      <c r="B17" s="56"/>
    </row>
    <row r="18" ht="12">
      <c r="B18" s="56"/>
    </row>
    <row r="19" ht="12">
      <c r="B19" s="56"/>
    </row>
    <row r="20" ht="12">
      <c r="B20" s="56"/>
    </row>
    <row r="21" ht="12">
      <c r="B21" s="56"/>
    </row>
    <row r="22" ht="12">
      <c r="B22" s="56"/>
    </row>
    <row r="23" ht="12">
      <c r="B23" s="56"/>
    </row>
    <row r="24" ht="12">
      <c r="B24" s="56"/>
    </row>
    <row r="25" ht="12">
      <c r="B25" s="56"/>
    </row>
    <row r="26" ht="12">
      <c r="B26" s="56"/>
    </row>
    <row r="27" ht="12">
      <c r="B27" s="56"/>
    </row>
    <row r="28" ht="12">
      <c r="B28" s="56"/>
    </row>
    <row r="29" ht="12">
      <c r="B29" s="56"/>
    </row>
    <row r="30" ht="12">
      <c r="B30" s="56"/>
    </row>
    <row r="31" ht="12">
      <c r="B31" s="56"/>
    </row>
    <row r="32" ht="12">
      <c r="B32" s="56"/>
    </row>
    <row r="33" ht="12">
      <c r="B33" s="56"/>
    </row>
    <row r="34" ht="12">
      <c r="B34" s="56"/>
    </row>
    <row r="35" ht="12">
      <c r="B35" s="56"/>
    </row>
    <row r="36" ht="12">
      <c r="B36" s="56"/>
    </row>
    <row r="37" ht="12">
      <c r="B37" s="56"/>
    </row>
    <row r="38" ht="12">
      <c r="B38" s="56"/>
    </row>
    <row r="39" ht="12">
      <c r="B39" s="56"/>
    </row>
    <row r="40" ht="12">
      <c r="B40" s="56"/>
    </row>
    <row r="41" ht="12">
      <c r="B41" s="56"/>
    </row>
    <row r="42" ht="12">
      <c r="B42" s="56"/>
    </row>
    <row r="43" ht="12">
      <c r="B43" s="56"/>
    </row>
    <row r="44" ht="12">
      <c r="B44" s="56"/>
    </row>
    <row r="45" ht="12">
      <c r="B45" s="56"/>
    </row>
    <row r="46" ht="12">
      <c r="B46" s="56"/>
    </row>
    <row r="47" ht="12">
      <c r="B47" s="56"/>
    </row>
    <row r="48" ht="12">
      <c r="B48" s="56"/>
    </row>
    <row r="49" ht="12">
      <c r="B49" s="56"/>
    </row>
    <row r="50" ht="12"/>
    <row r="51" ht="12">
      <c r="A51" s="38"/>
    </row>
    <row r="52" spans="1:3" ht="12">
      <c r="A52" s="38"/>
      <c r="B52" s="172"/>
      <c r="C52" s="173" t="s">
        <v>42</v>
      </c>
    </row>
    <row r="53" spans="1:3" ht="12">
      <c r="A53" s="38"/>
      <c r="B53" s="112" t="s">
        <v>109</v>
      </c>
      <c r="C53" s="174">
        <v>3.24833322271834</v>
      </c>
    </row>
    <row r="54" spans="2:3" ht="12">
      <c r="B54" s="112"/>
      <c r="C54" s="174"/>
    </row>
    <row r="55" spans="2:3" ht="12">
      <c r="B55" s="64" t="s">
        <v>27</v>
      </c>
      <c r="C55" s="174">
        <v>29.171483580371095</v>
      </c>
    </row>
    <row r="56" spans="2:3" ht="12">
      <c r="B56" s="64" t="s">
        <v>60</v>
      </c>
      <c r="C56" s="174">
        <v>18.951367622675797</v>
      </c>
    </row>
    <row r="57" spans="2:3" ht="12">
      <c r="B57" s="64" t="s">
        <v>31</v>
      </c>
      <c r="C57" s="174">
        <v>13.784261370937267</v>
      </c>
    </row>
    <row r="58" spans="2:3" ht="12">
      <c r="B58" s="64" t="s">
        <v>10</v>
      </c>
      <c r="C58" s="174">
        <v>12.989432410265621</v>
      </c>
    </row>
    <row r="59" spans="2:3" ht="12">
      <c r="B59" s="64" t="s">
        <v>30</v>
      </c>
      <c r="C59" s="174">
        <v>11.94002639320022</v>
      </c>
    </row>
    <row r="60" spans="2:3" ht="12">
      <c r="B60" s="64" t="s">
        <v>29</v>
      </c>
      <c r="C60" s="174">
        <v>11.788179595709881</v>
      </c>
    </row>
    <row r="61" spans="2:3" ht="12">
      <c r="B61" s="64" t="s">
        <v>17</v>
      </c>
      <c r="C61" s="174">
        <v>7.647313031594383</v>
      </c>
    </row>
    <row r="62" spans="2:3" ht="12">
      <c r="B62" s="64" t="s">
        <v>15</v>
      </c>
      <c r="C62" s="174">
        <v>7.270351661349617</v>
      </c>
    </row>
    <row r="63" spans="2:3" ht="12">
      <c r="B63" s="64" t="s">
        <v>21</v>
      </c>
      <c r="C63" s="174">
        <v>6.803542121784645</v>
      </c>
    </row>
    <row r="64" spans="2:3" ht="12">
      <c r="B64" s="64" t="s">
        <v>16</v>
      </c>
      <c r="C64" s="174">
        <v>4.5567705371331035</v>
      </c>
    </row>
    <row r="65" spans="2:3" ht="12">
      <c r="B65" s="64" t="s">
        <v>41</v>
      </c>
      <c r="C65" s="174">
        <v>4.514249477601973</v>
      </c>
    </row>
    <row r="66" spans="2:3" ht="12">
      <c r="B66" s="64" t="s">
        <v>20</v>
      </c>
      <c r="C66" s="174">
        <v>4.057587313273836</v>
      </c>
    </row>
    <row r="67" spans="2:3" ht="12">
      <c r="B67" s="64" t="s">
        <v>9</v>
      </c>
      <c r="C67" s="175">
        <v>3.9117958082826254</v>
      </c>
    </row>
    <row r="68" spans="2:3" ht="12">
      <c r="B68" s="64" t="s">
        <v>25</v>
      </c>
      <c r="C68" s="174">
        <v>3.731140129873678</v>
      </c>
    </row>
    <row r="69" spans="2:3" ht="12">
      <c r="B69" s="64" t="s">
        <v>18</v>
      </c>
      <c r="C69" s="174">
        <v>1.6674509780354896</v>
      </c>
    </row>
    <row r="70" spans="2:3" ht="12">
      <c r="B70" s="64" t="s">
        <v>23</v>
      </c>
      <c r="C70" s="174">
        <v>0.5636222573117022</v>
      </c>
    </row>
    <row r="71" spans="2:3" ht="12">
      <c r="B71" s="64" t="s">
        <v>33</v>
      </c>
      <c r="C71" s="174">
        <v>0.367493979042921</v>
      </c>
    </row>
    <row r="72" spans="2:3" ht="12">
      <c r="B72" s="64" t="s">
        <v>11</v>
      </c>
      <c r="C72" s="174">
        <v>-0.9280077118797636</v>
      </c>
    </row>
    <row r="73" spans="2:3" ht="12">
      <c r="B73" s="64" t="s">
        <v>14</v>
      </c>
      <c r="C73" s="174">
        <v>-1.67113814841785</v>
      </c>
    </row>
    <row r="74" spans="2:3" ht="12">
      <c r="B74" s="64" t="s">
        <v>28</v>
      </c>
      <c r="C74" s="174">
        <v>-1.761036338135047</v>
      </c>
    </row>
    <row r="75" spans="2:3" ht="12">
      <c r="B75" s="64" t="s">
        <v>32</v>
      </c>
      <c r="C75" s="174">
        <v>-2.7707467283132337</v>
      </c>
    </row>
    <row r="76" spans="2:3" ht="12">
      <c r="B76" s="64" t="s">
        <v>22</v>
      </c>
      <c r="C76" s="174">
        <v>-3.2822061172892547</v>
      </c>
    </row>
    <row r="77" spans="2:3" ht="12">
      <c r="B77" s="64" t="s">
        <v>26</v>
      </c>
      <c r="C77" s="174">
        <v>-3.5669103368186073</v>
      </c>
    </row>
    <row r="78" spans="2:3" ht="12">
      <c r="B78" s="64" t="s">
        <v>12</v>
      </c>
      <c r="C78" s="174">
        <v>-7.889639455710995</v>
      </c>
    </row>
    <row r="79" spans="2:3" ht="12">
      <c r="B79" s="64" t="s">
        <v>19</v>
      </c>
      <c r="C79" s="174">
        <v>-8.45178498760497</v>
      </c>
    </row>
    <row r="80" spans="2:3" ht="12">
      <c r="B80" s="64" t="s">
        <v>13</v>
      </c>
      <c r="C80" s="174">
        <v>-10.110602792438428</v>
      </c>
    </row>
    <row r="81" spans="2:3" ht="12">
      <c r="B81" s="64" t="s">
        <v>24</v>
      </c>
      <c r="C81" s="174">
        <v>-19.56471026778306</v>
      </c>
    </row>
    <row r="82" ht="12">
      <c r="C82" s="174"/>
    </row>
    <row r="83" spans="2:4" ht="12">
      <c r="B83" s="64" t="s">
        <v>34</v>
      </c>
      <c r="C83" s="174">
        <v>5.62237017669525</v>
      </c>
      <c r="D83" s="176"/>
    </row>
    <row r="84" ht="12">
      <c r="C84" s="174"/>
    </row>
    <row r="85" spans="2:3" ht="12">
      <c r="B85" s="64" t="s">
        <v>57</v>
      </c>
      <c r="C85" s="174">
        <v>9.393731705764164</v>
      </c>
    </row>
    <row r="86" spans="2:3" ht="12">
      <c r="B86" s="64" t="s">
        <v>38</v>
      </c>
      <c r="C86" s="174">
        <v>5.736341461292849</v>
      </c>
    </row>
    <row r="87" spans="2:23" ht="12">
      <c r="B87" s="64" t="s">
        <v>37</v>
      </c>
      <c r="C87" s="174">
        <v>-1.6007469652599249</v>
      </c>
      <c r="F87" s="74"/>
      <c r="I87" s="74"/>
      <c r="J87" s="74"/>
      <c r="K87" s="74"/>
      <c r="L87" s="74"/>
      <c r="M87" s="74"/>
      <c r="N87" s="74"/>
      <c r="O87" s="74"/>
      <c r="P87" s="74"/>
      <c r="Q87" s="74"/>
      <c r="V87" s="172"/>
      <c r="W87" s="8"/>
    </row>
    <row r="88" spans="2:35" ht="12">
      <c r="B88" s="64" t="s">
        <v>61</v>
      </c>
      <c r="C88" s="174">
        <v>-5.0177736438382965</v>
      </c>
      <c r="F88" s="74"/>
      <c r="I88" s="14"/>
      <c r="J88" s="74"/>
      <c r="K88" s="74"/>
      <c r="L88" s="74"/>
      <c r="M88" s="74"/>
      <c r="N88" s="74"/>
      <c r="O88" s="74"/>
      <c r="P88" s="74"/>
      <c r="Q88" s="74"/>
      <c r="V88" s="112"/>
      <c r="W88" s="177"/>
      <c r="AF88" s="112"/>
      <c r="AI88" s="178"/>
    </row>
    <row r="89" spans="2:35" ht="12">
      <c r="B89" s="64" t="s">
        <v>39</v>
      </c>
      <c r="C89" s="174">
        <v>-6.6096905893605395</v>
      </c>
      <c r="F89" s="74"/>
      <c r="I89" s="16"/>
      <c r="J89" s="170"/>
      <c r="K89" s="170"/>
      <c r="L89" s="170"/>
      <c r="M89" s="170"/>
      <c r="N89" s="74"/>
      <c r="O89" s="74"/>
      <c r="P89" s="74"/>
      <c r="Q89" s="74"/>
      <c r="V89" s="112"/>
      <c r="W89" s="177"/>
      <c r="AI89" s="178"/>
    </row>
    <row r="90" spans="6:35" ht="12">
      <c r="F90" s="74"/>
      <c r="I90" s="16"/>
      <c r="J90" s="170"/>
      <c r="K90" s="170"/>
      <c r="L90" s="170"/>
      <c r="M90" s="170"/>
      <c r="N90" s="74"/>
      <c r="O90" s="74"/>
      <c r="P90" s="74"/>
      <c r="Q90" s="74"/>
      <c r="W90" s="177"/>
      <c r="AI90" s="178"/>
    </row>
    <row r="91" spans="2:35" ht="14.5" customHeight="1">
      <c r="B91" s="56" t="s">
        <v>65</v>
      </c>
      <c r="F91" s="74"/>
      <c r="I91" s="16"/>
      <c r="J91" s="170"/>
      <c r="K91" s="170"/>
      <c r="L91" s="170"/>
      <c r="M91" s="170"/>
      <c r="N91" s="74"/>
      <c r="O91" s="74"/>
      <c r="P91" s="74"/>
      <c r="Q91" s="74"/>
      <c r="W91" s="177"/>
      <c r="AI91" s="178"/>
    </row>
    <row r="92" spans="2:35" ht="15" customHeight="1">
      <c r="B92" s="57" t="s">
        <v>102</v>
      </c>
      <c r="F92" s="74"/>
      <c r="I92" s="16"/>
      <c r="J92" s="170"/>
      <c r="K92" s="170"/>
      <c r="L92" s="170"/>
      <c r="M92" s="170"/>
      <c r="N92" s="74"/>
      <c r="O92" s="74"/>
      <c r="P92" s="74"/>
      <c r="Q92" s="74"/>
      <c r="W92" s="177"/>
      <c r="AI92" s="178"/>
    </row>
    <row r="93" spans="2:35" ht="15" customHeight="1">
      <c r="B93" s="57"/>
      <c r="F93" s="74"/>
      <c r="I93" s="16"/>
      <c r="J93" s="170"/>
      <c r="K93" s="170"/>
      <c r="L93" s="170"/>
      <c r="M93" s="170"/>
      <c r="N93" s="74"/>
      <c r="O93" s="74"/>
      <c r="P93" s="74"/>
      <c r="Q93" s="74"/>
      <c r="W93" s="177"/>
      <c r="AI93" s="178"/>
    </row>
    <row r="94" spans="1:35" ht="12">
      <c r="A94" s="71" t="s">
        <v>76</v>
      </c>
      <c r="F94" s="74"/>
      <c r="I94" s="16"/>
      <c r="J94" s="170"/>
      <c r="K94" s="170"/>
      <c r="L94" s="170"/>
      <c r="M94" s="170"/>
      <c r="N94" s="74"/>
      <c r="O94" s="74"/>
      <c r="P94" s="74"/>
      <c r="Q94" s="74"/>
      <c r="W94" s="177"/>
      <c r="AI94" s="178"/>
    </row>
    <row r="95" spans="1:35" ht="12">
      <c r="A95" s="64" t="s">
        <v>114</v>
      </c>
      <c r="F95" s="74"/>
      <c r="G95" s="15"/>
      <c r="H95" s="16"/>
      <c r="I95" s="16"/>
      <c r="J95" s="170"/>
      <c r="K95" s="170"/>
      <c r="L95" s="170"/>
      <c r="M95" s="170"/>
      <c r="N95" s="74"/>
      <c r="O95" s="74"/>
      <c r="P95" s="74"/>
      <c r="Q95" s="74"/>
      <c r="W95" s="177"/>
      <c r="AI95" s="178"/>
    </row>
    <row r="96" spans="6:35" ht="12">
      <c r="F96" s="74"/>
      <c r="G96" s="15"/>
      <c r="H96" s="16"/>
      <c r="I96" s="16"/>
      <c r="J96" s="170"/>
      <c r="K96" s="170"/>
      <c r="L96" s="170"/>
      <c r="M96" s="170"/>
      <c r="N96" s="74"/>
      <c r="O96" s="74"/>
      <c r="P96" s="74"/>
      <c r="Q96" s="74"/>
      <c r="W96" s="177"/>
      <c r="AI96" s="178"/>
    </row>
    <row r="97" spans="6:35" ht="12">
      <c r="F97" s="74"/>
      <c r="G97" s="15"/>
      <c r="H97" s="16"/>
      <c r="I97" s="16"/>
      <c r="J97" s="170"/>
      <c r="K97" s="170"/>
      <c r="L97" s="170"/>
      <c r="M97" s="170"/>
      <c r="N97" s="74"/>
      <c r="O97" s="74"/>
      <c r="P97" s="74"/>
      <c r="Q97" s="74"/>
      <c r="W97" s="177"/>
      <c r="AI97" s="178"/>
    </row>
    <row r="98" spans="6:35" ht="12">
      <c r="F98" s="74"/>
      <c r="G98" s="15"/>
      <c r="H98" s="16"/>
      <c r="I98" s="16"/>
      <c r="J98" s="170"/>
      <c r="K98" s="170"/>
      <c r="L98" s="170"/>
      <c r="M98" s="170"/>
      <c r="N98" s="74"/>
      <c r="O98" s="74"/>
      <c r="P98" s="74"/>
      <c r="Q98" s="74"/>
      <c r="W98" s="177"/>
      <c r="AI98" s="178"/>
    </row>
    <row r="99" spans="6:35" ht="12">
      <c r="F99" s="74"/>
      <c r="G99" s="15"/>
      <c r="H99" s="16"/>
      <c r="I99" s="16"/>
      <c r="J99" s="170"/>
      <c r="K99" s="170"/>
      <c r="L99" s="170"/>
      <c r="M99" s="170"/>
      <c r="N99" s="74"/>
      <c r="O99" s="74"/>
      <c r="P99" s="74"/>
      <c r="Q99" s="74"/>
      <c r="W99" s="177"/>
      <c r="AI99" s="178"/>
    </row>
    <row r="100" spans="6:35" ht="12">
      <c r="F100" s="74"/>
      <c r="G100" s="15"/>
      <c r="H100" s="16"/>
      <c r="I100" s="16"/>
      <c r="J100" s="170"/>
      <c r="K100" s="170"/>
      <c r="L100" s="170"/>
      <c r="M100" s="170"/>
      <c r="N100" s="74"/>
      <c r="O100" s="74"/>
      <c r="P100" s="74"/>
      <c r="Q100" s="74"/>
      <c r="W100" s="177"/>
      <c r="AI100" s="178"/>
    </row>
    <row r="101" spans="6:35" ht="12">
      <c r="F101" s="74"/>
      <c r="G101" s="15"/>
      <c r="H101" s="16"/>
      <c r="I101" s="16"/>
      <c r="J101" s="170"/>
      <c r="K101" s="170"/>
      <c r="L101" s="170"/>
      <c r="M101" s="170"/>
      <c r="N101" s="74"/>
      <c r="O101" s="74"/>
      <c r="P101" s="74"/>
      <c r="Q101" s="74"/>
      <c r="W101" s="177"/>
      <c r="AI101" s="178"/>
    </row>
    <row r="102" spans="6:35" ht="12">
      <c r="F102" s="74"/>
      <c r="G102" s="15"/>
      <c r="H102" s="16"/>
      <c r="I102" s="16"/>
      <c r="J102" s="170"/>
      <c r="K102" s="170"/>
      <c r="L102" s="170"/>
      <c r="M102" s="170"/>
      <c r="N102" s="74"/>
      <c r="O102" s="74"/>
      <c r="P102" s="74"/>
      <c r="Q102" s="74"/>
      <c r="W102" s="177"/>
      <c r="AI102" s="178"/>
    </row>
    <row r="103" spans="6:35" ht="12">
      <c r="F103" s="74"/>
      <c r="G103" s="15"/>
      <c r="H103" s="16"/>
      <c r="I103" s="16"/>
      <c r="J103" s="170"/>
      <c r="K103" s="170"/>
      <c r="L103" s="170"/>
      <c r="M103" s="170"/>
      <c r="N103" s="74"/>
      <c r="O103" s="74"/>
      <c r="P103" s="74"/>
      <c r="Q103" s="74"/>
      <c r="W103" s="177"/>
      <c r="AI103" s="178"/>
    </row>
    <row r="104" spans="6:35" ht="12">
      <c r="F104" s="74"/>
      <c r="G104" s="15"/>
      <c r="H104" s="16"/>
      <c r="I104" s="16"/>
      <c r="J104" s="170"/>
      <c r="K104" s="170"/>
      <c r="L104" s="170"/>
      <c r="M104" s="170"/>
      <c r="N104" s="74"/>
      <c r="O104" s="74"/>
      <c r="P104" s="74"/>
      <c r="Q104" s="74"/>
      <c r="W104" s="177"/>
      <c r="AI104" s="178"/>
    </row>
    <row r="105" spans="6:35" ht="12">
      <c r="F105" s="74"/>
      <c r="G105" s="15"/>
      <c r="H105" s="16"/>
      <c r="I105" s="16"/>
      <c r="J105" s="170"/>
      <c r="K105" s="170"/>
      <c r="L105" s="170"/>
      <c r="M105" s="170"/>
      <c r="N105" s="74"/>
      <c r="O105" s="74"/>
      <c r="P105" s="74"/>
      <c r="Q105" s="74"/>
      <c r="W105" s="177"/>
      <c r="AI105" s="178"/>
    </row>
    <row r="106" spans="6:35" ht="12">
      <c r="F106" s="74"/>
      <c r="G106" s="15"/>
      <c r="H106" s="16"/>
      <c r="I106" s="16"/>
      <c r="J106" s="170"/>
      <c r="K106" s="170"/>
      <c r="L106" s="170"/>
      <c r="M106" s="170"/>
      <c r="N106" s="74"/>
      <c r="O106" s="74"/>
      <c r="P106" s="74"/>
      <c r="Q106" s="74"/>
      <c r="W106" s="177"/>
      <c r="AI106" s="178"/>
    </row>
    <row r="107" spans="6:35" ht="12">
      <c r="F107" s="74"/>
      <c r="G107" s="15"/>
      <c r="H107" s="16"/>
      <c r="I107" s="16"/>
      <c r="J107" s="170"/>
      <c r="K107" s="170"/>
      <c r="L107" s="170"/>
      <c r="M107" s="170"/>
      <c r="N107" s="74"/>
      <c r="O107" s="74"/>
      <c r="P107" s="74"/>
      <c r="Q107" s="74"/>
      <c r="W107" s="177"/>
      <c r="AI107" s="178"/>
    </row>
    <row r="108" spans="6:35" ht="12">
      <c r="F108" s="74"/>
      <c r="G108" s="15"/>
      <c r="H108" s="16"/>
      <c r="I108" s="16"/>
      <c r="J108" s="170"/>
      <c r="K108" s="170"/>
      <c r="L108" s="170"/>
      <c r="M108" s="170"/>
      <c r="N108" s="74"/>
      <c r="O108" s="74"/>
      <c r="P108" s="74"/>
      <c r="Q108" s="74"/>
      <c r="W108" s="177"/>
      <c r="AI108" s="178"/>
    </row>
    <row r="109" spans="6:35" ht="12">
      <c r="F109" s="74"/>
      <c r="G109" s="15"/>
      <c r="H109" s="16"/>
      <c r="I109" s="16"/>
      <c r="J109" s="170"/>
      <c r="K109" s="170"/>
      <c r="L109" s="170"/>
      <c r="M109" s="170"/>
      <c r="N109" s="74"/>
      <c r="O109" s="74"/>
      <c r="P109" s="74"/>
      <c r="Q109" s="74"/>
      <c r="W109" s="177"/>
      <c r="AI109" s="178"/>
    </row>
    <row r="110" spans="6:35" ht="12">
      <c r="F110" s="74"/>
      <c r="G110" s="15"/>
      <c r="H110" s="16"/>
      <c r="I110" s="16"/>
      <c r="J110" s="170"/>
      <c r="K110" s="170"/>
      <c r="L110" s="170"/>
      <c r="M110" s="170"/>
      <c r="N110" s="74"/>
      <c r="O110" s="74"/>
      <c r="P110" s="74"/>
      <c r="Q110" s="74"/>
      <c r="W110" s="177"/>
      <c r="AI110" s="178"/>
    </row>
    <row r="111" spans="6:35" ht="12">
      <c r="F111" s="74"/>
      <c r="G111" s="15"/>
      <c r="H111" s="16"/>
      <c r="I111" s="16"/>
      <c r="J111" s="170"/>
      <c r="K111" s="170"/>
      <c r="L111" s="170"/>
      <c r="M111" s="170"/>
      <c r="N111" s="74"/>
      <c r="O111" s="74"/>
      <c r="P111" s="74"/>
      <c r="Q111" s="74"/>
      <c r="W111" s="177"/>
      <c r="AI111" s="178"/>
    </row>
    <row r="112" spans="6:35" ht="12">
      <c r="F112" s="74"/>
      <c r="G112" s="15"/>
      <c r="H112" s="16"/>
      <c r="I112" s="16"/>
      <c r="J112" s="170"/>
      <c r="K112" s="170"/>
      <c r="L112" s="170"/>
      <c r="M112" s="170"/>
      <c r="N112" s="74"/>
      <c r="O112" s="74"/>
      <c r="P112" s="74"/>
      <c r="Q112" s="74"/>
      <c r="W112" s="177"/>
      <c r="AI112" s="178"/>
    </row>
    <row r="113" spans="6:35" ht="12">
      <c r="F113" s="74"/>
      <c r="G113" s="15"/>
      <c r="H113" s="16"/>
      <c r="I113" s="16"/>
      <c r="J113" s="170"/>
      <c r="K113" s="170"/>
      <c r="L113" s="170"/>
      <c r="M113" s="170"/>
      <c r="N113" s="74"/>
      <c r="O113" s="74"/>
      <c r="P113" s="74"/>
      <c r="Q113" s="74"/>
      <c r="W113" s="177"/>
      <c r="AI113" s="178"/>
    </row>
    <row r="114" spans="6:35" ht="12">
      <c r="F114" s="74"/>
      <c r="G114" s="15"/>
      <c r="H114" s="16"/>
      <c r="I114" s="16"/>
      <c r="J114" s="170"/>
      <c r="K114" s="170"/>
      <c r="L114" s="170"/>
      <c r="M114" s="170"/>
      <c r="N114" s="74"/>
      <c r="O114" s="74"/>
      <c r="P114" s="74"/>
      <c r="Q114" s="74"/>
      <c r="W114" s="177"/>
      <c r="AI114" s="178"/>
    </row>
    <row r="115" spans="6:35" ht="12">
      <c r="F115" s="74"/>
      <c r="G115" s="15"/>
      <c r="H115" s="16"/>
      <c r="I115" s="16"/>
      <c r="J115" s="170"/>
      <c r="K115" s="170"/>
      <c r="L115" s="170"/>
      <c r="M115" s="170"/>
      <c r="N115" s="74"/>
      <c r="O115" s="74"/>
      <c r="P115" s="74"/>
      <c r="Q115" s="74"/>
      <c r="W115" s="179"/>
      <c r="AI115" s="178"/>
    </row>
    <row r="116" spans="6:35" ht="12">
      <c r="F116" s="74"/>
      <c r="G116" s="15"/>
      <c r="H116" s="16"/>
      <c r="I116" s="16"/>
      <c r="J116" s="170"/>
      <c r="K116" s="170"/>
      <c r="L116" s="170"/>
      <c r="M116" s="170"/>
      <c r="N116" s="74"/>
      <c r="O116" s="74"/>
      <c r="P116" s="74"/>
      <c r="Q116" s="74"/>
      <c r="W116" s="177"/>
      <c r="AI116" s="178"/>
    </row>
    <row r="117" spans="6:35" ht="12">
      <c r="F117" s="74"/>
      <c r="G117" s="15"/>
      <c r="H117" s="16"/>
      <c r="I117" s="16"/>
      <c r="J117" s="170"/>
      <c r="K117" s="170"/>
      <c r="L117" s="170"/>
      <c r="M117" s="170"/>
      <c r="N117" s="74"/>
      <c r="O117" s="74"/>
      <c r="P117" s="74"/>
      <c r="Q117" s="74"/>
      <c r="W117" s="177"/>
      <c r="AI117" s="178"/>
    </row>
    <row r="118" spans="6:35" ht="12">
      <c r="F118" s="74"/>
      <c r="G118" s="15"/>
      <c r="H118" s="16"/>
      <c r="I118" s="16"/>
      <c r="J118" s="170"/>
      <c r="K118" s="170"/>
      <c r="L118" s="170"/>
      <c r="M118" s="170"/>
      <c r="N118" s="74"/>
      <c r="O118" s="74"/>
      <c r="P118" s="74"/>
      <c r="Q118" s="74"/>
      <c r="W118" s="177"/>
      <c r="AI118" s="178"/>
    </row>
    <row r="119" spans="6:35" ht="12">
      <c r="F119" s="74"/>
      <c r="G119" s="15"/>
      <c r="H119" s="16"/>
      <c r="I119" s="16"/>
      <c r="J119" s="170"/>
      <c r="K119" s="170"/>
      <c r="L119" s="170"/>
      <c r="M119" s="170"/>
      <c r="N119" s="74"/>
      <c r="O119" s="74"/>
      <c r="P119" s="74"/>
      <c r="Q119" s="74"/>
      <c r="W119" s="177"/>
      <c r="AI119" s="178"/>
    </row>
    <row r="120" spans="6:35" ht="12">
      <c r="F120" s="74"/>
      <c r="G120" s="15"/>
      <c r="H120" s="16"/>
      <c r="I120" s="16"/>
      <c r="J120" s="170"/>
      <c r="K120" s="170"/>
      <c r="L120" s="170"/>
      <c r="M120" s="170"/>
      <c r="N120" s="74"/>
      <c r="O120" s="74"/>
      <c r="P120" s="74"/>
      <c r="Q120" s="74"/>
      <c r="W120" s="177"/>
      <c r="AH120" s="70"/>
      <c r="AI120" s="178"/>
    </row>
    <row r="121" spans="6:35" ht="12">
      <c r="F121" s="74"/>
      <c r="G121" s="15"/>
      <c r="H121" s="16"/>
      <c r="I121" s="16"/>
      <c r="J121" s="170"/>
      <c r="K121" s="170"/>
      <c r="L121" s="170"/>
      <c r="M121" s="170"/>
      <c r="N121" s="74"/>
      <c r="O121" s="74"/>
      <c r="P121" s="74"/>
      <c r="Q121" s="74"/>
      <c r="W121" s="177"/>
      <c r="AI121" s="178"/>
    </row>
    <row r="122" spans="6:35" ht="12">
      <c r="F122" s="74"/>
      <c r="G122" s="15"/>
      <c r="H122" s="16"/>
      <c r="I122" s="16"/>
      <c r="J122" s="170"/>
      <c r="K122" s="170"/>
      <c r="L122" s="170"/>
      <c r="M122" s="170"/>
      <c r="N122" s="74"/>
      <c r="O122" s="74"/>
      <c r="P122" s="74"/>
      <c r="Q122" s="74"/>
      <c r="W122" s="177"/>
      <c r="AI122" s="178"/>
    </row>
    <row r="123" spans="6:35" ht="12">
      <c r="F123" s="74"/>
      <c r="G123" s="15"/>
      <c r="H123" s="16"/>
      <c r="I123" s="16"/>
      <c r="J123" s="170"/>
      <c r="K123" s="170"/>
      <c r="L123" s="170"/>
      <c r="M123" s="170"/>
      <c r="N123" s="74"/>
      <c r="O123" s="74"/>
      <c r="P123" s="74"/>
      <c r="Q123" s="74"/>
      <c r="W123" s="177"/>
      <c r="AI123" s="178"/>
    </row>
    <row r="124" spans="6:35" ht="12"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W124" s="177"/>
      <c r="AI124" s="178"/>
    </row>
    <row r="125" spans="3:35" ht="12">
      <c r="C125" s="1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W125" s="177"/>
      <c r="AI125" s="178"/>
    </row>
    <row r="126" spans="3:23" ht="12">
      <c r="C126" s="1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W126" s="177"/>
    </row>
    <row r="127" spans="3:23" ht="12">
      <c r="C127" s="1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W127" s="177"/>
    </row>
    <row r="128" spans="3:23" ht="12">
      <c r="C128" s="1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W128" s="177"/>
    </row>
    <row r="129" ht="12">
      <c r="C129" s="174"/>
    </row>
    <row r="133" ht="12">
      <c r="W133" s="3"/>
    </row>
    <row r="134" ht="12">
      <c r="W134" s="56"/>
    </row>
    <row r="135" ht="15" customHeight="1">
      <c r="B135" s="57"/>
    </row>
    <row r="136" ht="15" customHeight="1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N132"/>
  <sheetViews>
    <sheetView showGridLines="0" workbookViewId="0" topLeftCell="A1"/>
  </sheetViews>
  <sheetFormatPr defaultColWidth="8.8515625" defaultRowHeight="12"/>
  <cols>
    <col min="1" max="1" width="8.7109375" style="64" customWidth="1"/>
    <col min="2" max="2" width="18.8515625" style="64" customWidth="1"/>
    <col min="3" max="16" width="8.8515625" style="64" customWidth="1"/>
    <col min="17" max="19" width="14.8515625" style="64" customWidth="1"/>
    <col min="20" max="20" width="9.00390625" style="64" customWidth="1"/>
    <col min="21" max="21" width="9.8515625" style="64" customWidth="1"/>
    <col min="22" max="22" width="9.00390625" style="64" customWidth="1"/>
    <col min="23" max="24" width="9.8515625" style="64" customWidth="1"/>
    <col min="25" max="25" width="9.00390625" style="64" customWidth="1"/>
    <col min="26" max="26" width="9.8515625" style="64" customWidth="1"/>
    <col min="27" max="35" width="9.00390625" style="64" customWidth="1"/>
    <col min="36" max="16384" width="8.8515625" style="64" customWidth="1"/>
  </cols>
  <sheetData>
    <row r="1" ht="12"/>
    <row r="2" ht="12">
      <c r="B2" s="69" t="s">
        <v>83</v>
      </c>
    </row>
    <row r="3" ht="12">
      <c r="B3" s="69" t="s">
        <v>75</v>
      </c>
    </row>
    <row r="4" ht="12"/>
    <row r="5" spans="2:20" ht="12">
      <c r="B5" s="3" t="s">
        <v>88</v>
      </c>
      <c r="T5" s="9"/>
    </row>
    <row r="6" spans="2:20" ht="12">
      <c r="B6" s="56" t="s">
        <v>40</v>
      </c>
      <c r="T6" s="24"/>
    </row>
    <row r="7" spans="2:20" ht="12">
      <c r="B7" s="56"/>
      <c r="T7" s="24"/>
    </row>
    <row r="8" spans="2:20" ht="12">
      <c r="B8" s="56"/>
      <c r="T8" s="24"/>
    </row>
    <row r="9" spans="2:20" ht="12">
      <c r="B9" s="56"/>
      <c r="T9" s="24"/>
    </row>
    <row r="10" spans="2:20" ht="12">
      <c r="B10" s="56"/>
      <c r="T10" s="24"/>
    </row>
    <row r="11" spans="2:20" ht="12">
      <c r="B11" s="56"/>
      <c r="T11" s="24"/>
    </row>
    <row r="12" spans="2:20" ht="12">
      <c r="B12" s="56"/>
      <c r="T12" s="24"/>
    </row>
    <row r="13" spans="2:20" ht="12">
      <c r="B13" s="56"/>
      <c r="T13" s="24"/>
    </row>
    <row r="14" spans="2:20" ht="12">
      <c r="B14" s="56"/>
      <c r="T14" s="24"/>
    </row>
    <row r="15" spans="2:20" ht="12">
      <c r="B15" s="56"/>
      <c r="T15" s="24"/>
    </row>
    <row r="16" spans="2:20" ht="12">
      <c r="B16" s="56"/>
      <c r="T16" s="24"/>
    </row>
    <row r="17" spans="2:20" ht="12">
      <c r="B17" s="56"/>
      <c r="T17" s="24"/>
    </row>
    <row r="18" spans="2:20" ht="12">
      <c r="B18" s="56"/>
      <c r="T18" s="24"/>
    </row>
    <row r="19" spans="2:20" ht="12">
      <c r="B19" s="56"/>
      <c r="T19" s="24"/>
    </row>
    <row r="20" spans="2:20" ht="12">
      <c r="B20" s="56"/>
      <c r="T20" s="24"/>
    </row>
    <row r="21" spans="2:20" ht="12">
      <c r="B21" s="56"/>
      <c r="T21" s="24"/>
    </row>
    <row r="22" spans="2:20" ht="12">
      <c r="B22" s="56"/>
      <c r="T22" s="24"/>
    </row>
    <row r="23" spans="2:20" ht="12">
      <c r="B23" s="56"/>
      <c r="T23" s="24"/>
    </row>
    <row r="24" spans="2:20" ht="12">
      <c r="B24" s="56"/>
      <c r="T24" s="24"/>
    </row>
    <row r="25" spans="2:20" ht="12">
      <c r="B25" s="56"/>
      <c r="T25" s="24"/>
    </row>
    <row r="26" spans="2:20" ht="12">
      <c r="B26" s="56"/>
      <c r="T26" s="24"/>
    </row>
    <row r="27" spans="2:20" ht="12">
      <c r="B27" s="56"/>
      <c r="T27" s="24"/>
    </row>
    <row r="28" spans="2:20" ht="12">
      <c r="B28" s="56"/>
      <c r="T28" s="24"/>
    </row>
    <row r="29" spans="2:20" ht="12">
      <c r="B29" s="56"/>
      <c r="T29" s="24"/>
    </row>
    <row r="30" spans="2:20" ht="12">
      <c r="B30" s="56"/>
      <c r="T30" s="24"/>
    </row>
    <row r="31" spans="2:20" ht="12">
      <c r="B31" s="56"/>
      <c r="T31" s="24"/>
    </row>
    <row r="32" spans="2:20" ht="12">
      <c r="B32" s="56"/>
      <c r="T32" s="24"/>
    </row>
    <row r="33" spans="2:20" ht="12">
      <c r="B33" s="56"/>
      <c r="T33" s="24"/>
    </row>
    <row r="34" spans="2:20" ht="12">
      <c r="B34" s="56"/>
      <c r="T34" s="24"/>
    </row>
    <row r="35" spans="2:20" ht="12">
      <c r="B35" s="56"/>
      <c r="T35" s="24"/>
    </row>
    <row r="36" spans="2:20" ht="12">
      <c r="B36" s="56"/>
      <c r="T36" s="24"/>
    </row>
    <row r="37" spans="2:20" ht="12">
      <c r="B37" s="56"/>
      <c r="T37" s="24"/>
    </row>
    <row r="38" spans="2:20" ht="12">
      <c r="B38" s="56"/>
      <c r="T38" s="24"/>
    </row>
    <row r="39" spans="2:20" ht="12">
      <c r="B39" s="56"/>
      <c r="T39" s="24"/>
    </row>
    <row r="40" spans="2:20" ht="12">
      <c r="B40" s="56"/>
      <c r="T40" s="24"/>
    </row>
    <row r="41" spans="2:20" ht="12">
      <c r="B41" s="56"/>
      <c r="T41" s="24"/>
    </row>
    <row r="42" spans="2:20" ht="12">
      <c r="B42" s="56"/>
      <c r="T42" s="24"/>
    </row>
    <row r="43" spans="2:20" ht="12">
      <c r="B43" s="56"/>
      <c r="T43" s="24"/>
    </row>
    <row r="44" spans="2:20" ht="12">
      <c r="B44" s="56"/>
      <c r="T44" s="24"/>
    </row>
    <row r="45" spans="2:20" ht="12">
      <c r="B45" s="56"/>
      <c r="T45" s="24"/>
    </row>
    <row r="46" spans="2:20" ht="12">
      <c r="B46" s="56"/>
      <c r="T46" s="24"/>
    </row>
    <row r="47" spans="2:20" ht="12">
      <c r="B47" s="56"/>
      <c r="T47" s="24"/>
    </row>
    <row r="48" spans="2:20" ht="12">
      <c r="B48" s="56"/>
      <c r="T48" s="24"/>
    </row>
    <row r="49" spans="2:20" ht="12">
      <c r="B49" s="56"/>
      <c r="T49" s="24"/>
    </row>
    <row r="50" ht="12"/>
    <row r="51" ht="12">
      <c r="A51" s="38"/>
    </row>
    <row r="52" spans="1:3" ht="12" customHeight="1">
      <c r="A52" s="38"/>
      <c r="B52" s="172"/>
      <c r="C52" s="180" t="s">
        <v>42</v>
      </c>
    </row>
    <row r="53" spans="1:3" ht="12" customHeight="1">
      <c r="A53" s="38"/>
      <c r="B53" s="112" t="s">
        <v>109</v>
      </c>
      <c r="C53" s="179">
        <v>6.493282313727966</v>
      </c>
    </row>
    <row r="54" spans="2:3" ht="12" customHeight="1">
      <c r="B54" s="172"/>
      <c r="C54" s="181"/>
    </row>
    <row r="55" spans="2:3" ht="12" customHeight="1">
      <c r="B55" s="112" t="s">
        <v>27</v>
      </c>
      <c r="C55" s="179">
        <v>37.78628161739861</v>
      </c>
    </row>
    <row r="56" spans="2:3" ht="12" customHeight="1">
      <c r="B56" s="112" t="s">
        <v>60</v>
      </c>
      <c r="C56" s="179">
        <v>21.044006154309614</v>
      </c>
    </row>
    <row r="57" spans="2:3" ht="12" customHeight="1">
      <c r="B57" s="112" t="s">
        <v>30</v>
      </c>
      <c r="C57" s="179">
        <v>14.023638850936093</v>
      </c>
    </row>
    <row r="58" spans="2:3" ht="12" customHeight="1">
      <c r="B58" s="112" t="s">
        <v>15</v>
      </c>
      <c r="C58" s="179">
        <v>10.483437883005141</v>
      </c>
    </row>
    <row r="59" spans="2:3" ht="12" customHeight="1">
      <c r="B59" s="112" t="s">
        <v>31</v>
      </c>
      <c r="C59" s="179">
        <v>9.641511958149307</v>
      </c>
    </row>
    <row r="60" spans="2:3" ht="12" customHeight="1">
      <c r="B60" s="112" t="s">
        <v>21</v>
      </c>
      <c r="C60" s="179">
        <v>9.29416530151721</v>
      </c>
    </row>
    <row r="61" spans="2:3" ht="12" customHeight="1">
      <c r="B61" s="112" t="s">
        <v>29</v>
      </c>
      <c r="C61" s="179">
        <v>8.541102942023215</v>
      </c>
    </row>
    <row r="62" spans="2:3" ht="12" customHeight="1">
      <c r="B62" s="112" t="s">
        <v>41</v>
      </c>
      <c r="C62" s="179">
        <v>7.221645639810559</v>
      </c>
    </row>
    <row r="63" spans="2:3" ht="12" customHeight="1">
      <c r="B63" s="112" t="s">
        <v>17</v>
      </c>
      <c r="C63" s="179">
        <v>7.029134429852424</v>
      </c>
    </row>
    <row r="64" spans="2:3" ht="12" customHeight="1">
      <c r="B64" s="112" t="s">
        <v>18</v>
      </c>
      <c r="C64" s="179">
        <v>6.889216481296678</v>
      </c>
    </row>
    <row r="65" spans="2:3" ht="12" customHeight="1">
      <c r="B65" s="112" t="s">
        <v>22</v>
      </c>
      <c r="C65" s="179">
        <v>6.390872377562884</v>
      </c>
    </row>
    <row r="66" spans="2:3" ht="12" customHeight="1">
      <c r="B66" s="112" t="s">
        <v>25</v>
      </c>
      <c r="C66" s="179">
        <v>6.017618291392646</v>
      </c>
    </row>
    <row r="67" spans="2:3" ht="12" customHeight="1">
      <c r="B67" s="112" t="s">
        <v>28</v>
      </c>
      <c r="C67" s="179">
        <v>5.571218127508293</v>
      </c>
    </row>
    <row r="68" spans="2:3" ht="12" customHeight="1">
      <c r="B68" s="112" t="s">
        <v>13</v>
      </c>
      <c r="C68" s="179">
        <v>5.4728212375401375</v>
      </c>
    </row>
    <row r="69" spans="2:3" ht="12" customHeight="1">
      <c r="B69" s="112" t="s">
        <v>19</v>
      </c>
      <c r="C69" s="179">
        <v>4.915330497397763</v>
      </c>
    </row>
    <row r="70" spans="2:3" ht="12" customHeight="1">
      <c r="B70" s="112" t="s">
        <v>16</v>
      </c>
      <c r="C70" s="179">
        <v>4.651933434619382</v>
      </c>
    </row>
    <row r="71" spans="2:3" ht="12" customHeight="1">
      <c r="B71" s="112" t="s">
        <v>10</v>
      </c>
      <c r="C71" s="179">
        <v>4.125531819268358</v>
      </c>
    </row>
    <row r="72" spans="2:3" ht="12" customHeight="1">
      <c r="B72" s="112" t="s">
        <v>12</v>
      </c>
      <c r="C72" s="179">
        <v>3.568960435499813</v>
      </c>
    </row>
    <row r="73" spans="2:3" ht="12" customHeight="1">
      <c r="B73" s="112" t="s">
        <v>20</v>
      </c>
      <c r="C73" s="179">
        <v>3.3719754672784763</v>
      </c>
    </row>
    <row r="74" spans="2:3" ht="12" customHeight="1">
      <c r="B74" s="112" t="s">
        <v>14</v>
      </c>
      <c r="C74" s="179">
        <v>3.066971465959778</v>
      </c>
    </row>
    <row r="75" spans="2:3" ht="12" customHeight="1">
      <c r="B75" s="112" t="s">
        <v>26</v>
      </c>
      <c r="C75" s="179">
        <v>1.4233133615316529</v>
      </c>
    </row>
    <row r="76" spans="2:20" ht="12" customHeight="1">
      <c r="B76" s="112" t="s">
        <v>11</v>
      </c>
      <c r="C76" s="179">
        <v>0.21528869170035492</v>
      </c>
      <c r="T76" s="112"/>
    </row>
    <row r="77" spans="2:20" ht="12" customHeight="1">
      <c r="B77" s="172" t="s">
        <v>23</v>
      </c>
      <c r="C77" s="179">
        <v>-0.3571351287092073</v>
      </c>
      <c r="T77" s="1"/>
    </row>
    <row r="78" spans="2:20" ht="12" customHeight="1">
      <c r="B78" s="112" t="s">
        <v>33</v>
      </c>
      <c r="C78" s="179">
        <v>-0.8935985220145493</v>
      </c>
      <c r="T78" s="1"/>
    </row>
    <row r="79" spans="2:20" ht="12" customHeight="1">
      <c r="B79" s="112" t="s">
        <v>9</v>
      </c>
      <c r="C79" s="179">
        <v>-1.1224338170749748</v>
      </c>
      <c r="T79" s="1"/>
    </row>
    <row r="80" spans="2:20" ht="12" customHeight="1">
      <c r="B80" s="112" t="s">
        <v>32</v>
      </c>
      <c r="C80" s="179">
        <v>-4.804894427272821</v>
      </c>
      <c r="G80" s="74"/>
      <c r="H80" s="74"/>
      <c r="I80" s="74"/>
      <c r="J80" s="74"/>
      <c r="K80" s="74"/>
      <c r="L80" s="74"/>
      <c r="M80" s="74"/>
      <c r="N80" s="74"/>
      <c r="O80" s="74"/>
      <c r="T80" s="1"/>
    </row>
    <row r="81" spans="2:20" ht="12" customHeight="1">
      <c r="B81" s="112" t="s">
        <v>24</v>
      </c>
      <c r="C81" s="179">
        <v>-11.924408383775697</v>
      </c>
      <c r="G81" s="74"/>
      <c r="H81" s="74"/>
      <c r="I81" s="74"/>
      <c r="J81" s="74"/>
      <c r="K81" s="74"/>
      <c r="L81" s="74"/>
      <c r="M81" s="74"/>
      <c r="N81" s="74"/>
      <c r="O81" s="74"/>
      <c r="T81" s="1"/>
    </row>
    <row r="82" spans="2:15" ht="12" customHeight="1">
      <c r="B82" s="112"/>
      <c r="C82" s="179"/>
      <c r="G82" s="74"/>
      <c r="H82" s="74"/>
      <c r="I82" s="74"/>
      <c r="J82" s="74"/>
      <c r="K82" s="74"/>
      <c r="L82" s="74"/>
      <c r="M82" s="74"/>
      <c r="N82" s="74"/>
      <c r="O82" s="74"/>
    </row>
    <row r="83" spans="2:15" ht="12" customHeight="1">
      <c r="B83" s="112" t="s">
        <v>34</v>
      </c>
      <c r="C83" s="179">
        <v>1.9373510326899046</v>
      </c>
      <c r="G83" s="74"/>
      <c r="H83" s="74"/>
      <c r="I83" s="74"/>
      <c r="J83" s="74"/>
      <c r="K83" s="74"/>
      <c r="L83" s="74"/>
      <c r="M83" s="74"/>
      <c r="N83" s="74"/>
      <c r="O83" s="74"/>
    </row>
    <row r="84" spans="2:15" ht="12" customHeight="1">
      <c r="B84" s="112"/>
      <c r="C84" s="179"/>
      <c r="G84" s="74"/>
      <c r="H84" s="74"/>
      <c r="I84" s="74"/>
      <c r="J84" s="74"/>
      <c r="K84" s="74"/>
      <c r="L84" s="74"/>
      <c r="M84" s="74"/>
      <c r="N84" s="74"/>
      <c r="O84" s="74"/>
    </row>
    <row r="85" spans="2:15" ht="12" customHeight="1">
      <c r="B85" s="112" t="s">
        <v>57</v>
      </c>
      <c r="C85" s="179">
        <v>12.6147994906187</v>
      </c>
      <c r="G85" s="74"/>
      <c r="H85" s="74"/>
      <c r="I85" s="74"/>
      <c r="J85" s="74"/>
      <c r="K85" s="74"/>
      <c r="L85" s="74"/>
      <c r="M85" s="74"/>
      <c r="N85" s="74"/>
      <c r="O85" s="74"/>
    </row>
    <row r="86" spans="2:31" ht="12" customHeight="1">
      <c r="B86" s="112" t="s">
        <v>38</v>
      </c>
      <c r="C86" s="179">
        <v>4.127431922097657</v>
      </c>
      <c r="G86" s="74"/>
      <c r="H86" s="14"/>
      <c r="I86" s="14"/>
      <c r="J86" s="14"/>
      <c r="K86" s="74"/>
      <c r="L86" s="74"/>
      <c r="M86" s="74"/>
      <c r="N86" s="74"/>
      <c r="O86" s="74"/>
      <c r="AB86" s="10"/>
      <c r="AC86" s="10"/>
      <c r="AD86" s="10"/>
      <c r="AE86" s="10"/>
    </row>
    <row r="87" spans="2:31" s="73" customFormat="1" ht="12" customHeight="1">
      <c r="B87" s="182" t="s">
        <v>37</v>
      </c>
      <c r="C87" s="179">
        <v>2.0280277408388336</v>
      </c>
      <c r="G87" s="74"/>
      <c r="H87" s="15"/>
      <c r="I87" s="16"/>
      <c r="K87" s="170"/>
      <c r="L87" s="74"/>
      <c r="M87" s="74"/>
      <c r="N87" s="74"/>
      <c r="O87" s="74"/>
      <c r="U87" s="172"/>
      <c r="V87" s="8"/>
      <c r="AB87" s="10"/>
      <c r="AC87" s="10"/>
      <c r="AD87" s="10"/>
      <c r="AE87" s="64"/>
    </row>
    <row r="88" spans="2:31" s="73" customFormat="1" ht="12" customHeight="1">
      <c r="B88" s="112" t="s">
        <v>61</v>
      </c>
      <c r="C88" s="179">
        <v>-0.4437892020470846</v>
      </c>
      <c r="G88" s="74"/>
      <c r="H88" s="15"/>
      <c r="I88" s="16"/>
      <c r="K88" s="170"/>
      <c r="L88" s="74"/>
      <c r="M88" s="74"/>
      <c r="N88" s="74"/>
      <c r="O88" s="74"/>
      <c r="U88" s="112"/>
      <c r="V88" s="179"/>
      <c r="AB88" s="11"/>
      <c r="AC88" s="12"/>
      <c r="AD88" s="12"/>
      <c r="AE88" s="178"/>
    </row>
    <row r="89" spans="2:31" s="73" customFormat="1" ht="12" customHeight="1">
      <c r="B89" s="73" t="s">
        <v>39</v>
      </c>
      <c r="C89" s="179">
        <v>-4.806759680774708</v>
      </c>
      <c r="G89" s="74"/>
      <c r="H89" s="15"/>
      <c r="I89" s="16"/>
      <c r="J89" s="16"/>
      <c r="K89" s="170"/>
      <c r="L89" s="74"/>
      <c r="M89" s="74"/>
      <c r="N89" s="74"/>
      <c r="O89" s="74"/>
      <c r="U89" s="172"/>
      <c r="V89" s="181"/>
      <c r="AB89" s="11"/>
      <c r="AC89" s="12"/>
      <c r="AD89" s="12"/>
      <c r="AE89" s="178"/>
    </row>
    <row r="90" spans="7:31" s="73" customFormat="1" ht="12">
      <c r="G90" s="74"/>
      <c r="H90" s="15"/>
      <c r="I90" s="16"/>
      <c r="J90" s="16"/>
      <c r="K90" s="170"/>
      <c r="L90" s="74"/>
      <c r="M90" s="74"/>
      <c r="N90" s="74"/>
      <c r="O90" s="74"/>
      <c r="U90" s="112"/>
      <c r="V90" s="179"/>
      <c r="AB90" s="11"/>
      <c r="AC90" s="12"/>
      <c r="AD90" s="12"/>
      <c r="AE90" s="178"/>
    </row>
    <row r="91" spans="2:31" s="73" customFormat="1" ht="14.5" customHeight="1">
      <c r="B91" s="255" t="s">
        <v>66</v>
      </c>
      <c r="G91" s="74"/>
      <c r="H91" s="15"/>
      <c r="I91" s="16"/>
      <c r="J91" s="16"/>
      <c r="K91" s="170"/>
      <c r="L91" s="74"/>
      <c r="M91" s="74"/>
      <c r="N91" s="74"/>
      <c r="O91" s="74"/>
      <c r="U91" s="112"/>
      <c r="V91" s="179"/>
      <c r="AB91" s="11"/>
      <c r="AC91" s="12"/>
      <c r="AD91" s="12"/>
      <c r="AE91" s="178"/>
    </row>
    <row r="92" spans="2:31" s="73" customFormat="1" ht="12">
      <c r="B92" s="1" t="s">
        <v>102</v>
      </c>
      <c r="G92" s="74"/>
      <c r="H92" s="15"/>
      <c r="I92" s="16"/>
      <c r="J92" s="16"/>
      <c r="K92" s="170"/>
      <c r="L92" s="74"/>
      <c r="M92" s="74"/>
      <c r="N92" s="74"/>
      <c r="O92" s="74"/>
      <c r="U92" s="112"/>
      <c r="V92" s="179"/>
      <c r="AB92" s="11"/>
      <c r="AC92" s="12"/>
      <c r="AD92" s="12"/>
      <c r="AE92" s="178"/>
    </row>
    <row r="93" spans="2:31" s="73" customFormat="1" ht="12">
      <c r="B93" s="1"/>
      <c r="G93" s="74"/>
      <c r="H93" s="15"/>
      <c r="I93" s="16"/>
      <c r="J93" s="16"/>
      <c r="K93" s="170"/>
      <c r="L93" s="74"/>
      <c r="M93" s="74"/>
      <c r="N93" s="74"/>
      <c r="O93" s="74"/>
      <c r="U93" s="112"/>
      <c r="V93" s="179"/>
      <c r="AB93" s="11"/>
      <c r="AC93" s="12"/>
      <c r="AD93" s="12"/>
      <c r="AE93" s="178"/>
    </row>
    <row r="94" spans="1:31" s="73" customFormat="1" ht="12">
      <c r="A94" s="71" t="s">
        <v>76</v>
      </c>
      <c r="G94" s="74"/>
      <c r="H94" s="15"/>
      <c r="I94" s="16"/>
      <c r="J94" s="16"/>
      <c r="K94" s="170"/>
      <c r="L94" s="74"/>
      <c r="M94" s="74"/>
      <c r="N94" s="74"/>
      <c r="O94" s="74"/>
      <c r="U94" s="112"/>
      <c r="V94" s="179"/>
      <c r="AB94" s="11"/>
      <c r="AC94" s="12"/>
      <c r="AD94" s="12"/>
      <c r="AE94" s="178"/>
    </row>
    <row r="95" spans="1:31" s="73" customFormat="1" ht="12">
      <c r="A95" s="73" t="s">
        <v>115</v>
      </c>
      <c r="G95" s="74"/>
      <c r="H95" s="15"/>
      <c r="I95" s="16"/>
      <c r="J95" s="16"/>
      <c r="K95" s="170"/>
      <c r="L95" s="74"/>
      <c r="M95" s="74"/>
      <c r="N95" s="74"/>
      <c r="O95" s="74"/>
      <c r="U95" s="172"/>
      <c r="V95" s="179"/>
      <c r="AB95" s="11"/>
      <c r="AC95" s="12"/>
      <c r="AD95" s="12"/>
      <c r="AE95" s="178"/>
    </row>
    <row r="96" spans="7:31" s="73" customFormat="1" ht="12">
      <c r="G96" s="74"/>
      <c r="H96" s="15"/>
      <c r="I96" s="16"/>
      <c r="J96" s="16"/>
      <c r="K96" s="170"/>
      <c r="L96" s="74"/>
      <c r="M96" s="74"/>
      <c r="N96" s="74"/>
      <c r="O96" s="74"/>
      <c r="U96" s="112"/>
      <c r="V96" s="179"/>
      <c r="AB96" s="11"/>
      <c r="AC96" s="12"/>
      <c r="AD96" s="12"/>
      <c r="AE96" s="178"/>
    </row>
    <row r="97" spans="7:31" s="73" customFormat="1" ht="12">
      <c r="G97" s="74"/>
      <c r="H97" s="15"/>
      <c r="I97" s="16"/>
      <c r="J97" s="16"/>
      <c r="K97" s="170"/>
      <c r="L97" s="74"/>
      <c r="M97" s="74"/>
      <c r="N97" s="74"/>
      <c r="O97" s="74"/>
      <c r="U97" s="112"/>
      <c r="V97" s="179"/>
      <c r="AB97" s="11"/>
      <c r="AC97" s="12"/>
      <c r="AD97" s="12"/>
      <c r="AE97" s="178"/>
    </row>
    <row r="98" spans="7:40" s="73" customFormat="1" ht="12">
      <c r="G98" s="74"/>
      <c r="H98" s="15"/>
      <c r="I98" s="16"/>
      <c r="J98" s="16"/>
      <c r="K98" s="170"/>
      <c r="L98" s="74"/>
      <c r="M98" s="74"/>
      <c r="N98" s="74"/>
      <c r="O98" s="74"/>
      <c r="U98" s="112"/>
      <c r="V98" s="179"/>
      <c r="AB98" s="11"/>
      <c r="AC98" s="12"/>
      <c r="AD98" s="12"/>
      <c r="AE98" s="178"/>
      <c r="AN98" s="167"/>
    </row>
    <row r="99" spans="7:40" s="73" customFormat="1" ht="12">
      <c r="G99" s="74"/>
      <c r="H99" s="15"/>
      <c r="I99" s="16"/>
      <c r="J99" s="16"/>
      <c r="K99" s="170"/>
      <c r="L99" s="74"/>
      <c r="M99" s="74"/>
      <c r="N99" s="74"/>
      <c r="O99" s="74"/>
      <c r="U99" s="112"/>
      <c r="V99" s="179"/>
      <c r="AB99" s="11"/>
      <c r="AC99" s="12"/>
      <c r="AD99" s="12"/>
      <c r="AE99" s="178"/>
      <c r="AN99" s="167"/>
    </row>
    <row r="100" spans="7:40" s="73" customFormat="1" ht="12">
      <c r="G100" s="74"/>
      <c r="H100" s="15"/>
      <c r="I100" s="16"/>
      <c r="J100" s="16"/>
      <c r="K100" s="170"/>
      <c r="L100" s="74"/>
      <c r="M100" s="74"/>
      <c r="N100" s="74"/>
      <c r="O100" s="74"/>
      <c r="U100" s="112"/>
      <c r="V100" s="179"/>
      <c r="AB100" s="11"/>
      <c r="AC100" s="12"/>
      <c r="AD100" s="12"/>
      <c r="AE100" s="178"/>
      <c r="AN100" s="167"/>
    </row>
    <row r="101" spans="7:40" s="73" customFormat="1" ht="12">
      <c r="G101" s="74"/>
      <c r="H101" s="15"/>
      <c r="I101" s="16"/>
      <c r="J101" s="16"/>
      <c r="K101" s="170"/>
      <c r="L101" s="74"/>
      <c r="M101" s="74"/>
      <c r="N101" s="74"/>
      <c r="O101" s="74"/>
      <c r="U101" s="112"/>
      <c r="V101" s="179"/>
      <c r="AB101" s="11"/>
      <c r="AC101" s="12"/>
      <c r="AD101" s="12"/>
      <c r="AE101" s="178"/>
      <c r="AN101" s="167"/>
    </row>
    <row r="102" spans="7:40" s="73" customFormat="1" ht="12">
      <c r="G102" s="74"/>
      <c r="H102" s="15"/>
      <c r="I102" s="16"/>
      <c r="J102" s="16"/>
      <c r="K102" s="170"/>
      <c r="L102" s="74"/>
      <c r="M102" s="74"/>
      <c r="N102" s="74"/>
      <c r="O102" s="74"/>
      <c r="U102" s="112"/>
      <c r="V102" s="179"/>
      <c r="AB102" s="11"/>
      <c r="AC102" s="12"/>
      <c r="AD102" s="12"/>
      <c r="AE102" s="178"/>
      <c r="AN102" s="167"/>
    </row>
    <row r="103" spans="7:40" s="73" customFormat="1" ht="12">
      <c r="G103" s="74"/>
      <c r="H103" s="15"/>
      <c r="I103" s="16"/>
      <c r="J103" s="16"/>
      <c r="K103" s="170"/>
      <c r="L103" s="74"/>
      <c r="M103" s="74"/>
      <c r="N103" s="74"/>
      <c r="O103" s="74"/>
      <c r="U103" s="112"/>
      <c r="V103" s="179"/>
      <c r="AB103" s="11"/>
      <c r="AC103" s="12"/>
      <c r="AD103" s="12"/>
      <c r="AE103" s="178"/>
      <c r="AN103" s="167"/>
    </row>
    <row r="104" spans="7:40" s="73" customFormat="1" ht="12">
      <c r="G104" s="74"/>
      <c r="H104" s="15"/>
      <c r="I104" s="16"/>
      <c r="J104" s="16"/>
      <c r="K104" s="170"/>
      <c r="L104" s="74"/>
      <c r="M104" s="74"/>
      <c r="N104" s="74"/>
      <c r="O104" s="74"/>
      <c r="U104" s="112"/>
      <c r="V104" s="179"/>
      <c r="AB104" s="11"/>
      <c r="AC104" s="12"/>
      <c r="AD104" s="12"/>
      <c r="AE104" s="178"/>
      <c r="AN104" s="167"/>
    </row>
    <row r="105" spans="7:40" s="73" customFormat="1" ht="12">
      <c r="G105" s="74"/>
      <c r="H105" s="15"/>
      <c r="I105" s="16"/>
      <c r="J105" s="16"/>
      <c r="K105" s="170"/>
      <c r="L105" s="74"/>
      <c r="M105" s="74"/>
      <c r="N105" s="74"/>
      <c r="O105" s="74"/>
      <c r="U105" s="112"/>
      <c r="V105" s="179"/>
      <c r="AB105" s="11"/>
      <c r="AC105" s="12"/>
      <c r="AD105" s="12"/>
      <c r="AE105" s="178"/>
      <c r="AN105" s="167"/>
    </row>
    <row r="106" spans="7:40" s="73" customFormat="1" ht="12">
      <c r="G106" s="74"/>
      <c r="H106" s="15"/>
      <c r="I106" s="16"/>
      <c r="J106" s="16"/>
      <c r="K106" s="170"/>
      <c r="L106" s="74"/>
      <c r="M106" s="74"/>
      <c r="N106" s="74"/>
      <c r="O106" s="74"/>
      <c r="U106" s="112"/>
      <c r="V106" s="179"/>
      <c r="AB106" s="11"/>
      <c r="AC106" s="12"/>
      <c r="AD106" s="12"/>
      <c r="AE106" s="178"/>
      <c r="AN106" s="167"/>
    </row>
    <row r="107" spans="7:40" s="73" customFormat="1" ht="12">
      <c r="G107" s="74"/>
      <c r="H107" s="15"/>
      <c r="I107" s="16"/>
      <c r="J107" s="16"/>
      <c r="K107" s="170"/>
      <c r="L107" s="74"/>
      <c r="M107" s="74"/>
      <c r="N107" s="74"/>
      <c r="O107" s="74"/>
      <c r="U107" s="112"/>
      <c r="V107" s="179"/>
      <c r="AB107" s="11"/>
      <c r="AC107" s="12"/>
      <c r="AD107" s="12"/>
      <c r="AE107" s="178"/>
      <c r="AN107" s="167"/>
    </row>
    <row r="108" spans="7:40" s="73" customFormat="1" ht="12">
      <c r="G108" s="74"/>
      <c r="H108" s="15"/>
      <c r="I108" s="16"/>
      <c r="J108" s="16"/>
      <c r="K108" s="170"/>
      <c r="L108" s="74"/>
      <c r="M108" s="74"/>
      <c r="N108" s="74"/>
      <c r="O108" s="74"/>
      <c r="U108" s="112"/>
      <c r="V108" s="179"/>
      <c r="AB108" s="11"/>
      <c r="AC108" s="12"/>
      <c r="AD108" s="12"/>
      <c r="AE108" s="178"/>
      <c r="AN108" s="167"/>
    </row>
    <row r="109" spans="7:40" s="73" customFormat="1" ht="12">
      <c r="G109" s="74"/>
      <c r="H109" s="15"/>
      <c r="I109" s="16"/>
      <c r="J109" s="16"/>
      <c r="K109" s="170"/>
      <c r="L109" s="74"/>
      <c r="M109" s="74"/>
      <c r="N109" s="74"/>
      <c r="O109" s="74"/>
      <c r="U109" s="112"/>
      <c r="V109" s="179"/>
      <c r="AB109" s="11"/>
      <c r="AC109" s="12"/>
      <c r="AD109" s="12"/>
      <c r="AE109" s="178"/>
      <c r="AN109" s="167"/>
    </row>
    <row r="110" spans="7:40" s="73" customFormat="1" ht="12">
      <c r="G110" s="74"/>
      <c r="H110" s="15"/>
      <c r="I110" s="16"/>
      <c r="J110" s="16"/>
      <c r="K110" s="170"/>
      <c r="L110" s="74"/>
      <c r="M110" s="74"/>
      <c r="N110" s="74"/>
      <c r="O110" s="74"/>
      <c r="U110" s="112"/>
      <c r="V110" s="179"/>
      <c r="AB110" s="11"/>
      <c r="AC110" s="12"/>
      <c r="AD110" s="12"/>
      <c r="AE110" s="178"/>
      <c r="AN110" s="167"/>
    </row>
    <row r="111" spans="7:40" s="73" customFormat="1" ht="12">
      <c r="G111" s="74"/>
      <c r="H111" s="15"/>
      <c r="I111" s="16"/>
      <c r="J111" s="16"/>
      <c r="K111" s="170"/>
      <c r="L111" s="74"/>
      <c r="M111" s="74"/>
      <c r="N111" s="74"/>
      <c r="O111" s="74"/>
      <c r="U111" s="112"/>
      <c r="V111" s="179"/>
      <c r="AB111" s="11"/>
      <c r="AC111" s="12"/>
      <c r="AD111" s="12"/>
      <c r="AE111" s="178"/>
      <c r="AN111" s="167"/>
    </row>
    <row r="112" spans="7:40" s="73" customFormat="1" ht="12">
      <c r="G112" s="74"/>
      <c r="H112" s="15"/>
      <c r="I112" s="16"/>
      <c r="J112" s="16"/>
      <c r="K112" s="170"/>
      <c r="L112" s="74"/>
      <c r="M112" s="74"/>
      <c r="N112" s="74"/>
      <c r="O112" s="74"/>
      <c r="U112" s="112"/>
      <c r="V112" s="179"/>
      <c r="AB112" s="11"/>
      <c r="AC112" s="12"/>
      <c r="AD112" s="12"/>
      <c r="AE112" s="178"/>
      <c r="AN112" s="167"/>
    </row>
    <row r="113" spans="7:40" s="73" customFormat="1" ht="12">
      <c r="G113" s="74"/>
      <c r="H113" s="15"/>
      <c r="I113" s="16"/>
      <c r="J113" s="16"/>
      <c r="K113" s="170"/>
      <c r="L113" s="74"/>
      <c r="M113" s="74"/>
      <c r="N113" s="74"/>
      <c r="O113" s="74"/>
      <c r="U113" s="112"/>
      <c r="V113" s="179"/>
      <c r="AB113" s="11"/>
      <c r="AC113" s="12"/>
      <c r="AD113" s="12"/>
      <c r="AE113" s="178"/>
      <c r="AN113" s="167"/>
    </row>
    <row r="114" spans="7:40" s="73" customFormat="1" ht="12">
      <c r="G114" s="74"/>
      <c r="H114" s="15"/>
      <c r="I114" s="16"/>
      <c r="J114" s="16"/>
      <c r="K114" s="170"/>
      <c r="L114" s="74"/>
      <c r="M114" s="74"/>
      <c r="N114" s="74"/>
      <c r="O114" s="74"/>
      <c r="U114" s="112"/>
      <c r="V114" s="179"/>
      <c r="AB114" s="11"/>
      <c r="AC114" s="12"/>
      <c r="AD114" s="12"/>
      <c r="AE114" s="178"/>
      <c r="AN114" s="167"/>
    </row>
    <row r="115" spans="7:40" s="73" customFormat="1" ht="12">
      <c r="G115" s="74"/>
      <c r="H115" s="15"/>
      <c r="I115" s="16"/>
      <c r="J115" s="16"/>
      <c r="K115" s="170"/>
      <c r="L115" s="74"/>
      <c r="M115" s="74"/>
      <c r="N115" s="74"/>
      <c r="O115" s="74"/>
      <c r="U115" s="172"/>
      <c r="V115" s="179"/>
      <c r="AB115" s="11"/>
      <c r="AC115" s="12"/>
      <c r="AD115" s="12"/>
      <c r="AE115" s="178"/>
      <c r="AN115" s="167"/>
    </row>
    <row r="116" spans="7:40" s="73" customFormat="1" ht="20.25" customHeight="1">
      <c r="G116" s="74"/>
      <c r="H116" s="15"/>
      <c r="I116" s="16"/>
      <c r="J116" s="16"/>
      <c r="K116" s="170"/>
      <c r="L116" s="74"/>
      <c r="M116" s="74"/>
      <c r="N116" s="74"/>
      <c r="O116" s="74"/>
      <c r="U116" s="112"/>
      <c r="V116" s="179"/>
      <c r="AB116" s="11"/>
      <c r="AC116" s="12"/>
      <c r="AD116" s="13"/>
      <c r="AE116" s="178"/>
      <c r="AN116" s="167"/>
    </row>
    <row r="117" spans="7:40" s="73" customFormat="1" ht="12">
      <c r="G117" s="74"/>
      <c r="H117" s="15"/>
      <c r="I117" s="16"/>
      <c r="J117" s="16"/>
      <c r="K117" s="170"/>
      <c r="L117" s="74"/>
      <c r="M117" s="74"/>
      <c r="N117" s="74"/>
      <c r="O117" s="74"/>
      <c r="U117" s="112"/>
      <c r="V117" s="179"/>
      <c r="AB117" s="11"/>
      <c r="AC117" s="12"/>
      <c r="AD117" s="12"/>
      <c r="AE117" s="178"/>
      <c r="AN117" s="167"/>
    </row>
    <row r="118" spans="7:40" s="73" customFormat="1" ht="12">
      <c r="G118" s="74"/>
      <c r="H118" s="74"/>
      <c r="I118" s="74"/>
      <c r="J118" s="74"/>
      <c r="K118" s="74"/>
      <c r="L118" s="74"/>
      <c r="M118" s="74"/>
      <c r="N118" s="74"/>
      <c r="O118" s="74"/>
      <c r="U118" s="112"/>
      <c r="V118" s="179"/>
      <c r="AB118" s="11"/>
      <c r="AC118" s="12"/>
      <c r="AD118" s="12"/>
      <c r="AE118" s="178"/>
      <c r="AN118" s="167"/>
    </row>
    <row r="119" spans="7:40" s="73" customFormat="1" ht="12">
      <c r="G119" s="74"/>
      <c r="H119" s="74"/>
      <c r="I119" s="74"/>
      <c r="J119" s="74"/>
      <c r="K119" s="74"/>
      <c r="L119" s="74"/>
      <c r="M119" s="74"/>
      <c r="N119" s="74"/>
      <c r="O119" s="74"/>
      <c r="U119" s="112"/>
      <c r="V119" s="179"/>
      <c r="AB119" s="11"/>
      <c r="AC119" s="12"/>
      <c r="AD119" s="12"/>
      <c r="AE119" s="178"/>
      <c r="AN119" s="167"/>
    </row>
    <row r="120" spans="7:40" s="73" customFormat="1" ht="12">
      <c r="G120" s="74"/>
      <c r="H120" s="74"/>
      <c r="I120" s="74"/>
      <c r="J120" s="74"/>
      <c r="K120" s="74"/>
      <c r="L120" s="74"/>
      <c r="M120" s="74"/>
      <c r="N120" s="74"/>
      <c r="O120" s="74"/>
      <c r="U120" s="172"/>
      <c r="V120" s="179"/>
      <c r="AB120" s="11"/>
      <c r="AC120" s="12"/>
      <c r="AD120" s="12"/>
      <c r="AE120" s="178"/>
      <c r="AN120" s="167"/>
    </row>
    <row r="121" spans="7:40" s="73" customFormat="1" ht="12">
      <c r="G121" s="74"/>
      <c r="H121" s="74"/>
      <c r="I121" s="74"/>
      <c r="J121" s="74"/>
      <c r="K121" s="74"/>
      <c r="L121" s="74"/>
      <c r="M121" s="74"/>
      <c r="N121" s="74"/>
      <c r="O121" s="74"/>
      <c r="U121" s="112"/>
      <c r="V121" s="179"/>
      <c r="AB121" s="11"/>
      <c r="AC121" s="12"/>
      <c r="AD121" s="12"/>
      <c r="AE121" s="178"/>
      <c r="AN121" s="167"/>
    </row>
    <row r="122" spans="7:40" s="73" customFormat="1" ht="12">
      <c r="G122" s="74"/>
      <c r="H122" s="74"/>
      <c r="I122" s="74"/>
      <c r="J122" s="74"/>
      <c r="K122" s="74"/>
      <c r="L122" s="74"/>
      <c r="M122" s="74"/>
      <c r="N122" s="74"/>
      <c r="O122" s="74"/>
      <c r="U122" s="112"/>
      <c r="V122" s="179"/>
      <c r="AN122" s="167"/>
    </row>
    <row r="123" spans="7:40" s="73" customFormat="1" ht="12">
      <c r="G123" s="74"/>
      <c r="H123" s="74"/>
      <c r="I123" s="74"/>
      <c r="J123" s="74"/>
      <c r="K123" s="74"/>
      <c r="L123" s="74"/>
      <c r="M123" s="74"/>
      <c r="N123" s="74"/>
      <c r="O123" s="74"/>
      <c r="U123" s="112"/>
      <c r="V123" s="179"/>
      <c r="AN123" s="167"/>
    </row>
    <row r="124" spans="7:40" s="73" customFormat="1" ht="12">
      <c r="G124" s="74"/>
      <c r="H124" s="74"/>
      <c r="I124" s="74"/>
      <c r="J124" s="74"/>
      <c r="K124" s="74"/>
      <c r="L124" s="74"/>
      <c r="M124" s="74"/>
      <c r="N124" s="74"/>
      <c r="O124" s="74"/>
      <c r="U124" s="112"/>
      <c r="V124" s="179"/>
      <c r="AN124" s="167"/>
    </row>
    <row r="125" spans="7:15" ht="12">
      <c r="G125" s="74"/>
      <c r="H125" s="74"/>
      <c r="I125" s="74"/>
      <c r="J125" s="74"/>
      <c r="K125" s="74"/>
      <c r="L125" s="74"/>
      <c r="M125" s="74"/>
      <c r="N125" s="74"/>
      <c r="O125" s="74"/>
    </row>
    <row r="131" ht="12">
      <c r="T131" s="3"/>
    </row>
    <row r="132" ht="12">
      <c r="T132" s="56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160"/>
  <sheetViews>
    <sheetView showGridLines="0" workbookViewId="0" topLeftCell="A1"/>
  </sheetViews>
  <sheetFormatPr defaultColWidth="10.140625" defaultRowHeight="12"/>
  <cols>
    <col min="1" max="1" width="10.140625" style="70" customWidth="1"/>
    <col min="2" max="2" width="16.57421875" style="70" customWidth="1"/>
    <col min="3" max="16384" width="10.140625" style="70" customWidth="1"/>
  </cols>
  <sheetData>
    <row r="1" ht="12"/>
    <row r="2" ht="12">
      <c r="B2" s="69" t="s">
        <v>83</v>
      </c>
    </row>
    <row r="3" ht="12">
      <c r="B3" s="69" t="s">
        <v>75</v>
      </c>
    </row>
    <row r="4" ht="12"/>
    <row r="5" spans="2:17" ht="12">
      <c r="B5" s="26" t="s">
        <v>89</v>
      </c>
      <c r="Q5" s="26"/>
    </row>
    <row r="6" ht="12">
      <c r="B6" s="183" t="s">
        <v>40</v>
      </c>
    </row>
    <row r="7" ht="12">
      <c r="B7" s="183"/>
    </row>
    <row r="8" ht="12">
      <c r="B8" s="183"/>
    </row>
    <row r="9" ht="12">
      <c r="B9" s="183"/>
    </row>
    <row r="10" ht="12">
      <c r="B10" s="183"/>
    </row>
    <row r="11" ht="12">
      <c r="B11" s="183"/>
    </row>
    <row r="12" ht="12">
      <c r="B12" s="183"/>
    </row>
    <row r="13" ht="12">
      <c r="B13" s="183"/>
    </row>
    <row r="14" ht="12">
      <c r="B14" s="183"/>
    </row>
    <row r="15" ht="12">
      <c r="B15" s="183"/>
    </row>
    <row r="16" ht="12">
      <c r="B16" s="183"/>
    </row>
    <row r="17" ht="12">
      <c r="B17" s="183"/>
    </row>
    <row r="18" ht="12">
      <c r="B18" s="183"/>
    </row>
    <row r="19" ht="12">
      <c r="B19" s="183"/>
    </row>
    <row r="20" ht="12">
      <c r="B20" s="183"/>
    </row>
    <row r="21" ht="12">
      <c r="B21" s="183"/>
    </row>
    <row r="22" ht="12">
      <c r="B22" s="183"/>
    </row>
    <row r="23" ht="12">
      <c r="B23" s="183"/>
    </row>
    <row r="24" ht="12">
      <c r="B24" s="183"/>
    </row>
    <row r="25" ht="12">
      <c r="B25" s="183"/>
    </row>
    <row r="26" ht="12">
      <c r="B26" s="183"/>
    </row>
    <row r="27" ht="12">
      <c r="B27" s="183"/>
    </row>
    <row r="28" ht="12">
      <c r="B28" s="183"/>
    </row>
    <row r="29" ht="12">
      <c r="B29" s="183"/>
    </row>
    <row r="30" ht="12">
      <c r="B30" s="183"/>
    </row>
    <row r="31" ht="12">
      <c r="B31" s="183"/>
    </row>
    <row r="32" ht="12">
      <c r="B32" s="183"/>
    </row>
    <row r="33" ht="12">
      <c r="B33" s="183"/>
    </row>
    <row r="34" ht="12">
      <c r="B34" s="183"/>
    </row>
    <row r="35" ht="12">
      <c r="B35" s="183"/>
    </row>
    <row r="36" ht="12">
      <c r="B36" s="183"/>
    </row>
    <row r="37" ht="12">
      <c r="B37" s="183"/>
    </row>
    <row r="38" ht="12">
      <c r="B38" s="183"/>
    </row>
    <row r="39" ht="12">
      <c r="B39" s="183"/>
    </row>
    <row r="40" ht="12">
      <c r="B40" s="183"/>
    </row>
    <row r="41" ht="12">
      <c r="B41" s="183"/>
    </row>
    <row r="42" ht="12">
      <c r="B42" s="183"/>
    </row>
    <row r="43" ht="12">
      <c r="B43" s="183"/>
    </row>
    <row r="44" ht="12">
      <c r="B44" s="183"/>
    </row>
    <row r="45" ht="12">
      <c r="B45" s="183"/>
    </row>
    <row r="46" ht="12">
      <c r="B46" s="183"/>
    </row>
    <row r="47" ht="12">
      <c r="B47" s="183"/>
    </row>
    <row r="48" ht="12">
      <c r="B48" s="183"/>
    </row>
    <row r="49" ht="12">
      <c r="B49" s="183"/>
    </row>
    <row r="50" ht="12">
      <c r="B50" s="183"/>
    </row>
    <row r="51" ht="12">
      <c r="A51" s="38"/>
    </row>
    <row r="52" spans="1:4" ht="12">
      <c r="A52" s="38"/>
      <c r="B52" s="184"/>
      <c r="C52" s="60">
        <v>2013</v>
      </c>
      <c r="D52" s="60">
        <v>2018</v>
      </c>
    </row>
    <row r="53" spans="1:4" ht="12">
      <c r="A53" s="38"/>
      <c r="B53" s="184" t="s">
        <v>109</v>
      </c>
      <c r="C53" s="185">
        <v>1</v>
      </c>
      <c r="D53" s="185">
        <v>1.01</v>
      </c>
    </row>
    <row r="54" spans="2:4" ht="12">
      <c r="B54" s="184"/>
      <c r="C54" s="185"/>
      <c r="D54" s="185"/>
    </row>
    <row r="55" spans="2:4" ht="12">
      <c r="B55" s="64" t="s">
        <v>18</v>
      </c>
      <c r="C55" s="186">
        <v>1.87</v>
      </c>
      <c r="D55" s="185">
        <v>1.71</v>
      </c>
    </row>
    <row r="56" spans="2:4" ht="12">
      <c r="B56" s="64" t="s">
        <v>16</v>
      </c>
      <c r="C56" s="186">
        <v>1.5</v>
      </c>
      <c r="D56" s="185">
        <v>1.66</v>
      </c>
    </row>
    <row r="57" spans="2:4" ht="12">
      <c r="B57" s="64" t="s">
        <v>27</v>
      </c>
      <c r="C57" s="186">
        <v>0.62</v>
      </c>
      <c r="D57" s="185">
        <v>1.57</v>
      </c>
    </row>
    <row r="58" spans="2:4" ht="12">
      <c r="B58" s="64" t="s">
        <v>20</v>
      </c>
      <c r="C58" s="186">
        <v>1.06</v>
      </c>
      <c r="D58" s="185">
        <v>1.03</v>
      </c>
    </row>
    <row r="59" spans="2:4" ht="12">
      <c r="B59" s="184" t="s">
        <v>60</v>
      </c>
      <c r="C59" s="185">
        <v>0.57</v>
      </c>
      <c r="D59" s="185">
        <v>0.97</v>
      </c>
    </row>
    <row r="60" spans="2:4" ht="12">
      <c r="B60" s="64" t="s">
        <v>26</v>
      </c>
      <c r="C60" s="186">
        <v>1.13</v>
      </c>
      <c r="D60" s="185">
        <v>0.8</v>
      </c>
    </row>
    <row r="61" spans="2:4" ht="12">
      <c r="B61" s="64" t="s">
        <v>15</v>
      </c>
      <c r="C61" s="186">
        <v>0.6</v>
      </c>
      <c r="D61" s="185">
        <v>0.7</v>
      </c>
    </row>
    <row r="62" spans="2:4" ht="12">
      <c r="B62" s="184" t="s">
        <v>41</v>
      </c>
      <c r="C62" s="185">
        <v>0.66</v>
      </c>
      <c r="D62" s="185">
        <v>0.68</v>
      </c>
    </row>
    <row r="63" spans="2:4" ht="12">
      <c r="B63" s="64" t="s">
        <v>25</v>
      </c>
      <c r="C63" s="186">
        <v>0.65</v>
      </c>
      <c r="D63" s="185">
        <v>0.65</v>
      </c>
    </row>
    <row r="64" spans="2:4" ht="12">
      <c r="B64" s="184" t="s">
        <v>12</v>
      </c>
      <c r="C64" s="185">
        <v>1</v>
      </c>
      <c r="D64" s="185">
        <v>0.57</v>
      </c>
    </row>
    <row r="65" spans="2:4" ht="12">
      <c r="B65" s="184" t="s">
        <v>11</v>
      </c>
      <c r="C65" s="185">
        <v>0.62</v>
      </c>
      <c r="D65" s="185">
        <v>0.54</v>
      </c>
    </row>
    <row r="66" spans="2:4" ht="12">
      <c r="B66" s="64" t="s">
        <v>24</v>
      </c>
      <c r="C66" s="186">
        <v>1.38</v>
      </c>
      <c r="D66" s="185">
        <v>0.5</v>
      </c>
    </row>
    <row r="67" spans="2:4" ht="12">
      <c r="B67" s="184" t="s">
        <v>14</v>
      </c>
      <c r="C67" s="185">
        <v>0.65</v>
      </c>
      <c r="D67" s="185">
        <v>0.48</v>
      </c>
    </row>
    <row r="68" spans="2:4" ht="12">
      <c r="B68" s="64" t="s">
        <v>17</v>
      </c>
      <c r="C68" s="186">
        <v>0.51</v>
      </c>
      <c r="D68" s="185">
        <v>0.47</v>
      </c>
    </row>
    <row r="69" spans="2:4" ht="12">
      <c r="B69" s="64" t="s">
        <v>21</v>
      </c>
      <c r="C69" s="186">
        <v>0.39</v>
      </c>
      <c r="D69" s="185">
        <v>0.47</v>
      </c>
    </row>
    <row r="70" spans="2:4" ht="12">
      <c r="B70" s="64" t="s">
        <v>31</v>
      </c>
      <c r="C70" s="186">
        <v>0.29</v>
      </c>
      <c r="D70" s="185">
        <v>0.45</v>
      </c>
    </row>
    <row r="71" spans="2:4" ht="12">
      <c r="B71" s="64" t="s">
        <v>30</v>
      </c>
      <c r="C71" s="186">
        <v>0.36</v>
      </c>
      <c r="D71" s="185">
        <v>0.43</v>
      </c>
    </row>
    <row r="72" spans="2:4" ht="12">
      <c r="B72" s="64" t="s">
        <v>33</v>
      </c>
      <c r="C72" s="186">
        <v>0.43</v>
      </c>
      <c r="D72" s="185">
        <v>0.39</v>
      </c>
    </row>
    <row r="73" spans="2:4" ht="12">
      <c r="B73" s="184" t="s">
        <v>13</v>
      </c>
      <c r="C73" s="185">
        <v>0.86</v>
      </c>
      <c r="D73" s="185">
        <v>0.32</v>
      </c>
    </row>
    <row r="74" spans="2:4" ht="12">
      <c r="B74" s="184" t="s">
        <v>9</v>
      </c>
      <c r="C74" s="185">
        <v>0.28</v>
      </c>
      <c r="D74" s="185">
        <v>0.3</v>
      </c>
    </row>
    <row r="75" spans="2:4" ht="12">
      <c r="B75" s="184" t="s">
        <v>10</v>
      </c>
      <c r="C75" s="185">
        <v>0.2</v>
      </c>
      <c r="D75" s="185">
        <v>0.3</v>
      </c>
    </row>
    <row r="76" spans="2:4" ht="12">
      <c r="B76" s="64" t="s">
        <v>28</v>
      </c>
      <c r="C76" s="186">
        <v>0.39</v>
      </c>
      <c r="D76" s="185">
        <v>0.29</v>
      </c>
    </row>
    <row r="77" spans="2:4" ht="12">
      <c r="B77" s="64" t="s">
        <v>19</v>
      </c>
      <c r="C77" s="186">
        <v>1.15</v>
      </c>
      <c r="D77" s="185">
        <v>0.27</v>
      </c>
    </row>
    <row r="78" spans="2:4" ht="12">
      <c r="B78" s="64" t="s">
        <v>22</v>
      </c>
      <c r="C78" s="186">
        <v>0.32</v>
      </c>
      <c r="D78" s="185">
        <v>0.27</v>
      </c>
    </row>
    <row r="79" spans="2:4" ht="12">
      <c r="B79" s="64" t="s">
        <v>29</v>
      </c>
      <c r="C79" s="186">
        <v>0.15</v>
      </c>
      <c r="D79" s="185">
        <v>0.19</v>
      </c>
    </row>
    <row r="80" spans="2:4" ht="12">
      <c r="B80" s="64" t="s">
        <v>23</v>
      </c>
      <c r="C80" s="186">
        <v>0.22</v>
      </c>
      <c r="D80" s="185">
        <v>0.17</v>
      </c>
    </row>
    <row r="81" spans="2:4" ht="12">
      <c r="B81" s="64" t="s">
        <v>32</v>
      </c>
      <c r="C81" s="186">
        <v>0.21</v>
      </c>
      <c r="D81" s="185">
        <v>0.16</v>
      </c>
    </row>
    <row r="82" spans="2:4" ht="12">
      <c r="B82" s="64"/>
      <c r="C82" s="186"/>
      <c r="D82" s="185"/>
    </row>
    <row r="83" spans="2:4" ht="12">
      <c r="B83" s="64" t="s">
        <v>34</v>
      </c>
      <c r="C83" s="186">
        <v>2.53</v>
      </c>
      <c r="D83" s="185">
        <v>3.28</v>
      </c>
    </row>
    <row r="84" spans="2:4" ht="12">
      <c r="B84" s="64"/>
      <c r="C84" s="186"/>
      <c r="D84" s="185"/>
    </row>
    <row r="85" spans="2:27" s="74" customFormat="1" ht="12">
      <c r="B85" s="64" t="s">
        <v>39</v>
      </c>
      <c r="C85" s="186">
        <v>2.7</v>
      </c>
      <c r="D85" s="185">
        <v>2.79</v>
      </c>
      <c r="J85" s="70"/>
      <c r="K85" s="70"/>
      <c r="L85" s="70"/>
      <c r="M85" s="70"/>
      <c r="N85" s="70"/>
      <c r="Q85" s="184"/>
      <c r="R85" s="28"/>
      <c r="S85" s="28"/>
      <c r="Y85" s="187"/>
      <c r="Z85" s="187"/>
      <c r="AA85" s="187"/>
    </row>
    <row r="86" spans="2:28" s="74" customFormat="1" ht="12">
      <c r="B86" s="64" t="s">
        <v>37</v>
      </c>
      <c r="C86" s="186">
        <v>0.55</v>
      </c>
      <c r="D86" s="185">
        <v>0.48</v>
      </c>
      <c r="J86" s="70"/>
      <c r="K86" s="11"/>
      <c r="L86" s="12"/>
      <c r="M86" s="12"/>
      <c r="N86" s="70"/>
      <c r="Q86" s="184"/>
      <c r="R86" s="188"/>
      <c r="S86" s="188"/>
      <c r="U86" s="187"/>
      <c r="W86" s="25"/>
      <c r="Z86" s="25"/>
      <c r="AA86" s="25"/>
      <c r="AB86" s="189"/>
    </row>
    <row r="87" spans="2:28" s="74" customFormat="1" ht="12">
      <c r="B87" s="64" t="s">
        <v>38</v>
      </c>
      <c r="C87" s="186">
        <v>0.42</v>
      </c>
      <c r="D87" s="185">
        <v>0.37</v>
      </c>
      <c r="J87" s="64"/>
      <c r="K87" s="11"/>
      <c r="L87" s="12"/>
      <c r="M87" s="12"/>
      <c r="Q87" s="184"/>
      <c r="R87" s="188"/>
      <c r="S87" s="188"/>
      <c r="W87" s="190"/>
      <c r="X87" s="184"/>
      <c r="Z87" s="191"/>
      <c r="AA87" s="191"/>
      <c r="AB87" s="189"/>
    </row>
    <row r="88" spans="2:30" s="74" customFormat="1" ht="12">
      <c r="B88" s="64" t="s">
        <v>57</v>
      </c>
      <c r="C88" s="186">
        <v>0.18</v>
      </c>
      <c r="D88" s="185">
        <v>0.21</v>
      </c>
      <c r="J88" s="64"/>
      <c r="K88" s="11"/>
      <c r="L88" s="12"/>
      <c r="M88" s="12"/>
      <c r="R88" s="189"/>
      <c r="S88" s="188"/>
      <c r="W88" s="190"/>
      <c r="Z88" s="191"/>
      <c r="AA88" s="191"/>
      <c r="AB88" s="189"/>
      <c r="AC88" s="189"/>
      <c r="AD88" s="189"/>
    </row>
    <row r="89" spans="2:30" s="74" customFormat="1" ht="12">
      <c r="B89" s="64" t="s">
        <v>61</v>
      </c>
      <c r="C89" s="186">
        <v>0.17</v>
      </c>
      <c r="D89" s="185">
        <v>0.07</v>
      </c>
      <c r="J89" s="64"/>
      <c r="K89" s="11"/>
      <c r="L89" s="12"/>
      <c r="M89" s="12"/>
      <c r="R89" s="189"/>
      <c r="S89" s="188"/>
      <c r="W89" s="190"/>
      <c r="Z89" s="191"/>
      <c r="AA89" s="191"/>
      <c r="AB89" s="189"/>
      <c r="AC89" s="189"/>
      <c r="AD89" s="189"/>
    </row>
    <row r="90" spans="2:30" s="74" customFormat="1" ht="12">
      <c r="B90" s="64"/>
      <c r="C90" s="186"/>
      <c r="D90" s="185"/>
      <c r="J90" s="64"/>
      <c r="K90" s="11"/>
      <c r="L90" s="12"/>
      <c r="M90" s="12"/>
      <c r="R90" s="189"/>
      <c r="S90" s="188"/>
      <c r="W90" s="190"/>
      <c r="Z90" s="191"/>
      <c r="AA90" s="191"/>
      <c r="AB90" s="189"/>
      <c r="AC90" s="189"/>
      <c r="AD90" s="189"/>
    </row>
    <row r="91" spans="10:30" s="74" customFormat="1" ht="12">
      <c r="J91" s="64"/>
      <c r="K91" s="11"/>
      <c r="L91" s="12"/>
      <c r="M91" s="12"/>
      <c r="R91" s="189"/>
      <c r="S91" s="188"/>
      <c r="W91" s="190"/>
      <c r="Z91" s="191"/>
      <c r="AA91" s="191"/>
      <c r="AB91" s="189"/>
      <c r="AC91" s="189"/>
      <c r="AD91" s="189"/>
    </row>
    <row r="92" spans="2:30" s="74" customFormat="1" ht="14.5" customHeight="1">
      <c r="B92" s="56" t="s">
        <v>65</v>
      </c>
      <c r="J92" s="64"/>
      <c r="L92" s="12"/>
      <c r="M92" s="12"/>
      <c r="R92" s="189"/>
      <c r="S92" s="188"/>
      <c r="W92" s="190"/>
      <c r="Z92" s="191"/>
      <c r="AA92" s="191"/>
      <c r="AB92" s="189"/>
      <c r="AC92" s="189"/>
      <c r="AD92" s="189"/>
    </row>
    <row r="93" spans="2:30" s="74" customFormat="1" ht="12">
      <c r="B93" s="27" t="s">
        <v>102</v>
      </c>
      <c r="J93" s="64"/>
      <c r="L93" s="12"/>
      <c r="M93" s="12"/>
      <c r="R93" s="189"/>
      <c r="S93" s="188"/>
      <c r="W93" s="190"/>
      <c r="Z93" s="191"/>
      <c r="AA93" s="191"/>
      <c r="AB93" s="189"/>
      <c r="AC93" s="189"/>
      <c r="AD93" s="189"/>
    </row>
    <row r="94" spans="2:30" s="74" customFormat="1" ht="12">
      <c r="B94" s="27"/>
      <c r="J94" s="64"/>
      <c r="L94" s="12"/>
      <c r="M94" s="12"/>
      <c r="R94" s="189"/>
      <c r="S94" s="188"/>
      <c r="W94" s="190"/>
      <c r="Z94" s="191"/>
      <c r="AA94" s="191"/>
      <c r="AB94" s="189"/>
      <c r="AC94" s="189"/>
      <c r="AD94" s="189"/>
    </row>
    <row r="95" spans="1:30" s="74" customFormat="1" ht="12">
      <c r="A95" s="71" t="s">
        <v>76</v>
      </c>
      <c r="J95" s="64"/>
      <c r="K95" s="11"/>
      <c r="L95" s="12"/>
      <c r="M95" s="12"/>
      <c r="R95" s="189"/>
      <c r="S95" s="188"/>
      <c r="W95" s="190"/>
      <c r="Z95" s="191"/>
      <c r="AA95" s="191"/>
      <c r="AB95" s="189"/>
      <c r="AC95" s="189"/>
      <c r="AD95" s="189"/>
    </row>
    <row r="96" spans="1:30" s="74" customFormat="1" ht="12">
      <c r="A96" s="74" t="s">
        <v>116</v>
      </c>
      <c r="J96" s="64"/>
      <c r="K96" s="11"/>
      <c r="L96" s="12"/>
      <c r="M96" s="12"/>
      <c r="R96" s="189"/>
      <c r="S96" s="188"/>
      <c r="W96" s="190"/>
      <c r="Z96" s="191"/>
      <c r="AA96" s="191"/>
      <c r="AB96" s="189"/>
      <c r="AC96" s="189"/>
      <c r="AD96" s="189"/>
    </row>
    <row r="97" spans="10:30" s="74" customFormat="1" ht="12">
      <c r="J97" s="64"/>
      <c r="K97" s="11"/>
      <c r="L97" s="12"/>
      <c r="M97" s="12"/>
      <c r="R97" s="189"/>
      <c r="S97" s="188"/>
      <c r="W97" s="190"/>
      <c r="Z97" s="191"/>
      <c r="AA97" s="191"/>
      <c r="AB97" s="189"/>
      <c r="AC97" s="189"/>
      <c r="AD97" s="189"/>
    </row>
    <row r="98" spans="10:30" s="74" customFormat="1" ht="12">
      <c r="J98" s="64"/>
      <c r="K98" s="11"/>
      <c r="L98" s="12"/>
      <c r="M98" s="12"/>
      <c r="R98" s="189"/>
      <c r="S98" s="188"/>
      <c r="W98" s="190"/>
      <c r="Z98" s="191"/>
      <c r="AA98" s="191"/>
      <c r="AB98" s="189"/>
      <c r="AC98" s="189"/>
      <c r="AD98" s="189"/>
    </row>
    <row r="99" spans="10:30" s="74" customFormat="1" ht="12">
      <c r="J99" s="64"/>
      <c r="K99" s="11"/>
      <c r="L99" s="12"/>
      <c r="M99" s="12"/>
      <c r="R99" s="189"/>
      <c r="S99" s="188"/>
      <c r="W99" s="190"/>
      <c r="Z99" s="191"/>
      <c r="AA99" s="191"/>
      <c r="AB99" s="189"/>
      <c r="AC99" s="189"/>
      <c r="AD99" s="189"/>
    </row>
    <row r="100" spans="10:30" s="74" customFormat="1" ht="12">
      <c r="J100" s="64"/>
      <c r="K100" s="11"/>
      <c r="L100" s="12"/>
      <c r="M100" s="12"/>
      <c r="R100" s="189"/>
      <c r="S100" s="188"/>
      <c r="W100" s="190"/>
      <c r="Z100" s="191"/>
      <c r="AA100" s="191"/>
      <c r="AB100" s="189"/>
      <c r="AC100" s="189"/>
      <c r="AD100" s="189"/>
    </row>
    <row r="101" spans="10:30" s="74" customFormat="1" ht="12">
      <c r="J101" s="64"/>
      <c r="K101" s="11"/>
      <c r="L101" s="12"/>
      <c r="M101" s="12"/>
      <c r="R101" s="189"/>
      <c r="S101" s="188"/>
      <c r="W101" s="190"/>
      <c r="Z101" s="191"/>
      <c r="AA101" s="191"/>
      <c r="AB101" s="189"/>
      <c r="AC101" s="189"/>
      <c r="AD101" s="189"/>
    </row>
    <row r="102" spans="10:30" s="74" customFormat="1" ht="12">
      <c r="J102" s="64"/>
      <c r="K102" s="11"/>
      <c r="L102" s="12"/>
      <c r="M102" s="12"/>
      <c r="R102" s="189"/>
      <c r="S102" s="188"/>
      <c r="W102" s="190"/>
      <c r="Z102" s="191"/>
      <c r="AA102" s="191"/>
      <c r="AB102" s="189"/>
      <c r="AC102" s="189"/>
      <c r="AD102" s="189"/>
    </row>
    <row r="103" spans="10:30" s="74" customFormat="1" ht="12">
      <c r="J103" s="64"/>
      <c r="K103" s="11"/>
      <c r="L103" s="12"/>
      <c r="M103" s="12"/>
      <c r="R103" s="189"/>
      <c r="S103" s="188"/>
      <c r="W103" s="190"/>
      <c r="Z103" s="191"/>
      <c r="AA103" s="191"/>
      <c r="AB103" s="189"/>
      <c r="AC103" s="189"/>
      <c r="AD103" s="189"/>
    </row>
    <row r="104" spans="10:30" s="74" customFormat="1" ht="12">
      <c r="J104" s="64"/>
      <c r="K104" s="11"/>
      <c r="L104" s="12"/>
      <c r="M104" s="12"/>
      <c r="R104" s="189"/>
      <c r="S104" s="188"/>
      <c r="W104" s="190"/>
      <c r="Z104" s="191"/>
      <c r="AA104" s="191"/>
      <c r="AB104" s="189"/>
      <c r="AC104" s="189"/>
      <c r="AD104" s="189"/>
    </row>
    <row r="105" spans="10:30" s="74" customFormat="1" ht="12">
      <c r="J105" s="64"/>
      <c r="K105" s="11"/>
      <c r="L105" s="12"/>
      <c r="M105" s="12"/>
      <c r="R105" s="189"/>
      <c r="S105" s="188"/>
      <c r="W105" s="190"/>
      <c r="Z105" s="191"/>
      <c r="AA105" s="191"/>
      <c r="AB105" s="189"/>
      <c r="AC105" s="189"/>
      <c r="AD105" s="189"/>
    </row>
    <row r="106" spans="10:30" s="74" customFormat="1" ht="12">
      <c r="J106" s="64"/>
      <c r="K106" s="11"/>
      <c r="L106" s="12"/>
      <c r="M106" s="12"/>
      <c r="R106" s="189"/>
      <c r="S106" s="188"/>
      <c r="W106" s="190"/>
      <c r="Z106" s="191"/>
      <c r="AA106" s="191"/>
      <c r="AB106" s="189"/>
      <c r="AC106" s="189"/>
      <c r="AD106" s="189"/>
    </row>
    <row r="107" spans="10:30" s="74" customFormat="1" ht="12">
      <c r="J107" s="64"/>
      <c r="K107" s="11"/>
      <c r="L107" s="12"/>
      <c r="M107" s="12"/>
      <c r="R107" s="189"/>
      <c r="S107" s="188"/>
      <c r="W107" s="190"/>
      <c r="Z107" s="191"/>
      <c r="AA107" s="191"/>
      <c r="AB107" s="189"/>
      <c r="AC107" s="189"/>
      <c r="AD107" s="189"/>
    </row>
    <row r="108" spans="10:30" s="74" customFormat="1" ht="12">
      <c r="J108" s="64"/>
      <c r="K108" s="11"/>
      <c r="L108" s="12"/>
      <c r="M108" s="12"/>
      <c r="R108" s="189"/>
      <c r="S108" s="188"/>
      <c r="W108" s="190"/>
      <c r="Z108" s="191"/>
      <c r="AA108" s="191"/>
      <c r="AB108" s="189"/>
      <c r="AC108" s="189"/>
      <c r="AD108" s="189"/>
    </row>
    <row r="109" spans="10:30" s="74" customFormat="1" ht="12">
      <c r="J109" s="64"/>
      <c r="K109" s="11"/>
      <c r="L109" s="12"/>
      <c r="M109" s="12"/>
      <c r="R109" s="189"/>
      <c r="S109" s="188"/>
      <c r="W109" s="190"/>
      <c r="Z109" s="191"/>
      <c r="AA109" s="191"/>
      <c r="AB109" s="189"/>
      <c r="AC109" s="189"/>
      <c r="AD109" s="189"/>
    </row>
    <row r="110" spans="10:30" s="74" customFormat="1" ht="12">
      <c r="J110" s="64"/>
      <c r="K110" s="11"/>
      <c r="L110" s="12"/>
      <c r="M110" s="12"/>
      <c r="R110" s="189"/>
      <c r="S110" s="188"/>
      <c r="W110" s="190"/>
      <c r="Z110" s="191"/>
      <c r="AA110" s="191"/>
      <c r="AB110" s="189"/>
      <c r="AC110" s="189"/>
      <c r="AD110" s="189"/>
    </row>
    <row r="111" spans="10:28" s="74" customFormat="1" ht="12">
      <c r="J111" s="64"/>
      <c r="K111" s="11"/>
      <c r="L111" s="12"/>
      <c r="M111" s="12"/>
      <c r="R111" s="189"/>
      <c r="S111" s="188"/>
      <c r="W111" s="190"/>
      <c r="Z111" s="191"/>
      <c r="AA111" s="191"/>
      <c r="AB111" s="189"/>
    </row>
    <row r="112" spans="10:28" s="74" customFormat="1" ht="12">
      <c r="J112" s="64"/>
      <c r="K112" s="11"/>
      <c r="L112" s="12"/>
      <c r="M112" s="12"/>
      <c r="R112" s="189"/>
      <c r="S112" s="188"/>
      <c r="W112" s="190"/>
      <c r="Z112" s="191"/>
      <c r="AA112" s="191"/>
      <c r="AB112" s="189"/>
    </row>
    <row r="113" spans="10:28" s="74" customFormat="1" ht="12">
      <c r="J113" s="64"/>
      <c r="K113" s="11"/>
      <c r="L113" s="12"/>
      <c r="M113" s="12"/>
      <c r="R113" s="189"/>
      <c r="S113" s="188"/>
      <c r="W113" s="190"/>
      <c r="Z113" s="191"/>
      <c r="AA113" s="191"/>
      <c r="AB113" s="189"/>
    </row>
    <row r="114" spans="10:28" s="74" customFormat="1" ht="12">
      <c r="J114" s="64"/>
      <c r="K114" s="11"/>
      <c r="L114" s="12"/>
      <c r="M114" s="12"/>
      <c r="R114" s="189"/>
      <c r="S114" s="188"/>
      <c r="W114" s="190"/>
      <c r="Z114" s="191"/>
      <c r="AA114" s="191"/>
      <c r="AB114" s="189"/>
    </row>
    <row r="115" spans="3:28" s="74" customFormat="1" ht="12">
      <c r="C115" s="192"/>
      <c r="D115" s="193"/>
      <c r="R115" s="189"/>
      <c r="S115" s="188"/>
      <c r="W115" s="190"/>
      <c r="Z115" s="191"/>
      <c r="AA115" s="191"/>
      <c r="AB115" s="189"/>
    </row>
    <row r="116" spans="3:28" s="74" customFormat="1" ht="12">
      <c r="C116" s="189"/>
      <c r="D116" s="188"/>
      <c r="R116" s="189"/>
      <c r="S116" s="188"/>
      <c r="W116" s="190"/>
      <c r="X116" s="184"/>
      <c r="Z116" s="191"/>
      <c r="AA116" s="191"/>
      <c r="AB116" s="189"/>
    </row>
    <row r="117" spans="3:28" s="74" customFormat="1" ht="12">
      <c r="C117" s="189"/>
      <c r="D117" s="188"/>
      <c r="R117" s="189"/>
      <c r="S117" s="188"/>
      <c r="W117" s="190"/>
      <c r="Z117" s="191"/>
      <c r="AA117" s="191"/>
      <c r="AB117" s="189"/>
    </row>
    <row r="118" spans="3:28" s="74" customFormat="1" ht="12">
      <c r="C118" s="189"/>
      <c r="D118" s="188"/>
      <c r="R118" s="189"/>
      <c r="S118" s="188"/>
      <c r="W118" s="194"/>
      <c r="Z118" s="187"/>
      <c r="AA118" s="194"/>
      <c r="AB118" s="189"/>
    </row>
    <row r="119" spans="2:19" s="74" customFormat="1" ht="12">
      <c r="B119" s="184"/>
      <c r="C119" s="189"/>
      <c r="D119" s="188"/>
      <c r="R119" s="189"/>
      <c r="S119" s="188"/>
    </row>
    <row r="120" spans="17:19" s="74" customFormat="1" ht="12">
      <c r="Q120" s="184"/>
      <c r="R120" s="189"/>
      <c r="S120" s="188"/>
    </row>
    <row r="121" s="74" customFormat="1" ht="12"/>
    <row r="122" s="74" customFormat="1" ht="12">
      <c r="X122" s="70"/>
    </row>
    <row r="123" s="74" customFormat="1" ht="12">
      <c r="X123" s="70"/>
    </row>
    <row r="124" spans="1:18" ht="12">
      <c r="A124" s="74"/>
      <c r="B124" s="74"/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</row>
    <row r="125" spans="1:18" ht="12">
      <c r="A125" s="74"/>
      <c r="B125" s="74"/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</row>
    <row r="126" spans="2:17" ht="12">
      <c r="B126" s="74"/>
      <c r="C126" s="74"/>
      <c r="D126" s="74"/>
      <c r="Q126" s="26"/>
    </row>
    <row r="150" ht="12">
      <c r="X150" s="74"/>
    </row>
    <row r="151" ht="12">
      <c r="X151" s="74"/>
    </row>
    <row r="152" ht="12">
      <c r="X152" s="74"/>
    </row>
    <row r="153" ht="12">
      <c r="X153" s="189"/>
    </row>
    <row r="154" ht="12">
      <c r="X154" s="189"/>
    </row>
    <row r="155" spans="17:24" ht="12">
      <c r="Q155" s="27"/>
      <c r="X155" s="189"/>
    </row>
    <row r="156" ht="12">
      <c r="X156" s="189"/>
    </row>
    <row r="157" spans="1:27" s="74" customFormat="1" ht="12">
      <c r="A157" s="70"/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X157" s="189"/>
      <c r="Y157" s="187"/>
      <c r="Z157" s="187"/>
      <c r="AA157" s="187"/>
    </row>
    <row r="158" spans="1:28" s="74" customFormat="1" ht="12">
      <c r="A158" s="70"/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192"/>
      <c r="U158" s="187"/>
      <c r="X158" s="189"/>
      <c r="Y158" s="187"/>
      <c r="Z158" s="194"/>
      <c r="AA158" s="194"/>
      <c r="AB158" s="189"/>
    </row>
    <row r="159" spans="1:18" ht="12">
      <c r="A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</row>
    <row r="160" spans="2:4" ht="12">
      <c r="B160" s="74"/>
      <c r="C160" s="74"/>
      <c r="D160" s="7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7"/>
  <sheetViews>
    <sheetView showGridLines="0" workbookViewId="0" topLeftCell="A1"/>
  </sheetViews>
  <sheetFormatPr defaultColWidth="10.57421875" defaultRowHeight="12"/>
  <cols>
    <col min="1" max="1" width="10.57421875" style="64" customWidth="1"/>
    <col min="2" max="2" width="15.00390625" style="64" customWidth="1"/>
    <col min="3" max="16384" width="10.57421875" style="64" customWidth="1"/>
  </cols>
  <sheetData>
    <row r="1" ht="12">
      <c r="P1" s="3"/>
    </row>
    <row r="2" spans="2:16" ht="12">
      <c r="B2" s="69" t="s">
        <v>83</v>
      </c>
      <c r="P2" s="3"/>
    </row>
    <row r="3" spans="2:16" ht="12">
      <c r="B3" s="69" t="s">
        <v>75</v>
      </c>
      <c r="P3" s="3"/>
    </row>
    <row r="4" ht="12">
      <c r="P4" s="3"/>
    </row>
    <row r="5" spans="2:16" ht="12">
      <c r="B5" s="3" t="s">
        <v>90</v>
      </c>
      <c r="P5" s="9"/>
    </row>
    <row r="6" ht="12">
      <c r="B6" s="56" t="s">
        <v>40</v>
      </c>
    </row>
    <row r="7" ht="12">
      <c r="B7" s="56"/>
    </row>
    <row r="8" ht="12">
      <c r="B8" s="56"/>
    </row>
    <row r="9" ht="12">
      <c r="B9" s="56"/>
    </row>
    <row r="10" ht="12">
      <c r="B10" s="56"/>
    </row>
    <row r="11" ht="12">
      <c r="B11" s="56"/>
    </row>
    <row r="12" ht="12">
      <c r="B12" s="56"/>
    </row>
    <row r="13" ht="12">
      <c r="B13" s="56"/>
    </row>
    <row r="14" ht="12">
      <c r="B14" s="56"/>
    </row>
    <row r="15" ht="12">
      <c r="B15" s="56"/>
    </row>
    <row r="16" ht="12">
      <c r="B16" s="56"/>
    </row>
    <row r="17" ht="12">
      <c r="B17" s="56"/>
    </row>
    <row r="18" ht="12">
      <c r="B18" s="56"/>
    </row>
    <row r="19" ht="12">
      <c r="B19" s="56"/>
    </row>
    <row r="20" ht="12">
      <c r="B20" s="56"/>
    </row>
    <row r="21" ht="12">
      <c r="B21" s="56"/>
    </row>
    <row r="22" ht="12">
      <c r="B22" s="56"/>
    </row>
    <row r="23" ht="12">
      <c r="B23" s="56"/>
    </row>
    <row r="24" ht="12">
      <c r="B24" s="56"/>
    </row>
    <row r="25" ht="12">
      <c r="B25" s="56"/>
    </row>
    <row r="26" ht="12">
      <c r="B26" s="56"/>
    </row>
    <row r="27" ht="12">
      <c r="B27" s="56"/>
    </row>
    <row r="28" ht="12">
      <c r="B28" s="56"/>
    </row>
    <row r="29" ht="12">
      <c r="B29" s="56"/>
    </row>
    <row r="30" ht="12">
      <c r="B30" s="56"/>
    </row>
    <row r="31" ht="12">
      <c r="B31" s="56"/>
    </row>
    <row r="32" ht="12">
      <c r="B32" s="56"/>
    </row>
    <row r="33" ht="12">
      <c r="B33" s="56"/>
    </row>
    <row r="34" ht="12">
      <c r="B34" s="56"/>
    </row>
    <row r="35" ht="12">
      <c r="B35" s="56"/>
    </row>
    <row r="36" ht="12">
      <c r="B36" s="56"/>
    </row>
    <row r="37" ht="12">
      <c r="B37" s="56"/>
    </row>
    <row r="38" ht="12">
      <c r="B38" s="56"/>
    </row>
    <row r="39" ht="12">
      <c r="B39" s="56"/>
    </row>
    <row r="40" ht="12">
      <c r="B40" s="56"/>
    </row>
    <row r="41" ht="12">
      <c r="B41" s="56"/>
    </row>
    <row r="42" ht="12">
      <c r="B42" s="56"/>
    </row>
    <row r="43" ht="12">
      <c r="B43" s="56"/>
    </row>
    <row r="44" ht="12">
      <c r="B44" s="56"/>
    </row>
    <row r="45" ht="12">
      <c r="B45" s="56"/>
    </row>
    <row r="46" ht="12">
      <c r="B46" s="56"/>
    </row>
    <row r="47" ht="12">
      <c r="B47" s="56"/>
    </row>
    <row r="48" ht="12">
      <c r="B48" s="56"/>
    </row>
    <row r="51" spans="1:4" ht="12">
      <c r="A51" s="38"/>
      <c r="B51" s="195"/>
      <c r="C51" s="196">
        <v>2013</v>
      </c>
      <c r="D51" s="196">
        <v>2018</v>
      </c>
    </row>
    <row r="52" spans="1:4" ht="12">
      <c r="A52" s="38"/>
      <c r="B52" s="197" t="s">
        <v>109</v>
      </c>
      <c r="C52" s="198">
        <v>0.77</v>
      </c>
      <c r="D52" s="198">
        <v>0.9</v>
      </c>
    </row>
    <row r="53" spans="2:4" ht="12">
      <c r="B53" s="172"/>
      <c r="C53" s="198"/>
      <c r="D53" s="198"/>
    </row>
    <row r="54" spans="2:4" ht="12">
      <c r="B54" s="172" t="s">
        <v>16</v>
      </c>
      <c r="C54" s="198">
        <v>1.23</v>
      </c>
      <c r="D54" s="198">
        <v>1.4</v>
      </c>
    </row>
    <row r="55" spans="2:4" ht="12">
      <c r="B55" s="112" t="s">
        <v>27</v>
      </c>
      <c r="C55" s="198">
        <v>0.35</v>
      </c>
      <c r="D55" s="198">
        <v>1.21</v>
      </c>
    </row>
    <row r="56" spans="2:4" ht="12">
      <c r="B56" s="112" t="s">
        <v>26</v>
      </c>
      <c r="C56" s="198">
        <v>1.19</v>
      </c>
      <c r="D56" s="198">
        <v>1.07</v>
      </c>
    </row>
    <row r="57" spans="2:4" ht="12">
      <c r="B57" s="112" t="s">
        <v>22</v>
      </c>
      <c r="C57" s="198">
        <v>0.79</v>
      </c>
      <c r="D57" s="198">
        <v>1.06</v>
      </c>
    </row>
    <row r="58" spans="2:4" ht="12">
      <c r="B58" s="172" t="s">
        <v>60</v>
      </c>
      <c r="C58" s="198">
        <v>0.45</v>
      </c>
      <c r="D58" s="198">
        <v>0.81</v>
      </c>
    </row>
    <row r="59" spans="2:4" ht="12">
      <c r="B59" s="112" t="s">
        <v>18</v>
      </c>
      <c r="C59" s="198">
        <v>0.67</v>
      </c>
      <c r="D59" s="198">
        <v>0.8</v>
      </c>
    </row>
    <row r="60" spans="2:4" ht="12">
      <c r="B60" s="172" t="s">
        <v>41</v>
      </c>
      <c r="C60" s="198">
        <v>0.62</v>
      </c>
      <c r="D60" s="198">
        <v>0.72</v>
      </c>
    </row>
    <row r="61" spans="2:4" ht="12">
      <c r="B61" s="112" t="s">
        <v>25</v>
      </c>
      <c r="C61" s="198">
        <v>0.66</v>
      </c>
      <c r="D61" s="198">
        <v>0.71</v>
      </c>
    </row>
    <row r="62" spans="2:4" ht="12">
      <c r="B62" s="172" t="s">
        <v>11</v>
      </c>
      <c r="C62" s="198">
        <v>0.81</v>
      </c>
      <c r="D62" s="198">
        <v>0.69</v>
      </c>
    </row>
    <row r="63" spans="2:4" ht="12">
      <c r="B63" s="172" t="s">
        <v>15</v>
      </c>
      <c r="C63" s="198">
        <v>0.5</v>
      </c>
      <c r="D63" s="198">
        <v>0.65</v>
      </c>
    </row>
    <row r="64" spans="2:4" ht="12">
      <c r="B64" s="172" t="s">
        <v>13</v>
      </c>
      <c r="C64" s="198">
        <v>0.78</v>
      </c>
      <c r="D64" s="198">
        <v>0.62</v>
      </c>
    </row>
    <row r="65" spans="2:4" ht="12">
      <c r="B65" s="112" t="s">
        <v>19</v>
      </c>
      <c r="C65" s="198">
        <v>0.87</v>
      </c>
      <c r="D65" s="198">
        <v>0.58</v>
      </c>
    </row>
    <row r="66" spans="2:4" ht="12">
      <c r="B66" s="112" t="s">
        <v>24</v>
      </c>
      <c r="C66" s="198">
        <v>1.25</v>
      </c>
      <c r="D66" s="198">
        <v>0.57</v>
      </c>
    </row>
    <row r="67" spans="2:4" ht="12">
      <c r="B67" s="172" t="s">
        <v>14</v>
      </c>
      <c r="C67" s="198">
        <v>0.55</v>
      </c>
      <c r="D67" s="198">
        <v>0.54</v>
      </c>
    </row>
    <row r="68" spans="2:4" ht="12">
      <c r="B68" s="112" t="s">
        <v>28</v>
      </c>
      <c r="C68" s="198">
        <v>0.53</v>
      </c>
      <c r="D68" s="198">
        <v>0.53</v>
      </c>
    </row>
    <row r="69" spans="2:4" ht="12">
      <c r="B69" s="112" t="s">
        <v>33</v>
      </c>
      <c r="C69" s="198">
        <v>0.62</v>
      </c>
      <c r="D69" s="198">
        <v>0.5</v>
      </c>
    </row>
    <row r="70" spans="2:4" ht="12">
      <c r="B70" s="172" t="s">
        <v>17</v>
      </c>
      <c r="C70" s="198">
        <v>0.49</v>
      </c>
      <c r="D70" s="198">
        <v>0.48</v>
      </c>
    </row>
    <row r="71" spans="2:4" ht="12">
      <c r="B71" s="112" t="s">
        <v>20</v>
      </c>
      <c r="C71" s="198">
        <v>0.49</v>
      </c>
      <c r="D71" s="198">
        <v>0.47</v>
      </c>
    </row>
    <row r="72" spans="2:4" ht="12">
      <c r="B72" s="112" t="s">
        <v>30</v>
      </c>
      <c r="C72" s="198">
        <v>0.32</v>
      </c>
      <c r="D72" s="198">
        <v>0.43</v>
      </c>
    </row>
    <row r="73" spans="2:4" ht="12">
      <c r="B73" s="172" t="s">
        <v>10</v>
      </c>
      <c r="C73" s="198">
        <v>0.4</v>
      </c>
      <c r="D73" s="198">
        <v>0.39</v>
      </c>
    </row>
    <row r="74" spans="2:4" ht="12">
      <c r="B74" s="112" t="s">
        <v>32</v>
      </c>
      <c r="C74" s="198">
        <v>0.55</v>
      </c>
      <c r="D74" s="198">
        <v>0.37</v>
      </c>
    </row>
    <row r="75" spans="2:4" ht="12">
      <c r="B75" s="172" t="s">
        <v>9</v>
      </c>
      <c r="C75" s="198">
        <v>0.43</v>
      </c>
      <c r="D75" s="198">
        <v>0.36</v>
      </c>
    </row>
    <row r="76" spans="2:4" ht="12">
      <c r="B76" s="112" t="s">
        <v>31</v>
      </c>
      <c r="C76" s="198">
        <v>0.29</v>
      </c>
      <c r="D76" s="198">
        <v>0.35</v>
      </c>
    </row>
    <row r="77" spans="2:4" ht="12">
      <c r="B77" s="172" t="s">
        <v>12</v>
      </c>
      <c r="C77" s="198">
        <v>0.33</v>
      </c>
      <c r="D77" s="198">
        <v>0.34</v>
      </c>
    </row>
    <row r="78" spans="2:4" ht="12">
      <c r="B78" s="112" t="s">
        <v>21</v>
      </c>
      <c r="C78" s="198">
        <v>0.23</v>
      </c>
      <c r="D78" s="198">
        <v>0.31</v>
      </c>
    </row>
    <row r="79" spans="2:4" ht="12">
      <c r="B79" s="112" t="s">
        <v>29</v>
      </c>
      <c r="C79" s="198">
        <v>0.29</v>
      </c>
      <c r="D79" s="198">
        <v>0.3</v>
      </c>
    </row>
    <row r="80" spans="2:4" ht="12">
      <c r="B80" s="112" t="s">
        <v>23</v>
      </c>
      <c r="C80" s="198">
        <v>0.28</v>
      </c>
      <c r="D80" s="198">
        <v>0.2</v>
      </c>
    </row>
    <row r="81" spans="2:4" ht="12">
      <c r="B81" s="112"/>
      <c r="C81" s="198"/>
      <c r="D81" s="198"/>
    </row>
    <row r="82" spans="2:4" ht="12">
      <c r="B82" s="112" t="s">
        <v>34</v>
      </c>
      <c r="C82" s="198">
        <v>1.62</v>
      </c>
      <c r="D82" s="198">
        <v>1.56</v>
      </c>
    </row>
    <row r="83" spans="2:4" ht="12">
      <c r="B83" s="112"/>
      <c r="C83" s="198"/>
      <c r="D83" s="198"/>
    </row>
    <row r="84" spans="2:16" ht="12">
      <c r="B84" s="112" t="s">
        <v>57</v>
      </c>
      <c r="C84" s="198">
        <v>0.72</v>
      </c>
      <c r="D84" s="198">
        <v>0.96</v>
      </c>
      <c r="P84" s="1"/>
    </row>
    <row r="85" spans="2:30" ht="12">
      <c r="B85" s="112" t="s">
        <v>37</v>
      </c>
      <c r="C85" s="198">
        <v>0.74</v>
      </c>
      <c r="D85" s="198">
        <v>0.57</v>
      </c>
      <c r="W85" s="74"/>
      <c r="X85" s="74"/>
      <c r="Y85" s="74"/>
      <c r="Z85" s="74"/>
      <c r="AA85" s="74"/>
      <c r="AB85" s="74"/>
      <c r="AC85" s="74"/>
      <c r="AD85" s="74"/>
    </row>
    <row r="86" spans="2:30" ht="12">
      <c r="B86" s="112" t="s">
        <v>39</v>
      </c>
      <c r="C86" s="198">
        <v>0.48</v>
      </c>
      <c r="D86" s="198">
        <v>0.44</v>
      </c>
      <c r="W86" s="74"/>
      <c r="X86" s="74"/>
      <c r="Y86" s="74"/>
      <c r="Z86" s="74"/>
      <c r="AA86" s="74"/>
      <c r="AB86" s="74"/>
      <c r="AC86" s="74"/>
      <c r="AD86" s="74"/>
    </row>
    <row r="87" spans="2:30" ht="12">
      <c r="B87" s="112" t="s">
        <v>38</v>
      </c>
      <c r="C87" s="198">
        <v>0.47</v>
      </c>
      <c r="D87" s="198">
        <v>0.38</v>
      </c>
      <c r="E87" s="70"/>
      <c r="F87" s="70"/>
      <c r="G87" s="70"/>
      <c r="H87" s="70"/>
      <c r="W87" s="74"/>
      <c r="X87" s="74"/>
      <c r="Y87" s="74"/>
      <c r="Z87" s="74"/>
      <c r="AA87" s="74"/>
      <c r="AB87" s="74"/>
      <c r="AC87" s="74"/>
      <c r="AD87" s="74"/>
    </row>
    <row r="88" spans="2:30" ht="12">
      <c r="B88" s="112" t="s">
        <v>61</v>
      </c>
      <c r="C88" s="198">
        <v>0.43</v>
      </c>
      <c r="D88" s="198">
        <v>0.27</v>
      </c>
      <c r="J88" s="70"/>
      <c r="K88" s="70"/>
      <c r="L88" s="70"/>
      <c r="M88" s="70"/>
      <c r="P88" s="195"/>
      <c r="Q88" s="4"/>
      <c r="R88" s="4"/>
      <c r="S88" s="73"/>
      <c r="T88" s="73"/>
      <c r="U88" s="167"/>
      <c r="V88" s="199"/>
      <c r="W88" s="200"/>
      <c r="X88" s="14"/>
      <c r="Y88" s="14"/>
      <c r="Z88" s="14"/>
      <c r="AA88" s="14"/>
      <c r="AB88" s="14"/>
      <c r="AC88" s="74"/>
      <c r="AD88" s="74"/>
    </row>
    <row r="89" spans="2:30" ht="12">
      <c r="B89" s="112"/>
      <c r="C89" s="198"/>
      <c r="D89" s="198"/>
      <c r="J89" s="70"/>
      <c r="K89" s="70"/>
      <c r="L89" s="12"/>
      <c r="M89" s="12"/>
      <c r="P89" s="197"/>
      <c r="Q89" s="201"/>
      <c r="R89" s="201"/>
      <c r="S89" s="73"/>
      <c r="T89" s="73"/>
      <c r="U89" s="73"/>
      <c r="V89" s="73"/>
      <c r="W89" s="74"/>
      <c r="X89" s="15"/>
      <c r="Y89" s="15"/>
      <c r="Z89" s="16"/>
      <c r="AA89" s="16"/>
      <c r="AB89" s="16"/>
      <c r="AC89" s="74"/>
      <c r="AD89" s="74"/>
    </row>
    <row r="90" spans="11:30" ht="12">
      <c r="K90" s="11"/>
      <c r="L90" s="12"/>
      <c r="M90" s="12"/>
      <c r="P90" s="112"/>
      <c r="Q90" s="201"/>
      <c r="R90" s="201"/>
      <c r="S90" s="73"/>
      <c r="T90" s="73"/>
      <c r="U90" s="167"/>
      <c r="V90" s="167"/>
      <c r="W90" s="200"/>
      <c r="X90" s="15"/>
      <c r="Y90" s="15"/>
      <c r="Z90" s="16"/>
      <c r="AA90" s="16"/>
      <c r="AB90" s="16"/>
      <c r="AC90" s="74"/>
      <c r="AD90" s="74"/>
    </row>
    <row r="91" spans="2:30" ht="14.5" customHeight="1">
      <c r="B91" s="255" t="s">
        <v>66</v>
      </c>
      <c r="K91" s="11"/>
      <c r="L91" s="12"/>
      <c r="M91" s="12"/>
      <c r="P91" s="112"/>
      <c r="Q91" s="201"/>
      <c r="R91" s="201"/>
      <c r="S91" s="73"/>
      <c r="T91" s="73"/>
      <c r="U91" s="73"/>
      <c r="V91" s="73"/>
      <c r="W91" s="74"/>
      <c r="X91" s="15"/>
      <c r="Y91" s="15"/>
      <c r="Z91" s="16"/>
      <c r="AA91" s="16"/>
      <c r="AB91" s="16"/>
      <c r="AC91" s="74"/>
      <c r="AD91" s="74"/>
    </row>
    <row r="92" spans="2:30" ht="12">
      <c r="B92" s="1" t="s">
        <v>102</v>
      </c>
      <c r="K92" s="11"/>
      <c r="L92" s="12"/>
      <c r="M92" s="12"/>
      <c r="P92" s="112"/>
      <c r="Q92" s="201"/>
      <c r="R92" s="201"/>
      <c r="S92" s="73"/>
      <c r="T92" s="73"/>
      <c r="U92" s="73"/>
      <c r="V92" s="73"/>
      <c r="W92" s="74"/>
      <c r="X92" s="15"/>
      <c r="Y92" s="15"/>
      <c r="Z92" s="16"/>
      <c r="AA92" s="16"/>
      <c r="AB92" s="16"/>
      <c r="AC92" s="74"/>
      <c r="AD92" s="74"/>
    </row>
    <row r="93" spans="2:30" ht="12">
      <c r="B93" s="1"/>
      <c r="K93" s="11"/>
      <c r="L93" s="12"/>
      <c r="M93" s="12"/>
      <c r="P93" s="112"/>
      <c r="Q93" s="201"/>
      <c r="R93" s="201"/>
      <c r="S93" s="73"/>
      <c r="T93" s="73"/>
      <c r="U93" s="73"/>
      <c r="V93" s="73"/>
      <c r="W93" s="74"/>
      <c r="X93" s="15"/>
      <c r="Y93" s="15"/>
      <c r="Z93" s="16"/>
      <c r="AA93" s="16"/>
      <c r="AB93" s="16"/>
      <c r="AC93" s="74"/>
      <c r="AD93" s="74"/>
    </row>
    <row r="94" spans="1:30" ht="12">
      <c r="A94" s="71" t="s">
        <v>76</v>
      </c>
      <c r="K94" s="11"/>
      <c r="L94" s="12"/>
      <c r="M94" s="12"/>
      <c r="P94" s="112"/>
      <c r="Q94" s="201"/>
      <c r="R94" s="201"/>
      <c r="S94" s="73"/>
      <c r="T94" s="73"/>
      <c r="U94" s="73"/>
      <c r="V94" s="73"/>
      <c r="W94" s="74"/>
      <c r="X94" s="15"/>
      <c r="Y94" s="15"/>
      <c r="Z94" s="16"/>
      <c r="AA94" s="16"/>
      <c r="AB94" s="16"/>
      <c r="AC94" s="74"/>
      <c r="AD94" s="74"/>
    </row>
    <row r="95" spans="1:30" ht="12">
      <c r="A95" s="64" t="s">
        <v>117</v>
      </c>
      <c r="K95" s="11"/>
      <c r="L95" s="12"/>
      <c r="M95" s="12"/>
      <c r="P95" s="112"/>
      <c r="Q95" s="201"/>
      <c r="R95" s="201"/>
      <c r="S95" s="73"/>
      <c r="T95" s="73"/>
      <c r="U95" s="73"/>
      <c r="V95" s="73"/>
      <c r="W95" s="74"/>
      <c r="X95" s="15"/>
      <c r="Y95" s="15"/>
      <c r="Z95" s="16"/>
      <c r="AA95" s="16"/>
      <c r="AB95" s="16"/>
      <c r="AC95" s="74"/>
      <c r="AD95" s="74"/>
    </row>
    <row r="96" spans="11:30" ht="12">
      <c r="K96" s="11"/>
      <c r="L96" s="12"/>
      <c r="M96" s="12"/>
      <c r="P96" s="112"/>
      <c r="Q96" s="201"/>
      <c r="R96" s="201"/>
      <c r="S96" s="73"/>
      <c r="T96" s="73"/>
      <c r="U96" s="73"/>
      <c r="V96" s="73"/>
      <c r="W96" s="74"/>
      <c r="X96" s="15"/>
      <c r="Y96" s="15"/>
      <c r="Z96" s="16"/>
      <c r="AA96" s="16"/>
      <c r="AB96" s="16"/>
      <c r="AC96" s="74"/>
      <c r="AD96" s="74"/>
    </row>
    <row r="97" spans="11:30" ht="12">
      <c r="K97" s="11"/>
      <c r="L97" s="12"/>
      <c r="M97" s="12"/>
      <c r="P97" s="112"/>
      <c r="Q97" s="201"/>
      <c r="R97" s="201"/>
      <c r="S97" s="73"/>
      <c r="T97" s="73"/>
      <c r="U97" s="73"/>
      <c r="V97" s="73"/>
      <c r="W97" s="74"/>
      <c r="X97" s="15"/>
      <c r="Y97" s="15"/>
      <c r="Z97" s="16"/>
      <c r="AA97" s="16"/>
      <c r="AB97" s="16"/>
      <c r="AC97" s="74"/>
      <c r="AD97" s="74"/>
    </row>
    <row r="98" spans="11:30" ht="12">
      <c r="K98" s="11"/>
      <c r="L98" s="12"/>
      <c r="M98" s="12"/>
      <c r="P98" s="112"/>
      <c r="Q98" s="201"/>
      <c r="R98" s="201"/>
      <c r="S98" s="73"/>
      <c r="T98" s="73"/>
      <c r="U98" s="73"/>
      <c r="V98" s="73"/>
      <c r="W98" s="74"/>
      <c r="X98" s="15"/>
      <c r="Y98" s="15"/>
      <c r="Z98" s="16"/>
      <c r="AA98" s="16"/>
      <c r="AB98" s="16"/>
      <c r="AC98" s="74"/>
      <c r="AD98" s="74"/>
    </row>
    <row r="99" spans="11:30" ht="12">
      <c r="K99" s="11"/>
      <c r="L99" s="12"/>
      <c r="M99" s="12"/>
      <c r="P99" s="112"/>
      <c r="Q99" s="201"/>
      <c r="R99" s="201"/>
      <c r="S99" s="73"/>
      <c r="T99" s="73"/>
      <c r="U99" s="73"/>
      <c r="V99" s="73"/>
      <c r="W99" s="74"/>
      <c r="X99" s="15"/>
      <c r="Y99" s="15"/>
      <c r="Z99" s="16"/>
      <c r="AA99" s="16"/>
      <c r="AB99" s="16"/>
      <c r="AC99" s="74"/>
      <c r="AD99" s="74"/>
    </row>
    <row r="100" spans="11:30" ht="12">
      <c r="K100" s="11"/>
      <c r="L100" s="12"/>
      <c r="M100" s="12"/>
      <c r="P100" s="112"/>
      <c r="Q100" s="201"/>
      <c r="R100" s="201"/>
      <c r="S100" s="73"/>
      <c r="T100" s="73"/>
      <c r="U100" s="73"/>
      <c r="V100" s="73"/>
      <c r="W100" s="74"/>
      <c r="X100" s="15"/>
      <c r="Y100" s="15"/>
      <c r="Z100" s="16"/>
      <c r="AA100" s="16"/>
      <c r="AB100" s="16"/>
      <c r="AC100" s="74"/>
      <c r="AD100" s="74"/>
    </row>
    <row r="101" spans="11:30" ht="12">
      <c r="K101" s="11"/>
      <c r="L101" s="12"/>
      <c r="M101" s="12"/>
      <c r="P101" s="112"/>
      <c r="Q101" s="201"/>
      <c r="R101" s="201"/>
      <c r="S101" s="73"/>
      <c r="T101" s="73"/>
      <c r="U101" s="73"/>
      <c r="V101" s="73"/>
      <c r="W101" s="74"/>
      <c r="X101" s="15"/>
      <c r="Y101" s="15"/>
      <c r="Z101" s="16"/>
      <c r="AA101" s="16"/>
      <c r="AB101" s="16"/>
      <c r="AC101" s="74"/>
      <c r="AD101" s="74"/>
    </row>
    <row r="102" spans="11:30" ht="12">
      <c r="K102" s="11"/>
      <c r="L102" s="12"/>
      <c r="M102" s="12"/>
      <c r="P102" s="112"/>
      <c r="Q102" s="201"/>
      <c r="R102" s="201"/>
      <c r="S102" s="73"/>
      <c r="T102" s="73"/>
      <c r="U102" s="73"/>
      <c r="V102" s="73"/>
      <c r="W102" s="74"/>
      <c r="X102" s="15"/>
      <c r="Y102" s="15"/>
      <c r="Z102" s="16"/>
      <c r="AA102" s="16"/>
      <c r="AB102" s="16"/>
      <c r="AC102" s="74"/>
      <c r="AD102" s="74"/>
    </row>
    <row r="103" spans="11:30" ht="12">
      <c r="K103" s="11"/>
      <c r="L103" s="12"/>
      <c r="M103" s="12"/>
      <c r="P103" s="112"/>
      <c r="Q103" s="201"/>
      <c r="R103" s="201"/>
      <c r="S103" s="73"/>
      <c r="T103" s="73"/>
      <c r="U103" s="73"/>
      <c r="V103" s="73"/>
      <c r="W103" s="74"/>
      <c r="X103" s="15"/>
      <c r="Y103" s="15"/>
      <c r="Z103" s="16"/>
      <c r="AA103" s="16"/>
      <c r="AB103" s="16"/>
      <c r="AC103" s="74"/>
      <c r="AD103" s="74"/>
    </row>
    <row r="104" spans="11:30" ht="12">
      <c r="K104" s="11"/>
      <c r="L104" s="12"/>
      <c r="M104" s="12"/>
      <c r="P104" s="112"/>
      <c r="Q104" s="201"/>
      <c r="R104" s="201"/>
      <c r="S104" s="73"/>
      <c r="T104" s="73"/>
      <c r="U104" s="73"/>
      <c r="V104" s="73"/>
      <c r="W104" s="74"/>
      <c r="X104" s="15"/>
      <c r="Y104" s="15"/>
      <c r="Z104" s="16"/>
      <c r="AA104" s="16"/>
      <c r="AB104" s="16"/>
      <c r="AC104" s="74"/>
      <c r="AD104" s="74"/>
    </row>
    <row r="105" spans="11:30" ht="12">
      <c r="K105" s="11"/>
      <c r="L105" s="12"/>
      <c r="M105" s="12"/>
      <c r="P105" s="112"/>
      <c r="Q105" s="201"/>
      <c r="R105" s="201"/>
      <c r="S105" s="73"/>
      <c r="T105" s="73"/>
      <c r="U105" s="73"/>
      <c r="V105" s="73"/>
      <c r="W105" s="74"/>
      <c r="X105" s="15"/>
      <c r="Y105" s="15"/>
      <c r="Z105" s="16"/>
      <c r="AA105" s="16"/>
      <c r="AB105" s="16"/>
      <c r="AC105" s="74"/>
      <c r="AD105" s="74"/>
    </row>
    <row r="106" spans="11:30" ht="12">
      <c r="K106" s="11"/>
      <c r="L106" s="12"/>
      <c r="M106" s="12"/>
      <c r="P106" s="112"/>
      <c r="Q106" s="201"/>
      <c r="R106" s="201"/>
      <c r="S106" s="73"/>
      <c r="T106" s="73"/>
      <c r="U106" s="73"/>
      <c r="V106" s="73"/>
      <c r="W106" s="74"/>
      <c r="X106" s="15"/>
      <c r="Y106" s="15"/>
      <c r="Z106" s="16"/>
      <c r="AA106" s="16"/>
      <c r="AB106" s="16"/>
      <c r="AC106" s="74"/>
      <c r="AD106" s="74"/>
    </row>
    <row r="107" spans="11:30" ht="12">
      <c r="K107" s="11"/>
      <c r="L107" s="12"/>
      <c r="M107" s="12"/>
      <c r="P107" s="112"/>
      <c r="Q107" s="201"/>
      <c r="R107" s="201"/>
      <c r="S107" s="73"/>
      <c r="T107" s="73"/>
      <c r="U107" s="73"/>
      <c r="V107" s="73"/>
      <c r="W107" s="74"/>
      <c r="X107" s="15"/>
      <c r="Y107" s="15"/>
      <c r="Z107" s="16"/>
      <c r="AA107" s="16"/>
      <c r="AB107" s="16"/>
      <c r="AC107" s="74"/>
      <c r="AD107" s="74"/>
    </row>
    <row r="108" spans="11:30" ht="12">
      <c r="K108" s="11"/>
      <c r="L108" s="12"/>
      <c r="M108" s="12"/>
      <c r="P108" s="112"/>
      <c r="Q108" s="201"/>
      <c r="R108" s="201"/>
      <c r="S108" s="73"/>
      <c r="T108" s="73"/>
      <c r="U108" s="73"/>
      <c r="V108" s="73"/>
      <c r="W108" s="74"/>
      <c r="X108" s="15"/>
      <c r="Y108" s="15"/>
      <c r="Z108" s="16"/>
      <c r="AA108" s="16"/>
      <c r="AB108" s="16"/>
      <c r="AC108" s="74"/>
      <c r="AD108" s="74"/>
    </row>
    <row r="109" spans="11:30" ht="12">
      <c r="K109" s="11"/>
      <c r="L109" s="12"/>
      <c r="M109" s="12"/>
      <c r="P109" s="112"/>
      <c r="Q109" s="201"/>
      <c r="R109" s="201"/>
      <c r="S109" s="73"/>
      <c r="T109" s="73"/>
      <c r="U109" s="73"/>
      <c r="V109" s="73"/>
      <c r="W109" s="74"/>
      <c r="X109" s="15"/>
      <c r="Y109" s="15"/>
      <c r="Z109" s="16"/>
      <c r="AA109" s="16"/>
      <c r="AB109" s="16"/>
      <c r="AC109" s="74"/>
      <c r="AD109" s="74"/>
    </row>
    <row r="110" spans="11:30" ht="12">
      <c r="K110" s="11"/>
      <c r="L110" s="12"/>
      <c r="M110" s="12"/>
      <c r="P110" s="112"/>
      <c r="Q110" s="201"/>
      <c r="R110" s="201"/>
      <c r="S110" s="73"/>
      <c r="T110" s="73"/>
      <c r="U110" s="73"/>
      <c r="V110" s="73"/>
      <c r="W110" s="74"/>
      <c r="X110" s="15"/>
      <c r="Y110" s="15"/>
      <c r="Z110" s="16"/>
      <c r="AA110" s="16"/>
      <c r="AB110" s="16"/>
      <c r="AC110" s="74"/>
      <c r="AD110" s="74"/>
    </row>
    <row r="111" spans="11:30" ht="12">
      <c r="K111" s="11"/>
      <c r="L111" s="12"/>
      <c r="M111" s="12"/>
      <c r="P111" s="112"/>
      <c r="Q111" s="201"/>
      <c r="R111" s="201"/>
      <c r="S111" s="73"/>
      <c r="T111" s="73"/>
      <c r="U111" s="73"/>
      <c r="V111" s="73"/>
      <c r="W111" s="74"/>
      <c r="X111" s="15"/>
      <c r="Y111" s="15"/>
      <c r="Z111" s="16"/>
      <c r="AA111" s="16"/>
      <c r="AB111" s="16"/>
      <c r="AC111" s="74"/>
      <c r="AD111" s="74"/>
    </row>
    <row r="112" spans="11:30" ht="12">
      <c r="K112" s="11"/>
      <c r="L112" s="12"/>
      <c r="M112" s="12"/>
      <c r="P112" s="112"/>
      <c r="Q112" s="201"/>
      <c r="R112" s="201"/>
      <c r="S112" s="73"/>
      <c r="T112" s="73"/>
      <c r="U112" s="73"/>
      <c r="V112" s="73"/>
      <c r="W112" s="74"/>
      <c r="X112" s="15"/>
      <c r="Y112" s="15"/>
      <c r="Z112" s="16"/>
      <c r="AA112" s="16"/>
      <c r="AB112" s="16"/>
      <c r="AC112" s="74"/>
      <c r="AD112" s="74"/>
    </row>
    <row r="113" spans="11:30" ht="12">
      <c r="K113" s="11"/>
      <c r="L113" s="12"/>
      <c r="M113" s="12"/>
      <c r="P113" s="112"/>
      <c r="Q113" s="201"/>
      <c r="R113" s="201"/>
      <c r="S113" s="73"/>
      <c r="T113" s="73"/>
      <c r="U113" s="73"/>
      <c r="V113" s="73"/>
      <c r="W113" s="74"/>
      <c r="X113" s="15"/>
      <c r="Y113" s="15"/>
      <c r="Z113" s="16"/>
      <c r="AA113" s="16"/>
      <c r="AB113" s="16"/>
      <c r="AC113" s="74"/>
      <c r="AD113" s="74"/>
    </row>
    <row r="114" spans="11:30" ht="12">
      <c r="K114" s="11"/>
      <c r="L114" s="12"/>
      <c r="M114" s="12"/>
      <c r="P114" s="112"/>
      <c r="Q114" s="201"/>
      <c r="R114" s="201"/>
      <c r="S114" s="73"/>
      <c r="T114" s="73"/>
      <c r="U114" s="73"/>
      <c r="V114" s="73"/>
      <c r="W114" s="74"/>
      <c r="X114" s="15"/>
      <c r="Y114" s="190"/>
      <c r="Z114" s="16"/>
      <c r="AA114" s="16"/>
      <c r="AB114" s="16"/>
      <c r="AC114" s="74"/>
      <c r="AD114" s="74"/>
    </row>
    <row r="115" spans="11:30" ht="12">
      <c r="K115" s="11"/>
      <c r="L115" s="12"/>
      <c r="M115" s="12"/>
      <c r="P115" s="172"/>
      <c r="Q115" s="201"/>
      <c r="R115" s="201"/>
      <c r="S115" s="73"/>
      <c r="T115" s="73"/>
      <c r="U115" s="73"/>
      <c r="V115" s="73"/>
      <c r="W115" s="74"/>
      <c r="X115" s="15"/>
      <c r="Y115" s="190"/>
      <c r="Z115" s="16"/>
      <c r="AA115" s="16"/>
      <c r="AB115" s="16"/>
      <c r="AC115" s="74"/>
      <c r="AD115" s="74"/>
    </row>
    <row r="116" spans="11:30" ht="12">
      <c r="K116" s="11"/>
      <c r="L116" s="12"/>
      <c r="M116" s="12"/>
      <c r="P116" s="172"/>
      <c r="Q116" s="201"/>
      <c r="R116" s="201"/>
      <c r="S116" s="73"/>
      <c r="T116" s="73"/>
      <c r="U116" s="73"/>
      <c r="V116" s="73"/>
      <c r="W116" s="74"/>
      <c r="X116" s="15"/>
      <c r="Y116" s="190"/>
      <c r="Z116" s="16"/>
      <c r="AA116" s="16"/>
      <c r="AB116" s="16"/>
      <c r="AC116" s="74"/>
      <c r="AD116" s="74"/>
    </row>
    <row r="117" spans="11:30" ht="12">
      <c r="K117" s="11"/>
      <c r="L117" s="12"/>
      <c r="M117" s="12"/>
      <c r="P117" s="73"/>
      <c r="Q117" s="201"/>
      <c r="R117" s="202"/>
      <c r="S117" s="73"/>
      <c r="T117" s="73"/>
      <c r="U117" s="73"/>
      <c r="V117" s="73"/>
      <c r="W117" s="74"/>
      <c r="X117" s="15"/>
      <c r="Y117" s="190"/>
      <c r="Z117" s="16"/>
      <c r="AA117" s="16"/>
      <c r="AB117" s="16"/>
      <c r="AC117" s="74"/>
      <c r="AD117" s="74"/>
    </row>
    <row r="118" spans="10:30" ht="12">
      <c r="J118" s="70"/>
      <c r="K118" s="11"/>
      <c r="L118" s="12"/>
      <c r="M118" s="12"/>
      <c r="P118" s="172"/>
      <c r="Q118" s="201"/>
      <c r="R118" s="201"/>
      <c r="S118" s="73"/>
      <c r="T118" s="73"/>
      <c r="U118" s="73"/>
      <c r="V118" s="73"/>
      <c r="W118" s="74"/>
      <c r="X118" s="15"/>
      <c r="Y118" s="184"/>
      <c r="Z118" s="16"/>
      <c r="AA118" s="16"/>
      <c r="AB118" s="16"/>
      <c r="AC118" s="74"/>
      <c r="AD118" s="74"/>
    </row>
    <row r="119" spans="10:30" ht="12">
      <c r="J119" s="70"/>
      <c r="K119" s="70"/>
      <c r="L119" s="70"/>
      <c r="M119" s="70"/>
      <c r="P119" s="172"/>
      <c r="Q119" s="198"/>
      <c r="R119" s="198"/>
      <c r="S119" s="73"/>
      <c r="T119" s="73"/>
      <c r="U119" s="73"/>
      <c r="V119" s="73"/>
      <c r="W119" s="74"/>
      <c r="X119" s="15"/>
      <c r="Y119" s="190"/>
      <c r="Z119" s="16"/>
      <c r="AA119" s="16"/>
      <c r="AB119" s="16"/>
      <c r="AC119" s="74"/>
      <c r="AD119" s="74"/>
    </row>
    <row r="120" spans="2:30" ht="12">
      <c r="B120" s="172"/>
      <c r="C120" s="198"/>
      <c r="D120" s="198"/>
      <c r="E120" s="70"/>
      <c r="F120" s="70"/>
      <c r="G120" s="70"/>
      <c r="H120" s="70"/>
      <c r="P120" s="172"/>
      <c r="Q120" s="198"/>
      <c r="R120" s="198"/>
      <c r="S120" s="73"/>
      <c r="T120" s="73"/>
      <c r="U120" s="73"/>
      <c r="V120" s="73"/>
      <c r="W120" s="74"/>
      <c r="X120" s="74"/>
      <c r="Y120" s="74"/>
      <c r="Z120" s="74"/>
      <c r="AA120" s="74"/>
      <c r="AB120" s="74"/>
      <c r="AC120" s="74"/>
      <c r="AD120" s="74"/>
    </row>
    <row r="121" spans="2:30" ht="12">
      <c r="B121" s="172"/>
      <c r="C121" s="198"/>
      <c r="D121" s="198"/>
      <c r="E121" s="70"/>
      <c r="F121" s="70"/>
      <c r="G121" s="70"/>
      <c r="H121" s="70"/>
      <c r="P121" s="172"/>
      <c r="Q121" s="198"/>
      <c r="R121" s="198"/>
      <c r="W121" s="74"/>
      <c r="X121" s="74"/>
      <c r="Y121" s="74"/>
      <c r="Z121" s="74"/>
      <c r="AA121" s="74"/>
      <c r="AB121" s="74"/>
      <c r="AC121" s="74"/>
      <c r="AD121" s="74"/>
    </row>
    <row r="122" spans="2:30" ht="12">
      <c r="B122" s="172"/>
      <c r="C122" s="198"/>
      <c r="D122" s="198"/>
      <c r="E122" s="70"/>
      <c r="F122" s="70"/>
      <c r="G122" s="70"/>
      <c r="H122" s="70"/>
      <c r="P122" s="172"/>
      <c r="Q122" s="198"/>
      <c r="R122" s="198"/>
      <c r="W122" s="74"/>
      <c r="X122" s="74"/>
      <c r="Y122" s="74"/>
      <c r="Z122" s="74"/>
      <c r="AA122" s="74"/>
      <c r="AB122" s="74"/>
      <c r="AC122" s="74"/>
      <c r="AD122" s="74"/>
    </row>
    <row r="123" spans="2:30" ht="12">
      <c r="B123" s="172"/>
      <c r="C123" s="198"/>
      <c r="D123" s="198"/>
      <c r="E123" s="70"/>
      <c r="F123" s="70"/>
      <c r="G123" s="70"/>
      <c r="H123" s="70"/>
      <c r="W123" s="74"/>
      <c r="X123" s="74"/>
      <c r="Y123" s="74"/>
      <c r="Z123" s="74"/>
      <c r="AA123" s="74"/>
      <c r="AB123" s="74"/>
      <c r="AC123" s="74"/>
      <c r="AD123" s="74"/>
    </row>
    <row r="124" spans="5:8" ht="12">
      <c r="E124" s="70"/>
      <c r="F124" s="70"/>
      <c r="G124" s="70"/>
      <c r="H124" s="70"/>
    </row>
    <row r="125" spans="5:8" ht="12">
      <c r="E125" s="70"/>
      <c r="F125" s="70"/>
      <c r="G125" s="70"/>
      <c r="H125" s="70"/>
    </row>
    <row r="126" spans="5:8" ht="12">
      <c r="E126" s="70"/>
      <c r="F126" s="70"/>
      <c r="G126" s="70"/>
      <c r="H126" s="70"/>
    </row>
    <row r="127" spans="5:8" ht="12">
      <c r="E127" s="70"/>
      <c r="F127" s="70"/>
      <c r="G127" s="70"/>
      <c r="H127" s="70"/>
    </row>
    <row r="128" spans="5:8" ht="12">
      <c r="E128" s="70"/>
      <c r="F128" s="70"/>
      <c r="G128" s="70"/>
      <c r="H128" s="70"/>
    </row>
    <row r="129" spans="5:8" ht="12">
      <c r="E129" s="70"/>
      <c r="F129" s="70"/>
      <c r="G129" s="70"/>
      <c r="H129" s="70"/>
    </row>
    <row r="130" spans="5:8" ht="12">
      <c r="E130" s="70"/>
      <c r="F130" s="70"/>
      <c r="G130" s="70"/>
      <c r="H130" s="70"/>
    </row>
    <row r="131" spans="5:8" ht="12">
      <c r="E131" s="70"/>
      <c r="F131" s="70"/>
      <c r="G131" s="70"/>
      <c r="H131" s="70"/>
    </row>
    <row r="132" spans="5:8" ht="12">
      <c r="E132" s="70"/>
      <c r="F132" s="70"/>
      <c r="G132" s="70"/>
      <c r="H132" s="70"/>
    </row>
    <row r="133" spans="5:16" ht="12">
      <c r="E133" s="70"/>
      <c r="F133" s="70"/>
      <c r="G133" s="70"/>
      <c r="H133" s="70"/>
      <c r="P133" s="3"/>
    </row>
    <row r="134" spans="2:16" ht="12">
      <c r="B134" s="3"/>
      <c r="E134" s="70"/>
      <c r="F134" s="70"/>
      <c r="G134" s="70"/>
      <c r="H134" s="70"/>
      <c r="P134" s="3"/>
    </row>
    <row r="135" spans="2:8" ht="12">
      <c r="B135" s="3"/>
      <c r="E135" s="70"/>
      <c r="F135" s="70"/>
      <c r="G135" s="70"/>
      <c r="H135" s="70"/>
    </row>
    <row r="136" spans="5:8" ht="12">
      <c r="E136" s="70"/>
      <c r="F136" s="70"/>
      <c r="G136" s="70"/>
      <c r="H136" s="70"/>
    </row>
    <row r="137" spans="5:8" ht="12">
      <c r="E137" s="70"/>
      <c r="F137" s="70"/>
      <c r="G137" s="70"/>
      <c r="H137" s="70"/>
    </row>
    <row r="138" spans="5:8" ht="12">
      <c r="E138" s="70"/>
      <c r="F138" s="70"/>
      <c r="G138" s="70"/>
      <c r="H138" s="70"/>
    </row>
    <row r="139" spans="5:8" ht="12">
      <c r="E139" s="70"/>
      <c r="F139" s="70"/>
      <c r="G139" s="70"/>
      <c r="H139" s="70"/>
    </row>
    <row r="140" spans="5:8" ht="12">
      <c r="E140" s="70"/>
      <c r="F140" s="70"/>
      <c r="G140" s="70"/>
      <c r="H140" s="70"/>
    </row>
    <row r="141" spans="5:8" ht="12">
      <c r="E141" s="70"/>
      <c r="F141" s="70"/>
      <c r="G141" s="70"/>
      <c r="H141" s="70"/>
    </row>
    <row r="142" spans="5:8" ht="12">
      <c r="E142" s="70"/>
      <c r="F142" s="70"/>
      <c r="G142" s="70"/>
      <c r="H142" s="70"/>
    </row>
    <row r="143" spans="5:8" ht="12">
      <c r="E143" s="70"/>
      <c r="F143" s="70"/>
      <c r="G143" s="70"/>
      <c r="H143" s="70"/>
    </row>
    <row r="144" spans="5:8" ht="12">
      <c r="E144" s="70"/>
      <c r="F144" s="70"/>
      <c r="G144" s="70"/>
      <c r="H144" s="70"/>
    </row>
    <row r="145" spans="5:8" ht="12">
      <c r="E145" s="70"/>
      <c r="F145" s="70"/>
      <c r="G145" s="70"/>
      <c r="H145" s="70"/>
    </row>
    <row r="146" spans="5:8" ht="12">
      <c r="E146" s="70"/>
      <c r="F146" s="70"/>
      <c r="G146" s="70"/>
      <c r="H146" s="70"/>
    </row>
    <row r="147" spans="5:8" ht="12">
      <c r="E147" s="70"/>
      <c r="F147" s="70"/>
      <c r="G147" s="70"/>
      <c r="H147" s="70"/>
    </row>
    <row r="148" spans="5:8" ht="12">
      <c r="E148" s="70"/>
      <c r="F148" s="70"/>
      <c r="G148" s="70"/>
      <c r="H148" s="70"/>
    </row>
    <row r="149" spans="5:8" ht="12">
      <c r="E149" s="70"/>
      <c r="F149" s="70"/>
      <c r="G149" s="70"/>
      <c r="H149" s="70"/>
    </row>
    <row r="150" spans="5:8" ht="12">
      <c r="E150" s="70"/>
      <c r="F150" s="70"/>
      <c r="G150" s="70"/>
      <c r="H150" s="70"/>
    </row>
    <row r="151" spans="5:8" ht="12">
      <c r="E151" s="70"/>
      <c r="F151" s="70"/>
      <c r="G151" s="70"/>
      <c r="H151" s="70"/>
    </row>
    <row r="152" spans="5:8" ht="12">
      <c r="E152" s="70"/>
      <c r="F152" s="70"/>
      <c r="G152" s="70"/>
      <c r="H152" s="70"/>
    </row>
    <row r="153" spans="5:8" ht="12">
      <c r="E153" s="70"/>
      <c r="F153" s="70"/>
      <c r="G153" s="70"/>
      <c r="H153" s="70"/>
    </row>
    <row r="154" spans="5:8" ht="12">
      <c r="E154" s="70"/>
      <c r="F154" s="70"/>
      <c r="G154" s="70"/>
      <c r="H154" s="70"/>
    </row>
    <row r="155" spans="5:8" ht="12">
      <c r="E155" s="70"/>
      <c r="F155" s="70"/>
      <c r="G155" s="70"/>
      <c r="H155" s="70"/>
    </row>
    <row r="156" spans="5:8" ht="12">
      <c r="E156" s="70"/>
      <c r="F156" s="70"/>
      <c r="G156" s="70"/>
      <c r="H156" s="70"/>
    </row>
    <row r="157" spans="5:8" ht="12">
      <c r="E157" s="70"/>
      <c r="F157" s="70"/>
      <c r="G157" s="70"/>
      <c r="H157" s="70"/>
    </row>
    <row r="158" spans="5:8" ht="12">
      <c r="E158" s="70"/>
      <c r="F158" s="70"/>
      <c r="G158" s="70"/>
      <c r="H158" s="70"/>
    </row>
    <row r="159" spans="5:8" ht="12">
      <c r="E159" s="70"/>
      <c r="F159" s="70"/>
      <c r="G159" s="70"/>
      <c r="H159" s="70"/>
    </row>
    <row r="160" spans="5:8" ht="12">
      <c r="E160" s="70"/>
      <c r="F160" s="70"/>
      <c r="G160" s="70"/>
      <c r="H160" s="70"/>
    </row>
    <row r="161" spans="1:18" s="73" customFormat="1" ht="12">
      <c r="A161" s="203"/>
      <c r="B161" s="64"/>
      <c r="C161" s="64"/>
      <c r="D161" s="64"/>
      <c r="E161" s="204"/>
      <c r="F161" s="204"/>
      <c r="G161" s="204"/>
      <c r="H161" s="204"/>
      <c r="I161" s="203"/>
      <c r="J161" s="203"/>
      <c r="K161" s="203"/>
      <c r="L161" s="203"/>
      <c r="M161" s="203"/>
      <c r="N161" s="203"/>
      <c r="O161" s="203"/>
      <c r="P161" s="205"/>
      <c r="Q161" s="205"/>
      <c r="R161" s="205"/>
    </row>
    <row r="162" spans="1:18" s="73" customFormat="1" ht="12">
      <c r="A162" s="203"/>
      <c r="B162" s="203"/>
      <c r="C162" s="203"/>
      <c r="D162" s="203"/>
      <c r="E162" s="204"/>
      <c r="F162" s="204"/>
      <c r="G162" s="204"/>
      <c r="H162" s="204"/>
      <c r="I162" s="203"/>
      <c r="J162" s="203"/>
      <c r="K162" s="203"/>
      <c r="L162" s="203"/>
      <c r="M162" s="203"/>
      <c r="N162" s="203"/>
      <c r="O162" s="203"/>
      <c r="P162" s="205"/>
      <c r="Q162" s="205"/>
      <c r="R162" s="205"/>
    </row>
    <row r="163" spans="1:18" s="73" customFormat="1" ht="12">
      <c r="A163" s="203"/>
      <c r="B163" s="203"/>
      <c r="C163" s="203"/>
      <c r="D163" s="203"/>
      <c r="E163" s="204"/>
      <c r="F163" s="204"/>
      <c r="G163" s="204"/>
      <c r="H163" s="204"/>
      <c r="I163" s="203"/>
      <c r="J163" s="203"/>
      <c r="K163" s="203"/>
      <c r="L163" s="203"/>
      <c r="M163" s="203"/>
      <c r="N163" s="203"/>
      <c r="O163" s="203"/>
      <c r="P163" s="205"/>
      <c r="Q163" s="205"/>
      <c r="R163" s="205"/>
    </row>
    <row r="164" spans="1:18" s="73" customFormat="1" ht="12">
      <c r="A164" s="203"/>
      <c r="B164" s="203"/>
      <c r="C164" s="203"/>
      <c r="D164" s="203"/>
      <c r="E164" s="204"/>
      <c r="F164" s="204"/>
      <c r="G164" s="204"/>
      <c r="H164" s="204"/>
      <c r="I164" s="203"/>
      <c r="J164" s="203"/>
      <c r="K164" s="203"/>
      <c r="L164" s="203"/>
      <c r="M164" s="203"/>
      <c r="N164" s="203"/>
      <c r="O164" s="203"/>
      <c r="P164" s="205"/>
      <c r="Q164" s="205"/>
      <c r="R164" s="205"/>
    </row>
    <row r="165" spans="1:18" s="73" customFormat="1" ht="12">
      <c r="A165" s="203"/>
      <c r="B165" s="203"/>
      <c r="C165" s="203"/>
      <c r="D165" s="203"/>
      <c r="E165" s="204"/>
      <c r="F165" s="204"/>
      <c r="G165" s="204"/>
      <c r="H165" s="204"/>
      <c r="I165" s="203"/>
      <c r="J165" s="203"/>
      <c r="K165" s="203"/>
      <c r="L165" s="203"/>
      <c r="M165" s="203"/>
      <c r="N165" s="203"/>
      <c r="O165" s="203"/>
      <c r="P165" s="206"/>
      <c r="Q165" s="205"/>
      <c r="R165" s="205"/>
    </row>
    <row r="166" spans="1:18" s="73" customFormat="1" ht="12">
      <c r="A166" s="203"/>
      <c r="B166" s="203"/>
      <c r="C166" s="203"/>
      <c r="D166" s="203"/>
      <c r="E166" s="204"/>
      <c r="F166" s="204"/>
      <c r="G166" s="204"/>
      <c r="H166" s="204"/>
      <c r="I166" s="203"/>
      <c r="J166" s="203"/>
      <c r="K166" s="203"/>
      <c r="L166" s="203"/>
      <c r="M166" s="203"/>
      <c r="N166" s="203"/>
      <c r="O166" s="203"/>
      <c r="P166" s="206"/>
      <c r="Q166" s="205"/>
      <c r="R166" s="205"/>
    </row>
    <row r="167" spans="1:18" s="73" customFormat="1" ht="12">
      <c r="A167" s="203"/>
      <c r="B167" s="203"/>
      <c r="C167" s="203"/>
      <c r="D167" s="203"/>
      <c r="E167" s="204"/>
      <c r="F167" s="204"/>
      <c r="G167" s="204"/>
      <c r="H167" s="204"/>
      <c r="I167" s="203"/>
      <c r="J167" s="203"/>
      <c r="K167" s="203"/>
      <c r="L167" s="203"/>
      <c r="M167" s="203"/>
      <c r="N167" s="203"/>
      <c r="O167" s="203"/>
      <c r="P167" s="206"/>
      <c r="Q167" s="206"/>
      <c r="R167" s="205"/>
    </row>
    <row r="168" spans="1:18" s="73" customFormat="1" ht="12">
      <c r="A168" s="203"/>
      <c r="B168" s="203"/>
      <c r="C168" s="203"/>
      <c r="D168" s="203"/>
      <c r="E168" s="204"/>
      <c r="F168" s="204"/>
      <c r="G168" s="204"/>
      <c r="H168" s="204"/>
      <c r="I168" s="203"/>
      <c r="J168" s="203"/>
      <c r="K168" s="203"/>
      <c r="L168" s="203"/>
      <c r="M168" s="203"/>
      <c r="N168" s="203"/>
      <c r="O168" s="203"/>
      <c r="P168" s="205"/>
      <c r="Q168" s="205"/>
      <c r="R168" s="205"/>
    </row>
    <row r="169" spans="1:18" s="73" customFormat="1" ht="12">
      <c r="A169" s="203"/>
      <c r="B169" s="203"/>
      <c r="C169" s="203"/>
      <c r="D169" s="203"/>
      <c r="E169" s="204"/>
      <c r="F169" s="204"/>
      <c r="G169" s="204"/>
      <c r="H169" s="204"/>
      <c r="I169" s="203"/>
      <c r="J169" s="203"/>
      <c r="K169" s="203"/>
      <c r="L169" s="203"/>
      <c r="M169" s="203"/>
      <c r="N169" s="203"/>
      <c r="O169" s="203"/>
      <c r="P169" s="205"/>
      <c r="Q169" s="205"/>
      <c r="R169" s="205"/>
    </row>
    <row r="170" spans="1:18" s="73" customFormat="1" ht="12">
      <c r="A170" s="203"/>
      <c r="B170" s="203"/>
      <c r="C170" s="203"/>
      <c r="D170" s="203"/>
      <c r="E170" s="204"/>
      <c r="F170" s="204"/>
      <c r="G170" s="204"/>
      <c r="H170" s="204"/>
      <c r="I170" s="203"/>
      <c r="J170" s="203"/>
      <c r="K170" s="203"/>
      <c r="L170" s="203"/>
      <c r="M170" s="203"/>
      <c r="N170" s="203"/>
      <c r="O170" s="203"/>
      <c r="P170" s="205"/>
      <c r="Q170" s="205"/>
      <c r="R170" s="205"/>
    </row>
    <row r="171" spans="1:18" s="73" customFormat="1" ht="12">
      <c r="A171" s="203"/>
      <c r="B171" s="203"/>
      <c r="C171" s="203"/>
      <c r="D171" s="203"/>
      <c r="E171" s="204"/>
      <c r="F171" s="204"/>
      <c r="G171" s="204"/>
      <c r="H171" s="204"/>
      <c r="I171" s="203"/>
      <c r="J171" s="203"/>
      <c r="K171" s="203"/>
      <c r="L171" s="203"/>
      <c r="M171" s="203"/>
      <c r="N171" s="203"/>
      <c r="O171" s="203"/>
      <c r="P171" s="205"/>
      <c r="Q171" s="205"/>
      <c r="R171" s="206"/>
    </row>
    <row r="172" spans="1:18" s="73" customFormat="1" ht="12">
      <c r="A172" s="203"/>
      <c r="B172" s="203"/>
      <c r="C172" s="203"/>
      <c r="D172" s="203"/>
      <c r="E172" s="204"/>
      <c r="F172" s="204"/>
      <c r="G172" s="204"/>
      <c r="H172" s="204"/>
      <c r="I172" s="203"/>
      <c r="J172" s="203"/>
      <c r="K172" s="203"/>
      <c r="L172" s="203"/>
      <c r="M172" s="203"/>
      <c r="N172" s="203"/>
      <c r="O172" s="203"/>
      <c r="P172" s="205"/>
      <c r="Q172" s="205"/>
      <c r="R172" s="205"/>
    </row>
    <row r="173" spans="1:18" s="73" customFormat="1" ht="12">
      <c r="A173" s="203"/>
      <c r="B173" s="203"/>
      <c r="C173" s="203"/>
      <c r="D173" s="203"/>
      <c r="E173" s="204"/>
      <c r="F173" s="204"/>
      <c r="G173" s="204"/>
      <c r="H173" s="204"/>
      <c r="I173" s="203"/>
      <c r="J173" s="203"/>
      <c r="K173" s="203"/>
      <c r="L173" s="203"/>
      <c r="M173" s="203"/>
      <c r="N173" s="203"/>
      <c r="O173" s="203"/>
      <c r="P173" s="205"/>
      <c r="Q173" s="205"/>
      <c r="R173" s="206"/>
    </row>
    <row r="174" spans="1:18" s="73" customFormat="1" ht="12">
      <c r="A174" s="203"/>
      <c r="B174" s="203"/>
      <c r="C174" s="203"/>
      <c r="D174" s="203"/>
      <c r="E174" s="204"/>
      <c r="F174" s="204"/>
      <c r="G174" s="204"/>
      <c r="H174" s="204"/>
      <c r="I174" s="203"/>
      <c r="J174" s="203"/>
      <c r="K174" s="203"/>
      <c r="L174" s="203"/>
      <c r="M174" s="203"/>
      <c r="N174" s="203"/>
      <c r="O174" s="203"/>
      <c r="P174" s="205"/>
      <c r="Q174" s="205"/>
      <c r="R174" s="205"/>
    </row>
    <row r="175" spans="1:18" s="73" customFormat="1" ht="12">
      <c r="A175" s="203"/>
      <c r="B175" s="203"/>
      <c r="C175" s="203"/>
      <c r="D175" s="203"/>
      <c r="E175" s="204"/>
      <c r="F175" s="204"/>
      <c r="G175" s="204"/>
      <c r="H175" s="204"/>
      <c r="I175" s="203"/>
      <c r="J175" s="203"/>
      <c r="K175" s="203"/>
      <c r="L175" s="203"/>
      <c r="M175" s="203"/>
      <c r="N175" s="203"/>
      <c r="O175" s="203"/>
      <c r="P175" s="205"/>
      <c r="Q175" s="205"/>
      <c r="R175" s="205"/>
    </row>
    <row r="176" spans="1:18" s="73" customFormat="1" ht="12">
      <c r="A176" s="203"/>
      <c r="B176" s="203"/>
      <c r="C176" s="203"/>
      <c r="D176" s="203"/>
      <c r="E176" s="204"/>
      <c r="F176" s="204"/>
      <c r="G176" s="204"/>
      <c r="H176" s="204"/>
      <c r="I176" s="203"/>
      <c r="J176" s="203"/>
      <c r="K176" s="203"/>
      <c r="L176" s="203"/>
      <c r="M176" s="203"/>
      <c r="N176" s="203"/>
      <c r="O176" s="203"/>
      <c r="P176" s="205"/>
      <c r="Q176" s="205"/>
      <c r="R176" s="205"/>
    </row>
    <row r="177" spans="1:18" s="73" customFormat="1" ht="12">
      <c r="A177" s="203"/>
      <c r="B177" s="203"/>
      <c r="C177" s="203"/>
      <c r="D177" s="203"/>
      <c r="E177" s="204"/>
      <c r="F177" s="204"/>
      <c r="G177" s="204"/>
      <c r="H177" s="204"/>
      <c r="I177" s="203"/>
      <c r="J177" s="203"/>
      <c r="K177" s="203"/>
      <c r="L177" s="203"/>
      <c r="M177" s="203"/>
      <c r="N177" s="203"/>
      <c r="O177" s="203"/>
      <c r="P177" s="205"/>
      <c r="Q177" s="205"/>
      <c r="R177" s="205"/>
    </row>
    <row r="178" spans="1:18" s="73" customFormat="1" ht="12">
      <c r="A178" s="203"/>
      <c r="B178" s="203"/>
      <c r="C178" s="203"/>
      <c r="D178" s="203"/>
      <c r="E178" s="204"/>
      <c r="F178" s="204"/>
      <c r="G178" s="204"/>
      <c r="H178" s="204"/>
      <c r="I178" s="203"/>
      <c r="J178" s="203"/>
      <c r="K178" s="203"/>
      <c r="L178" s="203"/>
      <c r="M178" s="203"/>
      <c r="N178" s="203"/>
      <c r="O178" s="203"/>
      <c r="P178" s="205"/>
      <c r="Q178" s="205"/>
      <c r="R178" s="205"/>
    </row>
    <row r="179" spans="1:18" s="73" customFormat="1" ht="12">
      <c r="A179" s="203"/>
      <c r="B179" s="203"/>
      <c r="C179" s="203"/>
      <c r="D179" s="203"/>
      <c r="E179" s="204"/>
      <c r="F179" s="204"/>
      <c r="G179" s="204"/>
      <c r="H179" s="204"/>
      <c r="I179" s="203"/>
      <c r="J179" s="203"/>
      <c r="K179" s="203"/>
      <c r="L179" s="203"/>
      <c r="M179" s="203"/>
      <c r="N179" s="203"/>
      <c r="O179" s="203"/>
      <c r="P179" s="205"/>
      <c r="Q179" s="205"/>
      <c r="R179" s="206"/>
    </row>
    <row r="180" spans="1:18" s="73" customFormat="1" ht="12">
      <c r="A180" s="203"/>
      <c r="B180" s="203"/>
      <c r="C180" s="203"/>
      <c r="D180" s="203"/>
      <c r="E180" s="204"/>
      <c r="F180" s="204"/>
      <c r="G180" s="204"/>
      <c r="H180" s="204"/>
      <c r="I180" s="203"/>
      <c r="J180" s="203"/>
      <c r="K180" s="203"/>
      <c r="L180" s="203"/>
      <c r="M180" s="203"/>
      <c r="N180" s="203"/>
      <c r="O180" s="203"/>
      <c r="P180" s="205"/>
      <c r="Q180" s="205"/>
      <c r="R180" s="205"/>
    </row>
    <row r="181" spans="1:18" s="73" customFormat="1" ht="12">
      <c r="A181" s="203"/>
      <c r="B181" s="203"/>
      <c r="C181" s="203"/>
      <c r="D181" s="203"/>
      <c r="E181" s="204"/>
      <c r="F181" s="204"/>
      <c r="G181" s="204"/>
      <c r="H181" s="204"/>
      <c r="I181" s="203"/>
      <c r="J181" s="203"/>
      <c r="K181" s="203"/>
      <c r="L181" s="203"/>
      <c r="M181" s="203"/>
      <c r="N181" s="203"/>
      <c r="O181" s="203"/>
      <c r="P181" s="205"/>
      <c r="Q181" s="205"/>
      <c r="R181" s="205"/>
    </row>
    <row r="182" spans="1:18" s="73" customFormat="1" ht="12">
      <c r="A182" s="203"/>
      <c r="B182" s="203"/>
      <c r="C182" s="203"/>
      <c r="D182" s="203"/>
      <c r="E182" s="204"/>
      <c r="F182" s="204"/>
      <c r="G182" s="204"/>
      <c r="H182" s="204"/>
      <c r="I182" s="203"/>
      <c r="J182" s="203"/>
      <c r="K182" s="203"/>
      <c r="L182" s="203"/>
      <c r="M182" s="203"/>
      <c r="N182" s="203"/>
      <c r="O182" s="203"/>
      <c r="P182" s="205"/>
      <c r="Q182" s="205"/>
      <c r="R182" s="205"/>
    </row>
    <row r="183" spans="1:18" s="73" customFormat="1" ht="12">
      <c r="A183" s="203"/>
      <c r="B183" s="203"/>
      <c r="C183" s="203"/>
      <c r="D183" s="203"/>
      <c r="E183" s="204"/>
      <c r="F183" s="204"/>
      <c r="G183" s="204"/>
      <c r="H183" s="204"/>
      <c r="I183" s="203"/>
      <c r="J183" s="203"/>
      <c r="K183" s="203"/>
      <c r="L183" s="203"/>
      <c r="M183" s="203"/>
      <c r="N183" s="203"/>
      <c r="O183" s="203"/>
      <c r="P183" s="205"/>
      <c r="Q183" s="205"/>
      <c r="R183" s="205"/>
    </row>
    <row r="184" spans="1:18" s="73" customFormat="1" ht="12">
      <c r="A184" s="203"/>
      <c r="B184" s="203"/>
      <c r="C184" s="203"/>
      <c r="D184" s="203"/>
      <c r="E184" s="204"/>
      <c r="F184" s="204"/>
      <c r="G184" s="204"/>
      <c r="H184" s="204"/>
      <c r="I184" s="203"/>
      <c r="J184" s="203"/>
      <c r="K184" s="203"/>
      <c r="L184" s="203"/>
      <c r="M184" s="203"/>
      <c r="N184" s="203"/>
      <c r="O184" s="203"/>
      <c r="P184" s="205"/>
      <c r="Q184" s="205"/>
      <c r="R184" s="205"/>
    </row>
    <row r="185" spans="1:18" s="73" customFormat="1" ht="12">
      <c r="A185" s="203"/>
      <c r="B185" s="203"/>
      <c r="C185" s="203"/>
      <c r="D185" s="203"/>
      <c r="E185" s="204"/>
      <c r="F185" s="204"/>
      <c r="G185" s="204"/>
      <c r="H185" s="204"/>
      <c r="I185" s="203"/>
      <c r="J185" s="203"/>
      <c r="K185" s="203"/>
      <c r="L185" s="203"/>
      <c r="M185" s="203"/>
      <c r="N185" s="203"/>
      <c r="O185" s="203"/>
      <c r="P185" s="205"/>
      <c r="Q185" s="205"/>
      <c r="R185" s="205"/>
    </row>
    <row r="186" spans="1:18" s="73" customFormat="1" ht="12">
      <c r="A186" s="203"/>
      <c r="B186" s="203"/>
      <c r="C186" s="203"/>
      <c r="D186" s="203"/>
      <c r="E186" s="204"/>
      <c r="F186" s="204"/>
      <c r="G186" s="204"/>
      <c r="H186" s="204"/>
      <c r="I186" s="203"/>
      <c r="J186" s="203"/>
      <c r="K186" s="203"/>
      <c r="L186" s="203"/>
      <c r="M186" s="203"/>
      <c r="N186" s="203"/>
      <c r="O186" s="203"/>
      <c r="P186" s="205"/>
      <c r="Q186" s="205"/>
      <c r="R186" s="205"/>
    </row>
    <row r="187" spans="1:18" s="73" customFormat="1" ht="12">
      <c r="A187" s="203"/>
      <c r="B187" s="203"/>
      <c r="C187" s="203"/>
      <c r="D187" s="203"/>
      <c r="E187" s="204"/>
      <c r="F187" s="204"/>
      <c r="G187" s="204"/>
      <c r="H187" s="204"/>
      <c r="I187" s="203"/>
      <c r="J187" s="203"/>
      <c r="K187" s="203"/>
      <c r="L187" s="203"/>
      <c r="M187" s="203"/>
      <c r="N187" s="203"/>
      <c r="O187" s="203"/>
      <c r="P187" s="205"/>
      <c r="Q187" s="206"/>
      <c r="R187" s="205"/>
    </row>
    <row r="188" spans="1:18" s="73" customFormat="1" ht="12">
      <c r="A188" s="203"/>
      <c r="B188" s="203"/>
      <c r="C188" s="203"/>
      <c r="D188" s="203"/>
      <c r="E188" s="204"/>
      <c r="F188" s="204"/>
      <c r="G188" s="204"/>
      <c r="H188" s="204"/>
      <c r="I188" s="203"/>
      <c r="J188" s="203"/>
      <c r="K188" s="203"/>
      <c r="L188" s="203"/>
      <c r="M188" s="203"/>
      <c r="N188" s="203"/>
      <c r="O188" s="203"/>
      <c r="P188" s="205"/>
      <c r="Q188" s="205"/>
      <c r="R188" s="205"/>
    </row>
    <row r="189" spans="1:18" s="73" customFormat="1" ht="12">
      <c r="A189" s="203"/>
      <c r="B189" s="203"/>
      <c r="C189" s="203"/>
      <c r="D189" s="203"/>
      <c r="E189" s="204"/>
      <c r="F189" s="204"/>
      <c r="G189" s="204"/>
      <c r="H189" s="204"/>
      <c r="I189" s="203"/>
      <c r="J189" s="203"/>
      <c r="K189" s="203"/>
      <c r="L189" s="203"/>
      <c r="M189" s="203"/>
      <c r="N189" s="203"/>
      <c r="O189" s="203"/>
      <c r="P189" s="205"/>
      <c r="Q189" s="206"/>
      <c r="R189" s="205"/>
    </row>
    <row r="190" spans="1:18" s="73" customFormat="1" ht="12">
      <c r="A190" s="203"/>
      <c r="B190" s="203"/>
      <c r="C190" s="203"/>
      <c r="D190" s="203"/>
      <c r="E190" s="203"/>
      <c r="F190" s="203"/>
      <c r="G190" s="203"/>
      <c r="H190" s="203"/>
      <c r="I190" s="203"/>
      <c r="J190" s="203"/>
      <c r="K190" s="203"/>
      <c r="L190" s="203"/>
      <c r="M190" s="203"/>
      <c r="N190" s="203"/>
      <c r="O190" s="203"/>
      <c r="P190" s="205"/>
      <c r="Q190" s="205"/>
      <c r="R190" s="205"/>
    </row>
    <row r="191" spans="1:18" s="73" customFormat="1" ht="12">
      <c r="A191" s="207"/>
      <c r="B191" s="203"/>
      <c r="C191" s="203"/>
      <c r="D191" s="203"/>
      <c r="E191" s="207"/>
      <c r="F191" s="207"/>
      <c r="G191" s="207"/>
      <c r="H191" s="207"/>
      <c r="I191" s="207"/>
      <c r="J191" s="207"/>
      <c r="K191" s="207"/>
      <c r="L191" s="207"/>
      <c r="M191" s="207"/>
      <c r="N191" s="207"/>
      <c r="O191" s="207"/>
      <c r="P191" s="205"/>
      <c r="Q191" s="205"/>
      <c r="R191" s="205"/>
    </row>
    <row r="192" spans="1:17" s="73" customFormat="1" ht="12">
      <c r="A192" s="203"/>
      <c r="B192" s="207"/>
      <c r="C192" s="207"/>
      <c r="D192" s="207"/>
      <c r="E192" s="203"/>
      <c r="F192" s="203"/>
      <c r="G192" s="203"/>
      <c r="H192" s="203"/>
      <c r="I192" s="203"/>
      <c r="J192" s="203"/>
      <c r="K192" s="203"/>
      <c r="L192" s="203"/>
      <c r="M192" s="203"/>
      <c r="N192" s="203"/>
      <c r="O192" s="203"/>
      <c r="P192" s="205"/>
      <c r="Q192" s="205"/>
    </row>
    <row r="193" spans="1:18" s="73" customFormat="1" ht="12">
      <c r="A193" s="203"/>
      <c r="B193" s="203"/>
      <c r="C193" s="203"/>
      <c r="D193" s="203"/>
      <c r="E193" s="203"/>
      <c r="F193" s="203"/>
      <c r="G193" s="203"/>
      <c r="H193" s="203"/>
      <c r="I193" s="203"/>
      <c r="J193" s="203"/>
      <c r="K193" s="203"/>
      <c r="L193" s="203"/>
      <c r="M193" s="203"/>
      <c r="N193" s="203"/>
      <c r="O193" s="203"/>
      <c r="P193" s="205"/>
      <c r="Q193" s="205"/>
      <c r="R193" s="208"/>
    </row>
    <row r="194" spans="2:18" s="73" customFormat="1" ht="12">
      <c r="B194" s="203"/>
      <c r="C194" s="203"/>
      <c r="D194" s="203"/>
      <c r="R194" s="208"/>
    </row>
    <row r="195" spans="1:17" ht="12">
      <c r="A195" s="203"/>
      <c r="B195" s="73"/>
      <c r="C195" s="73"/>
      <c r="D195" s="73"/>
      <c r="E195" s="203"/>
      <c r="F195" s="203"/>
      <c r="G195" s="203"/>
      <c r="H195" s="203"/>
      <c r="I195" s="203"/>
      <c r="J195" s="203"/>
      <c r="K195" s="203"/>
      <c r="L195" s="203"/>
      <c r="M195" s="203"/>
      <c r="N195" s="203"/>
      <c r="O195" s="203"/>
      <c r="P195" s="208"/>
      <c r="Q195" s="208"/>
    </row>
    <row r="196" spans="1:17" ht="12">
      <c r="A196" s="203"/>
      <c r="B196" s="203"/>
      <c r="C196" s="203"/>
      <c r="D196" s="203"/>
      <c r="E196" s="203"/>
      <c r="F196" s="203"/>
      <c r="G196" s="203"/>
      <c r="H196" s="203"/>
      <c r="I196" s="203"/>
      <c r="J196" s="203"/>
      <c r="K196" s="203"/>
      <c r="L196" s="203"/>
      <c r="M196" s="203"/>
      <c r="N196" s="203"/>
      <c r="O196" s="203"/>
      <c r="P196" s="203"/>
      <c r="Q196" s="208"/>
    </row>
    <row r="197" spans="2:4" ht="12">
      <c r="B197" s="203"/>
      <c r="C197" s="203"/>
      <c r="D197" s="20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H178"/>
  <sheetViews>
    <sheetView showGridLines="0" workbookViewId="0" topLeftCell="A1"/>
  </sheetViews>
  <sheetFormatPr defaultColWidth="8.8515625" defaultRowHeight="12"/>
  <cols>
    <col min="1" max="1" width="8.7109375" style="64" customWidth="1"/>
    <col min="2" max="2" width="20.421875" style="64" customWidth="1"/>
    <col min="3" max="21" width="9.8515625" style="64" customWidth="1"/>
    <col min="22" max="16384" width="8.8515625" style="64" customWidth="1"/>
  </cols>
  <sheetData>
    <row r="1" ht="12"/>
    <row r="2" spans="2:20" ht="12">
      <c r="B2" s="69" t="s">
        <v>83</v>
      </c>
      <c r="T2" s="56"/>
    </row>
    <row r="3" ht="12">
      <c r="B3" s="69" t="s">
        <v>75</v>
      </c>
    </row>
    <row r="4" ht="12"/>
    <row r="5" ht="12">
      <c r="B5" s="3" t="s">
        <v>91</v>
      </c>
    </row>
    <row r="6" ht="12">
      <c r="B6" s="56" t="s">
        <v>40</v>
      </c>
    </row>
    <row r="7" ht="12">
      <c r="B7" s="56"/>
    </row>
    <row r="8" ht="12">
      <c r="B8" s="56"/>
    </row>
    <row r="9" ht="12">
      <c r="B9" s="56"/>
    </row>
    <row r="10" ht="12">
      <c r="B10" s="56"/>
    </row>
    <row r="11" ht="12">
      <c r="B11" s="56"/>
    </row>
    <row r="12" ht="12">
      <c r="B12" s="56"/>
    </row>
    <row r="13" ht="12">
      <c r="B13" s="56"/>
    </row>
    <row r="14" ht="12">
      <c r="B14" s="56"/>
    </row>
    <row r="15" ht="12">
      <c r="B15" s="56"/>
    </row>
    <row r="16" ht="12">
      <c r="B16" s="56"/>
    </row>
    <row r="17" ht="12">
      <c r="B17" s="56"/>
    </row>
    <row r="18" ht="12">
      <c r="B18" s="56"/>
    </row>
    <row r="19" ht="12">
      <c r="B19" s="56"/>
    </row>
    <row r="20" ht="12">
      <c r="B20" s="56"/>
    </row>
    <row r="21" ht="12">
      <c r="B21" s="56"/>
    </row>
    <row r="22" ht="12">
      <c r="B22" s="56"/>
    </row>
    <row r="23" ht="12">
      <c r="B23" s="56"/>
    </row>
    <row r="24" ht="12">
      <c r="B24" s="56"/>
    </row>
    <row r="25" ht="12">
      <c r="B25" s="56"/>
    </row>
    <row r="26" ht="12">
      <c r="B26" s="56"/>
    </row>
    <row r="27" ht="12">
      <c r="B27" s="56"/>
    </row>
    <row r="28" ht="12">
      <c r="B28" s="56"/>
    </row>
    <row r="29" ht="12">
      <c r="B29" s="56"/>
    </row>
    <row r="30" ht="12">
      <c r="B30" s="56"/>
    </row>
    <row r="31" ht="12">
      <c r="B31" s="56"/>
    </row>
    <row r="32" ht="12">
      <c r="B32" s="56"/>
    </row>
    <row r="33" ht="12">
      <c r="B33" s="56"/>
    </row>
    <row r="34" ht="12">
      <c r="B34" s="56"/>
    </row>
    <row r="35" ht="12">
      <c r="B35" s="56"/>
    </row>
    <row r="36" ht="12">
      <c r="B36" s="56"/>
    </row>
    <row r="37" ht="12">
      <c r="B37" s="56"/>
    </row>
    <row r="38" ht="12">
      <c r="B38" s="56"/>
    </row>
    <row r="39" ht="12">
      <c r="B39" s="56"/>
    </row>
    <row r="40" ht="12">
      <c r="B40" s="56"/>
    </row>
    <row r="41" ht="12">
      <c r="B41" s="56"/>
    </row>
    <row r="42" ht="12">
      <c r="B42" s="56"/>
    </row>
    <row r="43" ht="12">
      <c r="B43" s="56"/>
    </row>
    <row r="44" ht="12">
      <c r="B44" s="56"/>
    </row>
    <row r="45" ht="12">
      <c r="B45" s="56"/>
    </row>
    <row r="46" ht="12">
      <c r="B46" s="56"/>
    </row>
    <row r="47" ht="12">
      <c r="B47" s="56"/>
    </row>
    <row r="48" ht="12"/>
    <row r="51" spans="3:8" ht="12">
      <c r="C51" s="209" t="s">
        <v>92</v>
      </c>
      <c r="D51" s="209" t="s">
        <v>93</v>
      </c>
      <c r="H51" s="209"/>
    </row>
    <row r="52" spans="2:8" ht="12">
      <c r="B52" s="230" t="s">
        <v>67</v>
      </c>
      <c r="C52" s="228">
        <v>43.27738132416099</v>
      </c>
      <c r="D52" s="228">
        <v>56.72261867583901</v>
      </c>
      <c r="H52" s="228"/>
    </row>
    <row r="53" spans="2:8" ht="12">
      <c r="B53" s="230"/>
      <c r="C53" s="228"/>
      <c r="D53" s="228"/>
      <c r="H53" s="228"/>
    </row>
    <row r="54" spans="2:8" ht="12">
      <c r="B54" s="230" t="s">
        <v>31</v>
      </c>
      <c r="C54" s="229">
        <v>94.97954671709378</v>
      </c>
      <c r="D54" s="229">
        <v>5.020453282906217</v>
      </c>
      <c r="H54" s="229"/>
    </row>
    <row r="55" spans="2:8" ht="12">
      <c r="B55" s="230" t="s">
        <v>60</v>
      </c>
      <c r="C55" s="228">
        <v>81.86041175085421</v>
      </c>
      <c r="D55" s="228">
        <v>18.139588249145792</v>
      </c>
      <c r="H55" s="228"/>
    </row>
    <row r="56" spans="2:8" ht="12">
      <c r="B56" s="230" t="s">
        <v>23</v>
      </c>
      <c r="C56" s="229">
        <v>77.31470518588681</v>
      </c>
      <c r="D56" s="229">
        <v>22.68583299248703</v>
      </c>
      <c r="H56" s="229"/>
    </row>
    <row r="57" spans="2:8" ht="12">
      <c r="B57" s="230" t="s">
        <v>29</v>
      </c>
      <c r="C57" s="229">
        <v>76.39815249103673</v>
      </c>
      <c r="D57" s="229">
        <v>23.60184750896328</v>
      </c>
      <c r="H57" s="229"/>
    </row>
    <row r="58" spans="2:8" ht="12">
      <c r="B58" s="230" t="s">
        <v>27</v>
      </c>
      <c r="C58" s="229">
        <v>76.34302984728791</v>
      </c>
      <c r="D58" s="229">
        <v>23.656970152712088</v>
      </c>
      <c r="H58" s="229"/>
    </row>
    <row r="59" spans="2:8" ht="12">
      <c r="B59" s="230" t="s">
        <v>22</v>
      </c>
      <c r="C59" s="229">
        <v>75.82119698097162</v>
      </c>
      <c r="D59" s="229">
        <v>24.176145423620707</v>
      </c>
      <c r="H59" s="229"/>
    </row>
    <row r="60" spans="2:8" ht="12">
      <c r="B60" s="230" t="s">
        <v>30</v>
      </c>
      <c r="C60" s="229">
        <v>72.85101180228061</v>
      </c>
      <c r="D60" s="229">
        <v>27.148988197719394</v>
      </c>
      <c r="H60" s="229"/>
    </row>
    <row r="61" spans="2:8" ht="12">
      <c r="B61" s="230" t="s">
        <v>25</v>
      </c>
      <c r="C61" s="229">
        <v>71.16270259718829</v>
      </c>
      <c r="D61" s="229">
        <v>28.837297402811707</v>
      </c>
      <c r="H61" s="229"/>
    </row>
    <row r="62" spans="1:8" ht="12">
      <c r="A62" s="38"/>
      <c r="B62" s="230" t="s">
        <v>12</v>
      </c>
      <c r="C62" s="228">
        <v>70.24402755386194</v>
      </c>
      <c r="D62" s="228">
        <v>29.755972446138063</v>
      </c>
      <c r="H62" s="228"/>
    </row>
    <row r="63" spans="1:8" ht="12">
      <c r="A63" s="38"/>
      <c r="B63" s="230" t="s">
        <v>10</v>
      </c>
      <c r="C63" s="228">
        <v>68.00265108152075</v>
      </c>
      <c r="D63" s="228">
        <v>31.997348918479247</v>
      </c>
      <c r="H63" s="228"/>
    </row>
    <row r="64" spans="2:8" ht="12">
      <c r="B64" s="230" t="s">
        <v>26</v>
      </c>
      <c r="C64" s="229">
        <v>67.8489395819322</v>
      </c>
      <c r="D64" s="229">
        <v>32.15114067373023</v>
      </c>
      <c r="H64" s="229"/>
    </row>
    <row r="65" spans="2:8" ht="12">
      <c r="B65" s="230" t="s">
        <v>20</v>
      </c>
      <c r="C65" s="229">
        <v>67.41869385497834</v>
      </c>
      <c r="D65" s="229">
        <v>32.58130614502166</v>
      </c>
      <c r="H65" s="229"/>
    </row>
    <row r="66" spans="2:8" ht="12">
      <c r="B66" s="230" t="s">
        <v>21</v>
      </c>
      <c r="C66" s="229">
        <v>64.65290162747834</v>
      </c>
      <c r="D66" s="229">
        <v>35.34709837252166</v>
      </c>
      <c r="H66" s="229"/>
    </row>
    <row r="67" spans="2:8" ht="12">
      <c r="B67" s="230" t="s">
        <v>9</v>
      </c>
      <c r="C67" s="228">
        <v>64.42982534334088</v>
      </c>
      <c r="D67" s="228">
        <v>35.57017465665912</v>
      </c>
      <c r="H67" s="228"/>
    </row>
    <row r="68" spans="2:8" ht="12">
      <c r="B68" s="230" t="s">
        <v>41</v>
      </c>
      <c r="C68" s="228">
        <v>61.74040929630776</v>
      </c>
      <c r="D68" s="228">
        <v>38.25959070369224</v>
      </c>
      <c r="H68" s="228"/>
    </row>
    <row r="69" spans="2:8" ht="12">
      <c r="B69" s="230" t="s">
        <v>15</v>
      </c>
      <c r="C69" s="229">
        <v>61.363159980280166</v>
      </c>
      <c r="D69" s="229">
        <v>38.636791159888425</v>
      </c>
      <c r="H69" s="229"/>
    </row>
    <row r="70" spans="2:8" ht="12">
      <c r="B70" s="230" t="s">
        <v>17</v>
      </c>
      <c r="C70" s="229">
        <v>59.65899330012026</v>
      </c>
      <c r="D70" s="229">
        <v>40.34100669987974</v>
      </c>
      <c r="H70" s="229"/>
    </row>
    <row r="71" spans="2:8" ht="12">
      <c r="B71" s="230" t="s">
        <v>28</v>
      </c>
      <c r="C71" s="229">
        <v>58.76788515472738</v>
      </c>
      <c r="D71" s="229">
        <v>41.23211484527262</v>
      </c>
      <c r="H71" s="229"/>
    </row>
    <row r="72" spans="2:8" ht="12">
      <c r="B72" s="230" t="s">
        <v>11</v>
      </c>
      <c r="C72" s="228">
        <v>58.587306701030926</v>
      </c>
      <c r="D72" s="228">
        <v>41.412693298969074</v>
      </c>
      <c r="H72" s="228"/>
    </row>
    <row r="73" spans="2:8" ht="12">
      <c r="B73" s="227" t="s">
        <v>14</v>
      </c>
      <c r="C73" s="229">
        <v>52.66322918080106</v>
      </c>
      <c r="D73" s="229">
        <v>47.337387592978644</v>
      </c>
      <c r="H73" s="229"/>
    </row>
    <row r="74" spans="2:8" ht="12">
      <c r="B74" s="230" t="s">
        <v>33</v>
      </c>
      <c r="C74" s="229">
        <v>39.9634348749393</v>
      </c>
      <c r="D74" s="229">
        <v>60.036565125060704</v>
      </c>
      <c r="H74" s="229"/>
    </row>
    <row r="75" spans="2:8" ht="12">
      <c r="B75" s="230" t="s">
        <v>19</v>
      </c>
      <c r="C75" s="229">
        <v>34.161711191976565</v>
      </c>
      <c r="D75" s="229">
        <v>65.83828880802342</v>
      </c>
      <c r="H75" s="229"/>
    </row>
    <row r="76" spans="2:8" ht="12">
      <c r="B76" s="226" t="s">
        <v>13</v>
      </c>
      <c r="C76" s="229">
        <v>32.376134470385885</v>
      </c>
      <c r="D76" s="229">
        <v>67.62386552961411</v>
      </c>
      <c r="H76" s="229"/>
    </row>
    <row r="77" spans="2:8" ht="12">
      <c r="B77" s="230" t="s">
        <v>32</v>
      </c>
      <c r="C77" s="229">
        <v>31.92122318487825</v>
      </c>
      <c r="D77" s="229">
        <v>68.07781093950722</v>
      </c>
      <c r="H77" s="229"/>
    </row>
    <row r="78" spans="2:8" ht="12">
      <c r="B78" s="230" t="s">
        <v>18</v>
      </c>
      <c r="C78" s="229">
        <v>26.18767745588329</v>
      </c>
      <c r="D78" s="229">
        <v>73.81232254411671</v>
      </c>
      <c r="H78" s="229"/>
    </row>
    <row r="79" spans="2:20" ht="12">
      <c r="B79" s="230" t="s">
        <v>16</v>
      </c>
      <c r="C79" s="229">
        <v>23.46627454059019</v>
      </c>
      <c r="D79" s="229">
        <v>76.53373766858273</v>
      </c>
      <c r="H79" s="229"/>
      <c r="T79" s="1"/>
    </row>
    <row r="80" spans="1:8" ht="12">
      <c r="A80" s="70"/>
      <c r="B80" s="230" t="s">
        <v>24</v>
      </c>
      <c r="C80" s="229">
        <v>15.503633664140033</v>
      </c>
      <c r="D80" s="229">
        <v>84.49636633585996</v>
      </c>
      <c r="E80" s="70"/>
      <c r="F80" s="70"/>
      <c r="H80" s="229"/>
    </row>
    <row r="81" spans="1:8" ht="12">
      <c r="A81" s="70"/>
      <c r="B81" s="230"/>
      <c r="C81" s="229"/>
      <c r="D81" s="229"/>
      <c r="E81" s="70"/>
      <c r="F81" s="70"/>
      <c r="H81" s="229"/>
    </row>
    <row r="82" spans="1:8" ht="12">
      <c r="A82" s="70"/>
      <c r="B82" s="230" t="s">
        <v>34</v>
      </c>
      <c r="C82" s="229">
        <v>21.152086570911933</v>
      </c>
      <c r="D82" s="229">
        <v>78.84791342908807</v>
      </c>
      <c r="E82" s="70"/>
      <c r="F82" s="70"/>
      <c r="H82" s="229"/>
    </row>
    <row r="83" spans="1:8" ht="12">
      <c r="A83" s="70"/>
      <c r="B83" s="230"/>
      <c r="C83" s="229"/>
      <c r="D83" s="229"/>
      <c r="E83" s="70"/>
      <c r="F83" s="70"/>
      <c r="H83" s="229"/>
    </row>
    <row r="84" spans="1:8" ht="12">
      <c r="A84" s="70"/>
      <c r="B84" s="230" t="s">
        <v>57</v>
      </c>
      <c r="C84" s="229">
        <v>72.69468233419637</v>
      </c>
      <c r="D84" s="229">
        <v>27.305317665803624</v>
      </c>
      <c r="E84" s="70"/>
      <c r="F84" s="70"/>
      <c r="H84" s="229"/>
    </row>
    <row r="85" spans="1:8" ht="12">
      <c r="A85" s="70"/>
      <c r="B85" s="230" t="s">
        <v>38</v>
      </c>
      <c r="C85" s="229">
        <v>57.763641406087494</v>
      </c>
      <c r="D85" s="229">
        <v>42.2363585939125</v>
      </c>
      <c r="E85" s="70"/>
      <c r="F85" s="70"/>
      <c r="H85" s="229"/>
    </row>
    <row r="86" spans="1:33" ht="12">
      <c r="A86" s="70"/>
      <c r="B86" s="230" t="s">
        <v>39</v>
      </c>
      <c r="C86" s="229">
        <v>28.460319255787585</v>
      </c>
      <c r="D86" s="229">
        <v>71.53968074421242</v>
      </c>
      <c r="E86" s="74"/>
      <c r="F86" s="74"/>
      <c r="G86" s="73"/>
      <c r="H86" s="229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4"/>
      <c r="AC86" s="74"/>
      <c r="AD86" s="74"/>
      <c r="AE86" s="74"/>
      <c r="AF86" s="74"/>
      <c r="AG86" s="74"/>
    </row>
    <row r="87" spans="1:33" ht="12">
      <c r="A87" s="70"/>
      <c r="B87" s="230" t="s">
        <v>61</v>
      </c>
      <c r="C87" s="229">
        <v>14.44340065758572</v>
      </c>
      <c r="D87" s="229">
        <v>85.55659934241427</v>
      </c>
      <c r="E87" s="74"/>
      <c r="F87" s="74"/>
      <c r="G87" s="73"/>
      <c r="H87" s="229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4"/>
      <c r="AC87" s="74"/>
      <c r="AD87" s="74"/>
      <c r="AE87" s="74"/>
      <c r="AF87" s="74"/>
      <c r="AG87" s="74"/>
    </row>
    <row r="88" spans="1:33" ht="12">
      <c r="A88" s="70"/>
      <c r="B88" s="230" t="s">
        <v>37</v>
      </c>
      <c r="C88" s="229">
        <v>7.67223382045929</v>
      </c>
      <c r="D88" s="229">
        <v>92.27557411273486</v>
      </c>
      <c r="E88" s="70"/>
      <c r="F88" s="70"/>
      <c r="H88" s="229"/>
      <c r="I88" s="74"/>
      <c r="K88" s="74"/>
      <c r="L88" s="74"/>
      <c r="M88" s="74"/>
      <c r="N88" s="74"/>
      <c r="O88" s="74"/>
      <c r="P88" s="74"/>
      <c r="Q88" s="74"/>
      <c r="T88" s="112"/>
      <c r="U88" s="18"/>
      <c r="V88" s="18"/>
      <c r="W88" s="73"/>
      <c r="X88" s="73"/>
      <c r="Y88" s="73"/>
      <c r="Z88" s="73"/>
      <c r="AA88" s="73"/>
      <c r="AB88" s="74"/>
      <c r="AC88" s="74"/>
      <c r="AD88" s="74"/>
      <c r="AE88" s="74"/>
      <c r="AF88" s="74"/>
      <c r="AG88" s="74"/>
    </row>
    <row r="89" spans="1:33" ht="12">
      <c r="A89" s="70"/>
      <c r="C89" s="192"/>
      <c r="D89" s="192"/>
      <c r="E89" s="70"/>
      <c r="F89" s="70"/>
      <c r="I89" s="14"/>
      <c r="J89" s="14"/>
      <c r="K89" s="14"/>
      <c r="L89" s="14"/>
      <c r="M89" s="74"/>
      <c r="N89" s="14"/>
      <c r="O89" s="14"/>
      <c r="P89" s="14"/>
      <c r="Q89" s="74"/>
      <c r="T89" s="112"/>
      <c r="U89" s="8"/>
      <c r="V89" s="8"/>
      <c r="W89" s="73"/>
      <c r="X89" s="73"/>
      <c r="Y89" s="73"/>
      <c r="Z89" s="73"/>
      <c r="AA89" s="73"/>
      <c r="AB89" s="14"/>
      <c r="AC89" s="14"/>
      <c r="AD89" s="14"/>
      <c r="AE89" s="7"/>
      <c r="AF89" s="7"/>
      <c r="AG89" s="74"/>
    </row>
    <row r="90" spans="1:33" ht="12">
      <c r="A90" s="70"/>
      <c r="B90" s="58" t="s">
        <v>102</v>
      </c>
      <c r="E90" s="70"/>
      <c r="F90" s="70"/>
      <c r="I90" s="74"/>
      <c r="J90" s="16"/>
      <c r="K90" s="16"/>
      <c r="L90" s="16"/>
      <c r="M90" s="74"/>
      <c r="N90" s="170"/>
      <c r="O90" s="170"/>
      <c r="P90" s="74"/>
      <c r="Q90" s="74"/>
      <c r="T90" s="112"/>
      <c r="U90" s="211"/>
      <c r="V90" s="211"/>
      <c r="W90" s="73"/>
      <c r="X90" s="73"/>
      <c r="Y90" s="73"/>
      <c r="Z90" s="73"/>
      <c r="AA90" s="73"/>
      <c r="AB90" s="74"/>
      <c r="AC90" s="16"/>
      <c r="AD90" s="16"/>
      <c r="AE90" s="212"/>
      <c r="AF90" s="212"/>
      <c r="AG90" s="74"/>
    </row>
    <row r="91" spans="1:33" ht="12">
      <c r="A91" s="70"/>
      <c r="E91" s="70"/>
      <c r="F91" s="70"/>
      <c r="I91" s="74"/>
      <c r="J91" s="16"/>
      <c r="K91" s="16"/>
      <c r="L91" s="16"/>
      <c r="M91" s="74"/>
      <c r="N91" s="170"/>
      <c r="O91" s="170"/>
      <c r="P91" s="74"/>
      <c r="Q91" s="74"/>
      <c r="T91" s="112"/>
      <c r="U91" s="211"/>
      <c r="V91" s="211"/>
      <c r="W91" s="73"/>
      <c r="X91" s="73"/>
      <c r="Y91" s="73"/>
      <c r="Z91" s="73"/>
      <c r="AA91" s="73"/>
      <c r="AB91" s="74"/>
      <c r="AC91" s="16"/>
      <c r="AD91" s="16"/>
      <c r="AE91" s="212"/>
      <c r="AF91" s="212"/>
      <c r="AG91" s="74"/>
    </row>
    <row r="92" spans="1:33" ht="12">
      <c r="A92" s="71" t="s">
        <v>76</v>
      </c>
      <c r="E92" s="70"/>
      <c r="F92" s="70"/>
      <c r="I92" s="74"/>
      <c r="J92" s="16"/>
      <c r="K92" s="16"/>
      <c r="L92" s="16"/>
      <c r="M92" s="74"/>
      <c r="N92" s="170"/>
      <c r="O92" s="170"/>
      <c r="P92" s="74"/>
      <c r="Q92" s="74"/>
      <c r="T92" s="112"/>
      <c r="U92" s="211"/>
      <c r="V92" s="211"/>
      <c r="W92" s="73"/>
      <c r="X92" s="73"/>
      <c r="Y92" s="73"/>
      <c r="Z92" s="73"/>
      <c r="AA92" s="73"/>
      <c r="AB92" s="74"/>
      <c r="AC92" s="16"/>
      <c r="AD92" s="16"/>
      <c r="AE92" s="212"/>
      <c r="AF92" s="212"/>
      <c r="AG92" s="74"/>
    </row>
    <row r="93" spans="1:33" ht="12">
      <c r="A93" s="70" t="s">
        <v>123</v>
      </c>
      <c r="E93" s="70"/>
      <c r="F93" s="70"/>
      <c r="I93" s="74"/>
      <c r="J93" s="16"/>
      <c r="K93" s="16"/>
      <c r="L93" s="16"/>
      <c r="M93" s="74"/>
      <c r="N93" s="170"/>
      <c r="O93" s="170"/>
      <c r="P93" s="74"/>
      <c r="Q93" s="74"/>
      <c r="T93" s="112"/>
      <c r="U93" s="211"/>
      <c r="V93" s="211"/>
      <c r="W93" s="73"/>
      <c r="X93" s="73"/>
      <c r="Y93" s="73"/>
      <c r="Z93" s="73"/>
      <c r="AA93" s="73"/>
      <c r="AB93" s="74"/>
      <c r="AC93" s="16"/>
      <c r="AD93" s="16"/>
      <c r="AE93" s="212"/>
      <c r="AF93" s="212"/>
      <c r="AG93" s="74"/>
    </row>
    <row r="94" spans="1:33" ht="12">
      <c r="A94" s="70"/>
      <c r="E94" s="70"/>
      <c r="F94" s="70"/>
      <c r="I94" s="74"/>
      <c r="J94" s="16"/>
      <c r="K94" s="16"/>
      <c r="L94" s="16"/>
      <c r="M94" s="74"/>
      <c r="N94" s="170"/>
      <c r="O94" s="170"/>
      <c r="P94" s="74"/>
      <c r="Q94" s="74"/>
      <c r="T94" s="112"/>
      <c r="U94" s="211"/>
      <c r="V94" s="211"/>
      <c r="W94" s="73"/>
      <c r="X94" s="73"/>
      <c r="Y94" s="73"/>
      <c r="Z94" s="73"/>
      <c r="AA94" s="73"/>
      <c r="AB94" s="74"/>
      <c r="AC94" s="16"/>
      <c r="AD94" s="16"/>
      <c r="AE94" s="212"/>
      <c r="AF94" s="212"/>
      <c r="AG94" s="74"/>
    </row>
    <row r="95" spans="1:33" ht="12">
      <c r="A95" s="70"/>
      <c r="E95" s="70"/>
      <c r="F95" s="70"/>
      <c r="I95" s="74"/>
      <c r="J95" s="16"/>
      <c r="K95" s="16"/>
      <c r="L95" s="16"/>
      <c r="M95" s="74"/>
      <c r="N95" s="170"/>
      <c r="O95" s="170"/>
      <c r="P95" s="74"/>
      <c r="Q95" s="74"/>
      <c r="T95" s="112"/>
      <c r="U95" s="211"/>
      <c r="V95" s="211"/>
      <c r="W95" s="73"/>
      <c r="X95" s="73"/>
      <c r="Y95" s="73"/>
      <c r="Z95" s="73"/>
      <c r="AA95" s="73"/>
      <c r="AB95" s="74"/>
      <c r="AC95" s="16"/>
      <c r="AD95" s="16"/>
      <c r="AE95" s="212"/>
      <c r="AF95" s="212"/>
      <c r="AG95" s="74"/>
    </row>
    <row r="96" spans="1:33" ht="12">
      <c r="A96" s="70"/>
      <c r="E96" s="70"/>
      <c r="F96" s="70"/>
      <c r="I96" s="74"/>
      <c r="J96" s="16"/>
      <c r="K96" s="16"/>
      <c r="L96" s="16"/>
      <c r="M96" s="74"/>
      <c r="N96" s="170"/>
      <c r="O96" s="170"/>
      <c r="P96" s="74"/>
      <c r="Q96" s="74"/>
      <c r="T96" s="112"/>
      <c r="U96" s="211"/>
      <c r="V96" s="211"/>
      <c r="W96" s="73"/>
      <c r="X96" s="73"/>
      <c r="Y96" s="73"/>
      <c r="Z96" s="73"/>
      <c r="AA96" s="73"/>
      <c r="AB96" s="74"/>
      <c r="AC96" s="16"/>
      <c r="AD96" s="16"/>
      <c r="AE96" s="212"/>
      <c r="AF96" s="212"/>
      <c r="AG96" s="74"/>
    </row>
    <row r="97" spans="1:33" ht="12">
      <c r="A97" s="70"/>
      <c r="E97" s="70"/>
      <c r="F97" s="70"/>
      <c r="I97" s="74"/>
      <c r="J97" s="16"/>
      <c r="K97" s="16"/>
      <c r="L97" s="16"/>
      <c r="M97" s="74"/>
      <c r="N97" s="170"/>
      <c r="O97" s="170"/>
      <c r="P97" s="74"/>
      <c r="Q97" s="74"/>
      <c r="T97" s="112"/>
      <c r="U97" s="211"/>
      <c r="V97" s="211"/>
      <c r="W97" s="73"/>
      <c r="X97" s="73"/>
      <c r="Y97" s="73"/>
      <c r="Z97" s="73"/>
      <c r="AA97" s="73"/>
      <c r="AB97" s="74"/>
      <c r="AC97" s="16"/>
      <c r="AD97" s="16"/>
      <c r="AE97" s="212"/>
      <c r="AF97" s="212"/>
      <c r="AG97" s="74"/>
    </row>
    <row r="98" spans="1:33" ht="12">
      <c r="A98" s="70"/>
      <c r="E98" s="70"/>
      <c r="F98" s="70"/>
      <c r="I98" s="74"/>
      <c r="J98" s="16"/>
      <c r="K98" s="16"/>
      <c r="L98" s="16"/>
      <c r="M98" s="74"/>
      <c r="N98" s="170"/>
      <c r="O98" s="170"/>
      <c r="P98" s="74"/>
      <c r="Q98" s="74"/>
      <c r="T98" s="112"/>
      <c r="U98" s="211"/>
      <c r="V98" s="211"/>
      <c r="W98" s="73"/>
      <c r="X98" s="73"/>
      <c r="Y98" s="73"/>
      <c r="Z98" s="73"/>
      <c r="AA98" s="73"/>
      <c r="AB98" s="74"/>
      <c r="AC98" s="16"/>
      <c r="AD98" s="16"/>
      <c r="AE98" s="212"/>
      <c r="AF98" s="212"/>
      <c r="AG98" s="74"/>
    </row>
    <row r="99" spans="1:33" ht="12">
      <c r="A99" s="70"/>
      <c r="E99" s="70"/>
      <c r="F99" s="70"/>
      <c r="I99" s="74"/>
      <c r="J99" s="16"/>
      <c r="K99" s="16"/>
      <c r="L99" s="16"/>
      <c r="M99" s="74"/>
      <c r="N99" s="170"/>
      <c r="O99" s="170"/>
      <c r="P99" s="74"/>
      <c r="Q99" s="74"/>
      <c r="T99" s="112"/>
      <c r="U99" s="211"/>
      <c r="V99" s="211"/>
      <c r="W99" s="73"/>
      <c r="X99" s="73"/>
      <c r="Y99" s="73"/>
      <c r="Z99" s="73"/>
      <c r="AA99" s="73"/>
      <c r="AB99" s="74"/>
      <c r="AC99" s="16"/>
      <c r="AD99" s="16"/>
      <c r="AE99" s="212"/>
      <c r="AF99" s="212"/>
      <c r="AG99" s="74"/>
    </row>
    <row r="100" spans="1:34" ht="12">
      <c r="A100" s="70"/>
      <c r="E100" s="70"/>
      <c r="F100" s="70"/>
      <c r="I100" s="74"/>
      <c r="J100" s="16"/>
      <c r="K100" s="16"/>
      <c r="L100" s="16"/>
      <c r="M100" s="74"/>
      <c r="N100" s="170"/>
      <c r="O100" s="170"/>
      <c r="P100" s="74"/>
      <c r="Q100" s="74"/>
      <c r="T100" s="112"/>
      <c r="U100" s="211"/>
      <c r="V100" s="211"/>
      <c r="W100" s="73"/>
      <c r="X100" s="73"/>
      <c r="Y100" s="73"/>
      <c r="Z100" s="73"/>
      <c r="AA100" s="73"/>
      <c r="AB100" s="74"/>
      <c r="AC100" s="16"/>
      <c r="AD100" s="16"/>
      <c r="AE100" s="212"/>
      <c r="AF100" s="212"/>
      <c r="AG100" s="16"/>
      <c r="AH100" s="12"/>
    </row>
    <row r="101" spans="1:33" ht="12">
      <c r="A101" s="70"/>
      <c r="E101" s="70"/>
      <c r="F101" s="70"/>
      <c r="I101" s="74"/>
      <c r="J101" s="16"/>
      <c r="K101" s="16"/>
      <c r="L101" s="16"/>
      <c r="M101" s="74"/>
      <c r="N101" s="170"/>
      <c r="O101" s="170"/>
      <c r="P101" s="74"/>
      <c r="Q101" s="74"/>
      <c r="T101" s="112"/>
      <c r="U101" s="211"/>
      <c r="V101" s="211"/>
      <c r="W101" s="73"/>
      <c r="X101" s="73"/>
      <c r="Y101" s="73"/>
      <c r="Z101" s="73"/>
      <c r="AA101" s="73"/>
      <c r="AB101" s="74"/>
      <c r="AC101" s="16"/>
      <c r="AD101" s="16"/>
      <c r="AE101" s="212"/>
      <c r="AF101" s="212"/>
      <c r="AG101" s="74"/>
    </row>
    <row r="102" spans="1:33" ht="12">
      <c r="A102" s="70"/>
      <c r="E102" s="70"/>
      <c r="F102" s="70"/>
      <c r="I102" s="74"/>
      <c r="J102" s="16"/>
      <c r="K102" s="16"/>
      <c r="L102" s="16"/>
      <c r="M102" s="74"/>
      <c r="N102" s="170"/>
      <c r="O102" s="170"/>
      <c r="P102" s="74"/>
      <c r="Q102" s="74"/>
      <c r="T102" s="112"/>
      <c r="U102" s="211"/>
      <c r="V102" s="211"/>
      <c r="W102" s="73"/>
      <c r="X102" s="73"/>
      <c r="Y102" s="73"/>
      <c r="Z102" s="73"/>
      <c r="AA102" s="73"/>
      <c r="AB102" s="74"/>
      <c r="AC102" s="16"/>
      <c r="AD102" s="16"/>
      <c r="AE102" s="212"/>
      <c r="AF102" s="212"/>
      <c r="AG102" s="74"/>
    </row>
    <row r="103" spans="1:33" ht="12">
      <c r="A103" s="70"/>
      <c r="E103" s="70"/>
      <c r="F103" s="70"/>
      <c r="I103" s="74"/>
      <c r="J103" s="16"/>
      <c r="K103" s="16"/>
      <c r="L103" s="16"/>
      <c r="M103" s="74"/>
      <c r="N103" s="170"/>
      <c r="O103" s="170"/>
      <c r="P103" s="74"/>
      <c r="Q103" s="74"/>
      <c r="T103" s="112"/>
      <c r="U103" s="211"/>
      <c r="V103" s="211"/>
      <c r="W103" s="73"/>
      <c r="X103" s="73"/>
      <c r="Y103" s="73"/>
      <c r="Z103" s="73"/>
      <c r="AA103" s="73"/>
      <c r="AB103" s="74"/>
      <c r="AC103" s="16"/>
      <c r="AD103" s="16"/>
      <c r="AE103" s="212"/>
      <c r="AF103" s="212"/>
      <c r="AG103" s="74"/>
    </row>
    <row r="104" spans="1:33" ht="12">
      <c r="A104" s="70"/>
      <c r="E104" s="70"/>
      <c r="F104" s="70"/>
      <c r="I104" s="74"/>
      <c r="J104" s="16"/>
      <c r="K104" s="16"/>
      <c r="L104" s="16"/>
      <c r="M104" s="74"/>
      <c r="N104" s="170"/>
      <c r="O104" s="170"/>
      <c r="P104" s="74"/>
      <c r="Q104" s="74"/>
      <c r="T104" s="112"/>
      <c r="U104" s="211"/>
      <c r="V104" s="211"/>
      <c r="W104" s="73"/>
      <c r="X104" s="73"/>
      <c r="Y104" s="73"/>
      <c r="Z104" s="73"/>
      <c r="AA104" s="73"/>
      <c r="AB104" s="74"/>
      <c r="AC104" s="16"/>
      <c r="AD104" s="16"/>
      <c r="AE104" s="212"/>
      <c r="AF104" s="212"/>
      <c r="AG104" s="74"/>
    </row>
    <row r="105" spans="1:33" ht="12">
      <c r="A105" s="70"/>
      <c r="E105" s="70"/>
      <c r="F105" s="70"/>
      <c r="I105" s="74"/>
      <c r="J105" s="16"/>
      <c r="K105" s="16"/>
      <c r="L105" s="16"/>
      <c r="M105" s="74"/>
      <c r="N105" s="170"/>
      <c r="O105" s="170"/>
      <c r="P105" s="74"/>
      <c r="Q105" s="74"/>
      <c r="T105" s="112"/>
      <c r="U105" s="211"/>
      <c r="V105" s="211"/>
      <c r="W105" s="73"/>
      <c r="X105" s="73"/>
      <c r="Y105" s="73"/>
      <c r="Z105" s="73"/>
      <c r="AA105" s="73"/>
      <c r="AB105" s="74"/>
      <c r="AC105" s="16"/>
      <c r="AD105" s="16"/>
      <c r="AE105" s="212"/>
      <c r="AF105" s="212"/>
      <c r="AG105" s="74"/>
    </row>
    <row r="106" spans="1:33" ht="12">
      <c r="A106" s="70"/>
      <c r="E106" s="70"/>
      <c r="F106" s="70"/>
      <c r="I106" s="74"/>
      <c r="J106" s="16"/>
      <c r="K106" s="16"/>
      <c r="L106" s="16"/>
      <c r="M106" s="74"/>
      <c r="N106" s="170"/>
      <c r="O106" s="170"/>
      <c r="P106" s="74"/>
      <c r="Q106" s="74"/>
      <c r="T106" s="112"/>
      <c r="U106" s="211"/>
      <c r="V106" s="211"/>
      <c r="W106" s="73"/>
      <c r="X106" s="73"/>
      <c r="Y106" s="73"/>
      <c r="Z106" s="73"/>
      <c r="AA106" s="73"/>
      <c r="AB106" s="74"/>
      <c r="AC106" s="16"/>
      <c r="AD106" s="16"/>
      <c r="AE106" s="212"/>
      <c r="AF106" s="212"/>
      <c r="AG106" s="74"/>
    </row>
    <row r="107" spans="1:33" ht="12">
      <c r="A107" s="70"/>
      <c r="E107" s="70"/>
      <c r="F107" s="70"/>
      <c r="I107" s="74"/>
      <c r="J107" s="16"/>
      <c r="K107" s="16"/>
      <c r="L107" s="16"/>
      <c r="M107" s="74"/>
      <c r="N107" s="170"/>
      <c r="O107" s="170"/>
      <c r="P107" s="74"/>
      <c r="Q107" s="74"/>
      <c r="T107" s="112"/>
      <c r="U107" s="211"/>
      <c r="V107" s="211"/>
      <c r="W107" s="73"/>
      <c r="X107" s="73"/>
      <c r="Y107" s="73"/>
      <c r="Z107" s="73"/>
      <c r="AA107" s="73"/>
      <c r="AB107" s="74"/>
      <c r="AC107" s="16"/>
      <c r="AD107" s="16"/>
      <c r="AE107" s="212"/>
      <c r="AF107" s="212"/>
      <c r="AG107" s="74"/>
    </row>
    <row r="108" spans="1:33" ht="12">
      <c r="A108" s="70"/>
      <c r="E108" s="70"/>
      <c r="F108" s="70"/>
      <c r="I108" s="74"/>
      <c r="J108" s="16"/>
      <c r="K108" s="16"/>
      <c r="L108" s="16"/>
      <c r="M108" s="74"/>
      <c r="N108" s="170"/>
      <c r="O108" s="170"/>
      <c r="P108" s="74"/>
      <c r="Q108" s="74"/>
      <c r="T108" s="112"/>
      <c r="U108" s="211"/>
      <c r="V108" s="211"/>
      <c r="W108" s="73"/>
      <c r="X108" s="73"/>
      <c r="Y108" s="73"/>
      <c r="Z108" s="73"/>
      <c r="AA108" s="73"/>
      <c r="AB108" s="74"/>
      <c r="AC108" s="16"/>
      <c r="AD108" s="16"/>
      <c r="AE108" s="212"/>
      <c r="AF108" s="212"/>
      <c r="AG108" s="74"/>
    </row>
    <row r="109" spans="1:33" ht="12">
      <c r="A109" s="70"/>
      <c r="E109" s="70"/>
      <c r="F109" s="70"/>
      <c r="I109" s="74"/>
      <c r="J109" s="16"/>
      <c r="K109" s="16"/>
      <c r="L109" s="16"/>
      <c r="M109" s="74"/>
      <c r="N109" s="170"/>
      <c r="O109" s="170"/>
      <c r="P109" s="74"/>
      <c r="Q109" s="74"/>
      <c r="T109" s="112"/>
      <c r="U109" s="211"/>
      <c r="V109" s="211"/>
      <c r="W109" s="73"/>
      <c r="X109" s="73"/>
      <c r="Y109" s="73"/>
      <c r="Z109" s="73"/>
      <c r="AA109" s="73"/>
      <c r="AB109" s="74"/>
      <c r="AC109" s="16"/>
      <c r="AD109" s="16"/>
      <c r="AE109" s="212"/>
      <c r="AF109" s="212"/>
      <c r="AG109" s="74"/>
    </row>
    <row r="110" spans="1:33" ht="12">
      <c r="A110" s="70"/>
      <c r="E110" s="70"/>
      <c r="F110" s="70"/>
      <c r="I110" s="74"/>
      <c r="J110" s="16"/>
      <c r="K110" s="16"/>
      <c r="L110" s="16"/>
      <c r="M110" s="74"/>
      <c r="N110" s="170"/>
      <c r="O110" s="170"/>
      <c r="P110" s="74"/>
      <c r="Q110" s="74"/>
      <c r="T110" s="112"/>
      <c r="U110" s="211"/>
      <c r="V110" s="211"/>
      <c r="W110" s="73"/>
      <c r="X110" s="73"/>
      <c r="Y110" s="73"/>
      <c r="Z110" s="73"/>
      <c r="AA110" s="73"/>
      <c r="AB110" s="74"/>
      <c r="AC110" s="16"/>
      <c r="AD110" s="16"/>
      <c r="AE110" s="212"/>
      <c r="AF110" s="212"/>
      <c r="AG110" s="74"/>
    </row>
    <row r="111" spans="1:33" ht="12">
      <c r="A111" s="70"/>
      <c r="E111" s="70"/>
      <c r="F111" s="70"/>
      <c r="I111" s="74"/>
      <c r="J111" s="16"/>
      <c r="K111" s="16"/>
      <c r="L111" s="16"/>
      <c r="M111" s="74"/>
      <c r="N111" s="170"/>
      <c r="O111" s="170"/>
      <c r="P111" s="74"/>
      <c r="Q111" s="74"/>
      <c r="T111" s="112"/>
      <c r="U111" s="211"/>
      <c r="V111" s="211"/>
      <c r="W111" s="73"/>
      <c r="X111" s="73"/>
      <c r="Y111" s="73"/>
      <c r="Z111" s="73"/>
      <c r="AA111" s="73"/>
      <c r="AB111" s="74"/>
      <c r="AC111" s="16"/>
      <c r="AD111" s="16"/>
      <c r="AE111" s="212"/>
      <c r="AF111" s="212"/>
      <c r="AG111" s="74"/>
    </row>
    <row r="112" spans="1:33" ht="12">
      <c r="A112" s="70"/>
      <c r="E112" s="70"/>
      <c r="F112" s="70"/>
      <c r="I112" s="74"/>
      <c r="J112" s="16"/>
      <c r="K112" s="16"/>
      <c r="L112" s="16"/>
      <c r="M112" s="74"/>
      <c r="N112" s="170"/>
      <c r="O112" s="170"/>
      <c r="P112" s="74"/>
      <c r="Q112" s="74"/>
      <c r="T112" s="112"/>
      <c r="U112" s="211"/>
      <c r="V112" s="211"/>
      <c r="W112" s="73"/>
      <c r="X112" s="73"/>
      <c r="Y112" s="73"/>
      <c r="Z112" s="73"/>
      <c r="AA112" s="73"/>
      <c r="AB112" s="74"/>
      <c r="AC112" s="16"/>
      <c r="AD112" s="16"/>
      <c r="AE112" s="212"/>
      <c r="AF112" s="212"/>
      <c r="AG112" s="74"/>
    </row>
    <row r="113" spans="1:33" ht="12">
      <c r="A113" s="70"/>
      <c r="E113" s="70"/>
      <c r="F113" s="70"/>
      <c r="I113" s="74"/>
      <c r="J113" s="16"/>
      <c r="K113" s="16"/>
      <c r="L113" s="16"/>
      <c r="M113" s="74"/>
      <c r="N113" s="170"/>
      <c r="O113" s="170"/>
      <c r="P113" s="74"/>
      <c r="Q113" s="74"/>
      <c r="T113" s="112"/>
      <c r="U113" s="211"/>
      <c r="V113" s="211"/>
      <c r="W113" s="73"/>
      <c r="X113" s="73"/>
      <c r="Y113" s="73"/>
      <c r="Z113" s="73"/>
      <c r="AA113" s="73"/>
      <c r="AB113" s="74"/>
      <c r="AC113" s="16"/>
      <c r="AD113" s="16"/>
      <c r="AE113" s="212"/>
      <c r="AF113" s="212"/>
      <c r="AG113" s="74"/>
    </row>
    <row r="114" spans="1:33" ht="12">
      <c r="A114" s="70"/>
      <c r="E114" s="70"/>
      <c r="F114" s="70"/>
      <c r="I114" s="74"/>
      <c r="J114" s="16"/>
      <c r="K114" s="16"/>
      <c r="L114" s="16"/>
      <c r="M114" s="74"/>
      <c r="N114" s="170"/>
      <c r="O114" s="170"/>
      <c r="P114" s="74"/>
      <c r="Q114" s="74"/>
      <c r="T114" s="112"/>
      <c r="U114" s="211"/>
      <c r="V114" s="211"/>
      <c r="W114" s="73"/>
      <c r="X114" s="73"/>
      <c r="Y114" s="73"/>
      <c r="Z114" s="73"/>
      <c r="AA114" s="73"/>
      <c r="AB114" s="74"/>
      <c r="AC114" s="16"/>
      <c r="AD114" s="16"/>
      <c r="AE114" s="212"/>
      <c r="AF114" s="212"/>
      <c r="AG114" s="74"/>
    </row>
    <row r="115" spans="1:33" ht="12">
      <c r="A115" s="70"/>
      <c r="E115" s="70"/>
      <c r="F115" s="70"/>
      <c r="I115" s="74"/>
      <c r="J115" s="16"/>
      <c r="K115" s="16"/>
      <c r="L115" s="16"/>
      <c r="M115" s="74"/>
      <c r="N115" s="170"/>
      <c r="O115" s="170"/>
      <c r="P115" s="74"/>
      <c r="Q115" s="74"/>
      <c r="T115" s="172"/>
      <c r="U115" s="211"/>
      <c r="V115" s="211"/>
      <c r="W115" s="73"/>
      <c r="X115" s="73"/>
      <c r="Y115" s="73"/>
      <c r="Z115" s="73"/>
      <c r="AA115" s="73"/>
      <c r="AB115" s="74"/>
      <c r="AC115" s="16"/>
      <c r="AD115" s="16"/>
      <c r="AE115" s="212"/>
      <c r="AF115" s="212"/>
      <c r="AG115" s="74"/>
    </row>
    <row r="116" spans="1:33" ht="12">
      <c r="A116" s="70"/>
      <c r="E116" s="70"/>
      <c r="F116" s="70"/>
      <c r="I116" s="74"/>
      <c r="J116" s="16"/>
      <c r="K116" s="16"/>
      <c r="L116" s="16"/>
      <c r="M116" s="74"/>
      <c r="N116" s="170"/>
      <c r="O116" s="170"/>
      <c r="P116" s="74"/>
      <c r="Q116" s="74"/>
      <c r="T116" s="112"/>
      <c r="U116" s="211"/>
      <c r="V116" s="211"/>
      <c r="W116" s="73"/>
      <c r="X116" s="73"/>
      <c r="Y116" s="73"/>
      <c r="Z116" s="73"/>
      <c r="AA116" s="73"/>
      <c r="AB116" s="74"/>
      <c r="AC116" s="16"/>
      <c r="AD116" s="16"/>
      <c r="AE116" s="212"/>
      <c r="AF116" s="212"/>
      <c r="AG116" s="74"/>
    </row>
    <row r="117" spans="1:33" ht="12">
      <c r="A117" s="70"/>
      <c r="E117" s="70"/>
      <c r="F117" s="70"/>
      <c r="I117" s="74"/>
      <c r="J117" s="16"/>
      <c r="K117" s="16"/>
      <c r="L117" s="16"/>
      <c r="M117" s="74"/>
      <c r="N117" s="170"/>
      <c r="O117" s="170"/>
      <c r="P117" s="74"/>
      <c r="Q117" s="74"/>
      <c r="T117" s="112"/>
      <c r="U117" s="211"/>
      <c r="V117" s="211"/>
      <c r="W117" s="73"/>
      <c r="X117" s="73"/>
      <c r="Y117" s="73"/>
      <c r="Z117" s="73"/>
      <c r="AA117" s="73"/>
      <c r="AB117" s="74"/>
      <c r="AC117" s="16"/>
      <c r="AD117" s="16"/>
      <c r="AE117" s="212"/>
      <c r="AF117" s="212"/>
      <c r="AG117" s="74"/>
    </row>
    <row r="118" spans="1:33" ht="12">
      <c r="A118" s="70"/>
      <c r="E118" s="70"/>
      <c r="F118" s="70"/>
      <c r="I118" s="74"/>
      <c r="J118" s="74"/>
      <c r="K118" s="74"/>
      <c r="L118" s="74"/>
      <c r="M118" s="74"/>
      <c r="N118" s="74"/>
      <c r="O118" s="74"/>
      <c r="P118" s="74"/>
      <c r="Q118" s="74"/>
      <c r="T118" s="112"/>
      <c r="U118" s="211"/>
      <c r="V118" s="211"/>
      <c r="W118" s="73"/>
      <c r="X118" s="73"/>
      <c r="Y118" s="73"/>
      <c r="Z118" s="73"/>
      <c r="AA118" s="112"/>
      <c r="AB118" s="210"/>
      <c r="AC118" s="16"/>
      <c r="AD118" s="16"/>
      <c r="AE118" s="212"/>
      <c r="AF118" s="212"/>
      <c r="AG118" s="74"/>
    </row>
    <row r="119" spans="1:33" ht="12">
      <c r="A119" s="70"/>
      <c r="E119" s="70"/>
      <c r="F119" s="70"/>
      <c r="I119" s="74"/>
      <c r="J119" s="74"/>
      <c r="K119" s="74"/>
      <c r="L119" s="74"/>
      <c r="M119" s="74"/>
      <c r="N119" s="74"/>
      <c r="O119" s="74"/>
      <c r="P119" s="74"/>
      <c r="Q119" s="74"/>
      <c r="T119" s="112"/>
      <c r="U119" s="211"/>
      <c r="V119" s="211"/>
      <c r="W119" s="73"/>
      <c r="X119" s="73"/>
      <c r="Y119" s="73"/>
      <c r="Z119" s="73"/>
      <c r="AA119" s="73"/>
      <c r="AB119" s="74"/>
      <c r="AC119" s="16"/>
      <c r="AD119" s="16"/>
      <c r="AE119" s="212"/>
      <c r="AF119" s="212"/>
      <c r="AG119" s="74"/>
    </row>
    <row r="120" spans="1:33" ht="12">
      <c r="A120" s="70"/>
      <c r="B120" s="210"/>
      <c r="C120" s="213"/>
      <c r="D120" s="213"/>
      <c r="E120" s="70"/>
      <c r="F120" s="70"/>
      <c r="I120" s="74"/>
      <c r="J120" s="74"/>
      <c r="K120" s="74"/>
      <c r="L120" s="74"/>
      <c r="M120" s="74"/>
      <c r="N120" s="74"/>
      <c r="O120" s="74"/>
      <c r="P120" s="74"/>
      <c r="Q120" s="74"/>
      <c r="T120" s="172"/>
      <c r="U120" s="211"/>
      <c r="V120" s="211"/>
      <c r="W120" s="73"/>
      <c r="X120" s="73"/>
      <c r="Y120" s="73"/>
      <c r="Z120" s="73"/>
      <c r="AB120" s="74"/>
      <c r="AC120" s="74"/>
      <c r="AD120" s="74"/>
      <c r="AE120" s="170"/>
      <c r="AF120" s="74"/>
      <c r="AG120" s="74"/>
    </row>
    <row r="121" spans="1:33" ht="12">
      <c r="A121" s="70"/>
      <c r="B121" s="190"/>
      <c r="C121" s="213"/>
      <c r="D121" s="213"/>
      <c r="E121" s="70"/>
      <c r="F121" s="70"/>
      <c r="I121" s="74"/>
      <c r="J121" s="74"/>
      <c r="K121" s="74"/>
      <c r="L121" s="74"/>
      <c r="M121" s="74"/>
      <c r="N121" s="74"/>
      <c r="O121" s="74"/>
      <c r="P121" s="74"/>
      <c r="Q121" s="74"/>
      <c r="T121" s="112"/>
      <c r="U121" s="211"/>
      <c r="V121" s="211"/>
      <c r="W121" s="73"/>
      <c r="X121" s="73"/>
      <c r="Y121" s="73"/>
      <c r="Z121" s="73"/>
      <c r="AB121" s="74"/>
      <c r="AC121" s="74"/>
      <c r="AD121" s="74"/>
      <c r="AE121" s="170"/>
      <c r="AF121" s="74"/>
      <c r="AG121" s="74"/>
    </row>
    <row r="122" spans="1:30" ht="12">
      <c r="A122" s="70"/>
      <c r="B122" s="210"/>
      <c r="C122" s="213"/>
      <c r="D122" s="213"/>
      <c r="E122" s="70"/>
      <c r="F122" s="70"/>
      <c r="I122" s="74"/>
      <c r="J122" s="74"/>
      <c r="K122" s="74"/>
      <c r="L122" s="74"/>
      <c r="M122" s="74"/>
      <c r="N122" s="74"/>
      <c r="O122" s="74"/>
      <c r="P122" s="74"/>
      <c r="Q122" s="74"/>
      <c r="T122" s="112"/>
      <c r="U122" s="211"/>
      <c r="V122" s="211"/>
      <c r="AB122" s="73"/>
      <c r="AC122" s="73"/>
      <c r="AD122" s="73"/>
    </row>
    <row r="123" spans="1:21" ht="12">
      <c r="A123" s="70"/>
      <c r="B123" s="210"/>
      <c r="C123" s="213"/>
      <c r="D123" s="213"/>
      <c r="E123" s="74"/>
      <c r="F123" s="74"/>
      <c r="G123" s="73"/>
      <c r="H123" s="73"/>
      <c r="I123" s="74"/>
      <c r="J123" s="74"/>
      <c r="K123" s="74"/>
      <c r="L123" s="74"/>
      <c r="M123" s="74"/>
      <c r="N123" s="74"/>
      <c r="O123" s="74"/>
      <c r="P123" s="74"/>
      <c r="Q123" s="74"/>
      <c r="R123" s="73"/>
      <c r="S123" s="73"/>
      <c r="T123" s="73"/>
      <c r="U123" s="73"/>
    </row>
    <row r="124" spans="1:21" ht="12">
      <c r="A124" s="70"/>
      <c r="B124" s="74"/>
      <c r="C124" s="74"/>
      <c r="D124" s="70"/>
      <c r="E124" s="74"/>
      <c r="F124" s="74"/>
      <c r="G124" s="73"/>
      <c r="H124" s="73"/>
      <c r="I124" s="74"/>
      <c r="J124" s="74"/>
      <c r="K124" s="74"/>
      <c r="L124" s="74"/>
      <c r="M124" s="74"/>
      <c r="N124" s="74"/>
      <c r="O124" s="74"/>
      <c r="P124" s="74"/>
      <c r="Q124" s="74"/>
      <c r="R124" s="73"/>
      <c r="S124" s="73"/>
      <c r="T124" s="73"/>
      <c r="U124" s="73"/>
    </row>
    <row r="125" spans="1:21" ht="12">
      <c r="A125" s="70"/>
      <c r="B125" s="74"/>
      <c r="C125" s="74"/>
      <c r="D125" s="70"/>
      <c r="E125" s="74"/>
      <c r="F125" s="74"/>
      <c r="G125" s="73"/>
      <c r="H125" s="73"/>
      <c r="I125" s="74"/>
      <c r="J125" s="74"/>
      <c r="K125" s="74"/>
      <c r="L125" s="74"/>
      <c r="M125" s="74"/>
      <c r="N125" s="74"/>
      <c r="O125" s="74"/>
      <c r="P125" s="74"/>
      <c r="Q125" s="74"/>
      <c r="R125" s="73"/>
      <c r="S125" s="73"/>
      <c r="T125" s="73"/>
      <c r="U125" s="73"/>
    </row>
    <row r="126" spans="1:21" ht="12">
      <c r="A126" s="70"/>
      <c r="B126" s="74"/>
      <c r="C126" s="74"/>
      <c r="D126" s="70"/>
      <c r="E126" s="74"/>
      <c r="F126" s="74"/>
      <c r="G126" s="73"/>
      <c r="H126" s="73"/>
      <c r="I126" s="74"/>
      <c r="J126" s="74"/>
      <c r="K126" s="74"/>
      <c r="L126" s="74"/>
      <c r="M126" s="74"/>
      <c r="N126" s="74"/>
      <c r="O126" s="74"/>
      <c r="P126" s="74"/>
      <c r="Q126" s="74"/>
      <c r="R126" s="73"/>
      <c r="S126" s="73"/>
      <c r="T126" s="73"/>
      <c r="U126" s="73"/>
    </row>
    <row r="127" spans="1:17" ht="12">
      <c r="A127" s="70"/>
      <c r="B127" s="74"/>
      <c r="C127" s="74"/>
      <c r="D127" s="70"/>
      <c r="E127" s="70"/>
      <c r="F127" s="70"/>
      <c r="I127" s="74"/>
      <c r="J127" s="74"/>
      <c r="K127" s="74"/>
      <c r="L127" s="74"/>
      <c r="M127" s="74"/>
      <c r="N127" s="74"/>
      <c r="O127" s="74"/>
      <c r="P127" s="74"/>
      <c r="Q127" s="74"/>
    </row>
    <row r="128" spans="1:19" ht="12">
      <c r="A128" s="70"/>
      <c r="B128" s="70"/>
      <c r="C128" s="70"/>
      <c r="D128" s="70"/>
      <c r="E128" s="26"/>
      <c r="F128" s="26"/>
      <c r="G128" s="3"/>
      <c r="H128" s="3"/>
      <c r="I128" s="33"/>
      <c r="J128" s="33"/>
      <c r="K128" s="33"/>
      <c r="L128" s="33"/>
      <c r="M128" s="33"/>
      <c r="N128" s="33"/>
      <c r="O128" s="33"/>
      <c r="P128" s="33"/>
      <c r="Q128" s="33"/>
      <c r="R128" s="3"/>
      <c r="S128" s="3"/>
    </row>
    <row r="129" spans="1:19" ht="12">
      <c r="A129" s="70"/>
      <c r="B129" s="70"/>
      <c r="C129" s="70"/>
      <c r="D129" s="70"/>
      <c r="E129" s="183"/>
      <c r="F129" s="183"/>
      <c r="G129" s="56"/>
      <c r="H129" s="56"/>
      <c r="I129" s="190"/>
      <c r="J129" s="190"/>
      <c r="K129" s="190"/>
      <c r="L129" s="190"/>
      <c r="M129" s="190"/>
      <c r="N129" s="190"/>
      <c r="O129" s="190"/>
      <c r="P129" s="190"/>
      <c r="Q129" s="190"/>
      <c r="R129" s="56"/>
      <c r="S129" s="56"/>
    </row>
    <row r="130" spans="2:17" ht="12">
      <c r="B130" s="70"/>
      <c r="C130" s="70"/>
      <c r="D130" s="70"/>
      <c r="I130" s="74"/>
      <c r="J130" s="74"/>
      <c r="K130" s="74"/>
      <c r="L130" s="74"/>
      <c r="M130" s="74"/>
      <c r="N130" s="74"/>
      <c r="O130" s="74"/>
      <c r="P130" s="74"/>
      <c r="Q130" s="74"/>
    </row>
    <row r="131" spans="9:17" ht="12">
      <c r="I131" s="74"/>
      <c r="J131" s="74"/>
      <c r="K131" s="74"/>
      <c r="L131" s="74"/>
      <c r="M131" s="74"/>
      <c r="N131" s="74"/>
      <c r="O131" s="74"/>
      <c r="P131" s="74"/>
      <c r="Q131" s="74"/>
    </row>
    <row r="132" spans="9:17" ht="12">
      <c r="I132" s="74"/>
      <c r="J132" s="74"/>
      <c r="K132" s="74"/>
      <c r="L132" s="74"/>
      <c r="M132" s="74"/>
      <c r="N132" s="74"/>
      <c r="O132" s="74"/>
      <c r="P132" s="74"/>
      <c r="Q132" s="74"/>
    </row>
    <row r="133" spans="9:17" ht="12">
      <c r="I133" s="74"/>
      <c r="J133" s="74"/>
      <c r="K133" s="74"/>
      <c r="L133" s="74"/>
      <c r="M133" s="74"/>
      <c r="N133" s="74"/>
      <c r="O133" s="74"/>
      <c r="P133" s="74"/>
      <c r="Q133" s="74"/>
    </row>
    <row r="134" spans="9:17" ht="12">
      <c r="I134" s="74"/>
      <c r="J134" s="74"/>
      <c r="K134" s="74"/>
      <c r="L134" s="74"/>
      <c r="M134" s="74"/>
      <c r="N134" s="74"/>
      <c r="O134" s="74"/>
      <c r="P134" s="74"/>
      <c r="Q134" s="74"/>
    </row>
    <row r="135" spans="9:17" ht="12">
      <c r="I135" s="74"/>
      <c r="J135" s="74"/>
      <c r="K135" s="74"/>
      <c r="L135" s="74"/>
      <c r="M135" s="74"/>
      <c r="N135" s="74"/>
      <c r="O135" s="74"/>
      <c r="P135" s="74"/>
      <c r="Q135" s="74"/>
    </row>
    <row r="136" spans="9:17" ht="12">
      <c r="I136" s="74"/>
      <c r="J136" s="74"/>
      <c r="K136" s="74"/>
      <c r="L136" s="74"/>
      <c r="M136" s="74"/>
      <c r="N136" s="74"/>
      <c r="O136" s="74"/>
      <c r="P136" s="74"/>
      <c r="Q136" s="74"/>
    </row>
    <row r="137" spans="9:17" ht="12">
      <c r="I137" s="74"/>
      <c r="J137" s="74"/>
      <c r="K137" s="74"/>
      <c r="L137" s="74"/>
      <c r="M137" s="74"/>
      <c r="N137" s="74"/>
      <c r="O137" s="74"/>
      <c r="P137" s="74"/>
      <c r="Q137" s="74"/>
    </row>
    <row r="138" spans="9:17" ht="12">
      <c r="I138" s="74"/>
      <c r="J138" s="74"/>
      <c r="K138" s="74"/>
      <c r="L138" s="74"/>
      <c r="M138" s="74"/>
      <c r="N138" s="74"/>
      <c r="O138" s="74"/>
      <c r="P138" s="74"/>
      <c r="Q138" s="74"/>
    </row>
    <row r="139" spans="9:17" ht="12">
      <c r="I139" s="74"/>
      <c r="J139" s="74"/>
      <c r="K139" s="74"/>
      <c r="L139" s="74"/>
      <c r="M139" s="74"/>
      <c r="N139" s="74"/>
      <c r="O139" s="74"/>
      <c r="P139" s="74"/>
      <c r="Q139" s="74"/>
    </row>
    <row r="140" spans="9:17" ht="12">
      <c r="I140" s="74"/>
      <c r="J140" s="74"/>
      <c r="K140" s="74"/>
      <c r="L140" s="74"/>
      <c r="M140" s="74"/>
      <c r="N140" s="74"/>
      <c r="O140" s="74"/>
      <c r="P140" s="74"/>
      <c r="Q140" s="74"/>
    </row>
    <row r="141" spans="9:17" ht="12">
      <c r="I141" s="74"/>
      <c r="J141" s="74"/>
      <c r="K141" s="74"/>
      <c r="L141" s="74"/>
      <c r="M141" s="74"/>
      <c r="N141" s="74"/>
      <c r="O141" s="74"/>
      <c r="P141" s="74"/>
      <c r="Q141" s="74"/>
    </row>
    <row r="142" spans="9:17" ht="12">
      <c r="I142" s="74"/>
      <c r="J142" s="74"/>
      <c r="K142" s="74"/>
      <c r="L142" s="74"/>
      <c r="M142" s="74"/>
      <c r="N142" s="74"/>
      <c r="O142" s="74"/>
      <c r="P142" s="74"/>
      <c r="Q142" s="74"/>
    </row>
    <row r="143" spans="9:17" ht="12">
      <c r="I143" s="74"/>
      <c r="J143" s="74"/>
      <c r="K143" s="74"/>
      <c r="L143" s="74"/>
      <c r="M143" s="74"/>
      <c r="N143" s="74"/>
      <c r="O143" s="74"/>
      <c r="P143" s="74"/>
      <c r="Q143" s="74"/>
    </row>
    <row r="144" spans="9:17" ht="12">
      <c r="I144" s="74"/>
      <c r="J144" s="74"/>
      <c r="K144" s="74"/>
      <c r="L144" s="74"/>
      <c r="M144" s="74"/>
      <c r="N144" s="74"/>
      <c r="O144" s="74"/>
      <c r="P144" s="74"/>
      <c r="Q144" s="74"/>
    </row>
    <row r="145" spans="9:17" ht="12">
      <c r="I145" s="74"/>
      <c r="J145" s="74"/>
      <c r="K145" s="74"/>
      <c r="L145" s="74"/>
      <c r="M145" s="74"/>
      <c r="N145" s="74"/>
      <c r="O145" s="74"/>
      <c r="P145" s="74"/>
      <c r="Q145" s="74"/>
    </row>
    <row r="146" spans="9:17" ht="12">
      <c r="I146" s="74"/>
      <c r="J146" s="74"/>
      <c r="K146" s="74"/>
      <c r="L146" s="74"/>
      <c r="M146" s="74"/>
      <c r="N146" s="74"/>
      <c r="O146" s="74"/>
      <c r="P146" s="74"/>
      <c r="Q146" s="74"/>
    </row>
    <row r="147" spans="9:17" ht="12">
      <c r="I147" s="74"/>
      <c r="J147" s="74"/>
      <c r="K147" s="74"/>
      <c r="L147" s="74"/>
      <c r="M147" s="74"/>
      <c r="N147" s="74"/>
      <c r="O147" s="74"/>
      <c r="P147" s="74"/>
      <c r="Q147" s="74"/>
    </row>
    <row r="148" spans="9:17" ht="12">
      <c r="I148" s="74"/>
      <c r="J148" s="74"/>
      <c r="K148" s="74"/>
      <c r="L148" s="74"/>
      <c r="M148" s="74"/>
      <c r="N148" s="74"/>
      <c r="O148" s="74"/>
      <c r="P148" s="74"/>
      <c r="Q148" s="74"/>
    </row>
    <row r="149" spans="9:17" ht="12">
      <c r="I149" s="74"/>
      <c r="J149" s="74"/>
      <c r="K149" s="74"/>
      <c r="L149" s="74"/>
      <c r="M149" s="74"/>
      <c r="N149" s="74"/>
      <c r="O149" s="74"/>
      <c r="P149" s="74"/>
      <c r="Q149" s="74"/>
    </row>
    <row r="150" spans="9:17" ht="12">
      <c r="I150" s="74"/>
      <c r="J150" s="74"/>
      <c r="K150" s="74"/>
      <c r="L150" s="74"/>
      <c r="M150" s="74"/>
      <c r="N150" s="74"/>
      <c r="O150" s="74"/>
      <c r="P150" s="74"/>
      <c r="Q150" s="74"/>
    </row>
    <row r="151" spans="9:27" ht="12">
      <c r="I151" s="74"/>
      <c r="J151" s="74"/>
      <c r="K151" s="74"/>
      <c r="L151" s="74"/>
      <c r="M151" s="74"/>
      <c r="N151" s="74"/>
      <c r="O151" s="74"/>
      <c r="P151" s="74"/>
      <c r="Q151" s="74"/>
      <c r="AA151" s="73"/>
    </row>
    <row r="152" spans="9:27" ht="12">
      <c r="I152" s="74"/>
      <c r="J152" s="74"/>
      <c r="K152" s="74"/>
      <c r="L152" s="74"/>
      <c r="M152" s="74"/>
      <c r="N152" s="74"/>
      <c r="O152" s="74"/>
      <c r="P152" s="74"/>
      <c r="Q152" s="74"/>
      <c r="AA152" s="73"/>
    </row>
    <row r="153" spans="9:27" ht="12">
      <c r="I153" s="74"/>
      <c r="J153" s="74"/>
      <c r="K153" s="74"/>
      <c r="L153" s="74"/>
      <c r="M153" s="74"/>
      <c r="N153" s="74"/>
      <c r="O153" s="74"/>
      <c r="P153" s="74"/>
      <c r="Q153" s="74"/>
      <c r="AA153" s="73"/>
    </row>
    <row r="154" spans="9:27" ht="12">
      <c r="I154" s="74"/>
      <c r="J154" s="74"/>
      <c r="K154" s="74"/>
      <c r="L154" s="74"/>
      <c r="M154" s="74"/>
      <c r="N154" s="74"/>
      <c r="O154" s="74"/>
      <c r="P154" s="74"/>
      <c r="Q154" s="74"/>
      <c r="AA154" s="73"/>
    </row>
    <row r="155" spans="1:21" ht="12">
      <c r="A155" s="214"/>
      <c r="E155" s="215"/>
      <c r="F155" s="215"/>
      <c r="G155" s="215"/>
      <c r="H155" s="215"/>
      <c r="I155" s="216"/>
      <c r="J155" s="216"/>
      <c r="K155" s="216"/>
      <c r="L155" s="216"/>
      <c r="M155" s="216"/>
      <c r="N155" s="216"/>
      <c r="O155" s="216"/>
      <c r="P155" s="216"/>
      <c r="Q155" s="216"/>
      <c r="R155" s="215"/>
      <c r="S155" s="215"/>
      <c r="T155" s="215"/>
      <c r="U155" s="215"/>
    </row>
    <row r="156" spans="1:21" ht="12">
      <c r="A156" s="214"/>
      <c r="B156" s="215"/>
      <c r="C156" s="215"/>
      <c r="D156" s="215"/>
      <c r="E156" s="215"/>
      <c r="F156" s="215"/>
      <c r="G156" s="215"/>
      <c r="H156" s="215"/>
      <c r="I156" s="216"/>
      <c r="J156" s="216"/>
      <c r="K156" s="216"/>
      <c r="L156" s="216"/>
      <c r="M156" s="216"/>
      <c r="N156" s="216"/>
      <c r="O156" s="216"/>
      <c r="P156" s="216"/>
      <c r="Q156" s="216"/>
      <c r="R156" s="215"/>
      <c r="S156" s="215"/>
      <c r="T156" s="215"/>
      <c r="U156" s="215"/>
    </row>
    <row r="157" spans="1:21" ht="12">
      <c r="A157" s="214"/>
      <c r="B157" s="215"/>
      <c r="C157" s="215"/>
      <c r="D157" s="215"/>
      <c r="E157" s="215"/>
      <c r="F157" s="215"/>
      <c r="G157" s="215"/>
      <c r="H157" s="215"/>
      <c r="I157" s="216"/>
      <c r="J157" s="216"/>
      <c r="K157" s="216"/>
      <c r="L157" s="216"/>
      <c r="M157" s="216"/>
      <c r="N157" s="216"/>
      <c r="O157" s="216"/>
      <c r="P157" s="216"/>
      <c r="Q157" s="216"/>
      <c r="R157" s="215"/>
      <c r="S157" s="215"/>
      <c r="T157" s="215"/>
      <c r="U157" s="215"/>
    </row>
    <row r="158" spans="1:21" ht="12">
      <c r="A158" s="214"/>
      <c r="B158" s="215"/>
      <c r="C158" s="215"/>
      <c r="D158" s="215"/>
      <c r="E158" s="215"/>
      <c r="F158" s="215"/>
      <c r="G158" s="215"/>
      <c r="H158" s="215"/>
      <c r="I158" s="216"/>
      <c r="J158" s="216"/>
      <c r="K158" s="216"/>
      <c r="L158" s="216"/>
      <c r="M158" s="216"/>
      <c r="N158" s="216"/>
      <c r="O158" s="216"/>
      <c r="P158" s="216"/>
      <c r="Q158" s="216"/>
      <c r="R158" s="215"/>
      <c r="S158" s="215"/>
      <c r="T158" s="215"/>
      <c r="U158" s="215"/>
    </row>
    <row r="159" spans="1:21" ht="12">
      <c r="A159" s="214"/>
      <c r="B159" s="215"/>
      <c r="C159" s="215"/>
      <c r="D159" s="215"/>
      <c r="E159" s="215"/>
      <c r="F159" s="215"/>
      <c r="G159" s="215"/>
      <c r="H159" s="215"/>
      <c r="I159" s="216"/>
      <c r="J159" s="216"/>
      <c r="K159" s="216"/>
      <c r="L159" s="216"/>
      <c r="M159" s="216"/>
      <c r="N159" s="216"/>
      <c r="O159" s="216"/>
      <c r="P159" s="216"/>
      <c r="Q159" s="216"/>
      <c r="R159" s="215"/>
      <c r="S159" s="215"/>
      <c r="T159" s="215"/>
      <c r="U159" s="215"/>
    </row>
    <row r="160" spans="1:21" ht="12">
      <c r="A160" s="214"/>
      <c r="B160" s="215"/>
      <c r="C160" s="215"/>
      <c r="D160" s="215"/>
      <c r="E160" s="215"/>
      <c r="F160" s="215"/>
      <c r="G160" s="215"/>
      <c r="H160" s="215"/>
      <c r="I160" s="216"/>
      <c r="J160" s="216"/>
      <c r="K160" s="216"/>
      <c r="L160" s="216"/>
      <c r="M160" s="216"/>
      <c r="N160" s="216"/>
      <c r="O160" s="216"/>
      <c r="P160" s="216"/>
      <c r="Q160" s="216"/>
      <c r="R160" s="215"/>
      <c r="S160" s="215"/>
      <c r="T160" s="215"/>
      <c r="U160" s="215"/>
    </row>
    <row r="161" spans="1:21" ht="12">
      <c r="A161" s="214"/>
      <c r="B161" s="215"/>
      <c r="C161" s="215"/>
      <c r="D161" s="215"/>
      <c r="E161" s="215"/>
      <c r="F161" s="215"/>
      <c r="G161" s="215"/>
      <c r="H161" s="215"/>
      <c r="I161" s="216"/>
      <c r="J161" s="216"/>
      <c r="K161" s="216"/>
      <c r="L161" s="216"/>
      <c r="M161" s="216"/>
      <c r="N161" s="216"/>
      <c r="O161" s="216"/>
      <c r="P161" s="216"/>
      <c r="Q161" s="216"/>
      <c r="R161" s="215"/>
      <c r="S161" s="215"/>
      <c r="T161" s="215"/>
      <c r="U161" s="215"/>
    </row>
    <row r="162" spans="1:21" ht="12">
      <c r="A162" s="214"/>
      <c r="B162" s="215"/>
      <c r="C162" s="215"/>
      <c r="D162" s="215"/>
      <c r="E162" s="215"/>
      <c r="F162" s="215"/>
      <c r="G162" s="215"/>
      <c r="H162" s="215"/>
      <c r="I162" s="216"/>
      <c r="J162" s="216"/>
      <c r="K162" s="216"/>
      <c r="L162" s="216"/>
      <c r="M162" s="216"/>
      <c r="N162" s="216"/>
      <c r="O162" s="216"/>
      <c r="P162" s="216"/>
      <c r="Q162" s="216"/>
      <c r="R162" s="215"/>
      <c r="S162" s="215"/>
      <c r="T162" s="215"/>
      <c r="U162" s="215"/>
    </row>
    <row r="163" spans="1:21" ht="12">
      <c r="A163" s="214"/>
      <c r="B163" s="215"/>
      <c r="C163" s="215"/>
      <c r="D163" s="215"/>
      <c r="E163" s="215"/>
      <c r="F163" s="215"/>
      <c r="G163" s="215"/>
      <c r="H163" s="215"/>
      <c r="I163" s="216"/>
      <c r="J163" s="216"/>
      <c r="K163" s="216"/>
      <c r="L163" s="216"/>
      <c r="M163" s="216"/>
      <c r="N163" s="216"/>
      <c r="O163" s="216"/>
      <c r="P163" s="216"/>
      <c r="Q163" s="216"/>
      <c r="R163" s="215"/>
      <c r="S163" s="215"/>
      <c r="T163" s="215"/>
      <c r="U163" s="215"/>
    </row>
    <row r="164" spans="1:21" ht="12">
      <c r="A164" s="214"/>
      <c r="B164" s="215"/>
      <c r="C164" s="215"/>
      <c r="D164" s="215"/>
      <c r="E164" s="215"/>
      <c r="F164" s="215"/>
      <c r="G164" s="215"/>
      <c r="H164" s="215"/>
      <c r="I164" s="216"/>
      <c r="J164" s="216"/>
      <c r="K164" s="216"/>
      <c r="L164" s="216"/>
      <c r="M164" s="216"/>
      <c r="N164" s="216"/>
      <c r="O164" s="216"/>
      <c r="P164" s="216"/>
      <c r="Q164" s="216"/>
      <c r="R164" s="215"/>
      <c r="S164" s="215"/>
      <c r="T164" s="215"/>
      <c r="U164" s="215"/>
    </row>
    <row r="165" spans="1:21" ht="12">
      <c r="A165" s="214"/>
      <c r="B165" s="215"/>
      <c r="C165" s="215"/>
      <c r="D165" s="215"/>
      <c r="E165" s="215"/>
      <c r="F165" s="215"/>
      <c r="G165" s="215"/>
      <c r="H165" s="215"/>
      <c r="I165" s="216"/>
      <c r="J165" s="216"/>
      <c r="K165" s="216"/>
      <c r="L165" s="216"/>
      <c r="M165" s="216"/>
      <c r="N165" s="216"/>
      <c r="O165" s="216"/>
      <c r="P165" s="216"/>
      <c r="Q165" s="216"/>
      <c r="R165" s="215"/>
      <c r="S165" s="215"/>
      <c r="T165" s="215"/>
      <c r="U165" s="215"/>
    </row>
    <row r="166" spans="1:21" ht="12">
      <c r="A166" s="214"/>
      <c r="B166" s="215"/>
      <c r="C166" s="215"/>
      <c r="D166" s="215"/>
      <c r="E166" s="215"/>
      <c r="F166" s="215"/>
      <c r="G166" s="215"/>
      <c r="H166" s="215"/>
      <c r="I166" s="215"/>
      <c r="J166" s="215"/>
      <c r="K166" s="215"/>
      <c r="L166" s="215"/>
      <c r="M166" s="215"/>
      <c r="N166" s="215"/>
      <c r="O166" s="215"/>
      <c r="P166" s="215"/>
      <c r="Q166" s="215"/>
      <c r="R166" s="215"/>
      <c r="S166" s="215"/>
      <c r="T166" s="215"/>
      <c r="U166" s="215"/>
    </row>
    <row r="167" spans="1:21" ht="12">
      <c r="A167" s="214"/>
      <c r="B167" s="215"/>
      <c r="C167" s="215"/>
      <c r="D167" s="215"/>
      <c r="E167" s="215"/>
      <c r="F167" s="215"/>
      <c r="G167" s="215"/>
      <c r="H167" s="215"/>
      <c r="I167" s="215"/>
      <c r="J167" s="215"/>
      <c r="K167" s="215"/>
      <c r="L167" s="215"/>
      <c r="M167" s="215"/>
      <c r="N167" s="215"/>
      <c r="O167" s="215"/>
      <c r="P167" s="215"/>
      <c r="Q167" s="215"/>
      <c r="R167" s="215"/>
      <c r="S167" s="215"/>
      <c r="T167" s="215"/>
      <c r="U167" s="215"/>
    </row>
    <row r="168" spans="1:21" ht="12">
      <c r="A168" s="214"/>
      <c r="B168" s="215"/>
      <c r="C168" s="215"/>
      <c r="D168" s="215"/>
      <c r="E168" s="215"/>
      <c r="F168" s="215"/>
      <c r="G168" s="215"/>
      <c r="H168" s="215"/>
      <c r="I168" s="215"/>
      <c r="J168" s="215"/>
      <c r="K168" s="215"/>
      <c r="L168" s="215"/>
      <c r="M168" s="215"/>
      <c r="N168" s="215"/>
      <c r="O168" s="215"/>
      <c r="P168" s="215"/>
      <c r="Q168" s="215"/>
      <c r="R168" s="215"/>
      <c r="S168" s="215"/>
      <c r="T168" s="215"/>
      <c r="U168" s="215"/>
    </row>
    <row r="169" spans="1:21" ht="12">
      <c r="A169" s="214"/>
      <c r="B169" s="215"/>
      <c r="C169" s="215"/>
      <c r="D169" s="215"/>
      <c r="E169" s="215"/>
      <c r="F169" s="215"/>
      <c r="G169" s="215"/>
      <c r="H169" s="215"/>
      <c r="I169" s="215"/>
      <c r="J169" s="215"/>
      <c r="K169" s="215"/>
      <c r="L169" s="215"/>
      <c r="M169" s="215"/>
      <c r="N169" s="215"/>
      <c r="O169" s="215"/>
      <c r="P169" s="215"/>
      <c r="Q169" s="215"/>
      <c r="R169" s="215"/>
      <c r="S169" s="215"/>
      <c r="T169" s="215"/>
      <c r="U169" s="215"/>
    </row>
    <row r="170" spans="1:21" ht="12">
      <c r="A170" s="214"/>
      <c r="B170" s="215"/>
      <c r="C170" s="215"/>
      <c r="D170" s="215"/>
      <c r="E170" s="215"/>
      <c r="F170" s="215"/>
      <c r="G170" s="215"/>
      <c r="H170" s="215"/>
      <c r="I170" s="215"/>
      <c r="J170" s="215"/>
      <c r="K170" s="215"/>
      <c r="L170" s="215"/>
      <c r="M170" s="215"/>
      <c r="N170" s="215"/>
      <c r="O170" s="215"/>
      <c r="P170" s="215"/>
      <c r="Q170" s="215"/>
      <c r="R170" s="215"/>
      <c r="S170" s="215"/>
      <c r="T170" s="215"/>
      <c r="U170" s="215"/>
    </row>
    <row r="171" spans="1:21" ht="12">
      <c r="A171" s="214"/>
      <c r="B171" s="215"/>
      <c r="C171" s="215"/>
      <c r="D171" s="215"/>
      <c r="E171" s="215"/>
      <c r="F171" s="215"/>
      <c r="G171" s="215"/>
      <c r="H171" s="215"/>
      <c r="I171" s="215"/>
      <c r="J171" s="215"/>
      <c r="K171" s="215"/>
      <c r="L171" s="215"/>
      <c r="M171" s="215"/>
      <c r="N171" s="215"/>
      <c r="O171" s="215"/>
      <c r="P171" s="215"/>
      <c r="Q171" s="215"/>
      <c r="R171" s="215"/>
      <c r="S171" s="215"/>
      <c r="T171" s="215"/>
      <c r="U171" s="215"/>
    </row>
    <row r="172" spans="1:21" ht="12">
      <c r="A172" s="214"/>
      <c r="B172" s="215"/>
      <c r="C172" s="215"/>
      <c r="D172" s="215"/>
      <c r="E172" s="215"/>
      <c r="F172" s="215"/>
      <c r="G172" s="215"/>
      <c r="H172" s="215"/>
      <c r="I172" s="215"/>
      <c r="J172" s="215"/>
      <c r="K172" s="215"/>
      <c r="L172" s="215"/>
      <c r="M172" s="215"/>
      <c r="N172" s="215"/>
      <c r="O172" s="215"/>
      <c r="P172" s="215"/>
      <c r="Q172" s="215"/>
      <c r="R172" s="215"/>
      <c r="S172" s="215"/>
      <c r="T172" s="215"/>
      <c r="U172" s="215"/>
    </row>
    <row r="173" spans="1:21" ht="12">
      <c r="A173" s="73"/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  <c r="M173" s="215"/>
      <c r="N173" s="215"/>
      <c r="O173" s="215"/>
      <c r="P173" s="215"/>
      <c r="Q173" s="215"/>
      <c r="R173" s="215"/>
      <c r="S173" s="215"/>
      <c r="T173" s="215"/>
      <c r="U173" s="215"/>
    </row>
    <row r="174" spans="1:21" ht="12">
      <c r="A174" s="214"/>
      <c r="B174" s="215"/>
      <c r="C174" s="215"/>
      <c r="D174" s="215"/>
      <c r="E174" s="215"/>
      <c r="F174" s="215"/>
      <c r="G174" s="215"/>
      <c r="H174" s="215"/>
      <c r="I174" s="215"/>
      <c r="J174" s="215"/>
      <c r="K174" s="215"/>
      <c r="L174" s="215"/>
      <c r="M174" s="215"/>
      <c r="N174" s="215"/>
      <c r="O174" s="215"/>
      <c r="P174" s="215"/>
      <c r="Q174" s="215"/>
      <c r="R174" s="215"/>
      <c r="S174" s="215"/>
      <c r="T174" s="215"/>
      <c r="U174" s="215"/>
    </row>
    <row r="175" spans="1:21" ht="12">
      <c r="A175" s="214"/>
      <c r="B175" s="215"/>
      <c r="C175" s="215"/>
      <c r="D175" s="215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</row>
    <row r="176" spans="2:21" ht="12">
      <c r="B176" s="73"/>
      <c r="C176" s="73"/>
      <c r="D176" s="73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  <c r="P176" s="217"/>
      <c r="Q176" s="217"/>
      <c r="R176" s="217"/>
      <c r="S176" s="217"/>
      <c r="T176" s="217"/>
      <c r="U176" s="217"/>
    </row>
    <row r="177" spans="2:21" ht="12">
      <c r="B177" s="217"/>
      <c r="C177" s="217"/>
      <c r="D177" s="217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7"/>
      <c r="U177" s="217"/>
    </row>
    <row r="178" spans="2:4" ht="12">
      <c r="B178" s="214"/>
      <c r="C178" s="214"/>
      <c r="D178" s="214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87"/>
  <sheetViews>
    <sheetView showGridLines="0" workbookViewId="0" topLeftCell="A1"/>
  </sheetViews>
  <sheetFormatPr defaultColWidth="10.421875" defaultRowHeight="12"/>
  <cols>
    <col min="1" max="1" width="10.421875" style="64" customWidth="1"/>
    <col min="2" max="2" width="18.7109375" style="64" customWidth="1"/>
    <col min="3" max="16" width="10.421875" style="64" customWidth="1"/>
    <col min="17" max="17" width="10.00390625" style="64" customWidth="1"/>
    <col min="18" max="16384" width="10.421875" style="64" customWidth="1"/>
  </cols>
  <sheetData>
    <row r="1" ht="12"/>
    <row r="2" spans="2:21" ht="12">
      <c r="B2" s="69" t="s">
        <v>83</v>
      </c>
      <c r="U2" s="56"/>
    </row>
    <row r="3" ht="12">
      <c r="B3" s="69" t="s">
        <v>75</v>
      </c>
    </row>
    <row r="4" ht="12"/>
    <row r="5" ht="12">
      <c r="B5" s="3" t="s">
        <v>94</v>
      </c>
    </row>
    <row r="6" ht="12">
      <c r="B6" s="56" t="s">
        <v>40</v>
      </c>
    </row>
    <row r="7" ht="12">
      <c r="B7" s="56"/>
    </row>
    <row r="8" ht="12">
      <c r="B8" s="56"/>
    </row>
    <row r="9" ht="12">
      <c r="B9" s="56"/>
    </row>
    <row r="10" ht="12">
      <c r="B10" s="56"/>
    </row>
    <row r="11" ht="12">
      <c r="B11" s="56"/>
    </row>
    <row r="12" ht="12">
      <c r="B12" s="56"/>
    </row>
    <row r="13" ht="12">
      <c r="B13" s="56"/>
    </row>
    <row r="14" ht="12">
      <c r="B14" s="56"/>
    </row>
    <row r="15" ht="12">
      <c r="B15" s="56"/>
    </row>
    <row r="16" ht="12">
      <c r="B16" s="56"/>
    </row>
    <row r="17" ht="12">
      <c r="B17" s="56"/>
    </row>
    <row r="18" ht="12">
      <c r="B18" s="56"/>
    </row>
    <row r="19" ht="12">
      <c r="B19" s="56"/>
    </row>
    <row r="20" ht="12">
      <c r="B20" s="56"/>
    </row>
    <row r="21" ht="12">
      <c r="B21" s="56"/>
    </row>
    <row r="22" ht="12">
      <c r="B22" s="56"/>
    </row>
    <row r="23" ht="12">
      <c r="B23" s="56"/>
    </row>
    <row r="24" ht="12">
      <c r="B24" s="56"/>
    </row>
    <row r="25" ht="12">
      <c r="B25" s="56"/>
    </row>
    <row r="26" ht="12">
      <c r="B26" s="56"/>
    </row>
    <row r="27" ht="12">
      <c r="B27" s="56"/>
    </row>
    <row r="28" ht="12">
      <c r="B28" s="56"/>
    </row>
    <row r="29" ht="12">
      <c r="B29" s="56"/>
    </row>
    <row r="30" ht="12">
      <c r="B30" s="56"/>
    </row>
    <row r="31" ht="12">
      <c r="B31" s="56"/>
    </row>
    <row r="32" ht="12">
      <c r="B32" s="56"/>
    </row>
    <row r="33" ht="12">
      <c r="B33" s="56"/>
    </row>
    <row r="34" ht="12">
      <c r="B34" s="56"/>
    </row>
    <row r="35" ht="12">
      <c r="B35" s="56"/>
    </row>
    <row r="36" ht="12">
      <c r="B36" s="56"/>
    </row>
    <row r="37" ht="12">
      <c r="B37" s="56"/>
    </row>
    <row r="38" ht="12">
      <c r="B38" s="56"/>
    </row>
    <row r="39" ht="12">
      <c r="B39" s="56"/>
    </row>
    <row r="40" ht="12">
      <c r="B40" s="56"/>
    </row>
    <row r="41" ht="12">
      <c r="B41" s="56"/>
    </row>
    <row r="42" ht="12">
      <c r="B42" s="56"/>
    </row>
    <row r="43" ht="12">
      <c r="B43" s="56"/>
    </row>
    <row r="44" ht="12">
      <c r="B44" s="56"/>
    </row>
    <row r="45" ht="12">
      <c r="B45" s="56"/>
    </row>
    <row r="46" ht="12">
      <c r="B46" s="56"/>
    </row>
    <row r="47" ht="12">
      <c r="B47" s="56"/>
    </row>
    <row r="48" ht="12">
      <c r="B48" s="56"/>
    </row>
    <row r="49" ht="12">
      <c r="B49" s="56"/>
    </row>
    <row r="50" ht="12">
      <c r="A50" s="38"/>
    </row>
    <row r="51" spans="1:4" ht="12">
      <c r="A51" s="38"/>
      <c r="B51" s="112"/>
      <c r="C51" s="218" t="s">
        <v>92</v>
      </c>
      <c r="D51" s="218" t="s">
        <v>93</v>
      </c>
    </row>
    <row r="52" spans="1:4" ht="12">
      <c r="A52" s="38"/>
      <c r="B52" s="112" t="s">
        <v>67</v>
      </c>
      <c r="C52" s="231">
        <v>50.92551453682429</v>
      </c>
      <c r="D52" s="231">
        <v>49.07448546317571</v>
      </c>
    </row>
    <row r="53" spans="1:4" ht="12">
      <c r="A53" s="38"/>
      <c r="B53" s="112"/>
      <c r="C53" s="231"/>
      <c r="D53" s="231"/>
    </row>
    <row r="54" spans="1:4" ht="12">
      <c r="A54" s="38"/>
      <c r="B54" s="64" t="s">
        <v>26</v>
      </c>
      <c r="C54" s="224">
        <v>86.86426214586415</v>
      </c>
      <c r="D54" s="224">
        <v>13.13573785413585</v>
      </c>
    </row>
    <row r="55" spans="1:4" ht="12">
      <c r="A55" s="38"/>
      <c r="B55" s="112" t="s">
        <v>60</v>
      </c>
      <c r="C55" s="231">
        <v>84.62496706788146</v>
      </c>
      <c r="D55" s="231">
        <v>15.375032932118549</v>
      </c>
    </row>
    <row r="56" spans="1:4" ht="12">
      <c r="A56" s="38"/>
      <c r="B56" s="64" t="s">
        <v>28</v>
      </c>
      <c r="C56" s="224">
        <v>81.0597880121927</v>
      </c>
      <c r="D56" s="224">
        <v>18.940463695011413</v>
      </c>
    </row>
    <row r="57" spans="1:4" ht="12">
      <c r="A57" s="38"/>
      <c r="B57" s="64" t="s">
        <v>27</v>
      </c>
      <c r="C57" s="224">
        <v>80.53861363158954</v>
      </c>
      <c r="D57" s="224">
        <v>19.46138636841046</v>
      </c>
    </row>
    <row r="58" spans="1:4" ht="12">
      <c r="A58" s="38"/>
      <c r="B58" s="64" t="s">
        <v>17</v>
      </c>
      <c r="C58" s="224">
        <v>78.74154120547658</v>
      </c>
      <c r="D58" s="224">
        <v>21.25845879452342</v>
      </c>
    </row>
    <row r="59" spans="1:4" ht="12">
      <c r="A59" s="38"/>
      <c r="B59" s="64" t="s">
        <v>32</v>
      </c>
      <c r="C59" s="224">
        <v>78.16583187059925</v>
      </c>
      <c r="D59" s="224">
        <v>21.834168129400755</v>
      </c>
    </row>
    <row r="60" spans="1:4" ht="12">
      <c r="A60" s="38"/>
      <c r="B60" s="64" t="s">
        <v>29</v>
      </c>
      <c r="C60" s="224">
        <v>73.79323846464449</v>
      </c>
      <c r="D60" s="224">
        <v>26.20635367340862</v>
      </c>
    </row>
    <row r="61" spans="1:4" ht="12">
      <c r="A61" s="38"/>
      <c r="B61" s="64" t="s">
        <v>21</v>
      </c>
      <c r="C61" s="224">
        <v>73.6409900532038</v>
      </c>
      <c r="D61" s="224">
        <v>26.357958488423446</v>
      </c>
    </row>
    <row r="62" spans="2:4" ht="12">
      <c r="B62" s="64" t="s">
        <v>23</v>
      </c>
      <c r="C62" s="224">
        <v>71.12148486367819</v>
      </c>
      <c r="D62" s="224">
        <v>28.87851513632182</v>
      </c>
    </row>
    <row r="63" spans="2:4" ht="12">
      <c r="B63" s="112" t="s">
        <v>10</v>
      </c>
      <c r="C63" s="231">
        <v>70.38607756692863</v>
      </c>
      <c r="D63" s="231">
        <v>29.613922433071373</v>
      </c>
    </row>
    <row r="64" spans="2:4" ht="12">
      <c r="B64" s="112" t="s">
        <v>12</v>
      </c>
      <c r="C64" s="231">
        <v>70.20001089977656</v>
      </c>
      <c r="D64" s="231">
        <v>29.80180572964921</v>
      </c>
    </row>
    <row r="65" spans="2:4" ht="12">
      <c r="B65" s="64" t="s">
        <v>19</v>
      </c>
      <c r="C65" s="224">
        <v>66.53357050942397</v>
      </c>
      <c r="D65" s="224">
        <v>33.46453712815078</v>
      </c>
    </row>
    <row r="66" spans="2:4" ht="12">
      <c r="B66" s="64" t="s">
        <v>31</v>
      </c>
      <c r="C66" s="224">
        <v>66.17133337880969</v>
      </c>
      <c r="D66" s="224">
        <v>33.82866662119031</v>
      </c>
    </row>
    <row r="67" spans="2:4" ht="12">
      <c r="B67" s="112" t="s">
        <v>11</v>
      </c>
      <c r="C67" s="231">
        <v>64.32712750435631</v>
      </c>
      <c r="D67" s="231">
        <v>35.672872495643695</v>
      </c>
    </row>
    <row r="68" spans="2:4" ht="12">
      <c r="B68" s="64" t="s">
        <v>33</v>
      </c>
      <c r="C68" s="224">
        <v>63.25945537904774</v>
      </c>
      <c r="D68" s="224">
        <v>36.74054462095226</v>
      </c>
    </row>
    <row r="69" spans="2:4" ht="12">
      <c r="B69" s="112" t="s">
        <v>9</v>
      </c>
      <c r="C69" s="231">
        <v>60.23407580464914</v>
      </c>
      <c r="D69" s="231">
        <v>39.76592419535086</v>
      </c>
    </row>
    <row r="70" spans="2:4" ht="12">
      <c r="B70" s="64" t="s">
        <v>22</v>
      </c>
      <c r="C70" s="224">
        <v>58.00359837654639</v>
      </c>
      <c r="D70" s="224">
        <v>41.99593671692306</v>
      </c>
    </row>
    <row r="71" spans="2:4" ht="12">
      <c r="B71" s="64" t="s">
        <v>30</v>
      </c>
      <c r="C71" s="224">
        <v>56.885428398445384</v>
      </c>
      <c r="D71" s="224">
        <v>43.114571601554616</v>
      </c>
    </row>
    <row r="72" spans="2:4" ht="12">
      <c r="B72" s="64" t="s">
        <v>20</v>
      </c>
      <c r="C72" s="224">
        <v>51.84040028225031</v>
      </c>
      <c r="D72" s="224">
        <v>48.15959971774969</v>
      </c>
    </row>
    <row r="73" spans="2:4" ht="12">
      <c r="B73" s="112" t="s">
        <v>41</v>
      </c>
      <c r="C73" s="231">
        <v>50.76678898845307</v>
      </c>
      <c r="D73" s="231">
        <v>49.233223814301674</v>
      </c>
    </row>
    <row r="74" spans="2:4" ht="12">
      <c r="B74" s="112" t="s">
        <v>14</v>
      </c>
      <c r="C74" s="231">
        <v>48.89794166635444</v>
      </c>
      <c r="D74" s="231">
        <v>51.10205833364556</v>
      </c>
    </row>
    <row r="75" spans="2:4" ht="12">
      <c r="B75" s="210" t="s">
        <v>15</v>
      </c>
      <c r="C75" s="224">
        <v>48.483473130609255</v>
      </c>
      <c r="D75" s="224">
        <v>51.516526869390745</v>
      </c>
    </row>
    <row r="76" spans="2:4" ht="12">
      <c r="B76" s="172" t="s">
        <v>16</v>
      </c>
      <c r="C76" s="224">
        <v>47.900645703940896</v>
      </c>
      <c r="D76" s="224">
        <v>52.0993542960591</v>
      </c>
    </row>
    <row r="77" spans="2:4" ht="12">
      <c r="B77" s="64" t="s">
        <v>18</v>
      </c>
      <c r="C77" s="224">
        <v>47.243649640779545</v>
      </c>
      <c r="D77" s="224">
        <v>52.75635035922045</v>
      </c>
    </row>
    <row r="78" spans="2:4" ht="12">
      <c r="B78" s="64" t="s">
        <v>24</v>
      </c>
      <c r="C78" s="224">
        <v>46.95999740031846</v>
      </c>
      <c r="D78" s="224">
        <v>53.040002599681536</v>
      </c>
    </row>
    <row r="79" spans="2:4" ht="12">
      <c r="B79" s="64" t="s">
        <v>25</v>
      </c>
      <c r="C79" s="224">
        <v>23.66998144422846</v>
      </c>
      <c r="D79" s="224">
        <v>76.33001855577155</v>
      </c>
    </row>
    <row r="80" spans="2:4" ht="12">
      <c r="B80" s="112" t="s">
        <v>13</v>
      </c>
      <c r="C80" s="231">
        <v>10.675896830474386</v>
      </c>
      <c r="D80" s="231">
        <v>89.32427990230212</v>
      </c>
    </row>
    <row r="81" spans="2:4" ht="12">
      <c r="B81" s="112"/>
      <c r="C81" s="231"/>
      <c r="D81" s="231"/>
    </row>
    <row r="82" spans="2:21" ht="12">
      <c r="B82" s="64" t="s">
        <v>34</v>
      </c>
      <c r="C82" s="224">
        <v>40.93370288560293</v>
      </c>
      <c r="D82" s="224">
        <v>59.06630836979614</v>
      </c>
      <c r="U82" s="1"/>
    </row>
    <row r="83" spans="3:4" ht="12">
      <c r="C83" s="224"/>
      <c r="D83" s="224"/>
    </row>
    <row r="84" spans="2:4" ht="12">
      <c r="B84" s="64" t="s">
        <v>57</v>
      </c>
      <c r="C84" s="224">
        <v>59.76966175555094</v>
      </c>
      <c r="D84" s="224">
        <v>40.23033824444905</v>
      </c>
    </row>
    <row r="85" spans="2:4" ht="12">
      <c r="B85" s="64" t="s">
        <v>38</v>
      </c>
      <c r="C85" s="224">
        <v>49.70086301992084</v>
      </c>
      <c r="D85" s="224">
        <v>50.29913698007916</v>
      </c>
    </row>
    <row r="86" spans="2:4" ht="12">
      <c r="B86" s="64" t="s">
        <v>61</v>
      </c>
      <c r="C86" s="224">
        <v>45.26180380199152</v>
      </c>
      <c r="D86" s="224">
        <v>54.73819619800848</v>
      </c>
    </row>
    <row r="87" spans="2:33" s="73" customFormat="1" ht="12">
      <c r="B87" s="64" t="s">
        <v>39</v>
      </c>
      <c r="C87" s="224">
        <v>42.76802471671727</v>
      </c>
      <c r="D87" s="224">
        <v>57.23183459158607</v>
      </c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Z87" s="74"/>
      <c r="AA87" s="74"/>
      <c r="AB87" s="74"/>
      <c r="AC87" s="74"/>
      <c r="AD87" s="74"/>
      <c r="AE87" s="74"/>
      <c r="AF87" s="74"/>
      <c r="AG87" s="74"/>
    </row>
    <row r="88" spans="2:33" s="73" customFormat="1" ht="12">
      <c r="B88" s="64" t="s">
        <v>37</v>
      </c>
      <c r="C88" s="224">
        <v>17.085220255249073</v>
      </c>
      <c r="D88" s="224">
        <v>82.91477974475092</v>
      </c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210"/>
      <c r="V88" s="18"/>
      <c r="W88" s="18"/>
      <c r="Z88" s="74"/>
      <c r="AA88" s="74"/>
      <c r="AB88" s="74"/>
      <c r="AC88" s="74"/>
      <c r="AD88" s="74"/>
      <c r="AE88" s="74"/>
      <c r="AF88" s="74"/>
      <c r="AG88" s="74"/>
    </row>
    <row r="89" spans="11:33" s="73" customFormat="1" ht="12">
      <c r="K89" s="74"/>
      <c r="L89" s="74"/>
      <c r="M89" s="16"/>
      <c r="N89" s="16"/>
      <c r="O89" s="16"/>
      <c r="P89" s="74"/>
      <c r="Q89" s="212"/>
      <c r="R89" s="212"/>
      <c r="S89" s="74"/>
      <c r="T89" s="74"/>
      <c r="U89" s="210"/>
      <c r="V89" s="219"/>
      <c r="W89" s="219"/>
      <c r="Z89" s="74"/>
      <c r="AA89" s="74"/>
      <c r="AB89" s="16"/>
      <c r="AC89" s="16"/>
      <c r="AD89" s="212"/>
      <c r="AE89" s="212"/>
      <c r="AF89" s="74"/>
      <c r="AG89" s="74"/>
    </row>
    <row r="90" spans="2:33" s="73" customFormat="1" ht="12">
      <c r="B90" s="57" t="s">
        <v>102</v>
      </c>
      <c r="K90" s="74"/>
      <c r="L90" s="74"/>
      <c r="M90" s="16"/>
      <c r="N90" s="16"/>
      <c r="O90" s="16"/>
      <c r="P90" s="74"/>
      <c r="Q90" s="212"/>
      <c r="R90" s="212"/>
      <c r="S90" s="74"/>
      <c r="T90" s="74"/>
      <c r="U90" s="210"/>
      <c r="V90" s="219"/>
      <c r="W90" s="219"/>
      <c r="Z90" s="74"/>
      <c r="AA90" s="74"/>
      <c r="AB90" s="16"/>
      <c r="AC90" s="16"/>
      <c r="AD90" s="212"/>
      <c r="AE90" s="212"/>
      <c r="AF90" s="74"/>
      <c r="AG90" s="74"/>
    </row>
    <row r="91" spans="11:33" s="73" customFormat="1" ht="12">
      <c r="K91" s="74"/>
      <c r="L91" s="74"/>
      <c r="M91" s="16"/>
      <c r="N91" s="16"/>
      <c r="O91" s="16"/>
      <c r="P91" s="74"/>
      <c r="Q91" s="212"/>
      <c r="R91" s="212"/>
      <c r="S91" s="74"/>
      <c r="T91" s="74"/>
      <c r="U91" s="210"/>
      <c r="V91" s="219"/>
      <c r="W91" s="219"/>
      <c r="Z91" s="74"/>
      <c r="AA91" s="74"/>
      <c r="AB91" s="16"/>
      <c r="AC91" s="16"/>
      <c r="AD91" s="212"/>
      <c r="AE91" s="212"/>
      <c r="AF91" s="74"/>
      <c r="AG91" s="74"/>
    </row>
    <row r="92" spans="1:33" s="73" customFormat="1" ht="12">
      <c r="A92" s="71" t="s">
        <v>76</v>
      </c>
      <c r="K92" s="74"/>
      <c r="L92" s="74"/>
      <c r="M92" s="16"/>
      <c r="N92" s="16"/>
      <c r="O92" s="16"/>
      <c r="P92" s="74"/>
      <c r="Q92" s="212"/>
      <c r="R92" s="212"/>
      <c r="S92" s="74"/>
      <c r="T92" s="74"/>
      <c r="U92" s="210"/>
      <c r="V92" s="219"/>
      <c r="W92" s="219"/>
      <c r="Z92" s="74"/>
      <c r="AA92" s="74"/>
      <c r="AB92" s="16"/>
      <c r="AC92" s="16"/>
      <c r="AD92" s="212"/>
      <c r="AE92" s="212"/>
      <c r="AF92" s="74"/>
      <c r="AG92" s="74"/>
    </row>
    <row r="93" spans="1:33" s="73" customFormat="1" ht="12">
      <c r="A93" s="73" t="s">
        <v>118</v>
      </c>
      <c r="K93" s="74"/>
      <c r="L93" s="74"/>
      <c r="M93" s="16"/>
      <c r="N93" s="16"/>
      <c r="O93" s="16"/>
      <c r="P93" s="74"/>
      <c r="Q93" s="212"/>
      <c r="R93" s="212"/>
      <c r="S93" s="74"/>
      <c r="T93" s="74"/>
      <c r="U93" s="210"/>
      <c r="V93" s="219"/>
      <c r="W93" s="219"/>
      <c r="Z93" s="74"/>
      <c r="AA93" s="74"/>
      <c r="AB93" s="16"/>
      <c r="AC93" s="16"/>
      <c r="AD93" s="212"/>
      <c r="AE93" s="212"/>
      <c r="AF93" s="74"/>
      <c r="AG93" s="74"/>
    </row>
    <row r="94" spans="11:33" s="73" customFormat="1" ht="12">
      <c r="K94" s="74"/>
      <c r="L94" s="74"/>
      <c r="M94" s="16"/>
      <c r="N94" s="16"/>
      <c r="O94" s="16"/>
      <c r="P94" s="74"/>
      <c r="Q94" s="212"/>
      <c r="R94" s="212"/>
      <c r="S94" s="74"/>
      <c r="T94" s="74"/>
      <c r="U94" s="210"/>
      <c r="V94" s="219"/>
      <c r="W94" s="219"/>
      <c r="Z94" s="74"/>
      <c r="AA94" s="74"/>
      <c r="AB94" s="16"/>
      <c r="AC94" s="16"/>
      <c r="AD94" s="212"/>
      <c r="AE94" s="212"/>
      <c r="AF94" s="74"/>
      <c r="AG94" s="74"/>
    </row>
    <row r="95" spans="11:33" s="73" customFormat="1" ht="12">
      <c r="K95" s="74"/>
      <c r="L95" s="74"/>
      <c r="M95" s="16"/>
      <c r="N95" s="16"/>
      <c r="O95" s="16"/>
      <c r="P95" s="74"/>
      <c r="Q95" s="212"/>
      <c r="R95" s="212"/>
      <c r="S95" s="74"/>
      <c r="T95" s="74"/>
      <c r="U95" s="210"/>
      <c r="V95" s="219"/>
      <c r="W95" s="219"/>
      <c r="Z95" s="74"/>
      <c r="AA95" s="74"/>
      <c r="AB95" s="16"/>
      <c r="AC95" s="16"/>
      <c r="AD95" s="212"/>
      <c r="AE95" s="212"/>
      <c r="AF95" s="74"/>
      <c r="AG95" s="74"/>
    </row>
    <row r="96" spans="11:33" s="73" customFormat="1" ht="12">
      <c r="K96" s="74"/>
      <c r="L96" s="74"/>
      <c r="M96" s="16"/>
      <c r="N96" s="16"/>
      <c r="O96" s="16"/>
      <c r="P96" s="74"/>
      <c r="Q96" s="212"/>
      <c r="R96" s="212"/>
      <c r="S96" s="74"/>
      <c r="T96" s="74"/>
      <c r="U96" s="210"/>
      <c r="V96" s="219"/>
      <c r="W96" s="219"/>
      <c r="Z96" s="74"/>
      <c r="AA96" s="74"/>
      <c r="AB96" s="16"/>
      <c r="AC96" s="16"/>
      <c r="AD96" s="212"/>
      <c r="AE96" s="212"/>
      <c r="AF96" s="74"/>
      <c r="AG96" s="74"/>
    </row>
    <row r="97" spans="11:33" s="73" customFormat="1" ht="12">
      <c r="K97" s="74"/>
      <c r="L97" s="74"/>
      <c r="M97" s="16"/>
      <c r="N97" s="16"/>
      <c r="O97" s="16"/>
      <c r="P97" s="74"/>
      <c r="Q97" s="212"/>
      <c r="R97" s="212"/>
      <c r="S97" s="74"/>
      <c r="T97" s="74"/>
      <c r="U97" s="210"/>
      <c r="V97" s="219"/>
      <c r="W97" s="219"/>
      <c r="Z97" s="74"/>
      <c r="AA97" s="74"/>
      <c r="AB97" s="16"/>
      <c r="AC97" s="16"/>
      <c r="AD97" s="212"/>
      <c r="AE97" s="212"/>
      <c r="AF97" s="74"/>
      <c r="AG97" s="74"/>
    </row>
    <row r="98" spans="11:33" s="73" customFormat="1" ht="12">
      <c r="K98" s="74"/>
      <c r="L98" s="74"/>
      <c r="M98" s="16"/>
      <c r="N98" s="16"/>
      <c r="O98" s="16"/>
      <c r="P98" s="74"/>
      <c r="Q98" s="212"/>
      <c r="R98" s="212"/>
      <c r="S98" s="74"/>
      <c r="T98" s="74"/>
      <c r="U98" s="210"/>
      <c r="V98" s="219"/>
      <c r="W98" s="219"/>
      <c r="Z98" s="74"/>
      <c r="AA98" s="74"/>
      <c r="AB98" s="16"/>
      <c r="AC98" s="16"/>
      <c r="AD98" s="212"/>
      <c r="AE98" s="212"/>
      <c r="AF98" s="74"/>
      <c r="AG98" s="74"/>
    </row>
    <row r="99" spans="11:33" s="73" customFormat="1" ht="12">
      <c r="K99" s="74"/>
      <c r="L99" s="74"/>
      <c r="M99" s="16"/>
      <c r="N99" s="16"/>
      <c r="O99" s="16"/>
      <c r="P99" s="74"/>
      <c r="Q99" s="212"/>
      <c r="R99" s="212"/>
      <c r="S99" s="74"/>
      <c r="T99" s="74"/>
      <c r="U99" s="210"/>
      <c r="V99" s="219"/>
      <c r="W99" s="219"/>
      <c r="Z99" s="74"/>
      <c r="AA99" s="74"/>
      <c r="AB99" s="16"/>
      <c r="AC99" s="16"/>
      <c r="AD99" s="212"/>
      <c r="AE99" s="212"/>
      <c r="AF99" s="74"/>
      <c r="AG99" s="74"/>
    </row>
    <row r="100" spans="11:33" s="73" customFormat="1" ht="12">
      <c r="K100" s="74"/>
      <c r="L100" s="74"/>
      <c r="M100" s="16"/>
      <c r="N100" s="16"/>
      <c r="O100" s="16"/>
      <c r="P100" s="74"/>
      <c r="Q100" s="212"/>
      <c r="R100" s="212"/>
      <c r="S100" s="74"/>
      <c r="T100" s="74"/>
      <c r="U100" s="210"/>
      <c r="V100" s="219"/>
      <c r="W100" s="219"/>
      <c r="Z100" s="74"/>
      <c r="AA100" s="74"/>
      <c r="AB100" s="16"/>
      <c r="AC100" s="16"/>
      <c r="AD100" s="212"/>
      <c r="AE100" s="212"/>
      <c r="AF100" s="74"/>
      <c r="AG100" s="74"/>
    </row>
    <row r="101" spans="11:33" s="73" customFormat="1" ht="12">
      <c r="K101" s="74"/>
      <c r="L101" s="74"/>
      <c r="M101" s="16"/>
      <c r="N101" s="16"/>
      <c r="O101" s="16"/>
      <c r="P101" s="74"/>
      <c r="Q101" s="212"/>
      <c r="R101" s="212"/>
      <c r="S101" s="74"/>
      <c r="T101" s="74"/>
      <c r="U101" s="210"/>
      <c r="V101" s="219"/>
      <c r="W101" s="219"/>
      <c r="Z101" s="74"/>
      <c r="AA101" s="74"/>
      <c r="AB101" s="16"/>
      <c r="AC101" s="16"/>
      <c r="AD101" s="212"/>
      <c r="AE101" s="212"/>
      <c r="AF101" s="74"/>
      <c r="AG101" s="74"/>
    </row>
    <row r="102" spans="11:33" s="73" customFormat="1" ht="12">
      <c r="K102" s="74"/>
      <c r="L102" s="74"/>
      <c r="M102" s="16"/>
      <c r="N102" s="16"/>
      <c r="O102" s="16"/>
      <c r="P102" s="74"/>
      <c r="Q102" s="212"/>
      <c r="R102" s="212"/>
      <c r="S102" s="74"/>
      <c r="T102" s="74"/>
      <c r="U102" s="210"/>
      <c r="V102" s="219"/>
      <c r="W102" s="219"/>
      <c r="Z102" s="74"/>
      <c r="AA102" s="74"/>
      <c r="AB102" s="16"/>
      <c r="AC102" s="16"/>
      <c r="AD102" s="212"/>
      <c r="AE102" s="212"/>
      <c r="AF102" s="74"/>
      <c r="AG102" s="74"/>
    </row>
    <row r="103" spans="11:33" s="73" customFormat="1" ht="12">
      <c r="K103" s="74"/>
      <c r="L103" s="74"/>
      <c r="M103" s="16"/>
      <c r="N103" s="16"/>
      <c r="O103" s="16"/>
      <c r="P103" s="74"/>
      <c r="Q103" s="212"/>
      <c r="R103" s="212"/>
      <c r="S103" s="74"/>
      <c r="T103" s="74"/>
      <c r="U103" s="210"/>
      <c r="V103" s="219"/>
      <c r="W103" s="219"/>
      <c r="Z103" s="74"/>
      <c r="AA103" s="74"/>
      <c r="AB103" s="16"/>
      <c r="AC103" s="16"/>
      <c r="AD103" s="212"/>
      <c r="AE103" s="212"/>
      <c r="AF103" s="74"/>
      <c r="AG103" s="74"/>
    </row>
    <row r="104" spans="11:33" s="73" customFormat="1" ht="12">
      <c r="K104" s="74"/>
      <c r="L104" s="74"/>
      <c r="M104" s="16"/>
      <c r="N104" s="16"/>
      <c r="O104" s="16"/>
      <c r="P104" s="74"/>
      <c r="Q104" s="212"/>
      <c r="R104" s="212"/>
      <c r="S104" s="74"/>
      <c r="T104" s="74"/>
      <c r="U104" s="210"/>
      <c r="V104" s="219"/>
      <c r="W104" s="219"/>
      <c r="Z104" s="74"/>
      <c r="AA104" s="74"/>
      <c r="AB104" s="16"/>
      <c r="AC104" s="16"/>
      <c r="AD104" s="212"/>
      <c r="AE104" s="212"/>
      <c r="AF104" s="74"/>
      <c r="AG104" s="74"/>
    </row>
    <row r="105" spans="11:33" s="73" customFormat="1" ht="12">
      <c r="K105" s="74"/>
      <c r="L105" s="74"/>
      <c r="M105" s="16"/>
      <c r="N105" s="16"/>
      <c r="O105" s="16"/>
      <c r="P105" s="74"/>
      <c r="Q105" s="212"/>
      <c r="R105" s="212"/>
      <c r="S105" s="74"/>
      <c r="T105" s="74"/>
      <c r="U105" s="210"/>
      <c r="V105" s="219"/>
      <c r="W105" s="219"/>
      <c r="Z105" s="74"/>
      <c r="AA105" s="74"/>
      <c r="AB105" s="16"/>
      <c r="AC105" s="16"/>
      <c r="AD105" s="212"/>
      <c r="AE105" s="212"/>
      <c r="AF105" s="74"/>
      <c r="AG105" s="74"/>
    </row>
    <row r="106" spans="11:33" s="73" customFormat="1" ht="12">
      <c r="K106" s="74"/>
      <c r="L106" s="74"/>
      <c r="M106" s="16"/>
      <c r="N106" s="16"/>
      <c r="O106" s="16"/>
      <c r="P106" s="74"/>
      <c r="Q106" s="212"/>
      <c r="R106" s="212"/>
      <c r="S106" s="74"/>
      <c r="T106" s="74"/>
      <c r="U106" s="210"/>
      <c r="V106" s="219"/>
      <c r="W106" s="219"/>
      <c r="Z106" s="74"/>
      <c r="AA106" s="74"/>
      <c r="AB106" s="16"/>
      <c r="AC106" s="16"/>
      <c r="AD106" s="212"/>
      <c r="AE106" s="212"/>
      <c r="AF106" s="74"/>
      <c r="AG106" s="74"/>
    </row>
    <row r="107" spans="11:33" s="73" customFormat="1" ht="12">
      <c r="K107" s="74"/>
      <c r="L107" s="74"/>
      <c r="M107" s="16"/>
      <c r="N107" s="16"/>
      <c r="O107" s="16"/>
      <c r="P107" s="74"/>
      <c r="Q107" s="212"/>
      <c r="R107" s="212"/>
      <c r="S107" s="74"/>
      <c r="T107" s="74"/>
      <c r="U107" s="210"/>
      <c r="V107" s="219"/>
      <c r="W107" s="219"/>
      <c r="Z107" s="74"/>
      <c r="AA107" s="74"/>
      <c r="AB107" s="16"/>
      <c r="AC107" s="16"/>
      <c r="AD107" s="212"/>
      <c r="AE107" s="212"/>
      <c r="AF107" s="74"/>
      <c r="AG107" s="74"/>
    </row>
    <row r="108" spans="11:33" s="73" customFormat="1" ht="12">
      <c r="K108" s="74"/>
      <c r="L108" s="74"/>
      <c r="M108" s="16"/>
      <c r="N108" s="16"/>
      <c r="O108" s="16"/>
      <c r="P108" s="74"/>
      <c r="Q108" s="212"/>
      <c r="R108" s="212"/>
      <c r="S108" s="74"/>
      <c r="T108" s="74"/>
      <c r="U108" s="210"/>
      <c r="V108" s="219"/>
      <c r="W108" s="219"/>
      <c r="Z108" s="74"/>
      <c r="AA108" s="74"/>
      <c r="AB108" s="16"/>
      <c r="AC108" s="16"/>
      <c r="AD108" s="212"/>
      <c r="AE108" s="212"/>
      <c r="AF108" s="74"/>
      <c r="AG108" s="74"/>
    </row>
    <row r="109" spans="11:33" s="73" customFormat="1" ht="12">
      <c r="K109" s="74"/>
      <c r="L109" s="74"/>
      <c r="M109" s="16"/>
      <c r="N109" s="16"/>
      <c r="O109" s="16"/>
      <c r="P109" s="74"/>
      <c r="Q109" s="212"/>
      <c r="R109" s="212"/>
      <c r="S109" s="74"/>
      <c r="T109" s="74"/>
      <c r="U109" s="210"/>
      <c r="V109" s="219"/>
      <c r="W109" s="219"/>
      <c r="Z109" s="74"/>
      <c r="AA109" s="74"/>
      <c r="AB109" s="16"/>
      <c r="AC109" s="16"/>
      <c r="AD109" s="212"/>
      <c r="AE109" s="212"/>
      <c r="AF109" s="74"/>
      <c r="AG109" s="74"/>
    </row>
    <row r="110" spans="11:33" s="73" customFormat="1" ht="12">
      <c r="K110" s="74"/>
      <c r="L110" s="74"/>
      <c r="M110" s="16"/>
      <c r="N110" s="16"/>
      <c r="O110" s="16"/>
      <c r="P110" s="74"/>
      <c r="Q110" s="212"/>
      <c r="R110" s="212"/>
      <c r="S110" s="74"/>
      <c r="T110" s="74"/>
      <c r="U110" s="210"/>
      <c r="V110" s="219"/>
      <c r="W110" s="219"/>
      <c r="Z110" s="74"/>
      <c r="AA110" s="74"/>
      <c r="AB110" s="16"/>
      <c r="AC110" s="16"/>
      <c r="AD110" s="212"/>
      <c r="AE110" s="212"/>
      <c r="AF110" s="74"/>
      <c r="AG110" s="74"/>
    </row>
    <row r="111" spans="11:33" s="73" customFormat="1" ht="12">
      <c r="K111" s="74"/>
      <c r="L111" s="74"/>
      <c r="M111" s="16"/>
      <c r="N111" s="16"/>
      <c r="O111" s="16"/>
      <c r="P111" s="74"/>
      <c r="Q111" s="212"/>
      <c r="R111" s="212"/>
      <c r="S111" s="74"/>
      <c r="T111" s="74"/>
      <c r="U111" s="210"/>
      <c r="V111" s="219"/>
      <c r="W111" s="219"/>
      <c r="Z111" s="74"/>
      <c r="AA111" s="74"/>
      <c r="AB111" s="16"/>
      <c r="AC111" s="16"/>
      <c r="AD111" s="212"/>
      <c r="AE111" s="212"/>
      <c r="AF111" s="74"/>
      <c r="AG111" s="74"/>
    </row>
    <row r="112" spans="11:33" s="73" customFormat="1" ht="12">
      <c r="K112" s="74"/>
      <c r="L112" s="74"/>
      <c r="M112" s="16"/>
      <c r="N112" s="16"/>
      <c r="O112" s="16"/>
      <c r="P112" s="74"/>
      <c r="Q112" s="212"/>
      <c r="R112" s="212"/>
      <c r="S112" s="74"/>
      <c r="T112" s="74"/>
      <c r="U112" s="210"/>
      <c r="V112" s="219"/>
      <c r="W112" s="219"/>
      <c r="Z112" s="74"/>
      <c r="AA112" s="74"/>
      <c r="AB112" s="16"/>
      <c r="AC112" s="16"/>
      <c r="AD112" s="212"/>
      <c r="AE112" s="212"/>
      <c r="AF112" s="74"/>
      <c r="AG112" s="74"/>
    </row>
    <row r="113" spans="11:33" s="73" customFormat="1" ht="12">
      <c r="K113" s="74"/>
      <c r="L113" s="74"/>
      <c r="M113" s="16"/>
      <c r="N113" s="16"/>
      <c r="O113" s="16"/>
      <c r="P113" s="74"/>
      <c r="Q113" s="212"/>
      <c r="R113" s="212"/>
      <c r="S113" s="74"/>
      <c r="T113" s="74"/>
      <c r="U113" s="190"/>
      <c r="V113" s="219"/>
      <c r="W113" s="219"/>
      <c r="Z113" s="74"/>
      <c r="AA113" s="74"/>
      <c r="AB113" s="16"/>
      <c r="AC113" s="16"/>
      <c r="AD113" s="212"/>
      <c r="AE113" s="212"/>
      <c r="AF113" s="74"/>
      <c r="AG113" s="74"/>
    </row>
    <row r="114" spans="11:33" s="73" customFormat="1" ht="12">
      <c r="K114" s="74"/>
      <c r="L114" s="74"/>
      <c r="M114" s="16"/>
      <c r="N114" s="16"/>
      <c r="O114" s="16"/>
      <c r="P114" s="74"/>
      <c r="Q114" s="212"/>
      <c r="R114" s="212"/>
      <c r="S114" s="74"/>
      <c r="T114" s="74"/>
      <c r="U114" s="210"/>
      <c r="V114" s="219"/>
      <c r="W114" s="219"/>
      <c r="Z114" s="74"/>
      <c r="AA114" s="74"/>
      <c r="AB114" s="16"/>
      <c r="AC114" s="16"/>
      <c r="AD114" s="212"/>
      <c r="AE114" s="212"/>
      <c r="AF114" s="74"/>
      <c r="AG114" s="74"/>
    </row>
    <row r="115" spans="11:33" s="73" customFormat="1" ht="12">
      <c r="K115" s="74"/>
      <c r="L115" s="74"/>
      <c r="M115" s="16"/>
      <c r="N115" s="16"/>
      <c r="O115" s="16"/>
      <c r="P115" s="74"/>
      <c r="Q115" s="212"/>
      <c r="R115" s="212"/>
      <c r="S115" s="74"/>
      <c r="T115" s="74"/>
      <c r="U115" s="210"/>
      <c r="V115" s="219"/>
      <c r="W115" s="219"/>
      <c r="Z115" s="74"/>
      <c r="AA115" s="74"/>
      <c r="AB115" s="16"/>
      <c r="AC115" s="16"/>
      <c r="AD115" s="212"/>
      <c r="AE115" s="212"/>
      <c r="AF115" s="74"/>
      <c r="AG115" s="74"/>
    </row>
    <row r="116" spans="11:33" s="73" customFormat="1" ht="12"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210"/>
      <c r="V116" s="219"/>
      <c r="W116" s="219"/>
      <c r="Z116" s="74"/>
      <c r="AA116" s="74"/>
      <c r="AB116" s="16"/>
      <c r="AC116" s="16"/>
      <c r="AD116" s="212"/>
      <c r="AE116" s="212"/>
      <c r="AF116" s="74"/>
      <c r="AG116" s="74"/>
    </row>
    <row r="117" spans="11:33" s="73" customFormat="1" ht="12"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210"/>
      <c r="V117" s="219"/>
      <c r="W117" s="219"/>
      <c r="Z117" s="74"/>
      <c r="AA117" s="74"/>
      <c r="AB117" s="16"/>
      <c r="AC117" s="16"/>
      <c r="AD117" s="212"/>
      <c r="AE117" s="212"/>
      <c r="AF117" s="74"/>
      <c r="AG117" s="74"/>
    </row>
    <row r="118" spans="2:33" s="73" customFormat="1" ht="12">
      <c r="B118" s="112"/>
      <c r="C118" s="219"/>
      <c r="D118" s="219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190"/>
      <c r="V118" s="219"/>
      <c r="W118" s="219"/>
      <c r="Z118" s="74"/>
      <c r="AA118" s="74"/>
      <c r="AB118" s="74"/>
      <c r="AC118" s="74"/>
      <c r="AD118" s="74"/>
      <c r="AE118" s="74"/>
      <c r="AF118" s="74"/>
      <c r="AG118" s="74"/>
    </row>
    <row r="119" spans="2:33" s="73" customFormat="1" ht="12">
      <c r="B119" s="172"/>
      <c r="C119" s="219"/>
      <c r="D119" s="219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210"/>
      <c r="V119" s="219"/>
      <c r="W119" s="219"/>
      <c r="Z119" s="74"/>
      <c r="AA119" s="74"/>
      <c r="AB119" s="74"/>
      <c r="AC119" s="74"/>
      <c r="AD119" s="74"/>
      <c r="AE119" s="74"/>
      <c r="AF119" s="74"/>
      <c r="AG119" s="74"/>
    </row>
    <row r="120" spans="2:33" s="73" customFormat="1" ht="12">
      <c r="B120" s="112"/>
      <c r="C120" s="219"/>
      <c r="D120" s="219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210"/>
      <c r="V120" s="219"/>
      <c r="W120" s="219"/>
      <c r="Z120" s="74"/>
      <c r="AA120" s="74"/>
      <c r="AB120" s="74"/>
      <c r="AC120" s="74"/>
      <c r="AD120" s="74"/>
      <c r="AE120" s="74"/>
      <c r="AF120" s="74"/>
      <c r="AG120" s="74"/>
    </row>
    <row r="121" spans="2:21" s="73" customFormat="1" ht="12">
      <c r="B121" s="112"/>
      <c r="C121" s="219"/>
      <c r="D121" s="219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</row>
    <row r="122" spans="11:26" s="73" customFormat="1" ht="12"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Z122" s="64"/>
    </row>
    <row r="123" spans="11:26" s="73" customFormat="1" ht="12"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Z123" s="64"/>
    </row>
    <row r="124" spans="11:26" s="73" customFormat="1" ht="12"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Z124" s="64"/>
    </row>
    <row r="125" spans="11:26" s="73" customFormat="1" ht="12"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Z125" s="64"/>
    </row>
    <row r="126" s="73" customFormat="1" ht="12">
      <c r="Z126" s="64"/>
    </row>
    <row r="127" spans="1:29" ht="1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AA127" s="73"/>
      <c r="AB127" s="73"/>
      <c r="AC127" s="73"/>
    </row>
    <row r="128" spans="1:22" ht="12">
      <c r="A128" s="73"/>
      <c r="B128" s="73"/>
      <c r="C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</row>
    <row r="129" spans="2:3" ht="12">
      <c r="B129" s="73"/>
      <c r="C129" s="73"/>
    </row>
    <row r="130" ht="12">
      <c r="U130" s="3"/>
    </row>
    <row r="131" spans="2:21" ht="12">
      <c r="B131" s="3"/>
      <c r="U131" s="56"/>
    </row>
    <row r="132" ht="12">
      <c r="B132" s="56"/>
    </row>
    <row r="154" ht="12">
      <c r="Z154" s="73"/>
    </row>
    <row r="155" ht="12">
      <c r="Z155" s="73"/>
    </row>
    <row r="156" spans="1:23" s="73" customFormat="1" ht="12">
      <c r="A156" s="214"/>
      <c r="B156" s="64"/>
      <c r="C156" s="64"/>
      <c r="D156" s="6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214"/>
      <c r="R156" s="214"/>
      <c r="S156" s="214"/>
      <c r="T156" s="214"/>
      <c r="U156" s="215"/>
      <c r="V156" s="215"/>
      <c r="W156" s="215"/>
    </row>
    <row r="157" spans="1:23" s="73" customFormat="1" ht="12">
      <c r="A157" s="214"/>
      <c r="B157" s="215"/>
      <c r="C157" s="215"/>
      <c r="D157" s="215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214"/>
      <c r="R157" s="214"/>
      <c r="S157" s="214"/>
      <c r="T157" s="214"/>
      <c r="U157" s="215"/>
      <c r="V157" s="215"/>
      <c r="W157" s="215"/>
    </row>
    <row r="158" spans="1:23" s="73" customFormat="1" ht="12">
      <c r="A158" s="214"/>
      <c r="B158" s="215"/>
      <c r="C158" s="215"/>
      <c r="D158" s="215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214"/>
      <c r="R158" s="214"/>
      <c r="S158" s="214"/>
      <c r="T158" s="214"/>
      <c r="U158" s="215"/>
      <c r="V158" s="215"/>
      <c r="W158" s="215"/>
    </row>
    <row r="159" spans="1:23" s="73" customFormat="1" ht="12">
      <c r="A159" s="214"/>
      <c r="B159" s="215"/>
      <c r="C159" s="215"/>
      <c r="D159" s="215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214"/>
      <c r="R159" s="214"/>
      <c r="S159" s="214"/>
      <c r="T159" s="214"/>
      <c r="U159" s="215"/>
      <c r="V159" s="215"/>
      <c r="W159" s="215"/>
    </row>
    <row r="160" spans="1:23" s="73" customFormat="1" ht="12">
      <c r="A160" s="214"/>
      <c r="B160" s="215"/>
      <c r="C160" s="215"/>
      <c r="D160" s="215"/>
      <c r="E160" s="214"/>
      <c r="F160" s="214"/>
      <c r="G160" s="214"/>
      <c r="H160" s="214"/>
      <c r="I160" s="214"/>
      <c r="J160" s="214"/>
      <c r="K160" s="214"/>
      <c r="L160" s="214"/>
      <c r="M160" s="214"/>
      <c r="N160" s="214"/>
      <c r="O160" s="214"/>
      <c r="P160" s="214"/>
      <c r="Q160" s="214"/>
      <c r="R160" s="214"/>
      <c r="S160" s="214"/>
      <c r="T160" s="214"/>
      <c r="U160" s="215"/>
      <c r="V160" s="215"/>
      <c r="W160" s="215"/>
    </row>
    <row r="161" spans="1:23" s="73" customFormat="1" ht="12">
      <c r="A161" s="214"/>
      <c r="B161" s="214"/>
      <c r="C161" s="214"/>
      <c r="D161" s="214"/>
      <c r="E161" s="214"/>
      <c r="F161" s="214"/>
      <c r="G161" s="214"/>
      <c r="H161" s="214"/>
      <c r="I161" s="214"/>
      <c r="J161" s="214"/>
      <c r="K161" s="214"/>
      <c r="L161" s="214"/>
      <c r="M161" s="214"/>
      <c r="N161" s="214"/>
      <c r="O161" s="214"/>
      <c r="P161" s="214"/>
      <c r="Q161" s="214"/>
      <c r="R161" s="214"/>
      <c r="S161" s="214"/>
      <c r="T161" s="214"/>
      <c r="U161" s="215"/>
      <c r="V161" s="215"/>
      <c r="W161" s="215"/>
    </row>
    <row r="162" spans="1:23" s="73" customFormat="1" ht="12">
      <c r="A162" s="214"/>
      <c r="B162" s="214"/>
      <c r="C162" s="214"/>
      <c r="D162" s="214"/>
      <c r="E162" s="214"/>
      <c r="F162" s="214"/>
      <c r="G162" s="214"/>
      <c r="H162" s="214"/>
      <c r="I162" s="214"/>
      <c r="J162" s="214"/>
      <c r="K162" s="214"/>
      <c r="L162" s="214"/>
      <c r="M162" s="214"/>
      <c r="N162" s="214"/>
      <c r="O162" s="214"/>
      <c r="P162" s="214"/>
      <c r="Q162" s="214"/>
      <c r="R162" s="214"/>
      <c r="S162" s="214"/>
      <c r="T162" s="214"/>
      <c r="U162" s="215"/>
      <c r="V162" s="215"/>
      <c r="W162" s="215"/>
    </row>
    <row r="163" spans="1:23" s="73" customFormat="1" ht="12">
      <c r="A163" s="214"/>
      <c r="B163" s="214"/>
      <c r="C163" s="214"/>
      <c r="D163" s="214"/>
      <c r="E163" s="214"/>
      <c r="F163" s="214"/>
      <c r="G163" s="214"/>
      <c r="H163" s="214"/>
      <c r="I163" s="214"/>
      <c r="J163" s="214"/>
      <c r="K163" s="214"/>
      <c r="L163" s="214"/>
      <c r="M163" s="214"/>
      <c r="N163" s="214"/>
      <c r="O163" s="214"/>
      <c r="P163" s="214"/>
      <c r="Q163" s="214"/>
      <c r="R163" s="214"/>
      <c r="S163" s="214"/>
      <c r="T163" s="214"/>
      <c r="U163" s="215"/>
      <c r="V163" s="215"/>
      <c r="W163" s="215"/>
    </row>
    <row r="164" spans="1:23" s="73" customFormat="1" ht="12">
      <c r="A164" s="214"/>
      <c r="B164" s="214"/>
      <c r="C164" s="214"/>
      <c r="D164" s="214"/>
      <c r="E164" s="214"/>
      <c r="F164" s="214"/>
      <c r="G164" s="214"/>
      <c r="H164" s="214"/>
      <c r="I164" s="214"/>
      <c r="J164" s="214"/>
      <c r="K164" s="214"/>
      <c r="L164" s="214"/>
      <c r="M164" s="214"/>
      <c r="N164" s="214"/>
      <c r="O164" s="214"/>
      <c r="P164" s="214"/>
      <c r="Q164" s="214"/>
      <c r="R164" s="214"/>
      <c r="S164" s="214"/>
      <c r="T164" s="214"/>
      <c r="U164" s="215"/>
      <c r="V164" s="215"/>
      <c r="W164" s="215"/>
    </row>
    <row r="165" spans="1:23" s="73" customFormat="1" ht="12">
      <c r="A165" s="214"/>
      <c r="B165" s="214"/>
      <c r="C165" s="214"/>
      <c r="D165" s="214"/>
      <c r="E165" s="214"/>
      <c r="F165" s="214"/>
      <c r="G165" s="214"/>
      <c r="H165" s="214"/>
      <c r="I165" s="214"/>
      <c r="J165" s="214"/>
      <c r="K165" s="214"/>
      <c r="L165" s="214"/>
      <c r="M165" s="214"/>
      <c r="N165" s="214"/>
      <c r="O165" s="214"/>
      <c r="P165" s="214"/>
      <c r="Q165" s="214"/>
      <c r="R165" s="214"/>
      <c r="S165" s="214"/>
      <c r="T165" s="214"/>
      <c r="U165" s="215"/>
      <c r="V165" s="215"/>
      <c r="W165" s="215"/>
    </row>
    <row r="166" spans="1:23" s="73" customFormat="1" ht="12">
      <c r="A166" s="214"/>
      <c r="B166" s="214"/>
      <c r="C166" s="214"/>
      <c r="D166" s="214"/>
      <c r="E166" s="214"/>
      <c r="F166" s="214"/>
      <c r="G166" s="214"/>
      <c r="H166" s="214"/>
      <c r="I166" s="214"/>
      <c r="J166" s="214"/>
      <c r="K166" s="214"/>
      <c r="L166" s="214"/>
      <c r="M166" s="214"/>
      <c r="N166" s="214"/>
      <c r="O166" s="214"/>
      <c r="P166" s="214"/>
      <c r="Q166" s="214"/>
      <c r="R166" s="214"/>
      <c r="S166" s="214"/>
      <c r="T166" s="214"/>
      <c r="U166" s="215"/>
      <c r="V166" s="215"/>
      <c r="W166" s="215"/>
    </row>
    <row r="167" spans="1:23" s="73" customFormat="1" ht="12">
      <c r="A167" s="214"/>
      <c r="B167" s="214"/>
      <c r="C167" s="214"/>
      <c r="D167" s="214"/>
      <c r="E167" s="214"/>
      <c r="F167" s="214"/>
      <c r="G167" s="214"/>
      <c r="H167" s="214"/>
      <c r="I167" s="214"/>
      <c r="J167" s="214"/>
      <c r="K167" s="214"/>
      <c r="L167" s="214"/>
      <c r="M167" s="214"/>
      <c r="N167" s="214"/>
      <c r="O167" s="214"/>
      <c r="P167" s="214"/>
      <c r="Q167" s="214"/>
      <c r="R167" s="214"/>
      <c r="S167" s="214"/>
      <c r="T167" s="214"/>
      <c r="U167" s="215"/>
      <c r="V167" s="215"/>
      <c r="W167" s="215"/>
    </row>
    <row r="168" spans="1:23" s="73" customFormat="1" ht="12">
      <c r="A168" s="214"/>
      <c r="B168" s="214"/>
      <c r="C168" s="214"/>
      <c r="D168" s="214"/>
      <c r="E168" s="214"/>
      <c r="F168" s="214"/>
      <c r="G168" s="214"/>
      <c r="H168" s="214"/>
      <c r="I168" s="214"/>
      <c r="J168" s="214"/>
      <c r="K168" s="214"/>
      <c r="L168" s="214"/>
      <c r="M168" s="214"/>
      <c r="N168" s="214"/>
      <c r="O168" s="214"/>
      <c r="P168" s="214"/>
      <c r="Q168" s="214"/>
      <c r="R168" s="214"/>
      <c r="S168" s="214"/>
      <c r="T168" s="214"/>
      <c r="U168" s="215"/>
      <c r="V168" s="215"/>
      <c r="W168" s="215"/>
    </row>
    <row r="169" spans="1:23" s="73" customFormat="1" ht="12">
      <c r="A169" s="214"/>
      <c r="B169" s="214"/>
      <c r="C169" s="214"/>
      <c r="D169" s="214"/>
      <c r="E169" s="214"/>
      <c r="F169" s="214"/>
      <c r="G169" s="214"/>
      <c r="H169" s="214"/>
      <c r="I169" s="214"/>
      <c r="J169" s="214"/>
      <c r="K169" s="214"/>
      <c r="L169" s="214"/>
      <c r="M169" s="214"/>
      <c r="N169" s="214"/>
      <c r="O169" s="214"/>
      <c r="P169" s="214"/>
      <c r="Q169" s="214"/>
      <c r="R169" s="214"/>
      <c r="S169" s="214"/>
      <c r="T169" s="214"/>
      <c r="U169" s="215"/>
      <c r="V169" s="215"/>
      <c r="W169" s="215"/>
    </row>
    <row r="170" spans="1:23" s="73" customFormat="1" ht="12">
      <c r="A170" s="214"/>
      <c r="B170" s="214"/>
      <c r="C170" s="214"/>
      <c r="D170" s="214"/>
      <c r="E170" s="214"/>
      <c r="F170" s="214"/>
      <c r="G170" s="214"/>
      <c r="H170" s="214"/>
      <c r="I170" s="214"/>
      <c r="J170" s="214"/>
      <c r="K170" s="214"/>
      <c r="L170" s="214"/>
      <c r="M170" s="214"/>
      <c r="N170" s="214"/>
      <c r="O170" s="214"/>
      <c r="P170" s="214"/>
      <c r="Q170" s="214"/>
      <c r="R170" s="214"/>
      <c r="S170" s="214"/>
      <c r="T170" s="214"/>
      <c r="U170" s="215"/>
      <c r="V170" s="215"/>
      <c r="W170" s="215"/>
    </row>
    <row r="171" spans="1:23" s="73" customFormat="1" ht="12">
      <c r="A171" s="214"/>
      <c r="B171" s="214"/>
      <c r="C171" s="214"/>
      <c r="D171" s="214"/>
      <c r="E171" s="214"/>
      <c r="F171" s="214"/>
      <c r="G171" s="214"/>
      <c r="H171" s="214"/>
      <c r="I171" s="214"/>
      <c r="J171" s="214"/>
      <c r="K171" s="214"/>
      <c r="L171" s="214"/>
      <c r="M171" s="214"/>
      <c r="N171" s="214"/>
      <c r="O171" s="214"/>
      <c r="P171" s="214"/>
      <c r="Q171" s="214"/>
      <c r="R171" s="214"/>
      <c r="S171" s="214"/>
      <c r="T171" s="214"/>
      <c r="U171" s="215"/>
      <c r="V171" s="215"/>
      <c r="W171" s="215"/>
    </row>
    <row r="172" spans="1:23" s="73" customFormat="1" ht="12">
      <c r="A172" s="214"/>
      <c r="B172" s="214"/>
      <c r="C172" s="214"/>
      <c r="D172" s="214"/>
      <c r="E172" s="214"/>
      <c r="F172" s="214"/>
      <c r="G172" s="214"/>
      <c r="H172" s="214"/>
      <c r="I172" s="214"/>
      <c r="J172" s="214"/>
      <c r="K172" s="214"/>
      <c r="L172" s="214"/>
      <c r="M172" s="214"/>
      <c r="N172" s="214"/>
      <c r="O172" s="214"/>
      <c r="P172" s="214"/>
      <c r="Q172" s="214"/>
      <c r="R172" s="214"/>
      <c r="S172" s="214"/>
      <c r="T172" s="214"/>
      <c r="U172" s="215"/>
      <c r="V172" s="215"/>
      <c r="W172" s="215"/>
    </row>
    <row r="173" spans="1:23" s="73" customFormat="1" ht="12">
      <c r="A173" s="214"/>
      <c r="B173" s="214"/>
      <c r="C173" s="214"/>
      <c r="D173" s="214"/>
      <c r="E173" s="214"/>
      <c r="F173" s="214"/>
      <c r="G173" s="214"/>
      <c r="H173" s="214"/>
      <c r="I173" s="214"/>
      <c r="J173" s="214"/>
      <c r="K173" s="214"/>
      <c r="L173" s="214"/>
      <c r="M173" s="214"/>
      <c r="N173" s="214"/>
      <c r="O173" s="214"/>
      <c r="P173" s="214"/>
      <c r="Q173" s="214"/>
      <c r="R173" s="214"/>
      <c r="S173" s="214"/>
      <c r="T173" s="214"/>
      <c r="U173" s="215"/>
      <c r="V173" s="215"/>
      <c r="W173" s="215"/>
    </row>
    <row r="174" spans="1:23" s="73" customFormat="1" ht="12">
      <c r="A174" s="214"/>
      <c r="B174" s="214"/>
      <c r="C174" s="214"/>
      <c r="D174" s="214"/>
      <c r="E174" s="214"/>
      <c r="F174" s="214"/>
      <c r="G174" s="214"/>
      <c r="H174" s="214"/>
      <c r="I174" s="214"/>
      <c r="J174" s="214"/>
      <c r="K174" s="214"/>
      <c r="L174" s="214"/>
      <c r="M174" s="214"/>
      <c r="N174" s="214"/>
      <c r="O174" s="214"/>
      <c r="P174" s="214"/>
      <c r="Q174" s="214"/>
      <c r="R174" s="214"/>
      <c r="S174" s="214"/>
      <c r="T174" s="214"/>
      <c r="U174" s="215"/>
      <c r="V174" s="215"/>
      <c r="W174" s="215"/>
    </row>
    <row r="175" spans="1:23" s="73" customFormat="1" ht="12">
      <c r="A175" s="214"/>
      <c r="B175" s="214"/>
      <c r="C175" s="214"/>
      <c r="D175" s="214"/>
      <c r="E175" s="214"/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  <c r="P175" s="214"/>
      <c r="Q175" s="214"/>
      <c r="R175" s="214"/>
      <c r="S175" s="214"/>
      <c r="T175" s="214"/>
      <c r="U175" s="215"/>
      <c r="V175" s="215"/>
      <c r="W175" s="215"/>
    </row>
    <row r="176" spans="1:23" s="73" customFormat="1" ht="12">
      <c r="A176" s="214"/>
      <c r="B176" s="214"/>
      <c r="C176" s="214"/>
      <c r="D176" s="214"/>
      <c r="E176" s="214"/>
      <c r="F176" s="214"/>
      <c r="G176" s="214"/>
      <c r="H176" s="214"/>
      <c r="I176" s="214"/>
      <c r="J176" s="214"/>
      <c r="K176" s="214"/>
      <c r="L176" s="214"/>
      <c r="M176" s="214"/>
      <c r="N176" s="214"/>
      <c r="O176" s="214"/>
      <c r="P176" s="214"/>
      <c r="Q176" s="214"/>
      <c r="R176" s="214"/>
      <c r="S176" s="214"/>
      <c r="T176" s="214"/>
      <c r="U176" s="215"/>
      <c r="V176" s="215"/>
      <c r="W176" s="215"/>
    </row>
    <row r="177" spans="1:23" s="73" customFormat="1" ht="12">
      <c r="A177" s="214"/>
      <c r="B177" s="214"/>
      <c r="C177" s="214"/>
      <c r="D177" s="214"/>
      <c r="E177" s="214"/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  <c r="P177" s="214"/>
      <c r="Q177" s="214"/>
      <c r="R177" s="214"/>
      <c r="S177" s="214"/>
      <c r="T177" s="214"/>
      <c r="U177" s="215"/>
      <c r="V177" s="215"/>
      <c r="W177" s="215"/>
    </row>
    <row r="178" spans="1:23" s="73" customFormat="1" ht="12">
      <c r="A178" s="214"/>
      <c r="B178" s="214"/>
      <c r="C178" s="214"/>
      <c r="D178" s="214"/>
      <c r="E178" s="214"/>
      <c r="F178" s="214"/>
      <c r="G178" s="214"/>
      <c r="H178" s="214"/>
      <c r="I178" s="214"/>
      <c r="J178" s="214"/>
      <c r="K178" s="214"/>
      <c r="L178" s="214"/>
      <c r="M178" s="214"/>
      <c r="N178" s="214"/>
      <c r="O178" s="214"/>
      <c r="P178" s="214"/>
      <c r="Q178" s="214"/>
      <c r="R178" s="214"/>
      <c r="S178" s="214"/>
      <c r="T178" s="214"/>
      <c r="U178" s="215"/>
      <c r="V178" s="215"/>
      <c r="W178" s="215"/>
    </row>
    <row r="179" spans="1:26" s="73" customFormat="1" ht="12">
      <c r="A179" s="214"/>
      <c r="B179" s="214"/>
      <c r="C179" s="214"/>
      <c r="D179" s="214"/>
      <c r="E179" s="214"/>
      <c r="F179" s="214"/>
      <c r="G179" s="214"/>
      <c r="H179" s="214"/>
      <c r="I179" s="214"/>
      <c r="J179" s="214"/>
      <c r="K179" s="214"/>
      <c r="L179" s="214"/>
      <c r="M179" s="214"/>
      <c r="N179" s="214"/>
      <c r="O179" s="214"/>
      <c r="P179" s="214"/>
      <c r="Q179" s="214"/>
      <c r="R179" s="214"/>
      <c r="S179" s="214"/>
      <c r="T179" s="214"/>
      <c r="U179" s="215"/>
      <c r="V179" s="215"/>
      <c r="W179" s="215"/>
      <c r="Z179" s="65"/>
    </row>
    <row r="180" spans="1:26" s="73" customFormat="1" ht="12">
      <c r="A180" s="214"/>
      <c r="B180" s="214"/>
      <c r="C180" s="214"/>
      <c r="D180" s="214"/>
      <c r="E180" s="214"/>
      <c r="F180" s="214"/>
      <c r="G180" s="214"/>
      <c r="H180" s="214"/>
      <c r="I180" s="214"/>
      <c r="J180" s="214"/>
      <c r="K180" s="214"/>
      <c r="L180" s="214"/>
      <c r="M180" s="214"/>
      <c r="N180" s="214"/>
      <c r="O180" s="214"/>
      <c r="P180" s="214"/>
      <c r="Q180" s="214"/>
      <c r="R180" s="214"/>
      <c r="S180" s="214"/>
      <c r="T180" s="214"/>
      <c r="U180" s="215"/>
      <c r="V180" s="215"/>
      <c r="W180" s="215"/>
      <c r="Z180" s="64"/>
    </row>
    <row r="181" spans="1:26" s="73" customFormat="1" ht="12">
      <c r="A181" s="214"/>
      <c r="B181" s="214"/>
      <c r="C181" s="214"/>
      <c r="D181" s="214"/>
      <c r="E181" s="214"/>
      <c r="F181" s="214"/>
      <c r="G181" s="214"/>
      <c r="H181" s="214"/>
      <c r="I181" s="214"/>
      <c r="J181" s="214"/>
      <c r="K181" s="214"/>
      <c r="L181" s="214"/>
      <c r="M181" s="214"/>
      <c r="N181" s="214"/>
      <c r="O181" s="214"/>
      <c r="P181" s="214"/>
      <c r="Q181" s="214"/>
      <c r="R181" s="214"/>
      <c r="S181" s="214"/>
      <c r="T181" s="214"/>
      <c r="U181" s="215"/>
      <c r="V181" s="215"/>
      <c r="Z181" s="64"/>
    </row>
    <row r="182" spans="1:26" s="73" customFormat="1" ht="12">
      <c r="A182" s="214"/>
      <c r="B182" s="214"/>
      <c r="C182" s="214"/>
      <c r="D182" s="214"/>
      <c r="E182" s="214"/>
      <c r="F182" s="214"/>
      <c r="G182" s="214"/>
      <c r="H182" s="214"/>
      <c r="I182" s="214"/>
      <c r="J182" s="214"/>
      <c r="K182" s="214"/>
      <c r="L182" s="214"/>
      <c r="M182" s="214"/>
      <c r="N182" s="214"/>
      <c r="O182" s="214"/>
      <c r="P182" s="214"/>
      <c r="Q182" s="214"/>
      <c r="R182" s="214"/>
      <c r="S182" s="214"/>
      <c r="T182" s="214"/>
      <c r="U182" s="215"/>
      <c r="V182" s="215"/>
      <c r="W182" s="217"/>
      <c r="Z182" s="64"/>
    </row>
    <row r="183" spans="2:26" s="73" customFormat="1" ht="12">
      <c r="B183" s="214"/>
      <c r="C183" s="214"/>
      <c r="D183" s="214"/>
      <c r="W183" s="217"/>
      <c r="Z183" s="64"/>
    </row>
    <row r="184" spans="1:29" s="65" customFormat="1" ht="12">
      <c r="A184" s="214"/>
      <c r="B184" s="73"/>
      <c r="C184" s="73"/>
      <c r="D184" s="73"/>
      <c r="E184" s="214"/>
      <c r="F184" s="214"/>
      <c r="G184" s="214"/>
      <c r="H184" s="214"/>
      <c r="I184" s="214"/>
      <c r="J184" s="214"/>
      <c r="K184" s="214"/>
      <c r="L184" s="214"/>
      <c r="M184" s="214"/>
      <c r="N184" s="214"/>
      <c r="O184" s="214"/>
      <c r="P184" s="214"/>
      <c r="Q184" s="214"/>
      <c r="R184" s="214"/>
      <c r="S184" s="214"/>
      <c r="T184" s="214"/>
      <c r="U184" s="217"/>
      <c r="V184" s="217"/>
      <c r="Z184" s="64"/>
      <c r="AA184" s="73"/>
      <c r="AB184" s="73"/>
      <c r="AC184" s="73"/>
    </row>
    <row r="185" spans="1:29" ht="12">
      <c r="A185" s="214"/>
      <c r="B185" s="214"/>
      <c r="C185" s="214"/>
      <c r="D185" s="214"/>
      <c r="E185" s="214"/>
      <c r="F185" s="214"/>
      <c r="G185" s="214"/>
      <c r="H185" s="214"/>
      <c r="I185" s="214"/>
      <c r="J185" s="214"/>
      <c r="K185" s="214"/>
      <c r="L185" s="214"/>
      <c r="M185" s="214"/>
      <c r="N185" s="214"/>
      <c r="O185" s="214"/>
      <c r="P185" s="214"/>
      <c r="Q185" s="214"/>
      <c r="R185" s="214"/>
      <c r="S185" s="214"/>
      <c r="T185" s="214"/>
      <c r="U185" s="214"/>
      <c r="V185" s="217"/>
      <c r="AA185" s="65"/>
      <c r="AB185" s="65"/>
      <c r="AC185" s="65"/>
    </row>
    <row r="186" spans="1:22" ht="12">
      <c r="A186" s="65"/>
      <c r="B186" s="214"/>
      <c r="C186" s="214"/>
      <c r="D186" s="214"/>
      <c r="E186" s="65"/>
      <c r="F186" s="65"/>
      <c r="G186" s="65"/>
      <c r="H186" s="65"/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65"/>
      <c r="T186" s="65"/>
      <c r="U186" s="65"/>
      <c r="V186" s="65"/>
    </row>
    <row r="187" spans="2:4" ht="12">
      <c r="B187" s="65"/>
      <c r="C187" s="65"/>
      <c r="D187" s="65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167"/>
  <sheetViews>
    <sheetView showGridLines="0" workbookViewId="0" topLeftCell="A1"/>
  </sheetViews>
  <sheetFormatPr defaultColWidth="9.140625" defaultRowHeight="12"/>
  <cols>
    <col min="1" max="1" width="8.7109375" style="64" customWidth="1"/>
    <col min="2" max="2" width="19.8515625" style="64" customWidth="1"/>
    <col min="3" max="3" width="12.7109375" style="64" customWidth="1"/>
    <col min="4" max="13" width="12.28125" style="64" customWidth="1"/>
    <col min="14" max="18" width="8.8515625" style="64" customWidth="1"/>
    <col min="19" max="16384" width="9.140625" style="64" customWidth="1"/>
  </cols>
  <sheetData>
    <row r="2" ht="12">
      <c r="B2" s="69" t="s">
        <v>83</v>
      </c>
    </row>
    <row r="3" ht="12">
      <c r="B3" s="69" t="s">
        <v>75</v>
      </c>
    </row>
    <row r="4" ht="12">
      <c r="B4" s="3"/>
    </row>
    <row r="5" ht="12">
      <c r="B5" s="3" t="s">
        <v>124</v>
      </c>
    </row>
    <row r="6" ht="12">
      <c r="B6" s="3"/>
    </row>
    <row r="7" spans="1:13" ht="40" customHeight="1">
      <c r="A7" s="38"/>
      <c r="B7" s="243"/>
      <c r="C7" s="63" t="s">
        <v>81</v>
      </c>
      <c r="D7" s="29" t="s">
        <v>56</v>
      </c>
      <c r="E7" s="29" t="s">
        <v>77</v>
      </c>
      <c r="F7" s="29" t="s">
        <v>63</v>
      </c>
      <c r="G7" s="29" t="s">
        <v>2</v>
      </c>
      <c r="H7" s="29" t="s">
        <v>59</v>
      </c>
      <c r="I7" s="29" t="s">
        <v>62</v>
      </c>
      <c r="J7" s="29" t="s">
        <v>4</v>
      </c>
      <c r="K7" s="29" t="s">
        <v>6</v>
      </c>
      <c r="L7" s="29" t="s">
        <v>3</v>
      </c>
      <c r="M7" s="72" t="s">
        <v>78</v>
      </c>
    </row>
    <row r="8" spans="1:13" ht="12">
      <c r="A8" s="38"/>
      <c r="B8" s="244"/>
      <c r="C8" s="242" t="s">
        <v>51</v>
      </c>
      <c r="D8" s="317" t="s">
        <v>79</v>
      </c>
      <c r="E8" s="318"/>
      <c r="F8" s="318"/>
      <c r="G8" s="318"/>
      <c r="H8" s="318"/>
      <c r="I8" s="318"/>
      <c r="J8" s="318"/>
      <c r="K8" s="318"/>
      <c r="L8" s="318"/>
      <c r="M8" s="318"/>
    </row>
    <row r="9" spans="1:16" ht="12">
      <c r="A9" s="38"/>
      <c r="B9" s="32" t="s">
        <v>109</v>
      </c>
      <c r="C9" s="90">
        <v>20790.287</v>
      </c>
      <c r="D9" s="94">
        <v>50.062060230337366</v>
      </c>
      <c r="E9" s="94">
        <v>11.76667739122601</v>
      </c>
      <c r="F9" s="94">
        <v>10.25730909823419</v>
      </c>
      <c r="G9" s="94">
        <v>9.33999612415163</v>
      </c>
      <c r="H9" s="94">
        <v>5.355515294233312</v>
      </c>
      <c r="I9" s="94">
        <v>3.8195384219563686</v>
      </c>
      <c r="J9" s="94">
        <v>3.604221529024587</v>
      </c>
      <c r="K9" s="94">
        <v>2.550383263107431</v>
      </c>
      <c r="L9" s="94">
        <v>2.0817750134954847</v>
      </c>
      <c r="M9" s="94">
        <v>1.1625236342336207</v>
      </c>
      <c r="N9" s="220"/>
      <c r="O9" s="220"/>
      <c r="P9" s="221"/>
    </row>
    <row r="10" spans="1:39" ht="12">
      <c r="A10" s="38"/>
      <c r="B10" s="22" t="s">
        <v>9</v>
      </c>
      <c r="C10" s="91">
        <v>1177.911</v>
      </c>
      <c r="D10" s="87">
        <v>20.87203532355161</v>
      </c>
      <c r="E10" s="87">
        <v>14.09563201294495</v>
      </c>
      <c r="F10" s="87">
        <v>5.501519214949177</v>
      </c>
      <c r="G10" s="87">
        <v>23.264660912411887</v>
      </c>
      <c r="H10" s="87">
        <v>7.102913547797754</v>
      </c>
      <c r="I10" s="87">
        <v>4.386579291644275</v>
      </c>
      <c r="J10" s="87">
        <v>9.062144763059349</v>
      </c>
      <c r="K10" s="87">
        <v>2.5041790084310276</v>
      </c>
      <c r="L10" s="87">
        <v>12.22766405950874</v>
      </c>
      <c r="M10" s="87">
        <v>0.9826718657012287</v>
      </c>
      <c r="N10" s="220"/>
      <c r="O10" s="220"/>
      <c r="P10" s="220"/>
      <c r="Q10" s="220"/>
      <c r="R10" s="220"/>
      <c r="S10" s="220"/>
      <c r="T10" s="220"/>
      <c r="U10" s="220"/>
      <c r="V10" s="220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</row>
    <row r="11" spans="1:39" ht="12">
      <c r="A11" s="38"/>
      <c r="B11" s="20" t="s">
        <v>10</v>
      </c>
      <c r="C11" s="92">
        <v>82.985</v>
      </c>
      <c r="D11" s="82">
        <v>23.315056938000843</v>
      </c>
      <c r="E11" s="82">
        <v>1.841296619871061</v>
      </c>
      <c r="F11" s="82">
        <v>23.354823160812195</v>
      </c>
      <c r="G11" s="82">
        <v>22.753509670422364</v>
      </c>
      <c r="H11" s="82">
        <v>14.29896969331807</v>
      </c>
      <c r="I11" s="82">
        <v>7.2013014400192805</v>
      </c>
      <c r="J11" s="82">
        <v>4.086280653130084</v>
      </c>
      <c r="K11" s="82">
        <v>0.10724829788515997</v>
      </c>
      <c r="L11" s="82">
        <v>2.2739049225763694</v>
      </c>
      <c r="M11" s="82">
        <v>0.7688136410194614</v>
      </c>
      <c r="N11" s="220"/>
      <c r="O11" s="220"/>
      <c r="P11" s="220"/>
      <c r="Q11" s="220"/>
      <c r="R11" s="220"/>
      <c r="S11" s="220"/>
      <c r="T11" s="220"/>
      <c r="U11" s="220"/>
      <c r="V11" s="220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</row>
    <row r="12" spans="1:39" ht="12">
      <c r="A12" s="38"/>
      <c r="B12" s="20" t="s">
        <v>60</v>
      </c>
      <c r="C12" s="92">
        <v>1664.696</v>
      </c>
      <c r="D12" s="82">
        <v>5.168991815923148</v>
      </c>
      <c r="E12" s="82">
        <v>1.1528831690590955</v>
      </c>
      <c r="F12" s="82">
        <v>55.533502813726955</v>
      </c>
      <c r="G12" s="82">
        <v>25.367814904342893</v>
      </c>
      <c r="H12" s="82">
        <v>5.015510339425337</v>
      </c>
      <c r="I12" s="82">
        <v>1.219321726008833</v>
      </c>
      <c r="J12" s="82">
        <v>3.3333413428037315</v>
      </c>
      <c r="K12" s="82">
        <v>0.17132257180890686</v>
      </c>
      <c r="L12" s="82">
        <v>2.7951650030996653</v>
      </c>
      <c r="M12" s="82">
        <v>0.24208624277345533</v>
      </c>
      <c r="N12" s="220"/>
      <c r="O12" s="220"/>
      <c r="P12" s="220"/>
      <c r="Q12" s="220"/>
      <c r="R12" s="220"/>
      <c r="S12" s="220"/>
      <c r="T12" s="220"/>
      <c r="U12" s="220"/>
      <c r="V12" s="220"/>
      <c r="X12" s="221"/>
      <c r="Y12" s="221"/>
      <c r="Z12" s="221"/>
      <c r="AA12" s="221"/>
      <c r="AB12" s="221"/>
      <c r="AC12" s="221"/>
      <c r="AD12" s="221"/>
      <c r="AE12" s="221"/>
      <c r="AF12" s="221"/>
      <c r="AG12" s="221"/>
      <c r="AH12" s="221"/>
      <c r="AI12" s="221"/>
      <c r="AJ12" s="221"/>
      <c r="AK12" s="221"/>
      <c r="AL12" s="221"/>
      <c r="AM12" s="221"/>
    </row>
    <row r="13" spans="1:39" ht="12">
      <c r="A13" s="38"/>
      <c r="B13" s="20" t="s">
        <v>11</v>
      </c>
      <c r="C13" s="92">
        <v>496.64</v>
      </c>
      <c r="D13" s="82">
        <v>17.6586662371134</v>
      </c>
      <c r="E13" s="82">
        <v>7.8332393685567006</v>
      </c>
      <c r="F13" s="82">
        <v>10.598622744845361</v>
      </c>
      <c r="G13" s="82">
        <v>15.383376288659795</v>
      </c>
      <c r="H13" s="82">
        <v>25.657417847938145</v>
      </c>
      <c r="I13" s="82">
        <v>6.788015463917525</v>
      </c>
      <c r="J13" s="82">
        <v>3.816446520618557</v>
      </c>
      <c r="K13" s="82">
        <v>3.373268363402062</v>
      </c>
      <c r="L13" s="82">
        <v>8.806580219072165</v>
      </c>
      <c r="M13" s="82">
        <v>0.08456829896907217</v>
      </c>
      <c r="N13" s="220"/>
      <c r="O13" s="220"/>
      <c r="P13" s="220"/>
      <c r="Q13" s="220"/>
      <c r="R13" s="220"/>
      <c r="S13" s="220"/>
      <c r="T13" s="220"/>
      <c r="U13" s="220"/>
      <c r="V13" s="220"/>
      <c r="X13" s="221"/>
      <c r="Y13" s="221"/>
      <c r="Z13" s="221"/>
      <c r="AA13" s="221"/>
      <c r="AB13" s="221"/>
      <c r="AC13" s="221"/>
      <c r="AD13" s="221"/>
      <c r="AE13" s="221"/>
      <c r="AF13" s="221"/>
      <c r="AG13" s="221"/>
      <c r="AH13" s="221"/>
      <c r="AI13" s="221"/>
      <c r="AJ13" s="221"/>
      <c r="AK13" s="221"/>
      <c r="AL13" s="221"/>
      <c r="AM13" s="221"/>
    </row>
    <row r="14" spans="2:39" ht="12">
      <c r="B14" s="20" t="s">
        <v>41</v>
      </c>
      <c r="C14" s="92">
        <v>8922.338</v>
      </c>
      <c r="D14" s="82">
        <v>19.125357053274602</v>
      </c>
      <c r="E14" s="82">
        <v>8.309772617894549</v>
      </c>
      <c r="F14" s="82">
        <v>21.652788764559244</v>
      </c>
      <c r="G14" s="82">
        <v>17.586545140970898</v>
      </c>
      <c r="H14" s="82">
        <v>13.596032788715245</v>
      </c>
      <c r="I14" s="82">
        <v>3.602609540234858</v>
      </c>
      <c r="J14" s="82">
        <v>6.939571220009823</v>
      </c>
      <c r="K14" s="82">
        <v>1.4807441726596773</v>
      </c>
      <c r="L14" s="82">
        <v>5.778675947940999</v>
      </c>
      <c r="M14" s="82">
        <v>1.9279027537401072</v>
      </c>
      <c r="N14" s="220"/>
      <c r="O14" s="220"/>
      <c r="P14" s="220"/>
      <c r="Q14" s="220"/>
      <c r="R14" s="220"/>
      <c r="S14" s="220"/>
      <c r="T14" s="220"/>
      <c r="U14" s="220"/>
      <c r="V14" s="220"/>
      <c r="X14" s="221"/>
      <c r="Y14" s="221"/>
      <c r="Z14" s="221"/>
      <c r="AA14" s="221"/>
      <c r="AB14" s="221"/>
      <c r="AC14" s="221"/>
      <c r="AD14" s="221"/>
      <c r="AE14" s="221"/>
      <c r="AF14" s="221"/>
      <c r="AG14" s="221"/>
      <c r="AH14" s="221"/>
      <c r="AI14" s="221"/>
      <c r="AJ14" s="221"/>
      <c r="AK14" s="221"/>
      <c r="AL14" s="221"/>
      <c r="AM14" s="221"/>
    </row>
    <row r="15" spans="2:39" ht="12">
      <c r="B15" s="20" t="s">
        <v>12</v>
      </c>
      <c r="C15" s="92">
        <v>81.876</v>
      </c>
      <c r="D15" s="82">
        <v>8.147686745810738</v>
      </c>
      <c r="E15" s="82">
        <v>3.5798036054521467</v>
      </c>
      <c r="F15" s="82">
        <v>8.49821681567248</v>
      </c>
      <c r="G15" s="82">
        <v>29.47628120572573</v>
      </c>
      <c r="H15" s="82">
        <v>2.191118276417998</v>
      </c>
      <c r="I15" s="82">
        <v>1.7294445258683864</v>
      </c>
      <c r="J15" s="82">
        <v>2.3560017587571447</v>
      </c>
      <c r="K15" s="82">
        <v>1.5486833748595437</v>
      </c>
      <c r="L15" s="82">
        <v>42.43490155845425</v>
      </c>
      <c r="M15" s="82">
        <v>0.03664077385314378</v>
      </c>
      <c r="N15" s="220"/>
      <c r="O15" s="220"/>
      <c r="P15" s="220"/>
      <c r="Q15" s="220"/>
      <c r="R15" s="220"/>
      <c r="S15" s="220"/>
      <c r="T15" s="220"/>
      <c r="U15" s="220"/>
      <c r="V15" s="220"/>
      <c r="X15" s="221"/>
      <c r="Y15" s="221"/>
      <c r="Z15" s="221"/>
      <c r="AA15" s="221"/>
      <c r="AB15" s="221"/>
      <c r="AC15" s="221"/>
      <c r="AD15" s="221"/>
      <c r="AE15" s="221"/>
      <c r="AF15" s="221"/>
      <c r="AG15" s="221"/>
      <c r="AH15" s="221"/>
      <c r="AI15" s="221"/>
      <c r="AJ15" s="221"/>
      <c r="AK15" s="221"/>
      <c r="AL15" s="221"/>
      <c r="AM15" s="221"/>
    </row>
    <row r="16" spans="2:39" ht="12">
      <c r="B16" s="20" t="s">
        <v>13</v>
      </c>
      <c r="C16" s="92">
        <v>445.362</v>
      </c>
      <c r="D16" s="82">
        <v>9.289970855169502</v>
      </c>
      <c r="E16" s="82">
        <v>3.0552674004517675</v>
      </c>
      <c r="F16" s="82">
        <v>59.690094799286875</v>
      </c>
      <c r="G16" s="82">
        <v>10.499324145302023</v>
      </c>
      <c r="H16" s="82">
        <v>2.6142778234335218</v>
      </c>
      <c r="I16" s="82">
        <v>0.4387442125731427</v>
      </c>
      <c r="J16" s="82">
        <v>0.6556464179701007</v>
      </c>
      <c r="K16" s="82">
        <v>2.716441905685712</v>
      </c>
      <c r="L16" s="82">
        <v>2.480903175394398</v>
      </c>
      <c r="M16" s="82">
        <v>8.559329264732959</v>
      </c>
      <c r="N16" s="220"/>
      <c r="O16" s="220"/>
      <c r="P16" s="220"/>
      <c r="Q16" s="220"/>
      <c r="R16" s="220"/>
      <c r="S16" s="220"/>
      <c r="T16" s="220"/>
      <c r="U16" s="220"/>
      <c r="V16" s="220"/>
      <c r="X16" s="221"/>
      <c r="Y16" s="221"/>
      <c r="Z16" s="221"/>
      <c r="AA16" s="221"/>
      <c r="AB16" s="221"/>
      <c r="AC16" s="221"/>
      <c r="AD16" s="221"/>
      <c r="AE16" s="221"/>
      <c r="AF16" s="221"/>
      <c r="AG16" s="221"/>
      <c r="AH16" s="221"/>
      <c r="AI16" s="221"/>
      <c r="AJ16" s="221"/>
      <c r="AK16" s="221"/>
      <c r="AL16" s="221"/>
      <c r="AM16" s="221"/>
    </row>
    <row r="17" spans="2:39" ht="12">
      <c r="B17" s="20" t="s">
        <v>14</v>
      </c>
      <c r="C17" s="92">
        <v>162.134</v>
      </c>
      <c r="D17" s="82">
        <v>31.005834679956084</v>
      </c>
      <c r="E17" s="82">
        <v>3.331195184230328</v>
      </c>
      <c r="F17" s="82">
        <v>10.980423600231907</v>
      </c>
      <c r="G17" s="82">
        <v>26.643393736045496</v>
      </c>
      <c r="H17" s="82">
        <v>7.000999173523136</v>
      </c>
      <c r="I17" s="82">
        <v>17.024189867640345</v>
      </c>
      <c r="J17" s="82">
        <v>0.7111401680091776</v>
      </c>
      <c r="K17" s="82">
        <v>0.13198958885859846</v>
      </c>
      <c r="L17" s="82">
        <v>0.7123737155686037</v>
      </c>
      <c r="M17" s="82">
        <v>2.457226738376898</v>
      </c>
      <c r="N17" s="220"/>
      <c r="O17" s="220"/>
      <c r="P17" s="220"/>
      <c r="Q17" s="220"/>
      <c r="R17" s="220"/>
      <c r="S17" s="220"/>
      <c r="T17" s="220"/>
      <c r="U17" s="220"/>
      <c r="V17" s="220"/>
      <c r="X17" s="221"/>
      <c r="Y17" s="221"/>
      <c r="Z17" s="221"/>
      <c r="AA17" s="221"/>
      <c r="AB17" s="221"/>
      <c r="AC17" s="221"/>
      <c r="AD17" s="221"/>
      <c r="AE17" s="221"/>
      <c r="AF17" s="221"/>
      <c r="AG17" s="221"/>
      <c r="AH17" s="221"/>
      <c r="AI17" s="221"/>
      <c r="AJ17" s="221"/>
      <c r="AK17" s="221"/>
      <c r="AL17" s="221"/>
      <c r="AM17" s="221"/>
    </row>
    <row r="18" spans="2:39" ht="12">
      <c r="B18" s="20" t="s">
        <v>15</v>
      </c>
      <c r="C18" s="92">
        <v>2046.671</v>
      </c>
      <c r="D18" s="82">
        <v>19.26421002691688</v>
      </c>
      <c r="E18" s="82">
        <v>5.458424925158954</v>
      </c>
      <c r="F18" s="82">
        <v>3.7159856176200283</v>
      </c>
      <c r="G18" s="82">
        <v>26.470009102586587</v>
      </c>
      <c r="H18" s="82">
        <v>32.20410119652841</v>
      </c>
      <c r="I18" s="82">
        <v>6.561826497761487</v>
      </c>
      <c r="J18" s="82">
        <v>1.7657454471187601</v>
      </c>
      <c r="K18" s="82">
        <v>0.28324044265052856</v>
      </c>
      <c r="L18" s="82">
        <v>3.241458935021799</v>
      </c>
      <c r="M18" s="82">
        <v>1.0350466684679658</v>
      </c>
      <c r="N18" s="220"/>
      <c r="O18" s="220"/>
      <c r="P18" s="220"/>
      <c r="Q18" s="220"/>
      <c r="R18" s="220"/>
      <c r="S18" s="220"/>
      <c r="T18" s="220"/>
      <c r="U18" s="220"/>
      <c r="V18" s="220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</row>
    <row r="19" spans="2:39" ht="12">
      <c r="B19" s="20" t="s">
        <v>16</v>
      </c>
      <c r="C19" s="92">
        <v>8190.563</v>
      </c>
      <c r="D19" s="82">
        <v>60.76764198016669</v>
      </c>
      <c r="E19" s="82">
        <v>12.508663934335162</v>
      </c>
      <c r="F19" s="82">
        <v>6.141360490115271</v>
      </c>
      <c r="G19" s="82">
        <v>7.49849552466662</v>
      </c>
      <c r="H19" s="82">
        <v>1.1247212187977798</v>
      </c>
      <c r="I19" s="82">
        <v>2.5354667316520243</v>
      </c>
      <c r="J19" s="82">
        <v>3.1102623836725263</v>
      </c>
      <c r="K19" s="82">
        <v>3.335289649807956</v>
      </c>
      <c r="L19" s="82">
        <v>2.5687489370388823</v>
      </c>
      <c r="M19" s="82">
        <v>0.4093735680929382</v>
      </c>
      <c r="N19" s="220"/>
      <c r="O19" s="220"/>
      <c r="P19" s="220"/>
      <c r="Q19" s="220"/>
      <c r="R19" s="220"/>
      <c r="S19" s="220"/>
      <c r="T19" s="220"/>
      <c r="U19" s="220"/>
      <c r="V19" s="220"/>
      <c r="X19" s="221"/>
      <c r="Y19" s="221"/>
      <c r="Z19" s="221"/>
      <c r="AA19" s="221"/>
      <c r="AB19" s="221"/>
      <c r="AC19" s="221"/>
      <c r="AD19" s="221"/>
      <c r="AE19" s="221"/>
      <c r="AF19" s="221"/>
      <c r="AG19" s="221"/>
      <c r="AH19" s="221"/>
      <c r="AI19" s="221"/>
      <c r="AJ19" s="221"/>
      <c r="AK19" s="221"/>
      <c r="AL19" s="221"/>
      <c r="AM19" s="221"/>
    </row>
    <row r="20" spans="2:39" ht="12">
      <c r="B20" s="20" t="s">
        <v>17</v>
      </c>
      <c r="C20" s="92">
        <v>69.852</v>
      </c>
      <c r="D20" s="82">
        <v>3.3384870869839087</v>
      </c>
      <c r="E20" s="82">
        <v>0.5869552768710989</v>
      </c>
      <c r="F20" s="82">
        <v>8.530893889938728</v>
      </c>
      <c r="G20" s="82">
        <v>28.69495504781538</v>
      </c>
      <c r="H20" s="82">
        <v>19.830498768825517</v>
      </c>
      <c r="I20" s="82">
        <v>14.7268510565195</v>
      </c>
      <c r="J20" s="82">
        <v>2.0385958884498656</v>
      </c>
      <c r="K20" s="82">
        <v>0.4953329897497566</v>
      </c>
      <c r="L20" s="82">
        <v>21.680123690087612</v>
      </c>
      <c r="M20" s="82">
        <v>0.07587470652236156</v>
      </c>
      <c r="N20" s="220"/>
      <c r="O20" s="220"/>
      <c r="P20" s="220"/>
      <c r="Q20" s="220"/>
      <c r="R20" s="220"/>
      <c r="S20" s="220"/>
      <c r="T20" s="220"/>
      <c r="U20" s="220"/>
      <c r="V20" s="220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</row>
    <row r="21" spans="2:39" ht="12">
      <c r="B21" s="20" t="s">
        <v>18</v>
      </c>
      <c r="C21" s="92">
        <v>7914.291</v>
      </c>
      <c r="D21" s="82">
        <v>76.99254424685674</v>
      </c>
      <c r="E21" s="82">
        <v>4.695025745199412</v>
      </c>
      <c r="F21" s="82">
        <v>1.613246214979965</v>
      </c>
      <c r="G21" s="82">
        <v>5.205621072058129</v>
      </c>
      <c r="H21" s="82">
        <v>0.502091722429716</v>
      </c>
      <c r="I21" s="82">
        <v>6.163268446914575</v>
      </c>
      <c r="J21" s="82">
        <v>1.712825570856568</v>
      </c>
      <c r="K21" s="82">
        <v>0.26003592741282827</v>
      </c>
      <c r="L21" s="82">
        <v>2.2339587968145223</v>
      </c>
      <c r="M21" s="82">
        <v>0.6</v>
      </c>
      <c r="N21" s="220"/>
      <c r="O21" s="220"/>
      <c r="P21" s="220"/>
      <c r="Q21" s="220"/>
      <c r="R21" s="220"/>
      <c r="S21" s="220"/>
      <c r="T21" s="220"/>
      <c r="U21" s="220"/>
      <c r="V21" s="220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</row>
    <row r="22" spans="2:39" ht="12">
      <c r="B22" s="20" t="s">
        <v>19</v>
      </c>
      <c r="C22" s="92">
        <v>11.267</v>
      </c>
      <c r="D22" s="82">
        <v>76.73737463388657</v>
      </c>
      <c r="E22" s="82">
        <v>0.7011626874944529</v>
      </c>
      <c r="F22" s="82">
        <v>16.925534747492677</v>
      </c>
      <c r="G22" s="82">
        <v>4.5886216384130645</v>
      </c>
      <c r="H22" s="82">
        <v>0.008875477056891809</v>
      </c>
      <c r="I22" s="82">
        <v>0.4437738528445904</v>
      </c>
      <c r="J22" s="82">
        <v>0.18638501819472797</v>
      </c>
      <c r="K22" s="82">
        <v>0</v>
      </c>
      <c r="L22" s="82">
        <v>0.42602289873080684</v>
      </c>
      <c r="M22" s="82">
        <v>0</v>
      </c>
      <c r="N22" s="220"/>
      <c r="O22" s="220"/>
      <c r="P22" s="220"/>
      <c r="Q22" s="220"/>
      <c r="R22" s="220"/>
      <c r="S22" s="220"/>
      <c r="T22" s="220"/>
      <c r="U22" s="220"/>
      <c r="V22" s="220"/>
      <c r="X22" s="221"/>
      <c r="Y22" s="221"/>
      <c r="Z22" s="221"/>
      <c r="AA22" s="221"/>
      <c r="AB22" s="221"/>
      <c r="AC22" s="221"/>
      <c r="AD22" s="221"/>
      <c r="AE22" s="221"/>
      <c r="AF22" s="221"/>
      <c r="AG22" s="221"/>
      <c r="AH22" s="221"/>
      <c r="AI22" s="221"/>
      <c r="AJ22" s="221"/>
      <c r="AK22" s="221"/>
      <c r="AL22" s="221"/>
      <c r="AM22" s="221"/>
    </row>
    <row r="23" spans="2:39" ht="12">
      <c r="B23" s="20" t="s">
        <v>20</v>
      </c>
      <c r="C23" s="92">
        <v>141.041</v>
      </c>
      <c r="D23" s="82">
        <v>4.1682914897086665</v>
      </c>
      <c r="E23" s="82">
        <v>0.24957281925113975</v>
      </c>
      <c r="F23" s="82">
        <v>3.6741089470437673</v>
      </c>
      <c r="G23" s="82">
        <v>68.99908537233854</v>
      </c>
      <c r="H23" s="82">
        <v>3.1189512269481923</v>
      </c>
      <c r="I23" s="82">
        <v>12.13406030870456</v>
      </c>
      <c r="J23" s="82">
        <v>2.40213838529222</v>
      </c>
      <c r="K23" s="82">
        <v>0.42399018725051585</v>
      </c>
      <c r="L23" s="82">
        <v>4.561794088243844</v>
      </c>
      <c r="M23" s="82">
        <v>0.3</v>
      </c>
      <c r="N23" s="220"/>
      <c r="O23" s="220"/>
      <c r="P23" s="220"/>
      <c r="Q23" s="220"/>
      <c r="R23" s="220"/>
      <c r="S23" s="220"/>
      <c r="T23" s="220"/>
      <c r="U23" s="220"/>
      <c r="V23" s="220"/>
      <c r="X23" s="221"/>
      <c r="Y23" s="221"/>
      <c r="Z23" s="221"/>
      <c r="AA23" s="221"/>
      <c r="AB23" s="221"/>
      <c r="AC23" s="221"/>
      <c r="AD23" s="221"/>
      <c r="AE23" s="221"/>
      <c r="AF23" s="221"/>
      <c r="AG23" s="221"/>
      <c r="AH23" s="221"/>
      <c r="AI23" s="221"/>
      <c r="AJ23" s="221"/>
      <c r="AK23" s="221"/>
      <c r="AL23" s="221"/>
      <c r="AM23" s="221"/>
    </row>
    <row r="24" spans="2:39" ht="12">
      <c r="B24" s="20" t="s">
        <v>21</v>
      </c>
      <c r="C24" s="92">
        <v>134.011</v>
      </c>
      <c r="D24" s="82">
        <v>6.597965838625187</v>
      </c>
      <c r="E24" s="82">
        <v>1.4707747871443388</v>
      </c>
      <c r="F24" s="82">
        <v>3.6967114639843</v>
      </c>
      <c r="G24" s="82">
        <v>43.82699927617882</v>
      </c>
      <c r="H24" s="82">
        <v>23.31748886285454</v>
      </c>
      <c r="I24" s="82">
        <v>6.079351695010111</v>
      </c>
      <c r="J24" s="82">
        <v>2.4572609711143114</v>
      </c>
      <c r="K24" s="82">
        <v>2.377416779219616</v>
      </c>
      <c r="L24" s="82">
        <v>9.481311235644835</v>
      </c>
      <c r="M24" s="82">
        <v>0.6954652976248218</v>
      </c>
      <c r="N24" s="220"/>
      <c r="O24" s="220"/>
      <c r="P24" s="220"/>
      <c r="Q24" s="220"/>
      <c r="R24" s="220"/>
      <c r="S24" s="220"/>
      <c r="T24" s="220"/>
      <c r="U24" s="220"/>
      <c r="V24" s="220"/>
      <c r="X24" s="221"/>
      <c r="Y24" s="221"/>
      <c r="Z24" s="221"/>
      <c r="AA24" s="221"/>
      <c r="AB24" s="221"/>
      <c r="AC24" s="221"/>
      <c r="AD24" s="221"/>
      <c r="AE24" s="221"/>
      <c r="AF24" s="221"/>
      <c r="AG24" s="221"/>
      <c r="AH24" s="221"/>
      <c r="AI24" s="221"/>
      <c r="AJ24" s="221"/>
      <c r="AK24" s="221"/>
      <c r="AL24" s="221"/>
      <c r="AM24" s="221"/>
    </row>
    <row r="25" spans="2:39" ht="12">
      <c r="B25" s="20" t="s">
        <v>22</v>
      </c>
      <c r="C25" s="92">
        <v>37.628</v>
      </c>
      <c r="D25" s="82">
        <v>32.89305836079515</v>
      </c>
      <c r="E25" s="82">
        <v>24.63856702455618</v>
      </c>
      <c r="F25" s="82">
        <v>11.034336132667162</v>
      </c>
      <c r="G25" s="82">
        <v>19.387158498990114</v>
      </c>
      <c r="H25" s="82">
        <v>4.422238758371425</v>
      </c>
      <c r="I25" s="82">
        <v>2.708089720420963</v>
      </c>
      <c r="J25" s="82">
        <v>0.5713830126501541</v>
      </c>
      <c r="K25" s="82">
        <v>0.9753375146167748</v>
      </c>
      <c r="L25" s="82">
        <v>2.628361858190709</v>
      </c>
      <c r="M25" s="82">
        <v>0.7414691187413628</v>
      </c>
      <c r="N25" s="220"/>
      <c r="O25" s="220"/>
      <c r="P25" s="220"/>
      <c r="Q25" s="220"/>
      <c r="R25" s="220"/>
      <c r="S25" s="220"/>
      <c r="T25" s="220"/>
      <c r="U25" s="220"/>
      <c r="V25" s="220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</row>
    <row r="26" spans="2:39" ht="12">
      <c r="B26" s="20" t="s">
        <v>23</v>
      </c>
      <c r="C26" s="92">
        <v>185.812</v>
      </c>
      <c r="D26" s="82">
        <v>2.9384539211676315</v>
      </c>
      <c r="E26" s="82">
        <v>1.6134587647729963</v>
      </c>
      <c r="F26" s="82">
        <v>11.891589348373625</v>
      </c>
      <c r="G26" s="82">
        <v>52.71134264740706</v>
      </c>
      <c r="H26" s="82">
        <v>4.869976104880201</v>
      </c>
      <c r="I26" s="82">
        <v>15.721266656620669</v>
      </c>
      <c r="J26" s="82">
        <v>2.6752846963597614</v>
      </c>
      <c r="K26" s="82">
        <v>0.1345445934600564</v>
      </c>
      <c r="L26" s="82">
        <v>7.361741975760445</v>
      </c>
      <c r="M26" s="82">
        <v>0.08234129119755451</v>
      </c>
      <c r="N26" s="220"/>
      <c r="O26" s="220"/>
      <c r="P26" s="220"/>
      <c r="Q26" s="220"/>
      <c r="R26" s="220"/>
      <c r="S26" s="220"/>
      <c r="T26" s="220"/>
      <c r="U26" s="220"/>
      <c r="V26" s="220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</row>
    <row r="27" spans="2:39" ht="12">
      <c r="B27" s="20" t="s">
        <v>24</v>
      </c>
      <c r="C27" s="92">
        <v>12.797</v>
      </c>
      <c r="D27" s="82">
        <v>47.4329921075252</v>
      </c>
      <c r="E27" s="82">
        <v>9.502227084472924</v>
      </c>
      <c r="F27" s="82">
        <v>5.634132999921857</v>
      </c>
      <c r="G27" s="82">
        <v>37.024302570915054</v>
      </c>
      <c r="H27" s="82">
        <v>0.015628662967883098</v>
      </c>
      <c r="I27" s="82">
        <v>0.07032898335547394</v>
      </c>
      <c r="J27" s="82">
        <v>0.08595764632335703</v>
      </c>
      <c r="K27" s="82">
        <v>0.20317261858248029</v>
      </c>
      <c r="L27" s="83" t="s">
        <v>64</v>
      </c>
      <c r="M27" s="82">
        <v>0</v>
      </c>
      <c r="N27" s="220"/>
      <c r="O27" s="220"/>
      <c r="P27" s="220"/>
      <c r="Q27" s="220"/>
      <c r="R27" s="220"/>
      <c r="S27" s="220"/>
      <c r="T27" s="220"/>
      <c r="U27" s="220"/>
      <c r="V27" s="220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</row>
    <row r="28" spans="2:39" ht="12">
      <c r="B28" s="20" t="s">
        <v>25</v>
      </c>
      <c r="C28" s="92">
        <v>3975.376</v>
      </c>
      <c r="D28" s="82">
        <v>2.59185546222546</v>
      </c>
      <c r="E28" s="82">
        <v>3.0329458144336536</v>
      </c>
      <c r="F28" s="82">
        <v>19.458838610486154</v>
      </c>
      <c r="G28" s="82">
        <v>9.356322521441998</v>
      </c>
      <c r="H28" s="82">
        <v>50.091010259155354</v>
      </c>
      <c r="I28" s="82">
        <v>2.95068944421861</v>
      </c>
      <c r="J28" s="82">
        <v>7.785603173133812</v>
      </c>
      <c r="K28" s="82">
        <v>1.2809605934130508</v>
      </c>
      <c r="L28" s="82">
        <v>2.7401433222920297</v>
      </c>
      <c r="M28" s="82">
        <v>0.7115804894933209</v>
      </c>
      <c r="N28" s="220"/>
      <c r="O28" s="220"/>
      <c r="P28" s="220"/>
      <c r="Q28" s="220"/>
      <c r="R28" s="220"/>
      <c r="S28" s="220"/>
      <c r="T28" s="220"/>
      <c r="U28" s="220"/>
      <c r="V28" s="220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</row>
    <row r="29" spans="2:39" ht="12">
      <c r="B29" s="20" t="s">
        <v>26</v>
      </c>
      <c r="C29" s="92">
        <v>1246.018</v>
      </c>
      <c r="D29" s="82">
        <v>11.076565507079351</v>
      </c>
      <c r="E29" s="82">
        <v>13.191944257627098</v>
      </c>
      <c r="F29" s="82">
        <v>52.65108529732315</v>
      </c>
      <c r="G29" s="82">
        <v>4.991741692335102</v>
      </c>
      <c r="H29" s="82">
        <v>1.8344839320138233</v>
      </c>
      <c r="I29" s="82">
        <v>8.90332242391362</v>
      </c>
      <c r="J29" s="82">
        <v>2.201011542369372</v>
      </c>
      <c r="K29" s="82">
        <v>3.1176917187392155</v>
      </c>
      <c r="L29" s="82">
        <v>1.1035153585261208</v>
      </c>
      <c r="M29" s="82">
        <v>0.9286382700731449</v>
      </c>
      <c r="N29" s="220"/>
      <c r="O29" s="220"/>
      <c r="P29" s="220"/>
      <c r="Q29" s="220"/>
      <c r="R29" s="220"/>
      <c r="S29" s="220"/>
      <c r="T29" s="220"/>
      <c r="U29" s="220"/>
      <c r="V29" s="220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</row>
    <row r="30" spans="2:39" ht="12">
      <c r="B30" s="20" t="s">
        <v>27</v>
      </c>
      <c r="C30" s="92">
        <v>3465.541</v>
      </c>
      <c r="D30" s="82">
        <v>3.5523746508842344</v>
      </c>
      <c r="E30" s="82">
        <v>1.2914578127917113</v>
      </c>
      <c r="F30" s="82">
        <v>16.94162614148844</v>
      </c>
      <c r="G30" s="82">
        <v>26.341716920965585</v>
      </c>
      <c r="H30" s="82">
        <v>36.183816610451295</v>
      </c>
      <c r="I30" s="82">
        <v>0.7855339180808999</v>
      </c>
      <c r="J30" s="82">
        <v>0.908573870573166</v>
      </c>
      <c r="K30" s="82">
        <v>0.0840849956759998</v>
      </c>
      <c r="L30" s="82">
        <v>13.870879034471098</v>
      </c>
      <c r="M30" s="82">
        <v>0.03990718909399716</v>
      </c>
      <c r="N30" s="220"/>
      <c r="O30" s="220"/>
      <c r="P30" s="220"/>
      <c r="Q30" s="220"/>
      <c r="R30" s="220"/>
      <c r="S30" s="220"/>
      <c r="T30" s="220"/>
      <c r="U30" s="220"/>
      <c r="V30" s="220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</row>
    <row r="31" spans="2:39" ht="12">
      <c r="B31" s="20" t="s">
        <v>28</v>
      </c>
      <c r="C31" s="92">
        <v>168.296</v>
      </c>
      <c r="D31" s="82">
        <v>24.794409849313116</v>
      </c>
      <c r="E31" s="82">
        <v>6.998383799971479</v>
      </c>
      <c r="F31" s="82">
        <v>7.215263583210533</v>
      </c>
      <c r="G31" s="82">
        <v>16.477515805485574</v>
      </c>
      <c r="H31" s="82">
        <v>1.1277748728430859</v>
      </c>
      <c r="I31" s="82">
        <v>35.2135523125921</v>
      </c>
      <c r="J31" s="82">
        <v>4.101701763559443</v>
      </c>
      <c r="K31" s="82">
        <v>0.9025764129866425</v>
      </c>
      <c r="L31" s="82">
        <v>2.7998288729381566</v>
      </c>
      <c r="M31" s="82">
        <v>0.36899272709987163</v>
      </c>
      <c r="N31" s="220"/>
      <c r="O31" s="220"/>
      <c r="P31" s="220"/>
      <c r="Q31" s="220"/>
      <c r="R31" s="220"/>
      <c r="S31" s="220"/>
      <c r="T31" s="220"/>
      <c r="U31" s="220"/>
      <c r="V31" s="220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</row>
    <row r="32" spans="2:39" ht="12">
      <c r="B32" s="20" t="s">
        <v>29</v>
      </c>
      <c r="C32" s="92">
        <v>125.791</v>
      </c>
      <c r="D32" s="82">
        <v>1.1884793029708007</v>
      </c>
      <c r="E32" s="82">
        <v>0.2869839654665278</v>
      </c>
      <c r="F32" s="82">
        <v>31.577775834519162</v>
      </c>
      <c r="G32" s="82">
        <v>18.55538154557957</v>
      </c>
      <c r="H32" s="82">
        <v>5.001947675111892</v>
      </c>
      <c r="I32" s="82">
        <v>9.794818389232935</v>
      </c>
      <c r="J32" s="82">
        <v>11.399066705885158</v>
      </c>
      <c r="K32" s="83" t="s">
        <v>64</v>
      </c>
      <c r="L32" s="82">
        <v>22.13353896542678</v>
      </c>
      <c r="M32" s="82">
        <v>0.06200761580717222</v>
      </c>
      <c r="N32" s="220"/>
      <c r="O32" s="220"/>
      <c r="P32" s="220"/>
      <c r="Q32" s="220"/>
      <c r="R32" s="220"/>
      <c r="S32" s="220"/>
      <c r="T32" s="220"/>
      <c r="U32" s="220"/>
      <c r="V32" s="220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</row>
    <row r="33" spans="2:39" ht="12">
      <c r="B33" s="20" t="s">
        <v>30</v>
      </c>
      <c r="C33" s="92">
        <v>160.308</v>
      </c>
      <c r="D33" s="82">
        <v>3.071587194650298</v>
      </c>
      <c r="E33" s="82">
        <v>1.9138159043840606</v>
      </c>
      <c r="F33" s="82">
        <v>15.56316590563166</v>
      </c>
      <c r="G33" s="82">
        <v>45.40322379419617</v>
      </c>
      <c r="H33" s="82">
        <v>7.7482096963345555</v>
      </c>
      <c r="I33" s="82">
        <v>20.17865608703246</v>
      </c>
      <c r="J33" s="82">
        <v>3.437757317164458</v>
      </c>
      <c r="K33" s="82">
        <v>0.0380517503805175</v>
      </c>
      <c r="L33" s="82">
        <v>2.475858971479901</v>
      </c>
      <c r="M33" s="82">
        <v>0.1696733787459141</v>
      </c>
      <c r="N33" s="220"/>
      <c r="O33" s="220"/>
      <c r="P33" s="220"/>
      <c r="Q33" s="220"/>
      <c r="R33" s="220"/>
      <c r="S33" s="220"/>
      <c r="T33" s="220"/>
      <c r="U33" s="220"/>
      <c r="V33" s="220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</row>
    <row r="34" spans="2:39" ht="12">
      <c r="B34" s="20" t="s">
        <v>31</v>
      </c>
      <c r="C34" s="92">
        <v>356.422</v>
      </c>
      <c r="D34" s="82">
        <v>1.885124936171168</v>
      </c>
      <c r="E34" s="82">
        <v>0.8905174203612571</v>
      </c>
      <c r="F34" s="82">
        <v>8.365645218308634</v>
      </c>
      <c r="G34" s="82">
        <v>29.617419800124573</v>
      </c>
      <c r="H34" s="82">
        <v>42.658141192182306</v>
      </c>
      <c r="I34" s="82">
        <v>2.9613772438289443</v>
      </c>
      <c r="J34" s="82">
        <v>4.6352357598576965</v>
      </c>
      <c r="K34" s="82">
        <v>0.02132303842074844</v>
      </c>
      <c r="L34" s="82">
        <v>8.434103394291038</v>
      </c>
      <c r="M34" s="82">
        <v>0.5313925627486519</v>
      </c>
      <c r="N34" s="220"/>
      <c r="O34" s="220"/>
      <c r="P34" s="220"/>
      <c r="Q34" s="220"/>
      <c r="R34" s="220"/>
      <c r="S34" s="220"/>
      <c r="T34" s="220"/>
      <c r="U34" s="220"/>
      <c r="V34" s="220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</row>
    <row r="35" spans="2:39" ht="12">
      <c r="B35" s="20" t="s">
        <v>32</v>
      </c>
      <c r="C35" s="92">
        <v>103.533</v>
      </c>
      <c r="D35" s="82">
        <v>3.789130035833985</v>
      </c>
      <c r="E35" s="82">
        <v>4.761766779674113</v>
      </c>
      <c r="F35" s="82">
        <v>29.296939140177532</v>
      </c>
      <c r="G35" s="82">
        <v>11.025470139955376</v>
      </c>
      <c r="H35" s="82">
        <v>9.720572184714053</v>
      </c>
      <c r="I35" s="82">
        <v>0.7553147305689973</v>
      </c>
      <c r="J35" s="82">
        <v>3.063757449315677</v>
      </c>
      <c r="K35" s="82">
        <v>1.4410864168912327</v>
      </c>
      <c r="L35" s="82">
        <v>35.94312924381598</v>
      </c>
      <c r="M35" s="82">
        <v>0.20283387905305553</v>
      </c>
      <c r="N35" s="220"/>
      <c r="O35" s="220"/>
      <c r="P35" s="220"/>
      <c r="Q35" s="220"/>
      <c r="R35" s="220"/>
      <c r="S35" s="220"/>
      <c r="T35" s="220"/>
      <c r="U35" s="220"/>
      <c r="V35" s="220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</row>
    <row r="36" spans="2:39" ht="12">
      <c r="B36" s="235" t="s">
        <v>33</v>
      </c>
      <c r="C36" s="236">
        <v>551.892</v>
      </c>
      <c r="D36" s="237">
        <v>4.546179324940387</v>
      </c>
      <c r="E36" s="237">
        <v>6.501815572612032</v>
      </c>
      <c r="F36" s="237">
        <v>31.159900850166338</v>
      </c>
      <c r="G36" s="237">
        <v>13.505540939169258</v>
      </c>
      <c r="H36" s="237">
        <v>24.796155769607097</v>
      </c>
      <c r="I36" s="237">
        <v>1.5705971458183847</v>
      </c>
      <c r="J36" s="237">
        <v>10.948337718249222</v>
      </c>
      <c r="K36" s="237">
        <v>1.6265863610996352</v>
      </c>
      <c r="L36" s="237">
        <v>5.165503395591891</v>
      </c>
      <c r="M36" s="237">
        <v>0.17938292274575462</v>
      </c>
      <c r="N36" s="220"/>
      <c r="O36" s="220"/>
      <c r="P36" s="220"/>
      <c r="Q36" s="220"/>
      <c r="R36" s="220"/>
      <c r="S36" s="220"/>
      <c r="T36" s="220"/>
      <c r="U36" s="220"/>
      <c r="V36" s="220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</row>
    <row r="37" spans="2:39" ht="12">
      <c r="B37" s="232" t="s">
        <v>34</v>
      </c>
      <c r="C37" s="233">
        <v>13532.49</v>
      </c>
      <c r="D37" s="234">
        <v>27.882651308074124</v>
      </c>
      <c r="E37" s="234">
        <v>37.079081528972125</v>
      </c>
      <c r="F37" s="234">
        <v>3.9094431253967303</v>
      </c>
      <c r="G37" s="234">
        <v>16.639812776510457</v>
      </c>
      <c r="H37" s="234">
        <v>2.0220816715918506</v>
      </c>
      <c r="I37" s="234">
        <v>0.5143177641365336</v>
      </c>
      <c r="J37" s="234">
        <v>0.8706971148694734</v>
      </c>
      <c r="K37" s="234">
        <v>8.187665389000841</v>
      </c>
      <c r="L37" s="234">
        <v>2.4321466337680646</v>
      </c>
      <c r="M37" s="234">
        <v>0.46209529805675087</v>
      </c>
      <c r="N37" s="220"/>
      <c r="O37" s="220"/>
      <c r="P37" s="220"/>
      <c r="Q37" s="220"/>
      <c r="R37" s="220"/>
      <c r="S37" s="220"/>
      <c r="T37" s="220"/>
      <c r="U37" s="220"/>
      <c r="V37" s="220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</row>
    <row r="38" spans="2:39" ht="12">
      <c r="B38" s="22" t="s">
        <v>37</v>
      </c>
      <c r="C38" s="91">
        <v>1.916</v>
      </c>
      <c r="D38" s="87">
        <v>8.663883089770355</v>
      </c>
      <c r="E38" s="87">
        <v>0.9394572025052191</v>
      </c>
      <c r="F38" s="87" t="s">
        <v>64</v>
      </c>
      <c r="G38" s="87">
        <v>21.711899791231733</v>
      </c>
      <c r="H38" s="87">
        <v>0.6263048016701461</v>
      </c>
      <c r="I38" s="87">
        <v>0.9916492693110648</v>
      </c>
      <c r="J38" s="87">
        <v>4.4363256784968685</v>
      </c>
      <c r="K38" s="89">
        <v>0</v>
      </c>
      <c r="L38" s="87">
        <v>62.682672233820455</v>
      </c>
      <c r="M38" s="89" t="s">
        <v>64</v>
      </c>
      <c r="N38" s="220"/>
      <c r="O38" s="220"/>
      <c r="P38" s="220"/>
      <c r="Q38" s="220"/>
      <c r="R38" s="220"/>
      <c r="S38" s="220"/>
      <c r="T38" s="220"/>
      <c r="U38" s="220"/>
      <c r="V38" s="220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</row>
    <row r="39" spans="2:39" ht="11.5" customHeight="1">
      <c r="B39" s="23" t="s">
        <v>61</v>
      </c>
      <c r="C39" s="92">
        <v>4.258</v>
      </c>
      <c r="D39" s="82">
        <v>0</v>
      </c>
      <c r="E39" s="82">
        <v>6.763738844527947</v>
      </c>
      <c r="F39" s="82">
        <v>0.8924377642085486</v>
      </c>
      <c r="G39" s="82">
        <v>79.75575387505872</v>
      </c>
      <c r="H39" s="82">
        <v>1.2916862376702678</v>
      </c>
      <c r="I39" s="82">
        <v>6.411460779708783</v>
      </c>
      <c r="J39" s="82">
        <v>0.07045561296383278</v>
      </c>
      <c r="K39" s="89">
        <v>0</v>
      </c>
      <c r="L39" s="82">
        <v>4.368248003757633</v>
      </c>
      <c r="M39" s="89">
        <v>0.4462188821042743</v>
      </c>
      <c r="N39" s="220"/>
      <c r="O39" s="220"/>
      <c r="P39" s="220"/>
      <c r="Q39" s="220"/>
      <c r="R39" s="220"/>
      <c r="S39" s="220"/>
      <c r="T39" s="220"/>
      <c r="U39" s="220"/>
      <c r="V39" s="220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</row>
    <row r="40" spans="2:39" ht="12">
      <c r="B40" s="20" t="s">
        <v>57</v>
      </c>
      <c r="C40" s="92">
        <v>5.021</v>
      </c>
      <c r="D40" s="89">
        <v>55.52678749253137</v>
      </c>
      <c r="E40" s="89">
        <v>11.25273849830711</v>
      </c>
      <c r="F40" s="89">
        <v>0.07966540529774944</v>
      </c>
      <c r="G40" s="89">
        <v>19.35869348735312</v>
      </c>
      <c r="H40" s="89" t="s">
        <v>64</v>
      </c>
      <c r="I40" s="89">
        <v>13.543118900617406</v>
      </c>
      <c r="J40" s="89">
        <v>0.17924716191993628</v>
      </c>
      <c r="K40" s="89" t="s">
        <v>64</v>
      </c>
      <c r="L40" s="89">
        <v>0</v>
      </c>
      <c r="M40" s="89" t="s">
        <v>64</v>
      </c>
      <c r="N40" s="220"/>
      <c r="O40" s="220"/>
      <c r="P40" s="220"/>
      <c r="Q40" s="220"/>
      <c r="R40" s="220"/>
      <c r="S40" s="220"/>
      <c r="T40" s="220"/>
      <c r="U40" s="220"/>
      <c r="V40" s="220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</row>
    <row r="41" spans="2:39" ht="12">
      <c r="B41" s="20" t="s">
        <v>38</v>
      </c>
      <c r="C41" s="92">
        <v>57.692</v>
      </c>
      <c r="D41" s="89">
        <v>1.716009152048811</v>
      </c>
      <c r="E41" s="89">
        <v>2.953615752617347</v>
      </c>
      <c r="F41" s="89">
        <v>8.557512306732303</v>
      </c>
      <c r="G41" s="89">
        <v>34.821119045968246</v>
      </c>
      <c r="H41" s="89">
        <v>0.07800041600221867</v>
      </c>
      <c r="I41" s="89">
        <v>19.23836927130278</v>
      </c>
      <c r="J41" s="89">
        <v>1.1717395826111072</v>
      </c>
      <c r="K41" s="89">
        <v>0.10226721209179782</v>
      </c>
      <c r="L41" s="89">
        <v>29.030021493447965</v>
      </c>
      <c r="M41" s="89">
        <v>2.333079109755252</v>
      </c>
      <c r="N41" s="220"/>
      <c r="O41" s="220"/>
      <c r="P41" s="220"/>
      <c r="Q41" s="220"/>
      <c r="R41" s="220"/>
      <c r="S41" s="220"/>
      <c r="T41" s="220"/>
      <c r="U41" s="220"/>
      <c r="V41" s="220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</row>
    <row r="42" spans="2:39" ht="12">
      <c r="B42" s="21" t="s">
        <v>39</v>
      </c>
      <c r="C42" s="93">
        <v>2201.307</v>
      </c>
      <c r="D42" s="95">
        <v>79.88095254319366</v>
      </c>
      <c r="E42" s="95">
        <v>0.8040677651958585</v>
      </c>
      <c r="F42" s="95">
        <v>0.2528497842418163</v>
      </c>
      <c r="G42" s="95">
        <v>1.9642421525030356</v>
      </c>
      <c r="H42" s="95">
        <v>0.03370724755792809</v>
      </c>
      <c r="I42" s="95">
        <v>16.551394239876583</v>
      </c>
      <c r="J42" s="95">
        <v>0.4164344182796857</v>
      </c>
      <c r="K42" s="95">
        <v>0.010221200405032101</v>
      </c>
      <c r="L42" s="95">
        <v>0.06841390137768154</v>
      </c>
      <c r="M42" s="95">
        <v>0.017762174926078005</v>
      </c>
      <c r="N42" s="220"/>
      <c r="O42" s="220"/>
      <c r="P42" s="220"/>
      <c r="Q42" s="220"/>
      <c r="R42" s="220"/>
      <c r="S42" s="220"/>
      <c r="T42" s="220"/>
      <c r="U42" s="220"/>
      <c r="V42" s="220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</row>
    <row r="44" ht="14.5" customHeight="1">
      <c r="B44" s="56" t="s">
        <v>65</v>
      </c>
    </row>
    <row r="45" ht="12">
      <c r="B45" s="59" t="s">
        <v>73</v>
      </c>
    </row>
    <row r="46" ht="12">
      <c r="B46" s="59" t="s">
        <v>71</v>
      </c>
    </row>
    <row r="47" ht="12">
      <c r="B47" s="59"/>
    </row>
    <row r="48" ht="15" customHeight="1">
      <c r="B48" s="257" t="s">
        <v>102</v>
      </c>
    </row>
    <row r="50" s="74" customFormat="1" ht="12"/>
    <row r="51" s="74" customFormat="1" ht="12">
      <c r="A51" s="71" t="s">
        <v>76</v>
      </c>
    </row>
    <row r="52" spans="1:13" s="74" customFormat="1" ht="12">
      <c r="A52" s="74" t="s">
        <v>122</v>
      </c>
      <c r="B52" s="252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</row>
    <row r="53" spans="2:13" s="74" customFormat="1" ht="12">
      <c r="B53" s="252"/>
      <c r="C53" s="252"/>
      <c r="D53" s="319"/>
      <c r="E53" s="319"/>
      <c r="F53" s="319"/>
      <c r="G53" s="319"/>
      <c r="H53" s="319"/>
      <c r="I53" s="319"/>
      <c r="J53" s="319"/>
      <c r="K53" s="319"/>
      <c r="L53" s="319"/>
      <c r="M53" s="319"/>
    </row>
    <row r="54" spans="2:13" s="74" customFormat="1" ht="12">
      <c r="B54" s="35"/>
      <c r="C54" s="41"/>
      <c r="D54" s="42"/>
      <c r="E54" s="42"/>
      <c r="F54" s="42"/>
      <c r="G54" s="42"/>
      <c r="H54" s="42"/>
      <c r="I54" s="42"/>
      <c r="J54" s="42"/>
      <c r="K54" s="42"/>
      <c r="L54" s="42"/>
      <c r="M54" s="42"/>
    </row>
    <row r="55" spans="2:13" s="74" customFormat="1" ht="12">
      <c r="B55" s="35"/>
      <c r="C55" s="41"/>
      <c r="D55" s="42"/>
      <c r="E55" s="42"/>
      <c r="F55" s="42"/>
      <c r="G55" s="42"/>
      <c r="H55" s="42"/>
      <c r="I55" s="42"/>
      <c r="J55" s="42"/>
      <c r="K55" s="42"/>
      <c r="L55" s="42"/>
      <c r="M55" s="42"/>
    </row>
    <row r="56" spans="2:13" s="74" customFormat="1" ht="12">
      <c r="B56" s="35"/>
      <c r="C56" s="41"/>
      <c r="D56" s="42"/>
      <c r="E56" s="42"/>
      <c r="F56" s="42"/>
      <c r="G56" s="42"/>
      <c r="H56" s="42"/>
      <c r="I56" s="42"/>
      <c r="J56" s="42"/>
      <c r="K56" s="42"/>
      <c r="L56" s="42"/>
      <c r="M56" s="42"/>
    </row>
    <row r="57" spans="2:13" s="74" customFormat="1" ht="12">
      <c r="B57" s="35"/>
      <c r="C57" s="41"/>
      <c r="D57" s="42"/>
      <c r="E57" s="42"/>
      <c r="F57" s="42"/>
      <c r="G57" s="42"/>
      <c r="H57" s="42"/>
      <c r="I57" s="42"/>
      <c r="J57" s="42"/>
      <c r="K57" s="42"/>
      <c r="L57" s="42"/>
      <c r="M57" s="42"/>
    </row>
    <row r="58" spans="2:13" s="74" customFormat="1" ht="12">
      <c r="B58" s="35"/>
      <c r="C58" s="41"/>
      <c r="D58" s="42"/>
      <c r="E58" s="42"/>
      <c r="F58" s="42"/>
      <c r="G58" s="42"/>
      <c r="H58" s="42"/>
      <c r="I58" s="42"/>
      <c r="J58" s="42"/>
      <c r="K58" s="42"/>
      <c r="L58" s="42"/>
      <c r="M58" s="42"/>
    </row>
    <row r="59" spans="2:13" s="74" customFormat="1" ht="12">
      <c r="B59" s="35"/>
      <c r="C59" s="41"/>
      <c r="D59" s="42"/>
      <c r="E59" s="42"/>
      <c r="F59" s="42"/>
      <c r="G59" s="42"/>
      <c r="H59" s="42"/>
      <c r="I59" s="42"/>
      <c r="J59" s="42"/>
      <c r="K59" s="42"/>
      <c r="L59" s="42"/>
      <c r="M59" s="42"/>
    </row>
    <row r="60" spans="2:13" s="74" customFormat="1" ht="12">
      <c r="B60" s="35"/>
      <c r="C60" s="41"/>
      <c r="D60" s="42"/>
      <c r="E60" s="42"/>
      <c r="F60" s="42"/>
      <c r="G60" s="42"/>
      <c r="H60" s="42"/>
      <c r="I60" s="42"/>
      <c r="J60" s="42"/>
      <c r="K60" s="42"/>
      <c r="L60" s="42"/>
      <c r="M60" s="42"/>
    </row>
    <row r="61" spans="2:13" s="74" customFormat="1" ht="12">
      <c r="B61" s="35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2"/>
    </row>
    <row r="62" spans="2:13" s="74" customFormat="1" ht="12">
      <c r="B62" s="35"/>
      <c r="C62" s="41"/>
      <c r="D62" s="42"/>
      <c r="E62" s="42"/>
      <c r="F62" s="42"/>
      <c r="G62" s="42"/>
      <c r="H62" s="42"/>
      <c r="I62" s="42"/>
      <c r="J62" s="42"/>
      <c r="K62" s="42"/>
      <c r="L62" s="42"/>
      <c r="M62" s="42"/>
    </row>
    <row r="63" spans="2:13" s="74" customFormat="1" ht="12">
      <c r="B63" s="35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2"/>
    </row>
    <row r="64" spans="2:13" s="74" customFormat="1" ht="12">
      <c r="B64" s="35"/>
      <c r="C64" s="41"/>
      <c r="D64" s="42"/>
      <c r="E64" s="42"/>
      <c r="F64" s="42"/>
      <c r="G64" s="42"/>
      <c r="H64" s="42"/>
      <c r="I64" s="42"/>
      <c r="J64" s="42"/>
      <c r="K64" s="42"/>
      <c r="L64" s="42"/>
      <c r="M64" s="42"/>
    </row>
    <row r="65" spans="2:13" s="74" customFormat="1" ht="12">
      <c r="B65" s="35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2"/>
    </row>
    <row r="66" spans="2:13" s="74" customFormat="1" ht="12">
      <c r="B66" s="35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2"/>
    </row>
    <row r="67" spans="2:13" s="74" customFormat="1" ht="12">
      <c r="B67" s="35"/>
      <c r="C67" s="41"/>
      <c r="D67" s="42"/>
      <c r="E67" s="42"/>
      <c r="F67" s="42"/>
      <c r="G67" s="42"/>
      <c r="H67" s="42"/>
      <c r="I67" s="42"/>
      <c r="J67" s="42"/>
      <c r="K67" s="42"/>
      <c r="L67" s="42"/>
      <c r="M67" s="42"/>
    </row>
    <row r="68" spans="2:13" s="74" customFormat="1" ht="12">
      <c r="B68" s="35"/>
      <c r="C68" s="41"/>
      <c r="D68" s="42"/>
      <c r="E68" s="42"/>
      <c r="F68" s="42"/>
      <c r="G68" s="42"/>
      <c r="H68" s="42"/>
      <c r="I68" s="42"/>
      <c r="J68" s="42"/>
      <c r="K68" s="42"/>
      <c r="L68" s="42"/>
      <c r="M68" s="42"/>
    </row>
    <row r="69" spans="2:13" s="74" customFormat="1" ht="12">
      <c r="B69" s="35"/>
      <c r="C69" s="41"/>
      <c r="D69" s="42"/>
      <c r="E69" s="42"/>
      <c r="F69" s="42"/>
      <c r="G69" s="42"/>
      <c r="H69" s="42"/>
      <c r="I69" s="42"/>
      <c r="J69" s="42"/>
      <c r="K69" s="42"/>
      <c r="L69" s="42"/>
      <c r="M69" s="42"/>
    </row>
    <row r="70" spans="2:13" s="74" customFormat="1" ht="12">
      <c r="B70" s="35"/>
      <c r="C70" s="41"/>
      <c r="D70" s="42"/>
      <c r="E70" s="42"/>
      <c r="F70" s="42"/>
      <c r="G70" s="42"/>
      <c r="H70" s="42"/>
      <c r="I70" s="42"/>
      <c r="J70" s="42"/>
      <c r="K70" s="42"/>
      <c r="L70" s="42"/>
      <c r="M70" s="42"/>
    </row>
    <row r="71" spans="2:13" s="74" customFormat="1" ht="12">
      <c r="B71" s="35"/>
      <c r="C71" s="41"/>
      <c r="D71" s="42"/>
      <c r="E71" s="42"/>
      <c r="F71" s="42"/>
      <c r="G71" s="42"/>
      <c r="H71" s="42"/>
      <c r="I71" s="42"/>
      <c r="J71" s="42"/>
      <c r="K71" s="42"/>
      <c r="L71" s="42"/>
      <c r="M71" s="42"/>
    </row>
    <row r="72" spans="2:13" s="74" customFormat="1" ht="12">
      <c r="B72" s="35"/>
      <c r="C72" s="41"/>
      <c r="D72" s="42"/>
      <c r="E72" s="42"/>
      <c r="F72" s="42"/>
      <c r="G72" s="42"/>
      <c r="H72" s="42"/>
      <c r="I72" s="42"/>
      <c r="J72" s="42"/>
      <c r="K72" s="42"/>
      <c r="L72" s="42"/>
      <c r="M72" s="42"/>
    </row>
    <row r="73" spans="2:13" s="74" customFormat="1" ht="12">
      <c r="B73" s="35"/>
      <c r="C73" s="41"/>
      <c r="D73" s="42"/>
      <c r="E73" s="42"/>
      <c r="F73" s="42"/>
      <c r="G73" s="42"/>
      <c r="H73" s="42"/>
      <c r="I73" s="42"/>
      <c r="J73" s="42"/>
      <c r="K73" s="42"/>
      <c r="L73" s="42"/>
      <c r="M73" s="42"/>
    </row>
    <row r="74" spans="2:13" s="74" customFormat="1" ht="12">
      <c r="B74" s="35"/>
      <c r="C74" s="41"/>
      <c r="D74" s="42"/>
      <c r="E74" s="42"/>
      <c r="F74" s="42"/>
      <c r="G74" s="42"/>
      <c r="H74" s="42"/>
      <c r="I74" s="42"/>
      <c r="J74" s="42"/>
      <c r="K74" s="42"/>
      <c r="L74" s="42"/>
      <c r="M74" s="42"/>
    </row>
    <row r="75" spans="2:13" s="74" customFormat="1" ht="12">
      <c r="B75" s="35"/>
      <c r="C75" s="41"/>
      <c r="D75" s="42"/>
      <c r="E75" s="42"/>
      <c r="F75" s="42"/>
      <c r="G75" s="42"/>
      <c r="H75" s="42"/>
      <c r="I75" s="42"/>
      <c r="J75" s="42"/>
      <c r="K75" s="42"/>
      <c r="L75" s="42"/>
      <c r="M75" s="42"/>
    </row>
    <row r="76" spans="2:13" s="74" customFormat="1" ht="12">
      <c r="B76" s="35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2"/>
    </row>
    <row r="77" spans="2:13" s="74" customFormat="1" ht="12">
      <c r="B77" s="35"/>
      <c r="C77" s="41"/>
      <c r="D77" s="42"/>
      <c r="E77" s="42"/>
      <c r="F77" s="42"/>
      <c r="G77" s="42"/>
      <c r="H77" s="42"/>
      <c r="I77" s="42"/>
      <c r="J77" s="42"/>
      <c r="K77" s="42"/>
      <c r="L77" s="42"/>
      <c r="M77" s="42"/>
    </row>
    <row r="78" spans="2:13" s="74" customFormat="1" ht="12">
      <c r="B78" s="35"/>
      <c r="C78" s="41"/>
      <c r="D78" s="42"/>
      <c r="E78" s="42"/>
      <c r="F78" s="42"/>
      <c r="G78" s="42"/>
      <c r="H78" s="42"/>
      <c r="I78" s="42"/>
      <c r="J78" s="42"/>
      <c r="K78" s="42"/>
      <c r="L78" s="42"/>
      <c r="M78" s="42"/>
    </row>
    <row r="79" spans="2:13" s="74" customFormat="1" ht="12">
      <c r="B79" s="35"/>
      <c r="C79" s="41"/>
      <c r="D79" s="42"/>
      <c r="E79" s="42"/>
      <c r="F79" s="42"/>
      <c r="G79" s="42"/>
      <c r="H79" s="42"/>
      <c r="I79" s="42"/>
      <c r="J79" s="42"/>
      <c r="K79" s="42"/>
      <c r="L79" s="42"/>
      <c r="M79" s="42"/>
    </row>
    <row r="80" spans="2:13" s="74" customFormat="1" ht="12">
      <c r="B80" s="35"/>
      <c r="C80" s="41"/>
      <c r="D80" s="42"/>
      <c r="E80" s="42"/>
      <c r="F80" s="42"/>
      <c r="G80" s="42"/>
      <c r="H80" s="42"/>
      <c r="I80" s="42"/>
      <c r="J80" s="42"/>
      <c r="K80" s="42"/>
      <c r="L80" s="42"/>
      <c r="M80" s="42"/>
    </row>
    <row r="81" spans="2:13" s="74" customFormat="1" ht="12">
      <c r="B81" s="35"/>
      <c r="C81" s="41"/>
      <c r="D81" s="42"/>
      <c r="E81" s="42"/>
      <c r="F81" s="42"/>
      <c r="G81" s="42"/>
      <c r="H81" s="42"/>
      <c r="I81" s="42"/>
      <c r="J81" s="42"/>
      <c r="K81" s="42"/>
      <c r="L81" s="42"/>
      <c r="M81" s="42"/>
    </row>
    <row r="82" spans="2:13" s="74" customFormat="1" ht="12">
      <c r="B82" s="35"/>
      <c r="C82" s="41"/>
      <c r="D82" s="42"/>
      <c r="E82" s="42"/>
      <c r="F82" s="42"/>
      <c r="G82" s="42"/>
      <c r="H82" s="42"/>
      <c r="I82" s="42"/>
      <c r="J82" s="42"/>
      <c r="K82" s="42"/>
      <c r="L82" s="42"/>
      <c r="M82" s="42"/>
    </row>
    <row r="83" spans="2:13" s="74" customFormat="1" ht="12">
      <c r="B83" s="35"/>
      <c r="C83" s="41"/>
      <c r="D83" s="42"/>
      <c r="E83" s="42"/>
      <c r="F83" s="42"/>
      <c r="G83" s="42"/>
      <c r="H83" s="42"/>
      <c r="I83" s="42"/>
      <c r="J83" s="42"/>
      <c r="K83" s="42"/>
      <c r="L83" s="42"/>
      <c r="M83" s="42"/>
    </row>
    <row r="84" spans="2:13" s="74" customFormat="1" ht="12">
      <c r="B84" s="36"/>
      <c r="C84" s="41"/>
      <c r="D84" s="42"/>
      <c r="E84" s="42"/>
      <c r="F84" s="42"/>
      <c r="G84" s="42"/>
      <c r="H84" s="42"/>
      <c r="I84" s="42"/>
      <c r="J84" s="42"/>
      <c r="K84" s="42"/>
      <c r="L84" s="42"/>
      <c r="M84" s="42"/>
    </row>
    <row r="85" spans="2:13" s="74" customFormat="1" ht="12">
      <c r="B85" s="35"/>
      <c r="C85" s="41"/>
      <c r="D85" s="42"/>
      <c r="E85" s="42"/>
      <c r="F85" s="42"/>
      <c r="G85" s="42"/>
      <c r="H85" s="42"/>
      <c r="I85" s="42"/>
      <c r="J85" s="42"/>
      <c r="K85" s="42"/>
      <c r="L85" s="42"/>
      <c r="M85" s="42"/>
    </row>
    <row r="86" spans="2:13" s="74" customFormat="1" ht="12">
      <c r="B86" s="35"/>
      <c r="C86" s="41"/>
      <c r="D86" s="42"/>
      <c r="E86" s="42"/>
      <c r="F86" s="42"/>
      <c r="G86" s="42"/>
      <c r="H86" s="42"/>
      <c r="I86" s="42"/>
      <c r="J86" s="42"/>
      <c r="K86" s="42"/>
      <c r="L86" s="42"/>
      <c r="M86" s="42"/>
    </row>
    <row r="87" spans="2:13" s="74" customFormat="1" ht="12">
      <c r="B87" s="35"/>
      <c r="C87" s="41"/>
      <c r="D87" s="42"/>
      <c r="E87" s="42"/>
      <c r="F87" s="42"/>
      <c r="G87" s="42"/>
      <c r="H87" s="42"/>
      <c r="I87" s="42"/>
      <c r="J87" s="42"/>
      <c r="K87" s="42"/>
      <c r="L87" s="42"/>
      <c r="M87" s="42"/>
    </row>
    <row r="88" s="74" customFormat="1" ht="12"/>
    <row r="89" s="74" customFormat="1" ht="12"/>
    <row r="90" s="74" customFormat="1" ht="12"/>
    <row r="91" s="74" customFormat="1" ht="12"/>
    <row r="92" spans="2:13" s="74" customFormat="1" ht="12">
      <c r="B92" s="14"/>
      <c r="C92" s="14"/>
      <c r="D92" s="34"/>
      <c r="E92" s="34"/>
      <c r="F92" s="34"/>
      <c r="G92" s="34"/>
      <c r="H92" s="34"/>
      <c r="I92" s="34"/>
      <c r="J92" s="34"/>
      <c r="K92" s="34"/>
      <c r="L92" s="34"/>
      <c r="M92" s="34"/>
    </row>
    <row r="93" spans="2:13" s="74" customFormat="1" ht="12">
      <c r="B93" s="15"/>
      <c r="C93" s="16"/>
      <c r="D93" s="43"/>
      <c r="E93" s="43"/>
      <c r="F93" s="43"/>
      <c r="G93" s="43"/>
      <c r="H93" s="43"/>
      <c r="I93" s="43"/>
      <c r="J93" s="43"/>
      <c r="K93" s="43"/>
      <c r="L93" s="43"/>
      <c r="M93" s="43"/>
    </row>
    <row r="94" spans="2:13" s="74" customFormat="1" ht="12">
      <c r="B94" s="15"/>
      <c r="C94" s="16"/>
      <c r="D94" s="43"/>
      <c r="E94" s="43"/>
      <c r="F94" s="43"/>
      <c r="G94" s="43"/>
      <c r="H94" s="43"/>
      <c r="I94" s="43"/>
      <c r="J94" s="43"/>
      <c r="K94" s="43"/>
      <c r="L94" s="43"/>
      <c r="M94" s="43"/>
    </row>
    <row r="95" spans="2:13" s="74" customFormat="1" ht="12">
      <c r="B95" s="15"/>
      <c r="C95" s="16"/>
      <c r="D95" s="43"/>
      <c r="E95" s="43"/>
      <c r="F95" s="43"/>
      <c r="G95" s="43"/>
      <c r="H95" s="43"/>
      <c r="I95" s="43"/>
      <c r="J95" s="43"/>
      <c r="K95" s="43"/>
      <c r="L95" s="43"/>
      <c r="M95" s="43"/>
    </row>
    <row r="96" spans="2:13" s="74" customFormat="1" ht="12">
      <c r="B96" s="15"/>
      <c r="C96" s="16"/>
      <c r="D96" s="43"/>
      <c r="E96" s="43"/>
      <c r="F96" s="43"/>
      <c r="G96" s="43"/>
      <c r="H96" s="43"/>
      <c r="I96" s="43"/>
      <c r="J96" s="43"/>
      <c r="K96" s="43"/>
      <c r="L96" s="43"/>
      <c r="M96" s="43"/>
    </row>
    <row r="97" spans="2:13" s="74" customFormat="1" ht="12">
      <c r="B97" s="15"/>
      <c r="C97" s="16"/>
      <c r="D97" s="43"/>
      <c r="E97" s="43"/>
      <c r="F97" s="43"/>
      <c r="G97" s="43"/>
      <c r="H97" s="43"/>
      <c r="I97" s="43"/>
      <c r="J97" s="43"/>
      <c r="K97" s="43"/>
      <c r="L97" s="43"/>
      <c r="M97" s="43"/>
    </row>
    <row r="98" spans="2:13" s="74" customFormat="1" ht="12">
      <c r="B98" s="15"/>
      <c r="C98" s="16"/>
      <c r="D98" s="43"/>
      <c r="E98" s="43"/>
      <c r="F98" s="43"/>
      <c r="G98" s="43"/>
      <c r="H98" s="43"/>
      <c r="I98" s="43"/>
      <c r="J98" s="43"/>
      <c r="K98" s="43"/>
      <c r="L98" s="43"/>
      <c r="M98" s="43"/>
    </row>
    <row r="99" spans="2:13" s="74" customFormat="1" ht="12">
      <c r="B99" s="15"/>
      <c r="C99" s="16"/>
      <c r="D99" s="43"/>
      <c r="E99" s="43"/>
      <c r="F99" s="43"/>
      <c r="G99" s="43"/>
      <c r="H99" s="43"/>
      <c r="I99" s="43"/>
      <c r="J99" s="43"/>
      <c r="K99" s="43"/>
      <c r="L99" s="43"/>
      <c r="M99" s="43"/>
    </row>
    <row r="100" spans="2:13" s="74" customFormat="1" ht="12">
      <c r="B100" s="15"/>
      <c r="C100" s="16"/>
      <c r="D100" s="43"/>
      <c r="E100" s="43"/>
      <c r="F100" s="43"/>
      <c r="G100" s="43"/>
      <c r="H100" s="43"/>
      <c r="I100" s="43"/>
      <c r="J100" s="43"/>
      <c r="K100" s="43"/>
      <c r="L100" s="43"/>
      <c r="M100" s="43"/>
    </row>
    <row r="101" spans="2:13" s="74" customFormat="1" ht="12">
      <c r="B101" s="15"/>
      <c r="C101" s="16"/>
      <c r="D101" s="43"/>
      <c r="E101" s="43"/>
      <c r="F101" s="43"/>
      <c r="G101" s="43"/>
      <c r="H101" s="43"/>
      <c r="I101" s="43"/>
      <c r="J101" s="43"/>
      <c r="K101" s="43"/>
      <c r="L101" s="43"/>
      <c r="M101" s="43"/>
    </row>
    <row r="102" spans="2:13" s="74" customFormat="1" ht="12">
      <c r="B102" s="15"/>
      <c r="C102" s="16"/>
      <c r="D102" s="43"/>
      <c r="E102" s="43"/>
      <c r="F102" s="43"/>
      <c r="G102" s="43"/>
      <c r="H102" s="43"/>
      <c r="I102" s="43"/>
      <c r="J102" s="43"/>
      <c r="K102" s="43"/>
      <c r="L102" s="43"/>
      <c r="M102" s="43"/>
    </row>
    <row r="103" spans="2:13" s="74" customFormat="1" ht="12">
      <c r="B103" s="15"/>
      <c r="C103" s="16"/>
      <c r="D103" s="43"/>
      <c r="E103" s="43"/>
      <c r="F103" s="43"/>
      <c r="G103" s="43"/>
      <c r="H103" s="43"/>
      <c r="I103" s="43"/>
      <c r="J103" s="43"/>
      <c r="K103" s="43"/>
      <c r="L103" s="43"/>
      <c r="M103" s="43"/>
    </row>
    <row r="104" spans="2:13" s="74" customFormat="1" ht="12">
      <c r="B104" s="15"/>
      <c r="C104" s="16"/>
      <c r="D104" s="43"/>
      <c r="E104" s="43"/>
      <c r="F104" s="43"/>
      <c r="G104" s="43"/>
      <c r="H104" s="43"/>
      <c r="I104" s="43"/>
      <c r="J104" s="43"/>
      <c r="K104" s="43"/>
      <c r="L104" s="43"/>
      <c r="M104" s="43"/>
    </row>
    <row r="105" spans="2:13" s="74" customFormat="1" ht="12">
      <c r="B105" s="15"/>
      <c r="C105" s="16"/>
      <c r="D105" s="43"/>
      <c r="E105" s="43"/>
      <c r="F105" s="43"/>
      <c r="G105" s="43"/>
      <c r="H105" s="43"/>
      <c r="I105" s="43"/>
      <c r="J105" s="43"/>
      <c r="K105" s="43"/>
      <c r="L105" s="43"/>
      <c r="M105" s="43"/>
    </row>
    <row r="106" spans="2:13" s="74" customFormat="1" ht="12">
      <c r="B106" s="15"/>
      <c r="C106" s="16"/>
      <c r="D106" s="43"/>
      <c r="E106" s="43"/>
      <c r="F106" s="43"/>
      <c r="G106" s="43"/>
      <c r="H106" s="43"/>
      <c r="I106" s="43"/>
      <c r="J106" s="43"/>
      <c r="K106" s="43"/>
      <c r="L106" s="43"/>
      <c r="M106" s="43"/>
    </row>
    <row r="107" spans="2:13" s="74" customFormat="1" ht="12">
      <c r="B107" s="15"/>
      <c r="C107" s="16"/>
      <c r="D107" s="43"/>
      <c r="E107" s="43"/>
      <c r="F107" s="43"/>
      <c r="G107" s="43"/>
      <c r="H107" s="43"/>
      <c r="I107" s="43"/>
      <c r="J107" s="43"/>
      <c r="K107" s="43"/>
      <c r="L107" s="43"/>
      <c r="M107" s="43"/>
    </row>
    <row r="108" spans="2:13" s="74" customFormat="1" ht="12">
      <c r="B108" s="15"/>
      <c r="C108" s="16"/>
      <c r="D108" s="43"/>
      <c r="E108" s="43"/>
      <c r="F108" s="43"/>
      <c r="G108" s="43"/>
      <c r="H108" s="43"/>
      <c r="I108" s="43"/>
      <c r="J108" s="43"/>
      <c r="K108" s="43"/>
      <c r="L108" s="43"/>
      <c r="M108" s="43"/>
    </row>
    <row r="109" spans="2:13" s="74" customFormat="1" ht="12">
      <c r="B109" s="15"/>
      <c r="C109" s="16"/>
      <c r="D109" s="43"/>
      <c r="E109" s="43"/>
      <c r="F109" s="43"/>
      <c r="G109" s="43"/>
      <c r="H109" s="43"/>
      <c r="I109" s="43"/>
      <c r="J109" s="43"/>
      <c r="K109" s="43"/>
      <c r="L109" s="43"/>
      <c r="M109" s="43"/>
    </row>
    <row r="110" spans="2:13" s="74" customFormat="1" ht="12">
      <c r="B110" s="15"/>
      <c r="C110" s="16"/>
      <c r="D110" s="43"/>
      <c r="E110" s="43"/>
      <c r="F110" s="43"/>
      <c r="G110" s="43"/>
      <c r="H110" s="43"/>
      <c r="I110" s="43"/>
      <c r="J110" s="43"/>
      <c r="K110" s="43"/>
      <c r="L110" s="43"/>
      <c r="M110" s="43"/>
    </row>
    <row r="111" spans="2:13" s="74" customFormat="1" ht="12">
      <c r="B111" s="15"/>
      <c r="C111" s="16"/>
      <c r="D111" s="43"/>
      <c r="E111" s="43"/>
      <c r="F111" s="43"/>
      <c r="G111" s="43"/>
      <c r="H111" s="43"/>
      <c r="I111" s="43"/>
      <c r="J111" s="43"/>
      <c r="K111" s="43"/>
      <c r="L111" s="43"/>
      <c r="M111" s="43"/>
    </row>
    <row r="112" spans="2:13" s="74" customFormat="1" ht="12">
      <c r="B112" s="15"/>
      <c r="C112" s="16"/>
      <c r="D112" s="43"/>
      <c r="E112" s="43"/>
      <c r="F112" s="43"/>
      <c r="G112" s="43"/>
      <c r="H112" s="43"/>
      <c r="I112" s="43"/>
      <c r="J112" s="43"/>
      <c r="K112" s="43"/>
      <c r="L112" s="43"/>
      <c r="M112" s="43"/>
    </row>
    <row r="113" spans="2:13" s="74" customFormat="1" ht="12">
      <c r="B113" s="15"/>
      <c r="C113" s="16"/>
      <c r="D113" s="43"/>
      <c r="E113" s="43"/>
      <c r="F113" s="43"/>
      <c r="G113" s="43"/>
      <c r="H113" s="43"/>
      <c r="I113" s="43"/>
      <c r="J113" s="43"/>
      <c r="K113" s="43"/>
      <c r="L113" s="43"/>
      <c r="M113" s="43"/>
    </row>
    <row r="114" spans="2:13" s="74" customFormat="1" ht="12">
      <c r="B114" s="15"/>
      <c r="C114" s="16"/>
      <c r="D114" s="43"/>
      <c r="E114" s="43"/>
      <c r="F114" s="43"/>
      <c r="G114" s="43"/>
      <c r="H114" s="43"/>
      <c r="I114" s="43"/>
      <c r="J114" s="43"/>
      <c r="K114" s="43"/>
      <c r="L114" s="43"/>
      <c r="M114" s="43"/>
    </row>
    <row r="115" spans="2:13" s="74" customFormat="1" ht="12">
      <c r="B115" s="15"/>
      <c r="C115" s="16"/>
      <c r="D115" s="43"/>
      <c r="E115" s="43"/>
      <c r="F115" s="43"/>
      <c r="G115" s="43"/>
      <c r="H115" s="43"/>
      <c r="I115" s="43"/>
      <c r="J115" s="43"/>
      <c r="K115" s="43"/>
      <c r="L115" s="43"/>
      <c r="M115" s="43"/>
    </row>
    <row r="116" spans="2:13" s="74" customFormat="1" ht="12">
      <c r="B116" s="15"/>
      <c r="C116" s="16"/>
      <c r="D116" s="43"/>
      <c r="E116" s="43"/>
      <c r="F116" s="43"/>
      <c r="G116" s="43"/>
      <c r="H116" s="43"/>
      <c r="I116" s="43"/>
      <c r="J116" s="43"/>
      <c r="K116" s="43"/>
      <c r="L116" s="43"/>
      <c r="M116" s="43"/>
    </row>
    <row r="117" spans="2:13" s="74" customFormat="1" ht="12">
      <c r="B117" s="15"/>
      <c r="C117" s="16"/>
      <c r="D117" s="43"/>
      <c r="E117" s="43"/>
      <c r="F117" s="43"/>
      <c r="G117" s="43"/>
      <c r="H117" s="43"/>
      <c r="I117" s="43"/>
      <c r="J117" s="43"/>
      <c r="K117" s="43"/>
      <c r="L117" s="43"/>
      <c r="M117" s="43"/>
    </row>
    <row r="118" spans="2:13" s="74" customFormat="1" ht="12">
      <c r="B118" s="15"/>
      <c r="C118" s="16"/>
      <c r="D118" s="43"/>
      <c r="E118" s="43"/>
      <c r="F118" s="43"/>
      <c r="G118" s="43"/>
      <c r="H118" s="43"/>
      <c r="I118" s="43"/>
      <c r="J118" s="43"/>
      <c r="K118" s="43"/>
      <c r="L118" s="43"/>
      <c r="M118" s="43"/>
    </row>
    <row r="119" spans="2:13" s="74" customFormat="1" ht="12">
      <c r="B119" s="15"/>
      <c r="C119" s="16"/>
      <c r="D119" s="43"/>
      <c r="E119" s="43"/>
      <c r="F119" s="43"/>
      <c r="G119" s="43"/>
      <c r="H119" s="43"/>
      <c r="I119" s="43"/>
      <c r="J119" s="43"/>
      <c r="K119" s="43"/>
      <c r="L119" s="43"/>
      <c r="M119" s="43"/>
    </row>
    <row r="120" spans="2:13" s="74" customFormat="1" ht="12">
      <c r="B120" s="15"/>
      <c r="C120" s="16"/>
      <c r="D120" s="43"/>
      <c r="E120" s="43"/>
      <c r="F120" s="43"/>
      <c r="G120" s="43"/>
      <c r="H120" s="43"/>
      <c r="I120" s="43"/>
      <c r="J120" s="43"/>
      <c r="K120" s="43"/>
      <c r="L120" s="43"/>
      <c r="M120" s="43"/>
    </row>
    <row r="121" spans="2:13" s="74" customFormat="1" ht="12">
      <c r="B121" s="15"/>
      <c r="C121" s="16"/>
      <c r="D121" s="43"/>
      <c r="E121" s="43"/>
      <c r="F121" s="43"/>
      <c r="G121" s="43"/>
      <c r="H121" s="43"/>
      <c r="I121" s="43"/>
      <c r="J121" s="43"/>
      <c r="K121" s="43"/>
      <c r="L121" s="43"/>
      <c r="M121" s="43"/>
    </row>
    <row r="122" spans="2:13" s="74" customFormat="1" ht="12">
      <c r="B122" s="15"/>
      <c r="C122" s="16"/>
      <c r="D122" s="43"/>
      <c r="E122" s="43"/>
      <c r="F122" s="43"/>
      <c r="G122" s="43"/>
      <c r="H122" s="43"/>
      <c r="I122" s="43"/>
      <c r="J122" s="43"/>
      <c r="K122" s="43"/>
      <c r="L122" s="43"/>
      <c r="M122" s="43"/>
    </row>
    <row r="123" spans="2:13" s="74" customFormat="1" ht="12">
      <c r="B123" s="15"/>
      <c r="C123" s="16"/>
      <c r="D123" s="43"/>
      <c r="E123" s="43"/>
      <c r="F123" s="43"/>
      <c r="G123" s="43"/>
      <c r="H123" s="43"/>
      <c r="I123" s="43"/>
      <c r="J123" s="43"/>
      <c r="K123" s="43"/>
      <c r="L123" s="43"/>
      <c r="M123" s="43"/>
    </row>
    <row r="124" spans="2:13" s="74" customFormat="1" ht="12">
      <c r="B124" s="15"/>
      <c r="C124" s="16"/>
      <c r="D124" s="43"/>
      <c r="E124" s="43"/>
      <c r="F124" s="43"/>
      <c r="G124" s="43"/>
      <c r="H124" s="43"/>
      <c r="I124" s="43"/>
      <c r="J124" s="43"/>
      <c r="K124" s="43"/>
      <c r="L124" s="43"/>
      <c r="M124" s="43"/>
    </row>
    <row r="125" spans="2:13" s="74" customFormat="1" ht="12">
      <c r="B125" s="15"/>
      <c r="C125" s="16"/>
      <c r="D125" s="43"/>
      <c r="E125" s="43"/>
      <c r="F125" s="43"/>
      <c r="G125" s="43"/>
      <c r="H125" s="43"/>
      <c r="I125" s="43"/>
      <c r="J125" s="43"/>
      <c r="K125" s="43"/>
      <c r="L125" s="43"/>
      <c r="M125" s="43"/>
    </row>
    <row r="126" spans="2:13" s="74" customFormat="1" ht="12">
      <c r="B126" s="15"/>
      <c r="C126" s="16"/>
      <c r="D126" s="43"/>
      <c r="E126" s="43"/>
      <c r="F126" s="43"/>
      <c r="G126" s="43"/>
      <c r="H126" s="43"/>
      <c r="I126" s="43"/>
      <c r="J126" s="43"/>
      <c r="K126" s="43"/>
      <c r="L126" s="43"/>
      <c r="M126" s="43"/>
    </row>
    <row r="127" s="74" customFormat="1" ht="12"/>
    <row r="128" s="74" customFormat="1" ht="12"/>
    <row r="129" s="74" customFormat="1" ht="12"/>
    <row r="130" s="74" customFormat="1" ht="12"/>
    <row r="131" spans="2:13" s="74" customFormat="1" ht="12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</row>
    <row r="132" spans="2:13" s="74" customFormat="1" ht="12">
      <c r="B132" s="15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</row>
    <row r="133" spans="2:13" s="74" customFormat="1" ht="12">
      <c r="B133" s="15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</row>
    <row r="134" spans="2:13" s="74" customFormat="1" ht="12">
      <c r="B134" s="15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</row>
    <row r="135" spans="2:13" s="74" customFormat="1" ht="12">
      <c r="B135" s="15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</row>
    <row r="136" spans="2:13" s="74" customFormat="1" ht="12">
      <c r="B136" s="15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</row>
    <row r="137" spans="2:13" s="74" customFormat="1" ht="12">
      <c r="B137" s="15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</row>
    <row r="138" spans="2:13" s="74" customFormat="1" ht="12"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</row>
    <row r="139" spans="2:13" s="74" customFormat="1" ht="12"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</row>
    <row r="140" spans="2:13" s="74" customFormat="1" ht="12"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</row>
    <row r="141" spans="2:13" s="74" customFormat="1" ht="12"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</row>
    <row r="142" spans="2:13" s="74" customFormat="1" ht="12"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</row>
    <row r="143" spans="2:13" s="74" customFormat="1" ht="12"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</row>
    <row r="144" spans="2:13" s="74" customFormat="1" ht="12"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</row>
    <row r="145" spans="2:13" s="74" customFormat="1" ht="12">
      <c r="B145" s="15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</row>
    <row r="146" spans="2:13" s="74" customFormat="1" ht="12">
      <c r="B146" s="15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</row>
    <row r="147" spans="2:13" s="74" customFormat="1" ht="12">
      <c r="B147" s="15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</row>
    <row r="148" spans="2:13" s="74" customFormat="1" ht="12">
      <c r="B148" s="15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</row>
    <row r="149" spans="2:13" s="74" customFormat="1" ht="12">
      <c r="B149" s="15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</row>
    <row r="150" spans="2:13" s="74" customFormat="1" ht="12">
      <c r="B150" s="15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</row>
    <row r="151" spans="2:13" s="74" customFormat="1" ht="12">
      <c r="B151" s="15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</row>
    <row r="152" spans="2:13" s="74" customFormat="1" ht="12">
      <c r="B152" s="15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</row>
    <row r="153" spans="2:13" s="74" customFormat="1" ht="12">
      <c r="B153" s="15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</row>
    <row r="154" spans="2:13" s="74" customFormat="1" ht="12">
      <c r="B154" s="15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</row>
    <row r="155" spans="2:13" s="74" customFormat="1" ht="12">
      <c r="B155" s="15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</row>
    <row r="156" spans="2:13" s="74" customFormat="1" ht="12">
      <c r="B156" s="15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</row>
    <row r="157" spans="2:13" s="74" customFormat="1" ht="12">
      <c r="B157" s="15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</row>
    <row r="158" spans="2:13" s="74" customFormat="1" ht="12">
      <c r="B158" s="15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</row>
    <row r="159" spans="2:13" s="74" customFormat="1" ht="12">
      <c r="B159" s="15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</row>
    <row r="160" spans="2:13" s="74" customFormat="1" ht="12">
      <c r="B160" s="15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</row>
    <row r="161" spans="2:13" s="74" customFormat="1" ht="12">
      <c r="B161" s="15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</row>
    <row r="162" spans="2:13" s="74" customFormat="1" ht="12">
      <c r="B162" s="15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</row>
    <row r="163" spans="2:13" s="74" customFormat="1" ht="12">
      <c r="B163" s="15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</row>
    <row r="164" spans="2:13" s="74" customFormat="1" ht="12">
      <c r="B164" s="15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</row>
    <row r="165" spans="2:13" s="74" customFormat="1" ht="12">
      <c r="B165" s="15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</row>
    <row r="166" spans="2:13" s="74" customFormat="1" ht="12">
      <c r="B166" s="15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</row>
    <row r="167" spans="2:13" s="74" customFormat="1" ht="12">
      <c r="B167" s="15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</row>
    <row r="168" s="74" customFormat="1" ht="12"/>
    <row r="169" s="74" customFormat="1" ht="12"/>
    <row r="170" s="74" customFormat="1" ht="12"/>
    <row r="171" s="74" customFormat="1" ht="12"/>
    <row r="172" s="74" customFormat="1" ht="12"/>
    <row r="173" s="74" customFormat="1" ht="12"/>
    <row r="174" s="74" customFormat="1" ht="12"/>
    <row r="175" s="74" customFormat="1" ht="12"/>
    <row r="176" s="74" customFormat="1" ht="12"/>
    <row r="177" s="74" customFormat="1" ht="12"/>
    <row r="178" s="74" customFormat="1" ht="12"/>
    <row r="179" s="74" customFormat="1" ht="12"/>
    <row r="180" s="74" customFormat="1" ht="12"/>
    <row r="181" s="74" customFormat="1" ht="12"/>
    <row r="182" s="74" customFormat="1" ht="12"/>
    <row r="183" s="74" customFormat="1" ht="12"/>
    <row r="184" s="74" customFormat="1" ht="12"/>
    <row r="185" s="74" customFormat="1" ht="12"/>
    <row r="186" s="74" customFormat="1" ht="12"/>
    <row r="187" s="74" customFormat="1" ht="12"/>
    <row r="188" s="74" customFormat="1" ht="12"/>
    <row r="189" s="74" customFormat="1" ht="12"/>
    <row r="190" s="74" customFormat="1" ht="12"/>
    <row r="191" s="74" customFormat="1" ht="12"/>
    <row r="192" s="74" customFormat="1" ht="12"/>
    <row r="193" s="74" customFormat="1" ht="12"/>
    <row r="194" s="74" customFormat="1" ht="12"/>
    <row r="195" s="74" customFormat="1" ht="12"/>
    <row r="196" s="74" customFormat="1" ht="12"/>
    <row r="197" s="74" customFormat="1" ht="12"/>
    <row r="198" s="74" customFormat="1" ht="12"/>
    <row r="199" s="74" customFormat="1" ht="12"/>
    <row r="200" s="74" customFormat="1" ht="12"/>
    <row r="201" s="74" customFormat="1" ht="12"/>
    <row r="202" s="74" customFormat="1" ht="12"/>
    <row r="203" s="74" customFormat="1" ht="12"/>
    <row r="204" s="74" customFormat="1" ht="12"/>
    <row r="205" s="74" customFormat="1" ht="12"/>
    <row r="206" s="74" customFormat="1" ht="12"/>
    <row r="207" s="74" customFormat="1" ht="12"/>
    <row r="208" s="74" customFormat="1" ht="12"/>
    <row r="209" s="74" customFormat="1" ht="12"/>
    <row r="210" s="74" customFormat="1" ht="12"/>
    <row r="211" s="74" customFormat="1" ht="12"/>
    <row r="212" s="74" customFormat="1" ht="12"/>
    <row r="213" s="74" customFormat="1" ht="12"/>
    <row r="214" s="74" customFormat="1" ht="12"/>
    <row r="215" s="74" customFormat="1" ht="12"/>
    <row r="216" s="74" customFormat="1" ht="12"/>
    <row r="217" s="74" customFormat="1" ht="12"/>
    <row r="218" s="74" customFormat="1" ht="12"/>
    <row r="219" s="74" customFormat="1" ht="12"/>
    <row r="220" s="74" customFormat="1" ht="12"/>
    <row r="221" s="74" customFormat="1" ht="12"/>
    <row r="222" s="74" customFormat="1" ht="12"/>
    <row r="223" s="74" customFormat="1" ht="12"/>
    <row r="224" s="74" customFormat="1" ht="12"/>
    <row r="225" s="74" customFormat="1" ht="12"/>
    <row r="226" s="74" customFormat="1" ht="12"/>
    <row r="227" s="74" customFormat="1" ht="12"/>
    <row r="228" s="74" customFormat="1" ht="12"/>
    <row r="229" s="74" customFormat="1" ht="12"/>
    <row r="230" s="74" customFormat="1" ht="12"/>
    <row r="231" s="74" customFormat="1" ht="12"/>
    <row r="232" s="74" customFormat="1" ht="12"/>
    <row r="233" s="74" customFormat="1" ht="12"/>
    <row r="234" s="74" customFormat="1" ht="12"/>
    <row r="235" s="74" customFormat="1" ht="12"/>
    <row r="236" s="74" customFormat="1" ht="12"/>
    <row r="237" s="74" customFormat="1" ht="12"/>
    <row r="238" s="74" customFormat="1" ht="12"/>
    <row r="239" s="74" customFormat="1" ht="12"/>
    <row r="240" s="74" customFormat="1" ht="12"/>
    <row r="241" s="74" customFormat="1" ht="12"/>
    <row r="242" s="74" customFormat="1" ht="12"/>
    <row r="243" s="74" customFormat="1" ht="12"/>
    <row r="244" s="74" customFormat="1" ht="12"/>
    <row r="245" s="74" customFormat="1" ht="12"/>
    <row r="246" s="74" customFormat="1" ht="12"/>
    <row r="247" s="74" customFormat="1" ht="12"/>
    <row r="248" s="74" customFormat="1" ht="12"/>
    <row r="249" s="74" customFormat="1" ht="12"/>
    <row r="250" s="74" customFormat="1" ht="12"/>
    <row r="251" s="74" customFormat="1" ht="12"/>
    <row r="252" s="74" customFormat="1" ht="12"/>
    <row r="253" s="74" customFormat="1" ht="12"/>
    <row r="254" s="74" customFormat="1" ht="12"/>
    <row r="255" s="74" customFormat="1" ht="12"/>
    <row r="256" s="74" customFormat="1" ht="12"/>
    <row r="257" s="74" customFormat="1" ht="12"/>
    <row r="258" s="74" customFormat="1" ht="12"/>
    <row r="259" s="74" customFormat="1" ht="12"/>
    <row r="260" s="74" customFormat="1" ht="12"/>
    <row r="261" s="74" customFormat="1" ht="12"/>
    <row r="262" s="74" customFormat="1" ht="12"/>
    <row r="263" s="74" customFormat="1" ht="12"/>
    <row r="264" s="74" customFormat="1" ht="12"/>
    <row r="265" s="74" customFormat="1" ht="12"/>
    <row r="266" s="74" customFormat="1" ht="12"/>
    <row r="267" s="74" customFormat="1" ht="12"/>
    <row r="268" s="74" customFormat="1" ht="12"/>
    <row r="269" s="74" customFormat="1" ht="12"/>
    <row r="270" s="74" customFormat="1" ht="12"/>
    <row r="271" s="74" customFormat="1" ht="12"/>
    <row r="272" s="74" customFormat="1" ht="12"/>
    <row r="273" s="74" customFormat="1" ht="12"/>
    <row r="274" s="74" customFormat="1" ht="12"/>
    <row r="275" s="74" customFormat="1" ht="12"/>
    <row r="276" s="74" customFormat="1" ht="12"/>
    <row r="277" s="74" customFormat="1" ht="12"/>
    <row r="278" s="74" customFormat="1" ht="12"/>
    <row r="279" s="74" customFormat="1" ht="12"/>
    <row r="280" s="74" customFormat="1" ht="12"/>
    <row r="281" s="74" customFormat="1" ht="12"/>
    <row r="282" s="74" customFormat="1" ht="12"/>
    <row r="283" s="74" customFormat="1" ht="12"/>
    <row r="284" s="74" customFormat="1" ht="12"/>
    <row r="285" s="74" customFormat="1" ht="12"/>
    <row r="286" s="74" customFormat="1" ht="12"/>
  </sheetData>
  <mergeCells count="2">
    <mergeCell ref="D8:M8"/>
    <mergeCell ref="D53:M5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LOMBARDINI Roberto (ESTAT-EXT)</cp:lastModifiedBy>
  <dcterms:created xsi:type="dcterms:W3CDTF">2006-09-16T00:00:00Z</dcterms:created>
  <dcterms:modified xsi:type="dcterms:W3CDTF">2020-04-03T10:26:29Z</dcterms:modified>
  <cp:category/>
  <cp:version/>
  <cp:contentType/>
  <cp:contentStatus/>
</cp:coreProperties>
</file>