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 EU international trade by partners\Mercosur\"/>
    </mc:Choice>
  </mc:AlternateContent>
  <bookViews>
    <workbookView xWindow="0" yWindow="0" windowWidth="19200" windowHeight="5775" activeTab="5"/>
  </bookViews>
  <sheets>
    <sheet name="Figure1" sheetId="3" r:id="rId1"/>
    <sheet name="Figure2" sheetId="4" r:id="rId2"/>
    <sheet name="Figure3 " sheetId="19" r:id="rId3"/>
    <sheet name="Figure4" sheetId="26" r:id="rId4"/>
    <sheet name="Figure5" sheetId="24" r:id="rId5"/>
    <sheet name="Figure6" sheetId="25" r:id="rId6"/>
    <sheet name="Table1" sheetId="17" r:id="rId7"/>
    <sheet name="Figure7" sheetId="7" r:id="rId8"/>
    <sheet name="Figure8" sheetId="15" r:id="rId9"/>
    <sheet name="Figure9" sheetId="16" r:id="rId10"/>
    <sheet name="Table2" sheetId="8" r:id="rId11"/>
    <sheet name="Table3" sheetId="9" r:id="rId12"/>
    <sheet name="Figure10" sheetId="10" r:id="rId13"/>
  </sheets>
  <calcPr calcId="162913"/>
</workbook>
</file>

<file path=xl/calcChain.xml><?xml version="1.0" encoding="utf-8"?>
<calcChain xmlns="http://schemas.openxmlformats.org/spreadsheetml/2006/main">
  <c r="P16" i="25" l="1"/>
  <c r="O16" i="25"/>
  <c r="N16" i="25"/>
  <c r="P16" i="26"/>
  <c r="O16" i="26"/>
  <c r="N16" i="26"/>
</calcChain>
</file>

<file path=xl/sharedStrings.xml><?xml version="1.0" encoding="utf-8"?>
<sst xmlns="http://schemas.openxmlformats.org/spreadsheetml/2006/main" count="325" uniqueCount="146">
  <si>
    <t>China</t>
  </si>
  <si>
    <t>United States</t>
  </si>
  <si>
    <t>Country</t>
  </si>
  <si>
    <t>Imports</t>
  </si>
  <si>
    <t>Exports</t>
  </si>
  <si>
    <t>Balance</t>
  </si>
  <si>
    <t>Food and drink</t>
  </si>
  <si>
    <t>Raw materials</t>
  </si>
  <si>
    <t>Other manufactured goods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</si>
  <si>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</si>
  <si>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</si>
  <si>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</si>
  <si>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</si>
  <si>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</si>
  <si>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</si>
  <si>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</si>
  <si>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</si>
  <si>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</si>
  <si>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</si>
  <si>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</si>
  <si>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</si>
  <si>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</si>
  <si>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</si>
  <si>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</si>
  <si>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</si>
  <si>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</si>
  <si>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</si>
  <si>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</si>
  <si>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</si>
  <si>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</si>
  <si>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</si>
  <si>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</si>
  <si>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</si>
  <si>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</si>
  <si>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</si>
  <si>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 million</t>
  </si>
  <si>
    <t>Avg annual growth</t>
  </si>
  <si>
    <t>Japan</t>
  </si>
  <si>
    <t>South Korea</t>
  </si>
  <si>
    <t>Import share</t>
  </si>
  <si>
    <t>Export share</t>
  </si>
  <si>
    <t>Energy</t>
  </si>
  <si>
    <t>Chemicals</t>
  </si>
  <si>
    <t>Machinery and vehicles</t>
  </si>
  <si>
    <t>Other goods</t>
  </si>
  <si>
    <t>Trade balance</t>
  </si>
  <si>
    <t>Average annual 
growth rate (%)</t>
  </si>
  <si>
    <t>Total trade (exports+imports)</t>
  </si>
  <si>
    <t>India</t>
  </si>
  <si>
    <t>Brazil</t>
  </si>
  <si>
    <t>Russia</t>
  </si>
  <si>
    <t>Countries are sorted on the value of total trade (exports + imports)</t>
  </si>
  <si>
    <t>Czechia</t>
  </si>
  <si>
    <t>EU</t>
  </si>
  <si>
    <t>Other</t>
  </si>
  <si>
    <r>
      <t>Source:</t>
    </r>
    <r>
      <rPr>
        <sz val="12"/>
        <color theme="1"/>
        <rFont val="Arial"/>
        <family val="2"/>
      </rPr>
      <t xml:space="preserve"> Eurostat (online data code: Comext data code : DS-018995)</t>
    </r>
  </si>
  <si>
    <r>
      <t>Source:</t>
    </r>
    <r>
      <rPr>
        <sz val="12"/>
        <color theme="1"/>
        <rFont val="Arial"/>
        <family val="2"/>
      </rPr>
      <t xml:space="preserve"> UNCTAD</t>
    </r>
  </si>
  <si>
    <t>Primary</t>
  </si>
  <si>
    <t>Manufactured</t>
  </si>
  <si>
    <t>Argentina</t>
  </si>
  <si>
    <t>Uruguay</t>
  </si>
  <si>
    <t>Paraguay</t>
  </si>
  <si>
    <r>
      <rPr>
        <i/>
        <sz val="12"/>
        <rFont val="Arial"/>
        <family val="2"/>
      </rPr>
      <t>Source</t>
    </r>
    <r>
      <rPr>
        <sz val="12"/>
        <rFont val="Arial"/>
        <family val="2"/>
      </rPr>
      <t>: Eurostat (Comext data code: DS-018995)</t>
    </r>
  </si>
  <si>
    <t>% of Mercosur in extra-EU exports</t>
  </si>
  <si>
    <t>% of Mercosur in extra-EU imports</t>
  </si>
  <si>
    <t>Top 10 share of total</t>
  </si>
  <si>
    <t>Animal feed</t>
  </si>
  <si>
    <t>Oil seeds</t>
  </si>
  <si>
    <t>Medicaments</t>
  </si>
  <si>
    <t>Fertilizer, not in group 272</t>
  </si>
  <si>
    <t>Total</t>
  </si>
  <si>
    <t>Most imported products from Mercosur countries, 2011-2021</t>
  </si>
  <si>
    <t>Most exported products to Mercosur countries, 2011-2021</t>
  </si>
  <si>
    <t>(€ million)</t>
  </si>
  <si>
    <t>(%)</t>
  </si>
  <si>
    <t>(€ billion)</t>
  </si>
  <si>
    <t>(€ billion and %)</t>
  </si>
  <si>
    <t>(€ million and %)</t>
  </si>
  <si>
    <t>EU exports to Mercosur countries by product group, 2011-2021</t>
  </si>
  <si>
    <t>EU imports from Mercosur countries by product group, 2011-2021</t>
  </si>
  <si>
    <t>Primary goods</t>
  </si>
  <si>
    <t>Manufactured goods</t>
  </si>
  <si>
    <t>Mercosur trade in goods with main partners, 2021</t>
  </si>
  <si>
    <t>Chile</t>
  </si>
  <si>
    <t>Trade in goods balance with Mercosur countries, 2021</t>
  </si>
  <si>
    <t>Trade in goods balance with Mercosur countries - details, 2021</t>
  </si>
  <si>
    <t>Imports of goods from Mercosur countries, 2021</t>
  </si>
  <si>
    <t>|||||||||||||||||||||||||||</t>
  </si>
  <si>
    <t>||||||||||||||||||||||||||||||||||||||||||</t>
  </si>
  <si>
    <t>||||||||||||||</t>
  </si>
  <si>
    <t>||||||||||||||||||||||||||||||||||||||||||||||||||||||||||||||||||||||||||||||||||||||||||||||||||||||||||||||||||||||||||||||</t>
  </si>
  <si>
    <t>||||||||||||||||</t>
  </si>
  <si>
    <t>|||||||||||||||||||</t>
  </si>
  <si>
    <t>||||||||||||</t>
  </si>
  <si>
    <t>|||||||||</t>
  </si>
  <si>
    <t>|||||||||||||</t>
  </si>
  <si>
    <t>||||||||||||||||||</t>
  </si>
  <si>
    <t>|||||||||||||||</t>
  </si>
  <si>
    <t>||||</t>
  </si>
  <si>
    <t>||</t>
  </si>
  <si>
    <t>|||||||||||||||||</t>
  </si>
  <si>
    <t>|||</t>
  </si>
  <si>
    <t>Exports of goods to Mercosur countries, 2021</t>
  </si>
  <si>
    <t>|||||||||||||||||||||</t>
  </si>
  <si>
    <t>|||||||||||||||||||||||</t>
  </si>
  <si>
    <t>||||||||||||||||||||</t>
  </si>
  <si>
    <t>|||||||||||||||||||||||||||||</t>
  </si>
  <si>
    <t>|||||||||||||||||||||||||||||||</t>
  </si>
  <si>
    <t>|||||||||||||||||||||||||||||||||||||||||||||</t>
  </si>
  <si>
    <t>||||||||||</t>
  </si>
  <si>
    <t>||||||||</t>
  </si>
  <si>
    <t>|||||</t>
  </si>
  <si>
    <t>|||||||</t>
  </si>
  <si>
    <t>|</t>
  </si>
  <si>
    <t>EU trade in goods balance with Mercosur countries, 2011 - 2021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</si>
  <si>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</si>
  <si>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</si>
  <si>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</si>
  <si>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</si>
  <si>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</si>
  <si>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</si>
  <si>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</si>
  <si>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</si>
  <si>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</si>
  <si>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</si>
  <si>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</si>
  <si>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EU imports of goods from Mercosur countries, 2011 - 2021</t>
  </si>
  <si>
    <t>2011 2021</t>
  </si>
  <si>
    <t>EU exports of goods to Mercosur countries,  2011 - 2021</t>
  </si>
  <si>
    <t>EU trade in goods with Mercosur countries, 2011 and 2021</t>
  </si>
  <si>
    <t>Petroleum  
oils, crude</t>
  </si>
  <si>
    <t>Iron ore and 
 concentrates</t>
  </si>
  <si>
    <t>Pulp and  
 waste paper</t>
  </si>
  <si>
    <t>Coffee and  
 substitutes</t>
  </si>
  <si>
    <t>Copper ore and 
 concentrates</t>
  </si>
  <si>
    <t>Miscellaneous 
 chemical products</t>
  </si>
  <si>
    <t>SITC-3 codes shown are: 081, 222, 333, 281, 251, 071, 283 and 598.</t>
  </si>
  <si>
    <t>Medicinal  
products</t>
  </si>
  <si>
    <t>Motor vehicle  
parts</t>
  </si>
  <si>
    <t>Petroleum oils, 
 non-crude</t>
  </si>
  <si>
    <t>Organo-inorganic 
 compounds</t>
  </si>
  <si>
    <t>Internal combustion  
 piston engines and parts</t>
  </si>
  <si>
    <t>Apparatus for electrical  
 circuits; board, panels</t>
  </si>
  <si>
    <t>SITC-3 codes shown are: 541, 784, 542, 334, 515, 713, 562 and 772.</t>
  </si>
  <si>
    <t>EU trade in goods with Mercosur countries, 2011 - 2021</t>
  </si>
  <si>
    <t>Share top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</si>
</sst>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#,##0.0_i"/>
    <numFmt numFmtId="167" formatCode="#,##0.000000000"/>
    <numFmt numFmtId="168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5"/>
      <name val="Britannic Bold"/>
      <family val="2"/>
    </font>
    <font>
      <sz val="11"/>
      <color theme="4"/>
      <name val="Britannic Bold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8"/>
      <color rgb="FF000000"/>
      <name val="Arial"/>
      <family val="2"/>
    </font>
    <font>
      <sz val="11"/>
      <name val="Calibri"/>
      <family val="2"/>
    </font>
    <font>
      <sz val="12"/>
      <name val="Arial"/>
      <family val="2"/>
    </font>
    <font>
      <i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6" fontId="18" fillId="0" borderId="0" applyFill="0" applyBorder="0" applyProtection="0">
      <alignment horizontal="right"/>
    </xf>
    <xf numFmtId="0" fontId="26" fillId="0" borderId="0"/>
    <xf numFmtId="9" fontId="1" fillId="0" borderId="0" applyFont="0" applyFill="0" applyBorder="0" applyAlignment="0" applyProtection="0"/>
    <xf numFmtId="0" fontId="32" fillId="0" borderId="0"/>
  </cellStyleXfs>
  <cellXfs count="58">
    <xf numFmtId="0" fontId="0" fillId="0" borderId="0" xfId="0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3" fontId="18" fillId="0" borderId="0" xfId="0" applyNumberFormat="1" applyFont="1"/>
    <xf numFmtId="165" fontId="18" fillId="0" borderId="0" xfId="0" applyNumberFormat="1" applyFont="1"/>
    <xf numFmtId="0" fontId="19" fillId="3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3" fillId="0" borderId="12" xfId="0" applyFont="1" applyBorder="1"/>
    <xf numFmtId="0" fontId="19" fillId="0" borderId="13" xfId="0" applyFont="1" applyBorder="1" applyAlignment="1">
      <alignment horizontal="left"/>
    </xf>
    <xf numFmtId="0" fontId="23" fillId="0" borderId="13" xfId="0" applyFont="1" applyBorder="1"/>
    <xf numFmtId="0" fontId="19" fillId="0" borderId="14" xfId="0" applyFont="1" applyBorder="1" applyAlignment="1">
      <alignment horizontal="left"/>
    </xf>
    <xf numFmtId="0" fontId="23" fillId="0" borderId="14" xfId="0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0" fontId="18" fillId="33" borderId="16" xfId="0" applyFont="1" applyFill="1" applyBorder="1" applyAlignment="1">
      <alignment horizontal="center"/>
    </xf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166" fontId="18" fillId="0" borderId="13" xfId="43" applyBorder="1">
      <alignment horizontal="right"/>
    </xf>
    <xf numFmtId="166" fontId="18" fillId="0" borderId="18" xfId="43" applyBorder="1">
      <alignment horizontal="right"/>
    </xf>
    <xf numFmtId="0" fontId="19" fillId="34" borderId="12" xfId="0" applyFont="1" applyFill="1" applyBorder="1" applyAlignment="1">
      <alignment horizontal="center"/>
    </xf>
    <xf numFmtId="166" fontId="18" fillId="0" borderId="20" xfId="43" applyBorder="1">
      <alignment horizontal="right"/>
    </xf>
    <xf numFmtId="166" fontId="18" fillId="0" borderId="21" xfId="43" applyBorder="1">
      <alignment horizontal="right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wrapText="1"/>
    </xf>
    <xf numFmtId="167" fontId="0" fillId="0" borderId="0" xfId="0" applyNumberFormat="1"/>
    <xf numFmtId="0" fontId="19" fillId="34" borderId="22" xfId="0" applyFont="1" applyFill="1" applyBorder="1" applyAlignment="1">
      <alignment horizontal="center"/>
    </xf>
    <xf numFmtId="0" fontId="19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28" fillId="0" borderId="0" xfId="0" applyFont="1"/>
    <xf numFmtId="0" fontId="31" fillId="0" borderId="0" xfId="0" applyFont="1" applyAlignment="1">
      <alignment horizontal="left" vertical="center" readingOrder="1"/>
    </xf>
    <xf numFmtId="166" fontId="18" fillId="0" borderId="27" xfId="43" applyBorder="1">
      <alignment horizontal="right"/>
    </xf>
    <xf numFmtId="166" fontId="18" fillId="0" borderId="26" xfId="43" applyBorder="1">
      <alignment horizontal="right"/>
    </xf>
    <xf numFmtId="0" fontId="33" fillId="0" borderId="0" xfId="44" applyFont="1" applyFill="1" applyBorder="1"/>
    <xf numFmtId="168" fontId="18" fillId="0" borderId="0" xfId="0" applyNumberFormat="1" applyFont="1"/>
    <xf numFmtId="0" fontId="18" fillId="0" borderId="0" xfId="0" applyFont="1" applyAlignment="1"/>
    <xf numFmtId="0" fontId="0" fillId="0" borderId="0" xfId="0" applyAlignment="1"/>
    <xf numFmtId="9" fontId="0" fillId="0" borderId="0" xfId="45" applyNumberFormat="1" applyFont="1" applyAlignment="1"/>
    <xf numFmtId="3" fontId="0" fillId="0" borderId="0" xfId="0" applyNumberFormat="1" applyAlignment="1"/>
    <xf numFmtId="0" fontId="0" fillId="0" borderId="0" xfId="0" applyFill="1" applyBorder="1" applyAlignment="1"/>
    <xf numFmtId="3" fontId="28" fillId="0" borderId="0" xfId="0" applyNumberFormat="1" applyFont="1" applyAlignment="1"/>
    <xf numFmtId="1" fontId="0" fillId="0" borderId="0" xfId="0" applyNumberFormat="1" applyAlignment="1"/>
    <xf numFmtId="0" fontId="18" fillId="0" borderId="0" xfId="0" applyFont="1" applyAlignment="1">
      <alignment vertical="center"/>
    </xf>
    <xf numFmtId="0" fontId="19" fillId="34" borderId="17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6"/>
    <cellStyle name="Note" xfId="15" builtinId="10" customBuiltin="1"/>
    <cellStyle name="NumberCellStyle" xfId="43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Figure1!$C$22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C7F-47AA-A055-47196DEF9FF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C7F-47AA-A055-47196DEF9FFF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C7F-47AA-A055-47196DEF9FF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C7F-47AA-A055-47196DEF9FFF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C7F-47AA-A055-47196DEF9FF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C7F-47AA-A055-47196DEF9FF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C7F-47AA-A055-47196DEF9FFF}"/>
              </c:ext>
            </c:extLst>
          </c:dPt>
          <c:dLbls>
            <c:dLbl>
              <c:idx val="2"/>
              <c:layout>
                <c:manualLayout>
                  <c:x val="-1.481481481481490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F-47AA-A055-47196DEF9FFF}"/>
                </c:ext>
              </c:extLst>
            </c:dLbl>
            <c:dLbl>
              <c:idx val="3"/>
              <c:layout>
                <c:manualLayout>
                  <c:x val="1.9753086419753086E-2"/>
                  <c:y val="-5.8512888039504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F-47AA-A055-47196DEF9FFF}"/>
                </c:ext>
              </c:extLst>
            </c:dLbl>
            <c:dLbl>
              <c:idx val="4"/>
              <c:layout>
                <c:manualLayout>
                  <c:x val="4.9382716049382715E-3"/>
                  <c:y val="-5.8512888039505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F-47AA-A055-47196DEF9FFF}"/>
                </c:ext>
              </c:extLst>
            </c:dLbl>
            <c:dLbl>
              <c:idx val="5"/>
              <c:layout>
                <c:manualLayout>
                  <c:x val="2.4691358024691358E-3"/>
                  <c:y val="-3.510773282370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F-47AA-A055-47196DEF9FFF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F-47AA-A055-47196DEF9FF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Figure1!$T$9:$T$15</c:f>
              <c:strCache>
                <c:ptCount val="7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India</c:v>
                </c:pt>
                <c:pt idx="4">
                  <c:v>Russia</c:v>
                </c:pt>
                <c:pt idx="5">
                  <c:v>Japan</c:v>
                </c:pt>
                <c:pt idx="6">
                  <c:v>Other</c:v>
                </c:pt>
              </c:strCache>
            </c:strRef>
          </c:cat>
          <c:val>
            <c:numRef>
              <c:f>Figure1!$U$9:$U$15</c:f>
              <c:numCache>
                <c:formatCode>0.0</c:formatCode>
                <c:ptCount val="7"/>
                <c:pt idx="0">
                  <c:v>26.165805498987289</c:v>
                </c:pt>
                <c:pt idx="1">
                  <c:v>18.541765937599997</c:v>
                </c:pt>
                <c:pt idx="2">
                  <c:v>17.75704210583455</c:v>
                </c:pt>
                <c:pt idx="3">
                  <c:v>3.3360103617986381</c:v>
                </c:pt>
                <c:pt idx="4">
                  <c:v>2.5567257553648677</c:v>
                </c:pt>
                <c:pt idx="5">
                  <c:v>2.4716039904673912</c:v>
                </c:pt>
                <c:pt idx="6">
                  <c:v>29.171046349947265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F-47AA-A055-47196DEF9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1D0-4044-A1A0-16A8BE2280D8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1D0-4044-A1A0-16A8BE2280D8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1D0-4044-A1A0-16A8BE228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1D0-4044-A1A0-16A8BE2280D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1D0-4044-A1A0-16A8BE2280D8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1D0-4044-A1A0-16A8BE2280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1D0-4044-A1A0-16A8BE2280D8}"/>
              </c:ext>
            </c:extLst>
          </c:dPt>
          <c:dLbls>
            <c:dLbl>
              <c:idx val="3"/>
              <c:layout>
                <c:manualLayout>
                  <c:x val="1.4814814814814815E-2"/>
                  <c:y val="1.4628222009876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0-4044-A1A0-16A8BE2280D8}"/>
                </c:ext>
              </c:extLst>
            </c:dLbl>
            <c:dLbl>
              <c:idx val="4"/>
              <c:layout>
                <c:manualLayout>
                  <c:x val="-1.975308641975308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0-4044-A1A0-16A8BE2280D8}"/>
                </c:ext>
              </c:extLst>
            </c:dLbl>
            <c:dLbl>
              <c:idx val="5"/>
              <c:layout>
                <c:manualLayout>
                  <c:x val="-1.9753086419753086E-2"/>
                  <c:y val="-2.6330799617777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0-4044-A1A0-16A8BE2280D8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0-4044-A1A0-16A8BE2280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Figure1!$Q$9:$Q$15</c:f>
              <c:strCache>
                <c:ptCount val="7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Chile</c:v>
                </c:pt>
                <c:pt idx="4">
                  <c:v>India</c:v>
                </c:pt>
                <c:pt idx="5">
                  <c:v>South Korea</c:v>
                </c:pt>
                <c:pt idx="6">
                  <c:v>Other</c:v>
                </c:pt>
              </c:strCache>
            </c:strRef>
          </c:cat>
          <c:val>
            <c:numRef>
              <c:f>Figure1!$R$9:$R$15</c:f>
              <c:numCache>
                <c:formatCode>0.0</c:formatCode>
                <c:ptCount val="7"/>
                <c:pt idx="0">
                  <c:v>28.765432649837152</c:v>
                </c:pt>
                <c:pt idx="1">
                  <c:v>14.18837835833342</c:v>
                </c:pt>
                <c:pt idx="2">
                  <c:v>10.998897104606261</c:v>
                </c:pt>
                <c:pt idx="3">
                  <c:v>3.6668057438928945</c:v>
                </c:pt>
                <c:pt idx="4">
                  <c:v>2.7602991613375174</c:v>
                </c:pt>
                <c:pt idx="5">
                  <c:v>2.2155914845838609</c:v>
                </c:pt>
                <c:pt idx="6">
                  <c:v>37.404595497408899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0-4044-A1A0-16A8BE228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Figure2!$T$2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Figure2!$T$3:$T$13</c:f>
              <c:numCache>
                <c:formatCode>#,##0</c:formatCode>
                <c:ptCount val="11"/>
                <c:pt idx="0">
                  <c:v>-5.806052047999998</c:v>
                </c:pt>
                <c:pt idx="1">
                  <c:v>1.2516303789999981</c:v>
                </c:pt>
                <c:pt idx="2">
                  <c:v>8.8367621689999964</c:v>
                </c:pt>
                <c:pt idx="3">
                  <c:v>6.8552241810000041</c:v>
                </c:pt>
                <c:pt idx="4">
                  <c:v>4.9957030169999967</c:v>
                </c:pt>
                <c:pt idx="5">
                  <c:v>2.0884357099999988</c:v>
                </c:pt>
                <c:pt idx="6">
                  <c:v>3.3907228169999968</c:v>
                </c:pt>
                <c:pt idx="7">
                  <c:v>3.192140571000003</c:v>
                </c:pt>
                <c:pt idx="8">
                  <c:v>4.9962613579999982</c:v>
                </c:pt>
                <c:pt idx="9">
                  <c:v>2.3524328819999951</c:v>
                </c:pt>
                <c:pt idx="10">
                  <c:v>1.0712214200000005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1615120"/>
        <c:axId val="621620696"/>
      </c:barChart>
      <c:lineChart>
        <c:grouping val="standard"/>
        <c:varyColors val="0"/>
        <c:ser>
          <c:idx val="0"/>
          <c:order val="0"/>
          <c:tx>
            <c:strRef>
              <c:f>Figure2!$S$2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Figure2!$S$3:$S$13</c:f>
              <c:numCache>
                <c:formatCode>#,##0</c:formatCode>
                <c:ptCount val="11"/>
                <c:pt idx="0">
                  <c:v>48.450339038999999</c:v>
                </c:pt>
                <c:pt idx="1">
                  <c:v>45.507853449000002</c:v>
                </c:pt>
                <c:pt idx="2">
                  <c:v>39.769647978000002</c:v>
                </c:pt>
                <c:pt idx="3">
                  <c:v>37.265418017999998</c:v>
                </c:pt>
                <c:pt idx="4">
                  <c:v>37.583568606</c:v>
                </c:pt>
                <c:pt idx="5">
                  <c:v>36.738916334000002</c:v>
                </c:pt>
                <c:pt idx="6">
                  <c:v>38.263617678000003</c:v>
                </c:pt>
                <c:pt idx="7">
                  <c:v>39.062513361999997</c:v>
                </c:pt>
                <c:pt idx="8">
                  <c:v>36.230874049000001</c:v>
                </c:pt>
                <c:pt idx="9">
                  <c:v>33.150795938000002</c:v>
                </c:pt>
                <c:pt idx="10">
                  <c:v>43.484024269000003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D-4F02-B16F-DF17835FB199}"/>
            </c:ext>
          </c:extLst>
        </c:ser>
        <c:ser>
          <c:idx val="1"/>
          <c:order val="1"/>
          <c:tx>
            <c:strRef>
              <c:f>Figure2!$R$2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Figure2!$R$3:$R$13</c:f>
              <c:numCache>
                <c:formatCode>#,##0</c:formatCode>
                <c:ptCount val="11"/>
                <c:pt idx="0">
                  <c:v>42.644286991000001</c:v>
                </c:pt>
                <c:pt idx="1">
                  <c:v>46.759483828</c:v>
                </c:pt>
                <c:pt idx="2">
                  <c:v>48.606410146999998</c:v>
                </c:pt>
                <c:pt idx="3">
                  <c:v>44.120642199000002</c:v>
                </c:pt>
                <c:pt idx="4">
                  <c:v>42.579271622999997</c:v>
                </c:pt>
                <c:pt idx="5">
                  <c:v>38.827352044000001</c:v>
                </c:pt>
                <c:pt idx="6">
                  <c:v>41.654340495</c:v>
                </c:pt>
                <c:pt idx="7">
                  <c:v>42.254653933</c:v>
                </c:pt>
                <c:pt idx="8">
                  <c:v>41.227135406999999</c:v>
                </c:pt>
                <c:pt idx="9">
                  <c:v>35.503228819999997</c:v>
                </c:pt>
                <c:pt idx="10">
                  <c:v>44.555245689000003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15120"/>
        <c:axId val="621620696"/>
      </c:lineChart>
      <c:catAx>
        <c:axId val="6216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20696"/>
        <c:crosses val="autoZero"/>
        <c:auto val="1"/>
        <c:lblAlgn val="ctr"/>
        <c:lblOffset val="100"/>
        <c:noMultiLvlLbl val="0"/>
      </c:catAx>
      <c:valAx>
        <c:axId val="621620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exports to Mercosur by product group, 2011 and 2021</a:t>
            </a:r>
          </a:p>
          <a:p>
            <a:pPr algn="l">
              <a:defRPr sz="1800" b="1"/>
            </a:pPr>
            <a:r>
              <a:rPr lang="en-US" sz="1600" b="0"/>
              <a:t>(shares of total exports in value)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'Figure3 '!$S$4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'Figure3 '!$Q$5:$R$10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'Figure3 '!$S$5:$S$10</c:f>
              <c:numCache>
                <c:formatCode>0.0</c:formatCode>
                <c:ptCount val="6"/>
                <c:pt idx="0">
                  <c:v>2.472335212903551</c:v>
                </c:pt>
                <c:pt idx="1">
                  <c:v>1.6616323778831932</c:v>
                </c:pt>
                <c:pt idx="2">
                  <c:v>3.7322055244408299</c:v>
                </c:pt>
                <c:pt idx="3">
                  <c:v>20.688338195332928</c:v>
                </c:pt>
                <c:pt idx="4">
                  <c:v>50.957270598641735</c:v>
                </c:pt>
                <c:pt idx="5">
                  <c:v>18.818757640518122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C-486A-A2C7-C9DA4168B094}"/>
            </c:ext>
          </c:extLst>
        </c:ser>
        <c:ser>
          <c:idx val="1"/>
          <c:order val="1"/>
          <c:tx>
            <c:strRef>
              <c:f>'Figure3 '!$T$4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'Figure3 '!$Q$5:$R$10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'Figure3 '!$T$5:$T$10</c:f>
              <c:numCache>
                <c:formatCode>0.0</c:formatCode>
                <c:ptCount val="6"/>
                <c:pt idx="0">
                  <c:v>3.8499439363249057</c:v>
                </c:pt>
                <c:pt idx="1">
                  <c:v>2.2165409279180022</c:v>
                </c:pt>
                <c:pt idx="2">
                  <c:v>4.4731733374932778</c:v>
                </c:pt>
                <c:pt idx="3">
                  <c:v>30.652120656077564</c:v>
                </c:pt>
                <c:pt idx="4">
                  <c:v>39.691366955580641</c:v>
                </c:pt>
                <c:pt idx="5">
                  <c:v>18.424439579140994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C-486A-A2C7-C9DA4168B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0882888"/>
        <c:axId val="655089328"/>
      </c:barChart>
      <c:catAx>
        <c:axId val="62088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89328"/>
        <c:crosses val="autoZero"/>
        <c:auto val="1"/>
        <c:lblAlgn val="ctr"/>
        <c:lblOffset val="100"/>
        <c:tickMarkSkip val="1"/>
        <c:noMultiLvlLbl val="0"/>
      </c:catAx>
      <c:valAx>
        <c:axId val="655089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8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722903833229082"/>
          <c:w val="0.12406141732283464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Most exported products to Mercosur, 2011, 2019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million)</a:t>
            </a:r>
          </a:p>
        </c:rich>
      </c:tx>
      <c:layout>
        <c:manualLayout>
          <c:xMode val="edge"/>
          <c:yMode val="edge"/>
          <c:x val="5.3333333333333332E-3"/>
          <c:y val="9.2894078441369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82519685039366E-2"/>
          <c:y val="8.7948365269422443E-2"/>
          <c:w val="0.91485081364829401"/>
          <c:h val="0.70822879453003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Figure4!$N$3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Figure4!$M$4:$M$11</c:f>
              <c:strCache>
                <c:ptCount val="8"/>
                <c:pt idx="0">
                  <c:v>Medicinal  
products</c:v>
                </c:pt>
                <c:pt idx="1">
                  <c:v>Motor vehicle  
parts</c:v>
                </c:pt>
                <c:pt idx="2">
                  <c:v>Medicaments</c:v>
                </c:pt>
                <c:pt idx="3">
                  <c:v>Petroleum oils, 
 non-crude</c:v>
                </c:pt>
                <c:pt idx="4">
                  <c:v>Organo-inorganic 
 compounds</c:v>
                </c:pt>
                <c:pt idx="5">
                  <c:v>Internal combustion  
 piston engines and parts</c:v>
                </c:pt>
                <c:pt idx="6">
                  <c:v>Fertilizer, not in group 272</c:v>
                </c:pt>
                <c:pt idx="7">
                  <c:v>Apparatus for electrical  
 circuits; board, panels</c:v>
                </c:pt>
              </c:strCache>
            </c:strRef>
          </c:cat>
          <c:val>
            <c:numRef>
              <c:f>Figure4!$N$4:$N$11</c:f>
              <c:numCache>
                <c:formatCode>#,##0</c:formatCode>
                <c:ptCount val="8"/>
                <c:pt idx="0">
                  <c:v>1489.7170900000001</c:v>
                </c:pt>
                <c:pt idx="1">
                  <c:v>3054.7821370000001</c:v>
                </c:pt>
                <c:pt idx="2">
                  <c:v>1435.9876360000001</c:v>
                </c:pt>
                <c:pt idx="3">
                  <c:v>1337.3434279999999</c:v>
                </c:pt>
                <c:pt idx="4">
                  <c:v>883.038363</c:v>
                </c:pt>
                <c:pt idx="5">
                  <c:v>1003.715808</c:v>
                </c:pt>
                <c:pt idx="6">
                  <c:v>415.93874599999998</c:v>
                </c:pt>
                <c:pt idx="7">
                  <c:v>946.73011699999995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3-42BC-8A05-CFA9EBA6E32B}"/>
            </c:ext>
          </c:extLst>
        </c:ser>
        <c:ser>
          <c:idx val="1"/>
          <c:order val="1"/>
          <c:tx>
            <c:strRef>
              <c:f>Figure4!$O$3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Figure4!$M$4:$M$11</c:f>
              <c:strCache>
                <c:ptCount val="8"/>
                <c:pt idx="0">
                  <c:v>Medicinal  
products</c:v>
                </c:pt>
                <c:pt idx="1">
                  <c:v>Motor vehicle  
parts</c:v>
                </c:pt>
                <c:pt idx="2">
                  <c:v>Medicaments</c:v>
                </c:pt>
                <c:pt idx="3">
                  <c:v>Petroleum oils, 
 non-crude</c:v>
                </c:pt>
                <c:pt idx="4">
                  <c:v>Organo-inorganic 
 compounds</c:v>
                </c:pt>
                <c:pt idx="5">
                  <c:v>Internal combustion  
 piston engines and parts</c:v>
                </c:pt>
                <c:pt idx="6">
                  <c:v>Fertilizer, not in group 272</c:v>
                </c:pt>
                <c:pt idx="7">
                  <c:v>Apparatus for electrical  
 circuits; board, panels</c:v>
                </c:pt>
              </c:strCache>
            </c:strRef>
          </c:cat>
          <c:val>
            <c:numRef>
              <c:f>Figure4!$O$4:$O$11</c:f>
              <c:numCache>
                <c:formatCode>#,##0</c:formatCode>
                <c:ptCount val="8"/>
                <c:pt idx="0">
                  <c:v>2212.1611739999998</c:v>
                </c:pt>
                <c:pt idx="1">
                  <c:v>2509.222248</c:v>
                </c:pt>
                <c:pt idx="2">
                  <c:v>2044.2946959999999</c:v>
                </c:pt>
                <c:pt idx="3">
                  <c:v>1829.8651990000001</c:v>
                </c:pt>
                <c:pt idx="4">
                  <c:v>1259.1851790000001</c:v>
                </c:pt>
                <c:pt idx="5">
                  <c:v>1117.1652369999999</c:v>
                </c:pt>
                <c:pt idx="6">
                  <c:v>631.45585300000005</c:v>
                </c:pt>
                <c:pt idx="7">
                  <c:v>935.365138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3-42BC-8A05-CFA9EBA6E32B}"/>
            </c:ext>
          </c:extLst>
        </c:ser>
        <c:ser>
          <c:idx val="2"/>
          <c:order val="2"/>
          <c:tx>
            <c:strRef>
              <c:f>Figure4!$P$3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Figure4!$M$4:$M$11</c:f>
              <c:strCache>
                <c:ptCount val="8"/>
                <c:pt idx="0">
                  <c:v>Medicinal  
products</c:v>
                </c:pt>
                <c:pt idx="1">
                  <c:v>Motor vehicle  
parts</c:v>
                </c:pt>
                <c:pt idx="2">
                  <c:v>Medicaments</c:v>
                </c:pt>
                <c:pt idx="3">
                  <c:v>Petroleum oils, 
 non-crude</c:v>
                </c:pt>
                <c:pt idx="4">
                  <c:v>Organo-inorganic 
 compounds</c:v>
                </c:pt>
                <c:pt idx="5">
                  <c:v>Internal combustion  
 piston engines and parts</c:v>
                </c:pt>
                <c:pt idx="6">
                  <c:v>Fertilizer, not in group 272</c:v>
                </c:pt>
                <c:pt idx="7">
                  <c:v>Apparatus for electrical  
 circuits; board, panels</c:v>
                </c:pt>
              </c:strCache>
            </c:strRef>
          </c:cat>
          <c:val>
            <c:numRef>
              <c:f>Figure4!$P$4:$P$11</c:f>
              <c:numCache>
                <c:formatCode>#,##0</c:formatCode>
                <c:ptCount val="8"/>
                <c:pt idx="0">
                  <c:v>3098.1577900000002</c:v>
                </c:pt>
                <c:pt idx="1">
                  <c:v>2900.5482069999998</c:v>
                </c:pt>
                <c:pt idx="2">
                  <c:v>2032.889707</c:v>
                </c:pt>
                <c:pt idx="3">
                  <c:v>1864.18542</c:v>
                </c:pt>
                <c:pt idx="4">
                  <c:v>1347.3324809999999</c:v>
                </c:pt>
                <c:pt idx="5">
                  <c:v>1231.244256</c:v>
                </c:pt>
                <c:pt idx="6">
                  <c:v>1104.1908350000001</c:v>
                </c:pt>
                <c:pt idx="7">
                  <c:v>1065.7943049999999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9-472E-A86B-11B7EA99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5446824"/>
        <c:axId val="695660096"/>
      </c:barChart>
      <c:catAx>
        <c:axId val="66544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56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566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5446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2754151935"/>
          <c:y val="0.90651233280064691"/>
          <c:w val="0.16606440828977143"/>
          <c:h val="3.290808041485012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from Mercosur by product group, 2011 and 2021</a:t>
            </a:r>
          </a:p>
          <a:p>
            <a:pPr algn="l">
              <a:defRPr sz="1800" b="1"/>
            </a:pPr>
            <a:r>
              <a:rPr lang="en-US" sz="1600" b="0"/>
              <a:t>(shares of total imports in value)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Figure5!$S$4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Figure5!$Q$5:$R$10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Figure5!$S$5:$S$10</c:f>
              <c:numCache>
                <c:formatCode>0.0</c:formatCode>
                <c:ptCount val="6"/>
                <c:pt idx="0">
                  <c:v>34.15485986630852</c:v>
                </c:pt>
                <c:pt idx="1">
                  <c:v>33.252555816474576</c:v>
                </c:pt>
                <c:pt idx="2">
                  <c:v>4.8352579778086158</c:v>
                </c:pt>
                <c:pt idx="3">
                  <c:v>8.499221766682389</c:v>
                </c:pt>
                <c:pt idx="4">
                  <c:v>8.8374521529888845</c:v>
                </c:pt>
                <c:pt idx="5">
                  <c:v>9.974026828364039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A-43E8-B77D-89BF3757C5B1}"/>
            </c:ext>
          </c:extLst>
        </c:ser>
        <c:ser>
          <c:idx val="1"/>
          <c:order val="1"/>
          <c:tx>
            <c:strRef>
              <c:f>Figure5!$T$4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Figure5!$Q$5:$R$10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Figure5!$T$5:$T$10</c:f>
              <c:numCache>
                <c:formatCode>0.0</c:formatCode>
                <c:ptCount val="6"/>
                <c:pt idx="0">
                  <c:v>34.519174919504188</c:v>
                </c:pt>
                <c:pt idx="1">
                  <c:v>33.969114265116119</c:v>
                </c:pt>
                <c:pt idx="2">
                  <c:v>9.0153953087947389</c:v>
                </c:pt>
                <c:pt idx="3">
                  <c:v>7.7225395537518393</c:v>
                </c:pt>
                <c:pt idx="4">
                  <c:v>5.3538722302719481</c:v>
                </c:pt>
                <c:pt idx="5">
                  <c:v>7.8197461758663582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A-43E8-B77D-89BF3757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0882888"/>
        <c:axId val="655089328"/>
      </c:barChart>
      <c:catAx>
        <c:axId val="62088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89328"/>
        <c:crosses val="autoZero"/>
        <c:auto val="1"/>
        <c:lblAlgn val="ctr"/>
        <c:lblOffset val="100"/>
        <c:tickMarkSkip val="1"/>
        <c:noMultiLvlLbl val="0"/>
      </c:catAx>
      <c:valAx>
        <c:axId val="655089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8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722903833229082"/>
          <c:w val="0.12406141732283464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Most imported products from Mercosur, 2011, 2019 and 2021</a:t>
            </a:r>
          </a:p>
          <a:p>
            <a:pPr algn="l">
              <a:defRPr sz="1800" b="1"/>
            </a:pPr>
            <a:r>
              <a:rPr lang="en-US" sz="1600" b="0"/>
              <a:t>(€ million)</a:t>
            </a:r>
          </a:p>
        </c:rich>
      </c:tx>
      <c:layout>
        <c:manualLayout>
          <c:xMode val="edge"/>
          <c:yMode val="edge"/>
          <c:x val="5.3333333333333332E-3"/>
          <c:y val="6.8337592550018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09687929926525"/>
          <c:w val="0.97066666666666668"/>
          <c:h val="0.76499535963532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Figure6!$N$3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Figure6!$M$4:$M$11</c:f>
              <c:strCache>
                <c:ptCount val="8"/>
                <c:pt idx="0">
                  <c:v>Animal feed</c:v>
                </c:pt>
                <c:pt idx="1">
                  <c:v>Oil seeds</c:v>
                </c:pt>
                <c:pt idx="2">
                  <c:v>Petroleum  
oils, crude</c:v>
                </c:pt>
                <c:pt idx="3">
                  <c:v>Iron ore and 
 concentrates</c:v>
                </c:pt>
                <c:pt idx="4">
                  <c:v>Pulp and  
 waste paper</c:v>
                </c:pt>
                <c:pt idx="5">
                  <c:v>Coffee and  
 substitutes</c:v>
                </c:pt>
                <c:pt idx="6">
                  <c:v>Copper ore and 
 concentrates</c:v>
                </c:pt>
                <c:pt idx="7">
                  <c:v>Miscellaneous 
 chemical products</c:v>
                </c:pt>
              </c:strCache>
            </c:strRef>
          </c:cat>
          <c:val>
            <c:numRef>
              <c:f>Figure6!$N$4:$N$11</c:f>
              <c:numCache>
                <c:formatCode>#,##0</c:formatCode>
                <c:ptCount val="8"/>
                <c:pt idx="0">
                  <c:v>5983.3006690000002</c:v>
                </c:pt>
                <c:pt idx="1">
                  <c:v>3314.9536520000001</c:v>
                </c:pt>
                <c:pt idx="2">
                  <c:v>1773.885282</c:v>
                </c:pt>
                <c:pt idx="3">
                  <c:v>6949.1796409999997</c:v>
                </c:pt>
                <c:pt idx="4">
                  <c:v>1975.187089</c:v>
                </c:pt>
                <c:pt idx="5">
                  <c:v>3089.6441869999999</c:v>
                </c:pt>
                <c:pt idx="6">
                  <c:v>1313.061279</c:v>
                </c:pt>
                <c:pt idx="7">
                  <c:v>1441.509059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C-40F6-8996-3A626CE15676}"/>
            </c:ext>
          </c:extLst>
        </c:ser>
        <c:ser>
          <c:idx val="1"/>
          <c:order val="1"/>
          <c:tx>
            <c:strRef>
              <c:f>Figure6!$O$3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Figure6!$M$4:$M$11</c:f>
              <c:strCache>
                <c:ptCount val="8"/>
                <c:pt idx="0">
                  <c:v>Animal feed</c:v>
                </c:pt>
                <c:pt idx="1">
                  <c:v>Oil seeds</c:v>
                </c:pt>
                <c:pt idx="2">
                  <c:v>Petroleum  
oils, crude</c:v>
                </c:pt>
                <c:pt idx="3">
                  <c:v>Iron ore and 
 concentrates</c:v>
                </c:pt>
                <c:pt idx="4">
                  <c:v>Pulp and  
 waste paper</c:v>
                </c:pt>
                <c:pt idx="5">
                  <c:v>Coffee and  
 substitutes</c:v>
                </c:pt>
                <c:pt idx="6">
                  <c:v>Copper ore and 
 concentrates</c:v>
                </c:pt>
                <c:pt idx="7">
                  <c:v>Miscellaneous 
 chemical products</c:v>
                </c:pt>
              </c:strCache>
            </c:strRef>
          </c:cat>
          <c:val>
            <c:numRef>
              <c:f>Figure6!$O$4:$O$11</c:f>
              <c:numCache>
                <c:formatCode>#,##0</c:formatCode>
                <c:ptCount val="8"/>
                <c:pt idx="0">
                  <c:v>5189.6933909999998</c:v>
                </c:pt>
                <c:pt idx="1">
                  <c:v>2231.3163939999999</c:v>
                </c:pt>
                <c:pt idx="2">
                  <c:v>1799.497654</c:v>
                </c:pt>
                <c:pt idx="3">
                  <c:v>2771.9647679999998</c:v>
                </c:pt>
                <c:pt idx="4">
                  <c:v>2588.202311</c:v>
                </c:pt>
                <c:pt idx="5">
                  <c:v>1895.0143760000001</c:v>
                </c:pt>
                <c:pt idx="6">
                  <c:v>1220.580099</c:v>
                </c:pt>
                <c:pt idx="7">
                  <c:v>688.82539799999995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C-40F6-8996-3A626CE15676}"/>
            </c:ext>
          </c:extLst>
        </c:ser>
        <c:ser>
          <c:idx val="2"/>
          <c:order val="2"/>
          <c:tx>
            <c:strRef>
              <c:f>Figure6!$P$3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Figure6!$M$4:$M$11</c:f>
              <c:strCache>
                <c:ptCount val="8"/>
                <c:pt idx="0">
                  <c:v>Animal feed</c:v>
                </c:pt>
                <c:pt idx="1">
                  <c:v>Oil seeds</c:v>
                </c:pt>
                <c:pt idx="2">
                  <c:v>Petroleum  
oils, crude</c:v>
                </c:pt>
                <c:pt idx="3">
                  <c:v>Iron ore and 
 concentrates</c:v>
                </c:pt>
                <c:pt idx="4">
                  <c:v>Pulp and  
 waste paper</c:v>
                </c:pt>
                <c:pt idx="5">
                  <c:v>Coffee and  
 substitutes</c:v>
                </c:pt>
                <c:pt idx="6">
                  <c:v>Copper ore and 
 concentrates</c:v>
                </c:pt>
                <c:pt idx="7">
                  <c:v>Miscellaneous 
 chemical products</c:v>
                </c:pt>
              </c:strCache>
            </c:strRef>
          </c:cat>
          <c:val>
            <c:numRef>
              <c:f>Figure6!$P$4:$P$11</c:f>
              <c:numCache>
                <c:formatCode>#,##0</c:formatCode>
                <c:ptCount val="8"/>
                <c:pt idx="0">
                  <c:v>6023.378858</c:v>
                </c:pt>
                <c:pt idx="1">
                  <c:v>4450.4451820000004</c:v>
                </c:pt>
                <c:pt idx="2">
                  <c:v>3709.327205</c:v>
                </c:pt>
                <c:pt idx="3">
                  <c:v>3353.694094</c:v>
                </c:pt>
                <c:pt idx="4">
                  <c:v>2675.3595989999999</c:v>
                </c:pt>
                <c:pt idx="5">
                  <c:v>2394.2159470000001</c:v>
                </c:pt>
                <c:pt idx="6">
                  <c:v>1892.893043</c:v>
                </c:pt>
                <c:pt idx="7">
                  <c:v>1525.15032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B-4D2D-89CD-0C11EA57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5446824"/>
        <c:axId val="695660096"/>
      </c:barChart>
      <c:catAx>
        <c:axId val="66544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6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566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44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8475699057923241"/>
          <c:w val="0.1860921784776903"/>
          <c:h val="3.29317244224699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76377952755902E-2"/>
          <c:y val="1.6666666666666666E-2"/>
          <c:w val="0.83627362204724409"/>
          <c:h val="0.90357852143482065"/>
        </c:manualLayout>
      </c:layout>
      <c:lineChart>
        <c:grouping val="standard"/>
        <c:varyColors val="0"/>
        <c:ser>
          <c:idx val="0"/>
          <c:order val="0"/>
          <c:tx>
            <c:strRef>
              <c:f>Figure7!$P$5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Figure7!$Q$5:$AA$5</c:f>
              <c:numCache>
                <c:formatCode>0.0</c:formatCode>
                <c:ptCount val="11"/>
                <c:pt idx="0">
                  <c:v>33.159361482999998</c:v>
                </c:pt>
                <c:pt idx="1">
                  <c:v>36.681531649999997</c:v>
                </c:pt>
                <c:pt idx="2">
                  <c:v>36.970934698999997</c:v>
                </c:pt>
                <c:pt idx="3">
                  <c:v>34.214286125999998</c:v>
                </c:pt>
                <c:pt idx="4">
                  <c:v>31.662063702000001</c:v>
                </c:pt>
                <c:pt idx="5">
                  <c:v>28.671384405000001</c:v>
                </c:pt>
                <c:pt idx="6">
                  <c:v>30.158625191999999</c:v>
                </c:pt>
                <c:pt idx="7">
                  <c:v>31.405077267999999</c:v>
                </c:pt>
                <c:pt idx="8">
                  <c:v>32.224057428000002</c:v>
                </c:pt>
                <c:pt idx="9">
                  <c:v>27.686898865</c:v>
                </c:pt>
                <c:pt idx="10">
                  <c:v>33.857824348000001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E07-AD63-280F8E5584B3}"/>
            </c:ext>
          </c:extLst>
        </c:ser>
        <c:ser>
          <c:idx val="4"/>
          <c:order val="1"/>
          <c:tx>
            <c:strRef>
              <c:f>Figure7!$P$6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Figure7!$Q$6:$AA$6</c:f>
              <c:numCache>
                <c:formatCode>0.0</c:formatCode>
                <c:ptCount val="11"/>
                <c:pt idx="0">
                  <c:v>7.8896141579999997</c:v>
                </c:pt>
                <c:pt idx="1">
                  <c:v>8.1299242110000005</c:v>
                </c:pt>
                <c:pt idx="2">
                  <c:v>9.6217018329999995</c:v>
                </c:pt>
                <c:pt idx="3">
                  <c:v>7.8921210520000002</c:v>
                </c:pt>
                <c:pt idx="4">
                  <c:v>8.7085641460000005</c:v>
                </c:pt>
                <c:pt idx="5">
                  <c:v>8.1368773359999995</c:v>
                </c:pt>
                <c:pt idx="6">
                  <c:v>9.4984008640000006</c:v>
                </c:pt>
                <c:pt idx="7">
                  <c:v>8.9161550129999991</c:v>
                </c:pt>
                <c:pt idx="8">
                  <c:v>7.0980942000000002</c:v>
                </c:pt>
                <c:pt idx="9">
                  <c:v>5.9832303439999999</c:v>
                </c:pt>
                <c:pt idx="10">
                  <c:v>8.0300453320000003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B-4E07-AD63-280F8E5584B3}"/>
            </c:ext>
          </c:extLst>
        </c:ser>
        <c:ser>
          <c:idx val="3"/>
          <c:order val="2"/>
          <c:tx>
            <c:strRef>
              <c:f>Figure7!$P$7</c:f>
              <c:strCache>
                <c:ptCount val="1"/>
                <c:pt idx="0">
                  <c:v>Uruguay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Figure7!$Q$7:$AA$7</c:f>
              <c:numCache>
                <c:formatCode>0.0</c:formatCode>
                <c:ptCount val="11"/>
                <c:pt idx="0">
                  <c:v>1.1719961290000001</c:v>
                </c:pt>
                <c:pt idx="1">
                  <c:v>1.5294436010000001</c:v>
                </c:pt>
                <c:pt idx="2">
                  <c:v>1.5218237720000001</c:v>
                </c:pt>
                <c:pt idx="3">
                  <c:v>1.4662022219999999</c:v>
                </c:pt>
                <c:pt idx="4">
                  <c:v>1.635782847</c:v>
                </c:pt>
                <c:pt idx="5">
                  <c:v>1.476237896</c:v>
                </c:pt>
                <c:pt idx="6">
                  <c:v>1.350196199</c:v>
                </c:pt>
                <c:pt idx="7">
                  <c:v>1.2805934940000001</c:v>
                </c:pt>
                <c:pt idx="8">
                  <c:v>1.2970632520000001</c:v>
                </c:pt>
                <c:pt idx="9">
                  <c:v>1.2383348569999999</c:v>
                </c:pt>
                <c:pt idx="10">
                  <c:v>1.9255203839999999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B-4E07-AD63-280F8E5584B3}"/>
            </c:ext>
          </c:extLst>
        </c:ser>
        <c:ser>
          <c:idx val="2"/>
          <c:order val="3"/>
          <c:tx>
            <c:strRef>
              <c:f>Figure7!$P$8</c:f>
              <c:strCache>
                <c:ptCount val="1"/>
                <c:pt idx="0">
                  <c:v>Paraguay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Figure7!$Q$8:$AA$8</c:f>
              <c:numCache>
                <c:formatCode>0.0</c:formatCode>
                <c:ptCount val="11"/>
                <c:pt idx="0">
                  <c:v>0.42331522100000002</c:v>
                </c:pt>
                <c:pt idx="1">
                  <c:v>0.41858436599999999</c:v>
                </c:pt>
                <c:pt idx="2">
                  <c:v>0.491949843</c:v>
                </c:pt>
                <c:pt idx="3">
                  <c:v>0.54803279900000001</c:v>
                </c:pt>
                <c:pt idx="4">
                  <c:v>0.57286092799999999</c:v>
                </c:pt>
                <c:pt idx="5">
                  <c:v>0.54285240700000004</c:v>
                </c:pt>
                <c:pt idx="6">
                  <c:v>0.64711823999999996</c:v>
                </c:pt>
                <c:pt idx="7">
                  <c:v>0.65282815800000005</c:v>
                </c:pt>
                <c:pt idx="8">
                  <c:v>0.60792052699999999</c:v>
                </c:pt>
                <c:pt idx="9">
                  <c:v>0.59476475399999995</c:v>
                </c:pt>
                <c:pt idx="10">
                  <c:v>0.74185562500000002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B-4E07-AD63-280F8E55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6483858267716539"/>
          <c:w val="0.13150000000000001"/>
          <c:h val="0.62032261592300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0"/>
          <c:order val="0"/>
          <c:tx>
            <c:strRef>
              <c:f>Figure8!$P$5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Figure8!$Q$4:$AA$4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Figure8!$Q$5:$AA$5</c:f>
              <c:numCache>
                <c:formatCode>0.0</c:formatCode>
                <c:ptCount val="11"/>
                <c:pt idx="0">
                  <c:v>36.036385543999998</c:v>
                </c:pt>
                <c:pt idx="1">
                  <c:v>34.259979383000001</c:v>
                </c:pt>
                <c:pt idx="2">
                  <c:v>29.929500697999998</c:v>
                </c:pt>
                <c:pt idx="3">
                  <c:v>28.067931033000001</c:v>
                </c:pt>
                <c:pt idx="4">
                  <c:v>27.597224616999998</c:v>
                </c:pt>
                <c:pt idx="5">
                  <c:v>26.722228983000001</c:v>
                </c:pt>
                <c:pt idx="6">
                  <c:v>28.359875363</c:v>
                </c:pt>
                <c:pt idx="7">
                  <c:v>29.192225957000002</c:v>
                </c:pt>
                <c:pt idx="8">
                  <c:v>27.105980932000001</c:v>
                </c:pt>
                <c:pt idx="9">
                  <c:v>24.980473041</c:v>
                </c:pt>
                <c:pt idx="10">
                  <c:v>32.924949091999999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7-49A4-A91A-32CA1AE0235C}"/>
            </c:ext>
          </c:extLst>
        </c:ser>
        <c:ser>
          <c:idx val="4"/>
          <c:order val="1"/>
          <c:tx>
            <c:strRef>
              <c:f>Figure8!$P$6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Figure8!$Q$4:$AA$4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Figure8!$Q$6:$AA$6</c:f>
              <c:numCache>
                <c:formatCode>0.0</c:formatCode>
                <c:ptCount val="11"/>
                <c:pt idx="0">
                  <c:v>9.9887408400000002</c:v>
                </c:pt>
                <c:pt idx="1">
                  <c:v>9.1952430599999992</c:v>
                </c:pt>
                <c:pt idx="2">
                  <c:v>7.4575405330000004</c:v>
                </c:pt>
                <c:pt idx="3">
                  <c:v>7.0246645140000004</c:v>
                </c:pt>
                <c:pt idx="4">
                  <c:v>7.3489590979999999</c:v>
                </c:pt>
                <c:pt idx="5">
                  <c:v>7.4724628739999996</c:v>
                </c:pt>
                <c:pt idx="6">
                  <c:v>7.3852106539999998</c:v>
                </c:pt>
                <c:pt idx="7">
                  <c:v>7.5954434260000001</c:v>
                </c:pt>
                <c:pt idx="8">
                  <c:v>7.0286124640000001</c:v>
                </c:pt>
                <c:pt idx="9">
                  <c:v>6.6497443790000004</c:v>
                </c:pt>
                <c:pt idx="10">
                  <c:v>8.6212886950000005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7-49A4-A91A-32CA1AE0235C}"/>
            </c:ext>
          </c:extLst>
        </c:ser>
        <c:ser>
          <c:idx val="3"/>
          <c:order val="2"/>
          <c:tx>
            <c:strRef>
              <c:f>Figure8!$P$7</c:f>
              <c:strCache>
                <c:ptCount val="1"/>
                <c:pt idx="0">
                  <c:v>Uruguay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Figure8!$Q$4:$AA$4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Figure8!$Q$7:$AA$7</c:f>
              <c:numCache>
                <c:formatCode>0.0</c:formatCode>
                <c:ptCount val="11"/>
                <c:pt idx="0">
                  <c:v>1.236792017</c:v>
                </c:pt>
                <c:pt idx="1">
                  <c:v>1.105871155</c:v>
                </c:pt>
                <c:pt idx="2">
                  <c:v>1.227336395</c:v>
                </c:pt>
                <c:pt idx="3">
                  <c:v>1.100539098</c:v>
                </c:pt>
                <c:pt idx="4">
                  <c:v>1.639360301</c:v>
                </c:pt>
                <c:pt idx="5">
                  <c:v>1.455767684</c:v>
                </c:pt>
                <c:pt idx="6">
                  <c:v>1.4481202529999999</c:v>
                </c:pt>
                <c:pt idx="7">
                  <c:v>1.627181502</c:v>
                </c:pt>
                <c:pt idx="8">
                  <c:v>1.5945322639999999</c:v>
                </c:pt>
                <c:pt idx="9">
                  <c:v>1.103202435</c:v>
                </c:pt>
                <c:pt idx="10">
                  <c:v>1.451069612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7-49A4-A91A-32CA1AE0235C}"/>
            </c:ext>
          </c:extLst>
        </c:ser>
        <c:ser>
          <c:idx val="2"/>
          <c:order val="3"/>
          <c:tx>
            <c:strRef>
              <c:f>Figure8!$P$8</c:f>
              <c:strCache>
                <c:ptCount val="1"/>
                <c:pt idx="0">
                  <c:v>Paraguay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Figure8!$Q$4:$AA$4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Figure8!$Q$8:$AA$8</c:f>
              <c:numCache>
                <c:formatCode>0.0</c:formatCode>
                <c:ptCount val="11"/>
                <c:pt idx="0">
                  <c:v>1.188420638</c:v>
                </c:pt>
                <c:pt idx="1">
                  <c:v>0.94675985100000004</c:v>
                </c:pt>
                <c:pt idx="2">
                  <c:v>1.1552703520000001</c:v>
                </c:pt>
                <c:pt idx="3">
                  <c:v>1.0722833730000001</c:v>
                </c:pt>
                <c:pt idx="4">
                  <c:v>0.99802458999999999</c:v>
                </c:pt>
                <c:pt idx="5">
                  <c:v>1.088456793</c:v>
                </c:pt>
                <c:pt idx="6">
                  <c:v>1.070411408</c:v>
                </c:pt>
                <c:pt idx="7">
                  <c:v>0.64766247700000001</c:v>
                </c:pt>
                <c:pt idx="8">
                  <c:v>0.50174838899999996</c:v>
                </c:pt>
                <c:pt idx="9">
                  <c:v>0.41737608300000001</c:v>
                </c:pt>
                <c:pt idx="10">
                  <c:v>0.48671687000000002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7-49A4-A91A-32CA1AE0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6483858267716539"/>
          <c:w val="0.13150000000000001"/>
          <c:h val="0.62032261592300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4"/>
          <c:order val="0"/>
          <c:tx>
            <c:strRef>
              <c:f>Figure9!$P$5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Figure9!$Q$4:$AA$4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Figure9!$Q$5:$AA$5</c:f>
              <c:numCache>
                <c:formatCode>0.0</c:formatCode>
                <c:ptCount val="11"/>
                <c:pt idx="0">
                  <c:v>-2.8770240610000002</c:v>
                </c:pt>
                <c:pt idx="1">
                  <c:v>2.4215522669999956</c:v>
                </c:pt>
                <c:pt idx="2">
                  <c:v>7.0414340009999989</c:v>
                </c:pt>
                <c:pt idx="3">
                  <c:v>6.1463550929999968</c:v>
                </c:pt>
                <c:pt idx="4">
                  <c:v>4.0648390850000027</c:v>
                </c:pt>
                <c:pt idx="5">
                  <c:v>1.9491554220000005</c:v>
                </c:pt>
                <c:pt idx="6">
                  <c:v>1.7987498289999984</c:v>
                </c:pt>
                <c:pt idx="7">
                  <c:v>2.2128513109999979</c:v>
                </c:pt>
                <c:pt idx="8">
                  <c:v>5.1180764960000005</c:v>
                </c:pt>
                <c:pt idx="9">
                  <c:v>2.7064258240000001</c:v>
                </c:pt>
                <c:pt idx="10">
                  <c:v>0.93287525600000265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5-4689-AE15-99445E7B3F4C}"/>
            </c:ext>
          </c:extLst>
        </c:ser>
        <c:ser>
          <c:idx val="2"/>
          <c:order val="1"/>
          <c:tx>
            <c:strRef>
              <c:f>Figure9!$P$7</c:f>
              <c:strCache>
                <c:ptCount val="1"/>
                <c:pt idx="0">
                  <c:v>Uruguay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Figure9!$Q$4:$AA$4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Figure9!$Q$7:$AA$7</c:f>
              <c:numCache>
                <c:formatCode>0.0</c:formatCode>
                <c:ptCount val="11"/>
                <c:pt idx="0">
                  <c:v>-6.4795887999999913E-2</c:v>
                </c:pt>
                <c:pt idx="1">
                  <c:v>0.4235724460000001</c:v>
                </c:pt>
                <c:pt idx="2">
                  <c:v>0.29448737700000005</c:v>
                </c:pt>
                <c:pt idx="3">
                  <c:v>0.3656631239999999</c:v>
                </c:pt>
                <c:pt idx="4">
                  <c:v>-3.5774539999999799E-3</c:v>
                </c:pt>
                <c:pt idx="5">
                  <c:v>2.0470211999999988E-2</c:v>
                </c:pt>
                <c:pt idx="6">
                  <c:v>-9.7924053999999927E-2</c:v>
                </c:pt>
                <c:pt idx="7">
                  <c:v>-0.34658800799999989</c:v>
                </c:pt>
                <c:pt idx="8">
                  <c:v>-0.29746901199999987</c:v>
                </c:pt>
                <c:pt idx="9">
                  <c:v>0.13513242199999986</c:v>
                </c:pt>
                <c:pt idx="10">
                  <c:v>0.47445077199999997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5-4689-AE15-99445E7B3F4C}"/>
            </c:ext>
          </c:extLst>
        </c:ser>
        <c:ser>
          <c:idx val="0"/>
          <c:order val="2"/>
          <c:tx>
            <c:strRef>
              <c:f>Figure9!$P$8</c:f>
              <c:strCache>
                <c:ptCount val="1"/>
                <c:pt idx="0">
                  <c:v>Paraguay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Figure9!$Q$4:$AA$4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Figure9!$Q$8:$AA$8</c:f>
              <c:numCache>
                <c:formatCode>0.0</c:formatCode>
                <c:ptCount val="11"/>
                <c:pt idx="0">
                  <c:v>-0.76510541700000001</c:v>
                </c:pt>
                <c:pt idx="1">
                  <c:v>-0.528175485</c:v>
                </c:pt>
                <c:pt idx="2">
                  <c:v>-0.66332050900000006</c:v>
                </c:pt>
                <c:pt idx="3">
                  <c:v>-0.52425057400000008</c:v>
                </c:pt>
                <c:pt idx="4">
                  <c:v>-0.425163662</c:v>
                </c:pt>
                <c:pt idx="5">
                  <c:v>-0.54560438599999994</c:v>
                </c:pt>
                <c:pt idx="6">
                  <c:v>-0.42329316800000005</c:v>
                </c:pt>
                <c:pt idx="7">
                  <c:v>5.1656810000000331E-3</c:v>
                </c:pt>
                <c:pt idx="8">
                  <c:v>0.10617213800000003</c:v>
                </c:pt>
                <c:pt idx="9">
                  <c:v>0.17738867099999994</c:v>
                </c:pt>
                <c:pt idx="10">
                  <c:v>0.25513875499999999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85-4689-AE15-99445E7B3F4C}"/>
            </c:ext>
          </c:extLst>
        </c:ser>
        <c:ser>
          <c:idx val="3"/>
          <c:order val="3"/>
          <c:tx>
            <c:strRef>
              <c:f>Figure9!$P$6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Figure9!$Q$4:$AA$4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Figure9!$Q$6:$AA$6</c:f>
              <c:numCache>
                <c:formatCode>0.0</c:formatCode>
                <c:ptCount val="11"/>
                <c:pt idx="0">
                  <c:v>-2.0991266820000005</c:v>
                </c:pt>
                <c:pt idx="1">
                  <c:v>-1.0653188489999987</c:v>
                </c:pt>
                <c:pt idx="2">
                  <c:v>2.1641612999999991</c:v>
                </c:pt>
                <c:pt idx="3">
                  <c:v>0.86745653799999989</c:v>
                </c:pt>
                <c:pt idx="4">
                  <c:v>1.3596050480000006</c:v>
                </c:pt>
                <c:pt idx="5">
                  <c:v>0.66441446199999987</c:v>
                </c:pt>
                <c:pt idx="6">
                  <c:v>2.1131902100000008</c:v>
                </c:pt>
                <c:pt idx="7">
                  <c:v>1.320711586999999</c:v>
                </c:pt>
                <c:pt idx="8">
                  <c:v>6.9481736000000183E-2</c:v>
                </c:pt>
                <c:pt idx="9">
                  <c:v>-0.6665140350000005</c:v>
                </c:pt>
                <c:pt idx="10">
                  <c:v>-0.59124336300000024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5-4689-AE15-99445E7B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453941382327209"/>
          <c:w val="0.13150000000000001"/>
          <c:h val="0.6786559492563429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6286658405617E-2"/>
          <c:y val="4.0697412823397072E-3"/>
          <c:w val="0.91397151564232915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Figure10!$O$4:$O$30</c:f>
              <c:strCache>
                <c:ptCount val="27"/>
                <c:pt idx="0">
                  <c:v>Germany</c:v>
                </c:pt>
                <c:pt idx="1">
                  <c:v>Belgium</c:v>
                </c:pt>
                <c:pt idx="2">
                  <c:v>France</c:v>
                </c:pt>
                <c:pt idx="3">
                  <c:v>Austria</c:v>
                </c:pt>
                <c:pt idx="4">
                  <c:v>Denmark</c:v>
                </c:pt>
                <c:pt idx="5">
                  <c:v>Finland</c:v>
                </c:pt>
                <c:pt idx="6">
                  <c:v>Sweden</c:v>
                </c:pt>
                <c:pt idx="7">
                  <c:v>Italy</c:v>
                </c:pt>
                <c:pt idx="8">
                  <c:v>Hungary</c:v>
                </c:pt>
                <c:pt idx="9">
                  <c:v>Czechia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Latvia</c:v>
                </c:pt>
                <c:pt idx="14">
                  <c:v>Estonia</c:v>
                </c:pt>
                <c:pt idx="15">
                  <c:v>Malta</c:v>
                </c:pt>
                <c:pt idx="16">
                  <c:v>Croatia</c:v>
                </c:pt>
                <c:pt idx="17">
                  <c:v>Cyprus</c:v>
                </c:pt>
                <c:pt idx="18">
                  <c:v>Ireland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Poland</c:v>
                </c:pt>
                <c:pt idx="24">
                  <c:v>Portugal</c:v>
                </c:pt>
                <c:pt idx="25">
                  <c:v>Spain</c:v>
                </c:pt>
                <c:pt idx="26">
                  <c:v>Netherlands</c:v>
                </c:pt>
              </c:strCache>
            </c:strRef>
          </c:cat>
          <c:val>
            <c:numRef>
              <c:f>Figure10!$P$4:$P$30</c:f>
              <c:numCache>
                <c:formatCode>#,##0</c:formatCode>
                <c:ptCount val="27"/>
                <c:pt idx="0">
                  <c:v>7181.8513809999995</c:v>
                </c:pt>
                <c:pt idx="1">
                  <c:v>1893.2519080000002</c:v>
                </c:pt>
                <c:pt idx="2">
                  <c:v>1657.6883570000005</c:v>
                </c:pt>
                <c:pt idx="3">
                  <c:v>773.07011299999999</c:v>
                </c:pt>
                <c:pt idx="4">
                  <c:v>555.58711300000004</c:v>
                </c:pt>
                <c:pt idx="5">
                  <c:v>549.53042000000005</c:v>
                </c:pt>
                <c:pt idx="6">
                  <c:v>543.63774100000001</c:v>
                </c:pt>
                <c:pt idx="7">
                  <c:v>326.16547600000013</c:v>
                </c:pt>
                <c:pt idx="8">
                  <c:v>311.23576500000001</c:v>
                </c:pt>
                <c:pt idx="9">
                  <c:v>297.84998099999996</c:v>
                </c:pt>
                <c:pt idx="10">
                  <c:v>111.20178899999999</c:v>
                </c:pt>
                <c:pt idx="11">
                  <c:v>65.516862000000003</c:v>
                </c:pt>
                <c:pt idx="12">
                  <c:v>40.522607999999998</c:v>
                </c:pt>
                <c:pt idx="13">
                  <c:v>31.533731</c:v>
                </c:pt>
                <c:pt idx="14">
                  <c:v>30.183024999999997</c:v>
                </c:pt>
                <c:pt idx="15">
                  <c:v>-6.4616709999999991</c:v>
                </c:pt>
                <c:pt idx="16">
                  <c:v>-7.2859729999999985</c:v>
                </c:pt>
                <c:pt idx="17">
                  <c:v>-49.223456999999996</c:v>
                </c:pt>
                <c:pt idx="18">
                  <c:v>-126.50356599999998</c:v>
                </c:pt>
                <c:pt idx="19">
                  <c:v>-172.238428</c:v>
                </c:pt>
                <c:pt idx="20">
                  <c:v>-280.38888300000002</c:v>
                </c:pt>
                <c:pt idx="21">
                  <c:v>-315.93498599999998</c:v>
                </c:pt>
                <c:pt idx="22">
                  <c:v>-343.46918299999999</c:v>
                </c:pt>
                <c:pt idx="23">
                  <c:v>-1218.4067729999999</c:v>
                </c:pt>
                <c:pt idx="24">
                  <c:v>-1933.9195049999998</c:v>
                </c:pt>
                <c:pt idx="25">
                  <c:v>-2925.4890319999995</c:v>
                </c:pt>
                <c:pt idx="26">
                  <c:v>-5918.2833929999997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85-84D6-3E76D055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4456836018173"/>
          <c:y val="4.0697412823397072E-3"/>
          <c:w val="0.83301323394055293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Figure10!$O$14:$O$23</c:f>
              <c:strCache>
                <c:ptCount val="10"/>
                <c:pt idx="0">
                  <c:v>Slovakia</c:v>
                </c:pt>
                <c:pt idx="1">
                  <c:v>Lithuania</c:v>
                </c:pt>
                <c:pt idx="2">
                  <c:v>Luxembourg</c:v>
                </c:pt>
                <c:pt idx="3">
                  <c:v>Latvia</c:v>
                </c:pt>
                <c:pt idx="4">
                  <c:v>Estonia</c:v>
                </c:pt>
                <c:pt idx="5">
                  <c:v>Malta</c:v>
                </c:pt>
                <c:pt idx="6">
                  <c:v>Croatia</c:v>
                </c:pt>
                <c:pt idx="7">
                  <c:v>Cyprus</c:v>
                </c:pt>
                <c:pt idx="8">
                  <c:v>Ireland</c:v>
                </c:pt>
                <c:pt idx="9">
                  <c:v>Bulgaria</c:v>
                </c:pt>
              </c:strCache>
            </c:strRef>
          </c:cat>
          <c:val>
            <c:numRef>
              <c:f>Figure10!$P$14:$P$23</c:f>
              <c:numCache>
                <c:formatCode>#,##0</c:formatCode>
                <c:ptCount val="10"/>
                <c:pt idx="0">
                  <c:v>111.20178899999999</c:v>
                </c:pt>
                <c:pt idx="1">
                  <c:v>65.516862000000003</c:v>
                </c:pt>
                <c:pt idx="2">
                  <c:v>40.522607999999998</c:v>
                </c:pt>
                <c:pt idx="3">
                  <c:v>31.533731</c:v>
                </c:pt>
                <c:pt idx="4">
                  <c:v>30.183024999999997</c:v>
                </c:pt>
                <c:pt idx="5">
                  <c:v>-6.4616709999999991</c:v>
                </c:pt>
                <c:pt idx="6">
                  <c:v>-7.2859729999999985</c:v>
                </c:pt>
                <c:pt idx="7">
                  <c:v>-49.223456999999996</c:v>
                </c:pt>
                <c:pt idx="8">
                  <c:v>-126.50356599999998</c:v>
                </c:pt>
                <c:pt idx="9">
                  <c:v>-172.238428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814-9F24-7CDACC24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114300</xdr:colOff>
      <xdr:row>2</xdr:row>
      <xdr:rowOff>95250</xdr:rowOff>
    </xdr:from>
    <xdr:to>
      <xdr:col>15</xdr:col>
      <xdr:colOff>0</xdr:colOff>
      <xdr:row>24</xdr:row>
      <xdr:rowOff>178499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495298</xdr:colOff>
      <xdr:row>2</xdr:row>
      <xdr:rowOff>95250</xdr:rowOff>
    </xdr:from>
    <xdr:to>
      <xdr:col>8</xdr:col>
      <xdr:colOff>409573</xdr:colOff>
      <xdr:row>24</xdr:row>
      <xdr:rowOff>178499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69842</xdr:colOff>
      <xdr:row>27</xdr:row>
      <xdr:rowOff>0</xdr:rowOff>
    </xdr:from>
    <xdr:to>
      <xdr:col>15</xdr:col>
      <xdr:colOff>0</xdr:colOff>
      <xdr:row>29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51767" y="51530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</xdr:row>
      <xdr:rowOff>38100</xdr:rowOff>
    </xdr:from>
    <xdr:to>
      <xdr:col>14</xdr:col>
      <xdr:colOff>19050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488942</xdr:colOff>
      <xdr:row>34</xdr:row>
      <xdr:rowOff>106594</xdr:rowOff>
    </xdr:from>
    <xdr:to>
      <xdr:col>15</xdr:col>
      <xdr:colOff>0</xdr:colOff>
      <xdr:row>38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99242" y="5345344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508742" y="5467350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971550</xdr:colOff>
      <xdr:row>38</xdr:row>
      <xdr:rowOff>106766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5495924</xdr:colOff>
      <xdr:row>38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0.93482</cdr:y>
    </cdr:from>
    <cdr:ext cx="7994650" cy="48487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695414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SITC-3 codes shown are: 541, 784, 542, 334, 515, 713, 562</a:t>
          </a:r>
          <a:r>
            <a:rPr lang="en-GB" sz="1200" baseline="0">
              <a:latin typeface="Arial" panose="020B0604020202020204" pitchFamily="34" charset="0"/>
            </a:rPr>
            <a:t> and</a:t>
          </a:r>
          <a:r>
            <a:rPr lang="en-GB" sz="1200">
              <a:latin typeface="Arial" panose="020B0604020202020204" pitchFamily="34" charset="0"/>
            </a:rPr>
            <a:t> 772.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0.92358</cdr:y>
    </cdr:from>
    <cdr:ext cx="1530358" cy="417914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5068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508742" y="5467350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4762</xdr:rowOff>
    </xdr:from>
    <xdr:to>
      <xdr:col>15</xdr:col>
      <xdr:colOff>971550</xdr:colOff>
      <xdr:row>38</xdr:row>
      <xdr:rowOff>111528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3429000</xdr:colOff>
      <xdr:row>38</xdr:row>
      <xdr:rowOff>175634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0.93477</cdr:y>
    </cdr:from>
    <cdr:ext cx="7994650" cy="48487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948808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SITC-3 codes shown are: 081, 222, 333, 281, 251, 071, 283 and 598.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0.94378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1576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22217</xdr:colOff>
      <xdr:row>9</xdr:row>
      <xdr:rowOff>0</xdr:rowOff>
    </xdr:from>
    <xdr:to>
      <xdr:col>12</xdr:col>
      <xdr:colOff>771525</xdr:colOff>
      <xdr:row>11</xdr:row>
      <xdr:rowOff>112481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851892" y="3057525"/>
          <a:ext cx="1530358" cy="503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2</xdr:row>
      <xdr:rowOff>247650</xdr:rowOff>
    </xdr:from>
    <xdr:to>
      <xdr:col>13</xdr:col>
      <xdr:colOff>66675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44994</xdr:colOff>
      <xdr:row>34</xdr:row>
      <xdr:rowOff>0</xdr:rowOff>
    </xdr:from>
    <xdr:to>
      <xdr:col>13</xdr:col>
      <xdr:colOff>38100</xdr:colOff>
      <xdr:row>36</xdr:row>
      <xdr:rowOff>160106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90081" y="5135217"/>
          <a:ext cx="1533671" cy="496380"/>
        </a:xfrm>
        <a:prstGeom prst="rect">
          <a:avLst/>
        </a:prstGeom>
      </xdr:spPr>
    </xdr:pic>
    <xdr:clientData/>
  </xdr:twoCellAnchor>
  <xdr:twoCellAnchor editAs="oneCell">
    <xdr:from>
      <xdr:col>11</xdr:col>
      <xdr:colOff>44994</xdr:colOff>
      <xdr:row>71</xdr:row>
      <xdr:rowOff>149086</xdr:rowOff>
    </xdr:from>
    <xdr:to>
      <xdr:col>13</xdr:col>
      <xdr:colOff>38100</xdr:colOff>
      <xdr:row>75</xdr:row>
      <xdr:rowOff>7706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90081" y="10933043"/>
          <a:ext cx="1533671" cy="4930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34</xdr:row>
      <xdr:rowOff>0</xdr:rowOff>
    </xdr:from>
    <xdr:to>
      <xdr:col>13</xdr:col>
      <xdr:colOff>15883</xdr:colOff>
      <xdr:row>37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10300" y="5238750"/>
          <a:ext cx="1530358" cy="503006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3</xdr:row>
      <xdr:rowOff>0</xdr:rowOff>
    </xdr:from>
    <xdr:to>
      <xdr:col>12</xdr:col>
      <xdr:colOff>895350</xdr:colOff>
      <xdr:row>33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12693</xdr:colOff>
      <xdr:row>76</xdr:row>
      <xdr:rowOff>45806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10300" y="11877675"/>
          <a:ext cx="1527168" cy="5030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603242</xdr:colOff>
      <xdr:row>34</xdr:row>
      <xdr:rowOff>0</xdr:rowOff>
    </xdr:from>
    <xdr:to>
      <xdr:col>12</xdr:col>
      <xdr:colOff>914400</xdr:colOff>
      <xdr:row>37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03942" y="5238750"/>
          <a:ext cx="1530358" cy="503006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3</xdr:row>
      <xdr:rowOff>0</xdr:rowOff>
    </xdr:from>
    <xdr:to>
      <xdr:col>12</xdr:col>
      <xdr:colOff>933450</xdr:colOff>
      <xdr:row>33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4</xdr:col>
      <xdr:colOff>2409825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</xdr:row>
      <xdr:rowOff>0</xdr:rowOff>
    </xdr:from>
    <xdr:to>
      <xdr:col>12</xdr:col>
      <xdr:colOff>609599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34</xdr:row>
      <xdr:rowOff>0</xdr:rowOff>
    </xdr:from>
    <xdr:to>
      <xdr:col>13</xdr:col>
      <xdr:colOff>0</xdr:colOff>
      <xdr:row>36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765917" y="5229225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40</xdr:row>
      <xdr:rowOff>12700</xdr:rowOff>
    </xdr:from>
    <xdr:to>
      <xdr:col>12</xdr:col>
      <xdr:colOff>609599</xdr:colOff>
      <xdr:row>70</xdr:row>
      <xdr:rowOff>14500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298441</xdr:colOff>
      <xdr:row>73</xdr:row>
      <xdr:rowOff>69850</xdr:rowOff>
    </xdr:from>
    <xdr:to>
      <xdr:col>12</xdr:col>
      <xdr:colOff>609599</xdr:colOff>
      <xdr:row>76</xdr:row>
      <xdr:rowOff>1356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6" y="1428115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Z59"/>
  <sheetViews>
    <sheetView showGridLines="0" topLeftCell="A16" workbookViewId="0">
      <selection activeCell="P17" sqref="P17"/>
    </sheetView>
  </sheetViews>
  <sheetFormatPr defaultRowHeight="15" x14ac:dyDescent="0.25"/>
  <cols>
    <col min="1" max="1" width="1.7109375" style="1" customWidth="1"/>
    <col min="2" max="2" width="23.5703125" style="1" customWidth="1"/>
    <col min="3" max="14" width="9.140625" style="1"/>
    <col min="15" max="15" width="5.7109375" style="1" customWidth="1"/>
    <col min="16" max="16" width="9.140625" style="1"/>
    <col min="17" max="17" width="19.28515625" bestFit="1" customWidth="1"/>
    <col min="19" max="19" width="19.28515625" bestFit="1" customWidth="1"/>
    <col min="20" max="20" width="17" bestFit="1" customWidth="1"/>
    <col min="25" max="16384" width="9.140625" style="1"/>
  </cols>
  <sheetData>
    <row r="2" spans="2:26" ht="23.25" x14ac:dyDescent="0.35">
      <c r="B2" s="37" t="s">
        <v>82</v>
      </c>
    </row>
    <row r="3" spans="2:26" ht="20.25" x14ac:dyDescent="0.3">
      <c r="B3" s="38" t="s">
        <v>74</v>
      </c>
    </row>
    <row r="8" spans="2:26" x14ac:dyDescent="0.25">
      <c r="Q8" s="1" t="s">
        <v>2</v>
      </c>
      <c r="R8" s="1" t="s">
        <v>40</v>
      </c>
      <c r="S8" s="1"/>
      <c r="T8" s="1" t="s">
        <v>2</v>
      </c>
      <c r="U8" s="1" t="s">
        <v>39</v>
      </c>
      <c r="Y8"/>
      <c r="Z8"/>
    </row>
    <row r="9" spans="2:26" x14ac:dyDescent="0.25">
      <c r="Q9" s="6" t="s">
        <v>0</v>
      </c>
      <c r="R9" s="6">
        <v>28.765432649837152</v>
      </c>
      <c r="S9" s="6"/>
      <c r="T9" s="6" t="s">
        <v>0</v>
      </c>
      <c r="U9" s="6">
        <v>26.165805498987289</v>
      </c>
      <c r="Y9"/>
      <c r="Z9"/>
    </row>
    <row r="10" spans="2:26" x14ac:dyDescent="0.25">
      <c r="Q10" s="6" t="s">
        <v>53</v>
      </c>
      <c r="R10" s="6">
        <v>14.18837835833342</v>
      </c>
      <c r="S10" s="6"/>
      <c r="T10" s="6" t="s">
        <v>53</v>
      </c>
      <c r="U10" s="6">
        <v>18.541765937599997</v>
      </c>
      <c r="Y10"/>
      <c r="Z10"/>
    </row>
    <row r="11" spans="2:26" x14ac:dyDescent="0.25">
      <c r="Q11" s="6" t="s">
        <v>1</v>
      </c>
      <c r="R11" s="6">
        <v>10.998897104606261</v>
      </c>
      <c r="S11" s="6"/>
      <c r="T11" s="6" t="s">
        <v>1</v>
      </c>
      <c r="U11" s="6">
        <v>17.75704210583455</v>
      </c>
      <c r="Y11"/>
      <c r="Z11"/>
    </row>
    <row r="12" spans="2:26" x14ac:dyDescent="0.25">
      <c r="Q12" s="6" t="s">
        <v>83</v>
      </c>
      <c r="R12" s="6">
        <v>3.6668057438928945</v>
      </c>
      <c r="S12" s="6"/>
      <c r="T12" s="6" t="s">
        <v>48</v>
      </c>
      <c r="U12" s="6">
        <v>3.3360103617986381</v>
      </c>
      <c r="Y12"/>
      <c r="Z12"/>
    </row>
    <row r="13" spans="2:26" x14ac:dyDescent="0.25">
      <c r="Q13" s="6" t="s">
        <v>48</v>
      </c>
      <c r="R13" s="6">
        <v>2.7602991613375174</v>
      </c>
      <c r="S13" s="6"/>
      <c r="T13" s="6" t="s">
        <v>50</v>
      </c>
      <c r="U13" s="6">
        <v>2.5567257553648677</v>
      </c>
      <c r="Y13"/>
      <c r="Z13"/>
    </row>
    <row r="14" spans="2:26" x14ac:dyDescent="0.25">
      <c r="Q14" s="6" t="s">
        <v>38</v>
      </c>
      <c r="R14" s="6">
        <v>2.2155914845838609</v>
      </c>
      <c r="S14" s="6"/>
      <c r="T14" s="6" t="s">
        <v>37</v>
      </c>
      <c r="U14" s="6">
        <v>2.4716039904673912</v>
      </c>
      <c r="Y14"/>
      <c r="Z14"/>
    </row>
    <row r="15" spans="2:26" x14ac:dyDescent="0.25">
      <c r="Q15" s="6" t="s">
        <v>54</v>
      </c>
      <c r="R15" s="6">
        <v>37.404595497408899</v>
      </c>
      <c r="S15" s="6"/>
      <c r="T15" s="6" t="s">
        <v>54</v>
      </c>
      <c r="U15" s="6">
        <v>29.171046349947265</v>
      </c>
      <c r="Y15"/>
      <c r="Z15"/>
    </row>
    <row r="18" spans="2:18" x14ac:dyDescent="0.25">
      <c r="Q18" s="1"/>
      <c r="R18" s="1"/>
    </row>
    <row r="19" spans="2:18" x14ac:dyDescent="0.25">
      <c r="Q19" s="1"/>
      <c r="R19" s="1"/>
    </row>
    <row r="20" spans="2:18" x14ac:dyDescent="0.25">
      <c r="Q20" s="1"/>
      <c r="R20" s="1"/>
    </row>
    <row r="21" spans="2:18" x14ac:dyDescent="0.25">
      <c r="Q21" s="1"/>
      <c r="R21" s="1"/>
    </row>
    <row r="22" spans="2:18" x14ac:dyDescent="0.25">
      <c r="Q22" s="1"/>
      <c r="R22" s="1"/>
    </row>
    <row r="23" spans="2:18" x14ac:dyDescent="0.25">
      <c r="Q23" s="1"/>
      <c r="R23" s="1"/>
    </row>
    <row r="24" spans="2:18" x14ac:dyDescent="0.25">
      <c r="Q24" s="1"/>
      <c r="R24" s="1"/>
    </row>
    <row r="25" spans="2:18" x14ac:dyDescent="0.25">
      <c r="Q25" s="1"/>
      <c r="R25" s="1"/>
    </row>
    <row r="26" spans="2:18" x14ac:dyDescent="0.25">
      <c r="Q26" s="1"/>
      <c r="R26" s="1"/>
    </row>
    <row r="27" spans="2:18" ht="15.75" x14ac:dyDescent="0.25">
      <c r="B27" s="39" t="s">
        <v>56</v>
      </c>
    </row>
    <row r="35" spans="17:20" x14ac:dyDescent="0.25">
      <c r="Q35" s="1"/>
      <c r="R35" s="1"/>
      <c r="S35" s="1"/>
      <c r="T35" s="1"/>
    </row>
    <row r="36" spans="17:20" x14ac:dyDescent="0.25">
      <c r="Q36" s="1"/>
      <c r="R36" s="1"/>
      <c r="S36" s="1"/>
      <c r="T36" s="1"/>
    </row>
    <row r="37" spans="17:20" x14ac:dyDescent="0.25">
      <c r="Q37" s="1"/>
      <c r="R37" s="1"/>
      <c r="S37" s="1"/>
      <c r="T37" s="1"/>
    </row>
    <row r="38" spans="17:20" x14ac:dyDescent="0.25">
      <c r="Q38" s="1"/>
      <c r="R38" s="1"/>
      <c r="S38" s="1"/>
      <c r="T38" s="1"/>
    </row>
    <row r="39" spans="17:20" x14ac:dyDescent="0.25">
      <c r="Q39" s="1"/>
      <c r="R39" s="1"/>
      <c r="S39" s="1"/>
      <c r="T39" s="1"/>
    </row>
    <row r="40" spans="17:20" x14ac:dyDescent="0.25">
      <c r="Q40" s="1"/>
      <c r="R40" s="1"/>
      <c r="S40" s="1"/>
      <c r="T40" s="1"/>
    </row>
    <row r="41" spans="17:20" x14ac:dyDescent="0.25">
      <c r="Q41" s="1"/>
      <c r="R41" s="1"/>
      <c r="S41" s="1"/>
      <c r="T41" s="1"/>
    </row>
    <row r="42" spans="17:20" x14ac:dyDescent="0.25">
      <c r="Q42" s="1"/>
      <c r="S42" s="1"/>
      <c r="T42" s="1"/>
    </row>
    <row r="59" spans="2:2" x14ac:dyDescent="0.25">
      <c r="B59" s="2"/>
    </row>
  </sheetData>
  <sortState ref="P34:R39">
    <sortCondition ref="P34:P3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T34"/>
  <sheetViews>
    <sheetView showGridLines="0" workbookViewId="0">
      <selection activeCell="R9" sqref="R9"/>
    </sheetView>
  </sheetViews>
  <sheetFormatPr defaultRowHeight="12" x14ac:dyDescent="0.2"/>
  <cols>
    <col min="1" max="1" width="1.7109375" style="1" customWidth="1"/>
    <col min="2" max="13" width="9.140625" style="1"/>
    <col min="14" max="14" width="4.85546875" style="1" customWidth="1"/>
    <col min="15" max="16" width="7.140625" style="1" customWidth="1"/>
    <col min="17" max="16384" width="9.140625" style="1"/>
  </cols>
  <sheetData>
    <row r="2" spans="2:20" ht="23.25" x14ac:dyDescent="0.35">
      <c r="B2" s="37" t="s">
        <v>144</v>
      </c>
      <c r="R2" s="1" t="s">
        <v>4</v>
      </c>
      <c r="S2" s="1" t="s">
        <v>3</v>
      </c>
      <c r="T2" s="1" t="s">
        <v>5</v>
      </c>
    </row>
    <row r="3" spans="2:20" ht="20.25" x14ac:dyDescent="0.3">
      <c r="B3" s="38" t="s">
        <v>75</v>
      </c>
      <c r="Q3" s="1" t="s">
        <v>115</v>
      </c>
      <c r="R3" s="5">
        <v>42.644286991000001</v>
      </c>
      <c r="S3" s="5">
        <v>48.450339038999999</v>
      </c>
      <c r="T3" s="5">
        <v>-5.806052047999998</v>
      </c>
    </row>
    <row r="4" spans="2:20" x14ac:dyDescent="0.2">
      <c r="Q4" s="1" t="s">
        <v>116</v>
      </c>
      <c r="R4" s="5">
        <v>46.759483828</v>
      </c>
      <c r="S4" s="5">
        <v>45.507853449000002</v>
      </c>
      <c r="T4" s="5">
        <v>1.2516303789999981</v>
      </c>
    </row>
    <row r="5" spans="2:20" x14ac:dyDescent="0.2">
      <c r="Q5" s="1" t="s">
        <v>117</v>
      </c>
      <c r="R5" s="5">
        <v>48.606410146999998</v>
      </c>
      <c r="S5" s="5">
        <v>39.769647978000002</v>
      </c>
      <c r="T5" s="5">
        <v>8.8367621689999964</v>
      </c>
    </row>
    <row r="6" spans="2:20" x14ac:dyDescent="0.2">
      <c r="Q6" s="1" t="s">
        <v>118</v>
      </c>
      <c r="R6" s="5">
        <v>44.120642199000002</v>
      </c>
      <c r="S6" s="5">
        <v>37.265418017999998</v>
      </c>
      <c r="T6" s="5">
        <v>6.8552241810000041</v>
      </c>
    </row>
    <row r="7" spans="2:20" x14ac:dyDescent="0.2">
      <c r="Q7" s="1" t="s">
        <v>119</v>
      </c>
      <c r="R7" s="5">
        <v>42.579271622999997</v>
      </c>
      <c r="S7" s="5">
        <v>37.583568606</v>
      </c>
      <c r="T7" s="5">
        <v>4.9957030169999967</v>
      </c>
    </row>
    <row r="8" spans="2:20" x14ac:dyDescent="0.2">
      <c r="Q8" s="1" t="s">
        <v>120</v>
      </c>
      <c r="R8" s="5">
        <v>38.827352044000001</v>
      </c>
      <c r="S8" s="5">
        <v>36.738916334000002</v>
      </c>
      <c r="T8" s="5">
        <v>2.0884357099999988</v>
      </c>
    </row>
    <row r="9" spans="2:20" x14ac:dyDescent="0.2">
      <c r="Q9" s="1" t="s">
        <v>121</v>
      </c>
      <c r="R9" s="5">
        <v>41.654340495</v>
      </c>
      <c r="S9" s="5">
        <v>38.263617678000003</v>
      </c>
      <c r="T9" s="5">
        <v>3.3907228169999968</v>
      </c>
    </row>
    <row r="10" spans="2:20" x14ac:dyDescent="0.2">
      <c r="Q10" s="1" t="s">
        <v>122</v>
      </c>
      <c r="R10" s="5">
        <v>42.254653933</v>
      </c>
      <c r="S10" s="5">
        <v>39.062513361999997</v>
      </c>
      <c r="T10" s="5">
        <v>3.192140571000003</v>
      </c>
    </row>
    <row r="11" spans="2:20" x14ac:dyDescent="0.2">
      <c r="Q11" s="1" t="s">
        <v>123</v>
      </c>
      <c r="R11" s="5">
        <v>41.227135406999999</v>
      </c>
      <c r="S11" s="5">
        <v>36.230874049000001</v>
      </c>
      <c r="T11" s="5">
        <v>4.9962613579999982</v>
      </c>
    </row>
    <row r="12" spans="2:20" x14ac:dyDescent="0.2">
      <c r="Q12" s="1" t="s">
        <v>124</v>
      </c>
      <c r="R12" s="5">
        <v>35.503228819999997</v>
      </c>
      <c r="S12" s="5">
        <v>33.150795938000002</v>
      </c>
      <c r="T12" s="5">
        <v>2.3524328819999951</v>
      </c>
    </row>
    <row r="13" spans="2:20" x14ac:dyDescent="0.2">
      <c r="Q13" s="1" t="s">
        <v>125</v>
      </c>
      <c r="R13" s="5">
        <v>44.555245689000003</v>
      </c>
      <c r="S13" s="5">
        <v>43.484024269000003</v>
      </c>
      <c r="T13" s="5">
        <v>1.0712214200000005</v>
      </c>
    </row>
    <row r="14" spans="2:20" x14ac:dyDescent="0.2">
      <c r="R14" s="45">
        <v>1.2549632010906215</v>
      </c>
      <c r="S14" s="45">
        <v>1.3117037778014631</v>
      </c>
    </row>
    <row r="34" spans="2:2" ht="15" x14ac:dyDescent="0.2">
      <c r="B34" s="44" t="s">
        <v>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T34"/>
  <sheetViews>
    <sheetView showGridLines="0" zoomScaleNormal="100" workbookViewId="0">
      <selection activeCell="R9" sqref="R9"/>
    </sheetView>
  </sheetViews>
  <sheetFormatPr defaultRowHeight="12" x14ac:dyDescent="0.2"/>
  <cols>
    <col min="1" max="1" width="1.7109375" style="1" customWidth="1"/>
    <col min="2" max="15" width="9.140625" style="1"/>
    <col min="16" max="16" width="14.85546875" style="1" customWidth="1"/>
    <col min="17" max="17" width="24.5703125" style="1" customWidth="1"/>
    <col min="18" max="18" width="22.42578125" style="1" bestFit="1" customWidth="1"/>
    <col min="19" max="19" width="9.42578125" style="1" bestFit="1" customWidth="1"/>
    <col min="20" max="16384" width="9.140625" style="1"/>
  </cols>
  <sheetData>
    <row r="1" spans="2:20" x14ac:dyDescent="0.2">
      <c r="B1" s="1" t="s">
        <v>78</v>
      </c>
    </row>
    <row r="2" spans="2:20" ht="23.25" x14ac:dyDescent="0.35">
      <c r="B2" s="37"/>
    </row>
    <row r="3" spans="2:20" ht="20.25" x14ac:dyDescent="0.3">
      <c r="B3" s="38"/>
    </row>
    <row r="4" spans="2:20" x14ac:dyDescent="0.2">
      <c r="S4" s="1" t="s">
        <v>115</v>
      </c>
      <c r="T4" s="1" t="s">
        <v>125</v>
      </c>
    </row>
    <row r="5" spans="2:20" x14ac:dyDescent="0.2">
      <c r="Q5" s="53" t="s">
        <v>80</v>
      </c>
      <c r="R5" s="46" t="s">
        <v>6</v>
      </c>
      <c r="S5" s="6">
        <v>2.472335212903551</v>
      </c>
      <c r="T5" s="6">
        <v>3.8499439363249057</v>
      </c>
    </row>
    <row r="6" spans="2:20" x14ac:dyDescent="0.2">
      <c r="Q6" s="53"/>
      <c r="R6" s="46" t="s">
        <v>7</v>
      </c>
      <c r="S6" s="6">
        <v>1.6616323778831932</v>
      </c>
      <c r="T6" s="6">
        <v>2.2165409279180022</v>
      </c>
    </row>
    <row r="7" spans="2:20" x14ac:dyDescent="0.2">
      <c r="Q7" s="53"/>
      <c r="R7" s="46" t="s">
        <v>41</v>
      </c>
      <c r="S7" s="6">
        <v>3.7322055244408299</v>
      </c>
      <c r="T7" s="6">
        <v>4.4731733374932778</v>
      </c>
    </row>
    <row r="8" spans="2:20" x14ac:dyDescent="0.2">
      <c r="Q8" s="53" t="s">
        <v>81</v>
      </c>
      <c r="R8" s="46" t="s">
        <v>42</v>
      </c>
      <c r="S8" s="6">
        <v>20.688338195332928</v>
      </c>
      <c r="T8" s="6">
        <v>30.652120656077564</v>
      </c>
    </row>
    <row r="9" spans="2:20" x14ac:dyDescent="0.2">
      <c r="Q9" s="53"/>
      <c r="R9" s="46" t="s">
        <v>43</v>
      </c>
      <c r="S9" s="6">
        <v>50.957270598641735</v>
      </c>
      <c r="T9" s="6">
        <v>39.691366955580641</v>
      </c>
    </row>
    <row r="10" spans="2:20" x14ac:dyDescent="0.2">
      <c r="Q10" s="53"/>
      <c r="R10" s="46" t="s">
        <v>8</v>
      </c>
      <c r="S10" s="6">
        <v>18.818757640518122</v>
      </c>
      <c r="T10" s="6">
        <v>18.424439579140994</v>
      </c>
    </row>
    <row r="11" spans="2:20" x14ac:dyDescent="0.2">
      <c r="R11" s="46" t="s">
        <v>44</v>
      </c>
      <c r="S11" s="6">
        <v>1.6694604502796466</v>
      </c>
      <c r="T11" s="6">
        <v>0.69241460746460992</v>
      </c>
    </row>
    <row r="14" spans="2:20" x14ac:dyDescent="0.2">
      <c r="R14" s="1" t="s">
        <v>57</v>
      </c>
      <c r="S14" s="6">
        <v>7.866173115227574</v>
      </c>
      <c r="T14" s="6">
        <v>10.539658201736184</v>
      </c>
    </row>
    <row r="15" spans="2:20" x14ac:dyDescent="0.2">
      <c r="R15" s="1" t="s">
        <v>58</v>
      </c>
      <c r="S15" s="6">
        <v>90.464366434492774</v>
      </c>
      <c r="T15" s="6">
        <v>88.767927190799199</v>
      </c>
    </row>
    <row r="16" spans="2:20" x14ac:dyDescent="0.2">
      <c r="R16" s="1" t="s">
        <v>54</v>
      </c>
      <c r="S16" s="6">
        <v>1.6694604502796466</v>
      </c>
      <c r="T16" s="6">
        <v>0.69241460746460992</v>
      </c>
    </row>
    <row r="34" spans="2:2" ht="15" x14ac:dyDescent="0.2">
      <c r="B34" s="44" t="s">
        <v>62</v>
      </c>
    </row>
  </sheetData>
  <mergeCells count="2">
    <mergeCell ref="Q5:Q7"/>
    <mergeCell ref="Q8:Q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20"/>
  <sheetViews>
    <sheetView showGridLines="0" workbookViewId="0">
      <selection activeCell="M16" sqref="M16:P16"/>
    </sheetView>
  </sheetViews>
  <sheetFormatPr defaultRowHeight="15" x14ac:dyDescent="0.25"/>
  <cols>
    <col min="11" max="11" width="82.42578125" bestFit="1" customWidth="1"/>
    <col min="12" max="12" width="12.7109375" customWidth="1"/>
    <col min="13" max="13" width="47" customWidth="1"/>
  </cols>
  <sheetData>
    <row r="1" spans="1:16" x14ac:dyDescent="0.25">
      <c r="A1" t="s">
        <v>72</v>
      </c>
    </row>
    <row r="2" spans="1:16" x14ac:dyDescent="0.25">
      <c r="A2" t="s">
        <v>73</v>
      </c>
    </row>
    <row r="3" spans="1:16" x14ac:dyDescent="0.25">
      <c r="N3" s="52">
        <v>2011</v>
      </c>
      <c r="O3" s="52">
        <v>2019</v>
      </c>
      <c r="P3" s="52">
        <v>2021</v>
      </c>
    </row>
    <row r="4" spans="1:16" x14ac:dyDescent="0.25">
      <c r="M4" s="49" t="s">
        <v>137</v>
      </c>
      <c r="N4" s="49">
        <v>1489.7170900000001</v>
      </c>
      <c r="O4" s="49">
        <v>2212.1611739999998</v>
      </c>
      <c r="P4" s="49">
        <v>3098.1577900000002</v>
      </c>
    </row>
    <row r="5" spans="1:16" x14ac:dyDescent="0.25">
      <c r="M5" s="49" t="s">
        <v>138</v>
      </c>
      <c r="N5" s="49">
        <v>3054.7821370000001</v>
      </c>
      <c r="O5" s="49">
        <v>2509.222248</v>
      </c>
      <c r="P5" s="49">
        <v>2900.5482069999998</v>
      </c>
    </row>
    <row r="6" spans="1:16" x14ac:dyDescent="0.25">
      <c r="M6" s="49" t="s">
        <v>68</v>
      </c>
      <c r="N6" s="49">
        <v>1435.9876360000001</v>
      </c>
      <c r="O6" s="49">
        <v>2044.2946959999999</v>
      </c>
      <c r="P6" s="49">
        <v>2032.889707</v>
      </c>
    </row>
    <row r="7" spans="1:16" x14ac:dyDescent="0.25">
      <c r="M7" s="49" t="s">
        <v>139</v>
      </c>
      <c r="N7" s="49">
        <v>1337.3434279999999</v>
      </c>
      <c r="O7" s="49">
        <v>1829.8651990000001</v>
      </c>
      <c r="P7" s="49">
        <v>1864.18542</v>
      </c>
    </row>
    <row r="8" spans="1:16" x14ac:dyDescent="0.25">
      <c r="M8" s="49" t="s">
        <v>140</v>
      </c>
      <c r="N8" s="49">
        <v>883.038363</v>
      </c>
      <c r="O8" s="49">
        <v>1259.1851790000001</v>
      </c>
      <c r="P8" s="49">
        <v>1347.3324809999999</v>
      </c>
    </row>
    <row r="9" spans="1:16" x14ac:dyDescent="0.25">
      <c r="M9" s="49" t="s">
        <v>141</v>
      </c>
      <c r="N9" s="49">
        <v>1003.715808</v>
      </c>
      <c r="O9" s="49">
        <v>1117.1652369999999</v>
      </c>
      <c r="P9" s="49">
        <v>1231.244256</v>
      </c>
    </row>
    <row r="10" spans="1:16" x14ac:dyDescent="0.25">
      <c r="M10" s="49" t="s">
        <v>69</v>
      </c>
      <c r="N10" s="49">
        <v>415.93874599999998</v>
      </c>
      <c r="O10" s="49">
        <v>631.45585300000005</v>
      </c>
      <c r="P10" s="49">
        <v>1104.1908350000001</v>
      </c>
    </row>
    <row r="11" spans="1:16" x14ac:dyDescent="0.25">
      <c r="M11" s="49" t="s">
        <v>142</v>
      </c>
      <c r="N11" s="49">
        <v>946.73011699999995</v>
      </c>
      <c r="O11" s="49">
        <v>935.365138</v>
      </c>
      <c r="P11" s="49">
        <v>1065.7943049999999</v>
      </c>
    </row>
    <row r="12" spans="1:16" x14ac:dyDescent="0.25">
      <c r="M12" s="49"/>
      <c r="N12" s="49"/>
      <c r="O12" s="49"/>
      <c r="P12" s="49"/>
    </row>
    <row r="13" spans="1:16" x14ac:dyDescent="0.25">
      <c r="M13" s="49"/>
      <c r="N13" s="49"/>
      <c r="O13" s="49"/>
      <c r="P13" s="49"/>
    </row>
    <row r="14" spans="1:16" x14ac:dyDescent="0.25">
      <c r="M14" s="49" t="s">
        <v>70</v>
      </c>
      <c r="N14" s="49">
        <v>42644.286991000001</v>
      </c>
      <c r="O14" s="49">
        <v>41227.135407000002</v>
      </c>
      <c r="P14" s="49">
        <v>44555.334421</v>
      </c>
    </row>
    <row r="15" spans="1:16" x14ac:dyDescent="0.25">
      <c r="N15" s="47"/>
      <c r="O15" s="47"/>
    </row>
    <row r="16" spans="1:16" x14ac:dyDescent="0.25">
      <c r="K16" s="50" t="s">
        <v>65</v>
      </c>
      <c r="L16" s="50"/>
      <c r="M16" t="s">
        <v>145</v>
      </c>
      <c r="N16" s="48">
        <f>SUM(N4:N11)/N14</f>
        <v>0.24779997675257648</v>
      </c>
      <c r="O16" s="48">
        <f t="shared" ref="O16:P16" si="0">SUM(O4:O11)/O14</f>
        <v>0.30413742308836317</v>
      </c>
      <c r="P16" s="48">
        <f t="shared" si="0"/>
        <v>0.32867765872042853</v>
      </c>
    </row>
    <row r="19" spans="13:13" ht="15.75" x14ac:dyDescent="0.25">
      <c r="M19" s="51" t="s">
        <v>143</v>
      </c>
    </row>
    <row r="20" spans="13:13" ht="15.75" x14ac:dyDescent="0.25">
      <c r="M20" s="44" t="s">
        <v>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W34"/>
  <sheetViews>
    <sheetView showGridLines="0" topLeftCell="B1" workbookViewId="0">
      <selection activeCell="R9" sqref="R9"/>
    </sheetView>
  </sheetViews>
  <sheetFormatPr defaultRowHeight="12" x14ac:dyDescent="0.2"/>
  <cols>
    <col min="1" max="1" width="1.7109375" style="1" customWidth="1"/>
    <col min="2" max="15" width="9.140625" style="1"/>
    <col min="16" max="16" width="15" style="1" customWidth="1"/>
    <col min="17" max="17" width="24.5703125" style="1" customWidth="1"/>
    <col min="18" max="18" width="22.42578125" style="1" bestFit="1" customWidth="1"/>
    <col min="19" max="19" width="9.42578125" style="1" bestFit="1" customWidth="1"/>
    <col min="20" max="16384" width="9.140625" style="1"/>
  </cols>
  <sheetData>
    <row r="1" spans="2:23" x14ac:dyDescent="0.2">
      <c r="B1" s="1" t="s">
        <v>79</v>
      </c>
    </row>
    <row r="2" spans="2:23" ht="23.25" x14ac:dyDescent="0.35">
      <c r="B2" s="37"/>
    </row>
    <row r="3" spans="2:23" ht="20.25" x14ac:dyDescent="0.3">
      <c r="B3" s="38"/>
    </row>
    <row r="4" spans="2:23" x14ac:dyDescent="0.2">
      <c r="S4" s="1" t="s">
        <v>115</v>
      </c>
      <c r="T4" s="1" t="s">
        <v>125</v>
      </c>
    </row>
    <row r="5" spans="2:23" x14ac:dyDescent="0.2">
      <c r="Q5" s="53" t="s">
        <v>80</v>
      </c>
      <c r="R5" s="46" t="s">
        <v>6</v>
      </c>
      <c r="S5" s="6">
        <v>34.15485986630852</v>
      </c>
      <c r="T5" s="6">
        <v>34.519174919504188</v>
      </c>
    </row>
    <row r="6" spans="2:23" x14ac:dyDescent="0.2">
      <c r="Q6" s="53"/>
      <c r="R6" s="46" t="s">
        <v>7</v>
      </c>
      <c r="S6" s="6">
        <v>33.252555816474576</v>
      </c>
      <c r="T6" s="6">
        <v>33.969114265116119</v>
      </c>
    </row>
    <row r="7" spans="2:23" x14ac:dyDescent="0.2">
      <c r="Q7" s="53"/>
      <c r="R7" s="46" t="s">
        <v>41</v>
      </c>
      <c r="S7" s="6">
        <v>4.8352579778086158</v>
      </c>
      <c r="T7" s="6">
        <v>9.0153953087947389</v>
      </c>
    </row>
    <row r="8" spans="2:23" x14ac:dyDescent="0.2">
      <c r="Q8" s="53" t="s">
        <v>81</v>
      </c>
      <c r="R8" s="46" t="s">
        <v>42</v>
      </c>
      <c r="S8" s="6">
        <v>8.499221766682389</v>
      </c>
      <c r="T8" s="6">
        <v>7.7225395537518393</v>
      </c>
      <c r="V8" s="6"/>
      <c r="W8" s="6"/>
    </row>
    <row r="9" spans="2:23" x14ac:dyDescent="0.2">
      <c r="Q9" s="53"/>
      <c r="R9" s="46" t="s">
        <v>43</v>
      </c>
      <c r="S9" s="6">
        <v>8.8374521529888845</v>
      </c>
      <c r="T9" s="6">
        <v>5.3538722302719481</v>
      </c>
    </row>
    <row r="10" spans="2:23" x14ac:dyDescent="0.2">
      <c r="Q10" s="53"/>
      <c r="R10" s="46" t="s">
        <v>8</v>
      </c>
      <c r="S10" s="6">
        <v>9.974026828364039</v>
      </c>
      <c r="T10" s="6">
        <v>7.8197461758663582</v>
      </c>
    </row>
    <row r="11" spans="2:23" x14ac:dyDescent="0.2">
      <c r="R11" s="46" t="s">
        <v>44</v>
      </c>
      <c r="S11" s="6">
        <v>0.44662559137297081</v>
      </c>
      <c r="T11" s="6">
        <v>1.6001575466948119</v>
      </c>
    </row>
    <row r="12" spans="2:23" x14ac:dyDescent="0.2">
      <c r="V12" s="6"/>
      <c r="W12" s="6"/>
    </row>
    <row r="14" spans="2:23" x14ac:dyDescent="0.2">
      <c r="R14" s="1" t="s">
        <v>57</v>
      </c>
      <c r="S14" s="6">
        <v>72.242673660591706</v>
      </c>
      <c r="T14" s="6">
        <v>77.503684493415037</v>
      </c>
    </row>
    <row r="15" spans="2:23" x14ac:dyDescent="0.2">
      <c r="R15" s="1" t="s">
        <v>58</v>
      </c>
      <c r="S15" s="6">
        <v>27.310700748035313</v>
      </c>
      <c r="T15" s="6">
        <v>20.896157959890147</v>
      </c>
    </row>
    <row r="16" spans="2:23" x14ac:dyDescent="0.2">
      <c r="R16" s="1" t="s">
        <v>54</v>
      </c>
      <c r="S16" s="6">
        <v>0.44662559137297081</v>
      </c>
      <c r="T16" s="6">
        <v>1.6001575466948119</v>
      </c>
    </row>
    <row r="34" spans="2:2" ht="15" x14ac:dyDescent="0.2">
      <c r="B34" s="44" t="s">
        <v>62</v>
      </c>
    </row>
  </sheetData>
  <mergeCells count="2">
    <mergeCell ref="Q5:Q7"/>
    <mergeCell ref="Q8:Q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9"/>
  <sheetViews>
    <sheetView showGridLines="0" tabSelected="1" workbookViewId="0">
      <selection activeCell="M25" sqref="M25"/>
    </sheetView>
  </sheetViews>
  <sheetFormatPr defaultRowHeight="15" x14ac:dyDescent="0.25"/>
  <cols>
    <col min="11" max="11" width="51.5703125" customWidth="1"/>
    <col min="12" max="12" width="12.7109375" customWidth="1"/>
    <col min="13" max="13" width="34.7109375" customWidth="1"/>
  </cols>
  <sheetData>
    <row r="1" spans="1:16" x14ac:dyDescent="0.25">
      <c r="A1" t="s">
        <v>71</v>
      </c>
    </row>
    <row r="2" spans="1:16" x14ac:dyDescent="0.25">
      <c r="A2" t="s">
        <v>73</v>
      </c>
    </row>
    <row r="3" spans="1:16" x14ac:dyDescent="0.25">
      <c r="M3" s="47"/>
      <c r="N3" s="47">
        <v>2011</v>
      </c>
      <c r="O3" s="47">
        <v>2019</v>
      </c>
      <c r="P3" s="47">
        <v>2021</v>
      </c>
    </row>
    <row r="4" spans="1:16" x14ac:dyDescent="0.25">
      <c r="M4" s="49" t="s">
        <v>66</v>
      </c>
      <c r="N4" s="49">
        <v>5983.3006690000002</v>
      </c>
      <c r="O4" s="49">
        <v>5189.6933909999998</v>
      </c>
      <c r="P4" s="49">
        <v>6023.378858</v>
      </c>
    </row>
    <row r="5" spans="1:16" x14ac:dyDescent="0.25">
      <c r="M5" s="49" t="s">
        <v>67</v>
      </c>
      <c r="N5" s="49">
        <v>3314.9536520000001</v>
      </c>
      <c r="O5" s="49">
        <v>2231.3163939999999</v>
      </c>
      <c r="P5" s="49">
        <v>4450.4451820000004</v>
      </c>
    </row>
    <row r="6" spans="1:16" x14ac:dyDescent="0.25">
      <c r="M6" s="49" t="s">
        <v>130</v>
      </c>
      <c r="N6" s="49">
        <v>1773.885282</v>
      </c>
      <c r="O6" s="49">
        <v>1799.497654</v>
      </c>
      <c r="P6" s="49">
        <v>3709.327205</v>
      </c>
    </row>
    <row r="7" spans="1:16" x14ac:dyDescent="0.25">
      <c r="M7" s="49" t="s">
        <v>131</v>
      </c>
      <c r="N7" s="49">
        <v>6949.1796409999997</v>
      </c>
      <c r="O7" s="49">
        <v>2771.9647679999998</v>
      </c>
      <c r="P7" s="49">
        <v>3353.694094</v>
      </c>
    </row>
    <row r="8" spans="1:16" x14ac:dyDescent="0.25">
      <c r="M8" s="49" t="s">
        <v>132</v>
      </c>
      <c r="N8" s="49">
        <v>1975.187089</v>
      </c>
      <c r="O8" s="49">
        <v>2588.202311</v>
      </c>
      <c r="P8" s="49">
        <v>2675.3595989999999</v>
      </c>
    </row>
    <row r="9" spans="1:16" x14ac:dyDescent="0.25">
      <c r="M9" s="49" t="s">
        <v>133</v>
      </c>
      <c r="N9" s="49">
        <v>3089.6441869999999</v>
      </c>
      <c r="O9" s="49">
        <v>1895.0143760000001</v>
      </c>
      <c r="P9" s="49">
        <v>2394.2159470000001</v>
      </c>
    </row>
    <row r="10" spans="1:16" x14ac:dyDescent="0.25">
      <c r="M10" s="49" t="s">
        <v>134</v>
      </c>
      <c r="N10" s="49">
        <v>1313.061279</v>
      </c>
      <c r="O10" s="49">
        <v>1220.580099</v>
      </c>
      <c r="P10" s="49">
        <v>1892.893043</v>
      </c>
    </row>
    <row r="11" spans="1:16" x14ac:dyDescent="0.25">
      <c r="M11" s="49" t="s">
        <v>135</v>
      </c>
      <c r="N11" s="49">
        <v>1441.509059</v>
      </c>
      <c r="O11" s="49">
        <v>688.82539799999995</v>
      </c>
      <c r="P11" s="49">
        <v>1525.15032</v>
      </c>
    </row>
    <row r="12" spans="1:16" x14ac:dyDescent="0.25">
      <c r="M12" s="49"/>
      <c r="N12" s="49"/>
      <c r="O12" s="49"/>
      <c r="P12" s="49"/>
    </row>
    <row r="13" spans="1:16" x14ac:dyDescent="0.25">
      <c r="M13" s="49"/>
      <c r="N13" s="49"/>
      <c r="O13" s="49"/>
      <c r="P13" s="49"/>
    </row>
    <row r="14" spans="1:16" x14ac:dyDescent="0.25">
      <c r="M14" s="49" t="s">
        <v>70</v>
      </c>
      <c r="N14" s="49">
        <v>48450.339038999999</v>
      </c>
      <c r="O14" s="49">
        <v>36230.874048999998</v>
      </c>
      <c r="P14" s="49">
        <v>43483.990289000001</v>
      </c>
    </row>
    <row r="15" spans="1:16" x14ac:dyDescent="0.25">
      <c r="M15" s="47"/>
      <c r="N15" s="47"/>
      <c r="O15" s="47"/>
      <c r="P15" s="47"/>
    </row>
    <row r="16" spans="1:16" x14ac:dyDescent="0.25">
      <c r="M16" t="s">
        <v>145</v>
      </c>
      <c r="N16" s="48">
        <f>SUM(N4:N11)/N14</f>
        <v>0.53334447953397324</v>
      </c>
      <c r="O16" s="48">
        <f t="shared" ref="O16:P16" si="0">SUM(O4:O11)/O14</f>
        <v>0.50744275079136392</v>
      </c>
      <c r="P16" s="48">
        <f t="shared" si="0"/>
        <v>0.59848381151403485</v>
      </c>
    </row>
    <row r="18" spans="13:13" ht="15.75" x14ac:dyDescent="0.25">
      <c r="M18" s="51" t="s">
        <v>136</v>
      </c>
    </row>
    <row r="19" spans="13:13" ht="15.75" x14ac:dyDescent="0.25">
      <c r="M19" s="44" t="s">
        <v>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M12"/>
  <sheetViews>
    <sheetView showGridLines="0" topLeftCell="B1" workbookViewId="0">
      <selection activeCell="R9" sqref="R9"/>
    </sheetView>
  </sheetViews>
  <sheetFormatPr defaultRowHeight="15" x14ac:dyDescent="0.25"/>
  <cols>
    <col min="2" max="2" width="9.28515625" bestFit="1" customWidth="1"/>
    <col min="3" max="4" width="11.7109375" customWidth="1"/>
    <col min="5" max="5" width="14.5703125" customWidth="1"/>
    <col min="6" max="7" width="11.7109375" customWidth="1"/>
    <col min="8" max="8" width="14.5703125" customWidth="1"/>
    <col min="9" max="10" width="11.7109375" customWidth="1"/>
    <col min="11" max="11" width="14.5703125" customWidth="1"/>
    <col min="12" max="13" width="11.7109375" customWidth="1"/>
  </cols>
  <sheetData>
    <row r="1" spans="2:13" ht="23.25" x14ac:dyDescent="0.35">
      <c r="B1" s="37" t="s">
        <v>129</v>
      </c>
    </row>
    <row r="2" spans="2:13" ht="20.25" x14ac:dyDescent="0.3">
      <c r="B2" s="38" t="s">
        <v>76</v>
      </c>
    </row>
    <row r="3" spans="2:13" x14ac:dyDescent="0.25">
      <c r="B3" s="26"/>
      <c r="C3" s="54" t="s">
        <v>4</v>
      </c>
      <c r="D3" s="55"/>
      <c r="E3" s="55"/>
      <c r="F3" s="54" t="s">
        <v>3</v>
      </c>
      <c r="G3" s="55"/>
      <c r="H3" s="55"/>
      <c r="I3" s="54" t="s">
        <v>47</v>
      </c>
      <c r="J3" s="55"/>
      <c r="K3" s="55"/>
      <c r="L3" s="54" t="s">
        <v>45</v>
      </c>
      <c r="M3" s="55"/>
    </row>
    <row r="4" spans="2:13" ht="30" customHeight="1" x14ac:dyDescent="0.25">
      <c r="B4" s="33"/>
      <c r="C4" s="30">
        <v>2011</v>
      </c>
      <c r="D4" s="29">
        <v>2021</v>
      </c>
      <c r="E4" s="31" t="s">
        <v>46</v>
      </c>
      <c r="F4" s="30">
        <v>2011</v>
      </c>
      <c r="G4" s="29">
        <v>2021</v>
      </c>
      <c r="H4" s="31" t="s">
        <v>46</v>
      </c>
      <c r="I4" s="30">
        <v>2011</v>
      </c>
      <c r="J4" s="29">
        <v>2021</v>
      </c>
      <c r="K4" s="31" t="s">
        <v>46</v>
      </c>
      <c r="L4" s="30">
        <v>2011</v>
      </c>
      <c r="M4" s="29">
        <v>2021</v>
      </c>
    </row>
    <row r="5" spans="2:13" x14ac:dyDescent="0.25">
      <c r="B5" s="34" t="s">
        <v>49</v>
      </c>
      <c r="C5" s="28">
        <v>33.159361482999998</v>
      </c>
      <c r="D5" s="27">
        <v>33.857824348000001</v>
      </c>
      <c r="E5" s="27">
        <v>0.20866786757356426</v>
      </c>
      <c r="F5" s="28">
        <v>36.036385543999998</v>
      </c>
      <c r="G5" s="27">
        <v>32.924949091999999</v>
      </c>
      <c r="H5" s="27">
        <v>-0.89891970124338361</v>
      </c>
      <c r="I5" s="27">
        <v>69.195747026999996</v>
      </c>
      <c r="J5" s="27">
        <v>66.78277344</v>
      </c>
      <c r="K5" s="27">
        <v>-0.3543131935671795</v>
      </c>
      <c r="L5" s="28">
        <v>-2.8770240610000002</v>
      </c>
      <c r="M5" s="27">
        <v>0.93287525600000265</v>
      </c>
    </row>
    <row r="6" spans="2:13" x14ac:dyDescent="0.25">
      <c r="B6" s="35" t="s">
        <v>59</v>
      </c>
      <c r="C6" s="25">
        <v>7.8896141579999997</v>
      </c>
      <c r="D6" s="24">
        <v>8.0300453320000003</v>
      </c>
      <c r="E6" s="24">
        <v>0.17658515099940875</v>
      </c>
      <c r="F6" s="25">
        <v>9.9887408400000002</v>
      </c>
      <c r="G6" s="24">
        <v>8.6212886950000005</v>
      </c>
      <c r="H6" s="24">
        <v>-1.4614552266951519</v>
      </c>
      <c r="I6" s="24">
        <v>17.878354997999999</v>
      </c>
      <c r="J6" s="24">
        <v>16.651334027000001</v>
      </c>
      <c r="K6" s="24">
        <v>-0.70848262650627936</v>
      </c>
      <c r="L6" s="25">
        <v>-2.0991266820000005</v>
      </c>
      <c r="M6" s="24">
        <v>-0.59124336300000024</v>
      </c>
    </row>
    <row r="7" spans="2:13" x14ac:dyDescent="0.25">
      <c r="B7" s="35" t="s">
        <v>60</v>
      </c>
      <c r="C7" s="25">
        <v>1.1719961290000001</v>
      </c>
      <c r="D7" s="24">
        <v>1.9255203839999999</v>
      </c>
      <c r="E7" s="24">
        <v>5.0901941373030279</v>
      </c>
      <c r="F7" s="25">
        <v>1.236792017</v>
      </c>
      <c r="G7" s="24">
        <v>1.451069612</v>
      </c>
      <c r="H7" s="24">
        <v>1.6106331193906254</v>
      </c>
      <c r="I7" s="24">
        <v>2.408788146</v>
      </c>
      <c r="J7" s="24">
        <v>3.3765899959999999</v>
      </c>
      <c r="K7" s="24">
        <v>3.4351080399106282</v>
      </c>
      <c r="L7" s="25">
        <v>-6.4795887999999913E-2</v>
      </c>
      <c r="M7" s="24">
        <v>0.47445077199999997</v>
      </c>
    </row>
    <row r="8" spans="2:13" x14ac:dyDescent="0.25">
      <c r="B8" s="36" t="s">
        <v>61</v>
      </c>
      <c r="C8" s="42">
        <v>0.42331522100000002</v>
      </c>
      <c r="D8" s="43">
        <v>0.74185562500000002</v>
      </c>
      <c r="E8" s="43">
        <v>5.7707419835405727</v>
      </c>
      <c r="F8" s="42">
        <v>1.188420638</v>
      </c>
      <c r="G8" s="43">
        <v>0.48671687000000002</v>
      </c>
      <c r="H8" s="43">
        <v>-8.5401212193057852</v>
      </c>
      <c r="I8" s="43">
        <v>1.6117358589999999</v>
      </c>
      <c r="J8" s="43">
        <v>1.2285724950000001</v>
      </c>
      <c r="K8" s="43">
        <v>-2.6780746850136206</v>
      </c>
      <c r="L8" s="42">
        <v>-0.76510541700000001</v>
      </c>
      <c r="M8" s="43">
        <v>0.25513875499999999</v>
      </c>
    </row>
    <row r="9" spans="2:13" ht="15.75" x14ac:dyDescent="0.25">
      <c r="B9" s="44" t="s">
        <v>62</v>
      </c>
    </row>
    <row r="10" spans="2:13" ht="15.75" x14ac:dyDescent="0.25">
      <c r="B10" s="40" t="s">
        <v>51</v>
      </c>
    </row>
    <row r="12" spans="2:13" x14ac:dyDescent="0.25">
      <c r="D12" s="32"/>
    </row>
  </sheetData>
  <sortState ref="B6:B14">
    <sortCondition ref="B5"/>
  </sortState>
  <mergeCells count="4">
    <mergeCell ref="C3:E3"/>
    <mergeCell ref="F3:H3"/>
    <mergeCell ref="L3:M3"/>
    <mergeCell ref="I3:K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C72"/>
  <sheetViews>
    <sheetView showGridLines="0" zoomScaleNormal="100" workbookViewId="0">
      <selection activeCell="R9" sqref="R9"/>
    </sheetView>
  </sheetViews>
  <sheetFormatPr defaultRowHeight="12" x14ac:dyDescent="0.2"/>
  <cols>
    <col min="1" max="1" width="1.7109375" style="1" customWidth="1"/>
    <col min="2" max="12" width="9.140625" style="1"/>
    <col min="13" max="13" width="13.85546875" style="1" customWidth="1"/>
    <col min="14" max="14" width="7.85546875" style="1" customWidth="1"/>
    <col min="15" max="15" width="7" style="1" customWidth="1"/>
    <col min="16" max="16" width="14" style="1" bestFit="1" customWidth="1"/>
    <col min="17" max="27" width="10.42578125" style="1" bestFit="1" customWidth="1"/>
    <col min="28" max="16384" width="9.140625" style="1"/>
  </cols>
  <sheetData>
    <row r="2" spans="2:29" ht="23.25" x14ac:dyDescent="0.35">
      <c r="B2" s="37" t="s">
        <v>128</v>
      </c>
    </row>
    <row r="3" spans="2:29" ht="20.25" x14ac:dyDescent="0.3">
      <c r="B3" s="38" t="s">
        <v>75</v>
      </c>
      <c r="AB3" s="1" t="s">
        <v>36</v>
      </c>
    </row>
    <row r="4" spans="2:29" x14ac:dyDescent="0.2">
      <c r="Q4" s="1" t="s">
        <v>115</v>
      </c>
      <c r="R4" s="1" t="s">
        <v>116</v>
      </c>
      <c r="S4" s="1" t="s">
        <v>117</v>
      </c>
      <c r="T4" s="1" t="s">
        <v>118</v>
      </c>
      <c r="U4" s="1" t="s">
        <v>119</v>
      </c>
      <c r="V4" s="1" t="s">
        <v>120</v>
      </c>
      <c r="W4" s="1" t="s">
        <v>121</v>
      </c>
      <c r="X4" s="1" t="s">
        <v>122</v>
      </c>
      <c r="Y4" s="1" t="s">
        <v>123</v>
      </c>
      <c r="Z4" s="1" t="s">
        <v>124</v>
      </c>
      <c r="AA4" s="1" t="s">
        <v>125</v>
      </c>
      <c r="AB4" s="1" t="s">
        <v>127</v>
      </c>
    </row>
    <row r="5" spans="2:29" x14ac:dyDescent="0.2">
      <c r="P5" s="1" t="s">
        <v>49</v>
      </c>
      <c r="Q5" s="6">
        <v>33.159361482999998</v>
      </c>
      <c r="R5" s="6">
        <v>36.681531649999997</v>
      </c>
      <c r="S5" s="6">
        <v>36.970934698999997</v>
      </c>
      <c r="T5" s="6">
        <v>34.214286125999998</v>
      </c>
      <c r="U5" s="6">
        <v>31.662063702000001</v>
      </c>
      <c r="V5" s="6">
        <v>28.671384405000001</v>
      </c>
      <c r="W5" s="6">
        <v>30.158625191999999</v>
      </c>
      <c r="X5" s="6">
        <v>31.405077267999999</v>
      </c>
      <c r="Y5" s="6">
        <v>32.224057428000002</v>
      </c>
      <c r="Z5" s="6">
        <v>27.686898865</v>
      </c>
      <c r="AA5" s="6">
        <v>33.857824348000001</v>
      </c>
      <c r="AB5" s="6">
        <v>0.20866786757356426</v>
      </c>
      <c r="AC5" s="6">
        <v>0.69846286500000332</v>
      </c>
    </row>
    <row r="6" spans="2:29" x14ac:dyDescent="0.2">
      <c r="P6" s="1" t="s">
        <v>59</v>
      </c>
      <c r="Q6" s="6">
        <v>7.8896141579999997</v>
      </c>
      <c r="R6" s="6">
        <v>8.1299242110000005</v>
      </c>
      <c r="S6" s="6">
        <v>9.6217018329999995</v>
      </c>
      <c r="T6" s="6">
        <v>7.8921210520000002</v>
      </c>
      <c r="U6" s="6">
        <v>8.7085641460000005</v>
      </c>
      <c r="V6" s="6">
        <v>8.1368773359999995</v>
      </c>
      <c r="W6" s="6">
        <v>9.4984008640000006</v>
      </c>
      <c r="X6" s="6">
        <v>8.9161550129999991</v>
      </c>
      <c r="Y6" s="6">
        <v>7.0980942000000002</v>
      </c>
      <c r="Z6" s="6">
        <v>5.9832303439999999</v>
      </c>
      <c r="AA6" s="6">
        <v>8.0300453320000003</v>
      </c>
      <c r="AB6" s="6">
        <v>0.17658515099940875</v>
      </c>
      <c r="AC6" s="6">
        <v>0.1404311740000006</v>
      </c>
    </row>
    <row r="7" spans="2:29" x14ac:dyDescent="0.2">
      <c r="P7" s="1" t="s">
        <v>60</v>
      </c>
      <c r="Q7" s="6">
        <v>1.1719961290000001</v>
      </c>
      <c r="R7" s="6">
        <v>1.5294436010000001</v>
      </c>
      <c r="S7" s="6">
        <v>1.5218237720000001</v>
      </c>
      <c r="T7" s="6">
        <v>1.4662022219999999</v>
      </c>
      <c r="U7" s="6">
        <v>1.635782847</v>
      </c>
      <c r="V7" s="6">
        <v>1.476237896</v>
      </c>
      <c r="W7" s="6">
        <v>1.350196199</v>
      </c>
      <c r="X7" s="6">
        <v>1.2805934940000001</v>
      </c>
      <c r="Y7" s="6">
        <v>1.2970632520000001</v>
      </c>
      <c r="Z7" s="6">
        <v>1.2383348569999999</v>
      </c>
      <c r="AA7" s="6">
        <v>1.9255203839999999</v>
      </c>
      <c r="AB7" s="6">
        <v>5.0901941373030279</v>
      </c>
      <c r="AC7" s="6">
        <v>0.75352425499999987</v>
      </c>
    </row>
    <row r="8" spans="2:29" x14ac:dyDescent="0.2">
      <c r="P8" s="1" t="s">
        <v>61</v>
      </c>
      <c r="Q8" s="6">
        <v>0.42331522100000002</v>
      </c>
      <c r="R8" s="6">
        <v>0.41858436599999999</v>
      </c>
      <c r="S8" s="6">
        <v>0.491949843</v>
      </c>
      <c r="T8" s="6">
        <v>0.54803279900000001</v>
      </c>
      <c r="U8" s="6">
        <v>0.57286092799999999</v>
      </c>
      <c r="V8" s="6">
        <v>0.54285240700000004</v>
      </c>
      <c r="W8" s="6">
        <v>0.64711823999999996</v>
      </c>
      <c r="X8" s="6">
        <v>0.65282815800000005</v>
      </c>
      <c r="Y8" s="6">
        <v>0.60792052699999999</v>
      </c>
      <c r="Z8" s="6">
        <v>0.59476475399999995</v>
      </c>
      <c r="AA8" s="6">
        <v>0.74185562500000002</v>
      </c>
      <c r="AB8" s="6">
        <v>5.7707419835405727</v>
      </c>
      <c r="AC8" s="6">
        <v>0.318540404</v>
      </c>
    </row>
    <row r="34" spans="2:28" ht="15" x14ac:dyDescent="0.2">
      <c r="B34" s="44" t="s">
        <v>62</v>
      </c>
    </row>
    <row r="35" spans="2:28" ht="15" x14ac:dyDescent="0.2">
      <c r="B35" s="40"/>
    </row>
    <row r="37" spans="2:28" ht="15.75" x14ac:dyDescent="0.2">
      <c r="B37" s="3"/>
    </row>
    <row r="38" spans="2:28" ht="12.75" x14ac:dyDescent="0.2">
      <c r="B38" s="4"/>
    </row>
    <row r="40" spans="2:28" ht="23.25" x14ac:dyDescent="0.35">
      <c r="B40" s="37"/>
    </row>
    <row r="41" spans="2:28" ht="20.25" x14ac:dyDescent="0.3">
      <c r="B41" s="38"/>
    </row>
    <row r="42" spans="2:28" x14ac:dyDescent="0.2"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x14ac:dyDescent="0.2"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2:28" x14ac:dyDescent="0.2"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2:28" x14ac:dyDescent="0.2"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2:28" x14ac:dyDescent="0.2"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2:28" x14ac:dyDescent="0.2"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72" spans="2:2" ht="15" x14ac:dyDescent="0.2">
      <c r="B72" s="39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72"/>
  <sheetViews>
    <sheetView showGridLines="0" topLeftCell="A2" workbookViewId="0">
      <selection activeCell="R9" sqref="R9"/>
    </sheetView>
  </sheetViews>
  <sheetFormatPr defaultRowHeight="12" x14ac:dyDescent="0.2"/>
  <cols>
    <col min="1" max="1" width="1.7109375" style="1" customWidth="1"/>
    <col min="2" max="12" width="9.140625" style="1"/>
    <col min="13" max="13" width="13.5703125" style="1" customWidth="1"/>
    <col min="14" max="14" width="7.7109375" style="1" customWidth="1"/>
    <col min="15" max="15" width="9.140625" style="1"/>
    <col min="16" max="16" width="14" style="1" bestFit="1" customWidth="1"/>
    <col min="17" max="17" width="9.5703125" style="1" customWidth="1"/>
    <col min="18" max="27" width="10.42578125" style="1" bestFit="1" customWidth="1"/>
    <col min="28" max="16384" width="9.140625" style="1"/>
  </cols>
  <sheetData>
    <row r="1" spans="1:29" ht="23.25" x14ac:dyDescent="0.35">
      <c r="A1" s="37"/>
    </row>
    <row r="2" spans="1:29" ht="23.25" x14ac:dyDescent="0.35">
      <c r="A2" s="38"/>
      <c r="B2" s="37" t="s">
        <v>126</v>
      </c>
    </row>
    <row r="3" spans="1:29" ht="20.25" x14ac:dyDescent="0.3">
      <c r="B3" s="38" t="s">
        <v>75</v>
      </c>
      <c r="AB3" s="1" t="s">
        <v>36</v>
      </c>
    </row>
    <row r="4" spans="1:29" x14ac:dyDescent="0.2">
      <c r="Q4" s="1" t="s">
        <v>115</v>
      </c>
      <c r="R4" s="1" t="s">
        <v>116</v>
      </c>
      <c r="S4" s="1" t="s">
        <v>117</v>
      </c>
      <c r="T4" s="1" t="s">
        <v>118</v>
      </c>
      <c r="U4" s="1" t="s">
        <v>119</v>
      </c>
      <c r="V4" s="1" t="s">
        <v>120</v>
      </c>
      <c r="W4" s="1" t="s">
        <v>121</v>
      </c>
      <c r="X4" s="1" t="s">
        <v>122</v>
      </c>
      <c r="Y4" s="1" t="s">
        <v>123</v>
      </c>
      <c r="Z4" s="1" t="s">
        <v>124</v>
      </c>
      <c r="AA4" s="1" t="s">
        <v>125</v>
      </c>
      <c r="AB4" s="1" t="s">
        <v>127</v>
      </c>
    </row>
    <row r="5" spans="1:29" x14ac:dyDescent="0.2">
      <c r="P5" s="6" t="s">
        <v>49</v>
      </c>
      <c r="Q5" s="6">
        <v>36.036385543999998</v>
      </c>
      <c r="R5" s="6">
        <v>34.259979383000001</v>
      </c>
      <c r="S5" s="6">
        <v>29.929500697999998</v>
      </c>
      <c r="T5" s="6">
        <v>28.067931033000001</v>
      </c>
      <c r="U5" s="6">
        <v>27.597224616999998</v>
      </c>
      <c r="V5" s="6">
        <v>26.722228983000001</v>
      </c>
      <c r="W5" s="6">
        <v>28.359875363</v>
      </c>
      <c r="X5" s="6">
        <v>29.192225957000002</v>
      </c>
      <c r="Y5" s="6">
        <v>27.105980932000001</v>
      </c>
      <c r="Z5" s="6">
        <v>24.980473041</v>
      </c>
      <c r="AA5" s="6">
        <v>32.924949091999999</v>
      </c>
      <c r="AB5" s="6">
        <v>-0.89891970124338361</v>
      </c>
      <c r="AC5" s="6">
        <v>-3.1114364519999995</v>
      </c>
    </row>
    <row r="6" spans="1:29" x14ac:dyDescent="0.2">
      <c r="P6" s="6" t="s">
        <v>59</v>
      </c>
      <c r="Q6" s="6">
        <v>9.9887408400000002</v>
      </c>
      <c r="R6" s="6">
        <v>9.1952430599999992</v>
      </c>
      <c r="S6" s="6">
        <v>7.4575405330000004</v>
      </c>
      <c r="T6" s="6">
        <v>7.0246645140000004</v>
      </c>
      <c r="U6" s="6">
        <v>7.3489590979999999</v>
      </c>
      <c r="V6" s="6">
        <v>7.4724628739999996</v>
      </c>
      <c r="W6" s="6">
        <v>7.3852106539999998</v>
      </c>
      <c r="X6" s="6">
        <v>7.5954434260000001</v>
      </c>
      <c r="Y6" s="6">
        <v>7.0286124640000001</v>
      </c>
      <c r="Z6" s="6">
        <v>6.6497443790000004</v>
      </c>
      <c r="AA6" s="6">
        <v>8.6212886950000005</v>
      </c>
      <c r="AB6" s="6">
        <v>-1.4614552266951519</v>
      </c>
      <c r="AC6" s="6">
        <v>-1.3674521449999997</v>
      </c>
    </row>
    <row r="7" spans="1:29" x14ac:dyDescent="0.2">
      <c r="P7" s="6" t="s">
        <v>60</v>
      </c>
      <c r="Q7" s="6">
        <v>1.236792017</v>
      </c>
      <c r="R7" s="6">
        <v>1.105871155</v>
      </c>
      <c r="S7" s="6">
        <v>1.227336395</v>
      </c>
      <c r="T7" s="6">
        <v>1.100539098</v>
      </c>
      <c r="U7" s="6">
        <v>1.639360301</v>
      </c>
      <c r="V7" s="6">
        <v>1.455767684</v>
      </c>
      <c r="W7" s="6">
        <v>1.4481202529999999</v>
      </c>
      <c r="X7" s="6">
        <v>1.627181502</v>
      </c>
      <c r="Y7" s="6">
        <v>1.5945322639999999</v>
      </c>
      <c r="Z7" s="6">
        <v>1.103202435</v>
      </c>
      <c r="AA7" s="6">
        <v>1.451069612</v>
      </c>
      <c r="AB7" s="6">
        <v>1.6106331193906254</v>
      </c>
      <c r="AC7" s="6">
        <v>0.21427759499999999</v>
      </c>
    </row>
    <row r="8" spans="1:29" x14ac:dyDescent="0.2">
      <c r="P8" s="6" t="s">
        <v>61</v>
      </c>
      <c r="Q8" s="6">
        <v>1.188420638</v>
      </c>
      <c r="R8" s="6">
        <v>0.94675985100000004</v>
      </c>
      <c r="S8" s="6">
        <v>1.1552703520000001</v>
      </c>
      <c r="T8" s="6">
        <v>1.0722833730000001</v>
      </c>
      <c r="U8" s="6">
        <v>0.99802458999999999</v>
      </c>
      <c r="V8" s="6">
        <v>1.088456793</v>
      </c>
      <c r="W8" s="6">
        <v>1.070411408</v>
      </c>
      <c r="X8" s="6">
        <v>0.64766247700000001</v>
      </c>
      <c r="Y8" s="6">
        <v>0.50174838899999996</v>
      </c>
      <c r="Z8" s="6">
        <v>0.41737608300000001</v>
      </c>
      <c r="AA8" s="6">
        <v>0.48671687000000002</v>
      </c>
      <c r="AB8" s="6">
        <v>-8.5401212193057852</v>
      </c>
      <c r="AC8" s="6">
        <v>-0.70170376800000001</v>
      </c>
    </row>
    <row r="9" spans="1:29" x14ac:dyDescent="0.2"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x14ac:dyDescent="0.2"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6" spans="1:29" x14ac:dyDescent="0.2"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6:28" x14ac:dyDescent="0.2"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34" spans="2:28" ht="15" x14ac:dyDescent="0.2">
      <c r="B34" s="44" t="s">
        <v>62</v>
      </c>
      <c r="C34" s="40"/>
      <c r="D34" s="40"/>
      <c r="E34" s="40"/>
      <c r="F34" s="40"/>
      <c r="G34" s="40"/>
    </row>
    <row r="35" spans="2:28" ht="15" x14ac:dyDescent="0.2">
      <c r="B35" s="40"/>
      <c r="C35" s="40"/>
      <c r="D35" s="40"/>
      <c r="E35" s="40"/>
      <c r="F35" s="40"/>
      <c r="G35" s="40"/>
    </row>
    <row r="40" spans="2:28" ht="23.25" x14ac:dyDescent="0.2">
      <c r="B40" s="41"/>
    </row>
    <row r="41" spans="2:28" ht="20.25" x14ac:dyDescent="0.3">
      <c r="B41" s="38"/>
    </row>
    <row r="42" spans="2:28" x14ac:dyDescent="0.2"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x14ac:dyDescent="0.2"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2:28" x14ac:dyDescent="0.2"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2:28" x14ac:dyDescent="0.2"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72" spans="2:2" ht="15" x14ac:dyDescent="0.2">
      <c r="B72" s="39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45"/>
  <sheetViews>
    <sheetView showGridLines="0" workbookViewId="0">
      <selection activeCell="R9" sqref="R9"/>
    </sheetView>
  </sheetViews>
  <sheetFormatPr defaultRowHeight="12" x14ac:dyDescent="0.2"/>
  <cols>
    <col min="1" max="1" width="1.7109375" style="1" customWidth="1"/>
    <col min="2" max="12" width="9.140625" style="1"/>
    <col min="13" max="13" width="15.7109375" style="1" customWidth="1"/>
    <col min="14" max="14" width="7.28515625" style="1" customWidth="1"/>
    <col min="15" max="15" width="14" style="1" bestFit="1" customWidth="1"/>
    <col min="16" max="16" width="20" style="1" bestFit="1" customWidth="1"/>
    <col min="17" max="26" width="10.42578125" style="1" bestFit="1" customWidth="1"/>
    <col min="27" max="16384" width="9.140625" style="1"/>
  </cols>
  <sheetData>
    <row r="1" spans="1:29" ht="23.25" x14ac:dyDescent="0.35">
      <c r="A1" s="37"/>
    </row>
    <row r="2" spans="1:29" ht="23.25" x14ac:dyDescent="0.35">
      <c r="A2" s="38"/>
      <c r="B2" s="37" t="s">
        <v>114</v>
      </c>
    </row>
    <row r="3" spans="1:29" ht="20.25" x14ac:dyDescent="0.3">
      <c r="B3" s="38" t="s">
        <v>75</v>
      </c>
    </row>
    <row r="4" spans="1:29" x14ac:dyDescent="0.2">
      <c r="Q4" s="6" t="s">
        <v>115</v>
      </c>
      <c r="R4" s="6" t="s">
        <v>116</v>
      </c>
      <c r="S4" s="6" t="s">
        <v>117</v>
      </c>
      <c r="T4" s="6" t="s">
        <v>118</v>
      </c>
      <c r="U4" s="6" t="s">
        <v>119</v>
      </c>
      <c r="V4" s="6" t="s">
        <v>120</v>
      </c>
      <c r="W4" s="6" t="s">
        <v>121</v>
      </c>
      <c r="X4" s="6" t="s">
        <v>122</v>
      </c>
      <c r="Y4" s="6" t="s">
        <v>123</v>
      </c>
      <c r="Z4" s="6" t="s">
        <v>124</v>
      </c>
      <c r="AA4" s="6" t="s">
        <v>125</v>
      </c>
    </row>
    <row r="5" spans="1:29" x14ac:dyDescent="0.2">
      <c r="P5" s="1" t="s">
        <v>49</v>
      </c>
      <c r="Q5" s="6">
        <v>-2.8770240610000002</v>
      </c>
      <c r="R5" s="6">
        <v>2.4215522669999956</v>
      </c>
      <c r="S5" s="6">
        <v>7.0414340009999989</v>
      </c>
      <c r="T5" s="6">
        <v>6.1463550929999968</v>
      </c>
      <c r="U5" s="6">
        <v>4.0648390850000027</v>
      </c>
      <c r="V5" s="6">
        <v>1.9491554220000005</v>
      </c>
      <c r="W5" s="6">
        <v>1.7987498289999984</v>
      </c>
      <c r="X5" s="6">
        <v>2.2128513109999979</v>
      </c>
      <c r="Y5" s="6">
        <v>5.1180764960000005</v>
      </c>
      <c r="Z5" s="6">
        <v>2.7064258240000001</v>
      </c>
      <c r="AA5" s="6">
        <v>0.93287525600000265</v>
      </c>
      <c r="AB5" s="6"/>
      <c r="AC5" s="6">
        <v>3.8098993170000028</v>
      </c>
    </row>
    <row r="6" spans="1:29" x14ac:dyDescent="0.2">
      <c r="P6" s="1" t="s">
        <v>59</v>
      </c>
      <c r="Q6" s="6">
        <v>-2.0991266820000005</v>
      </c>
      <c r="R6" s="6">
        <v>-1.0653188489999987</v>
      </c>
      <c r="S6" s="6">
        <v>2.1641612999999991</v>
      </c>
      <c r="T6" s="6">
        <v>0.86745653799999989</v>
      </c>
      <c r="U6" s="6">
        <v>1.3596050480000006</v>
      </c>
      <c r="V6" s="6">
        <v>0.66441446199999987</v>
      </c>
      <c r="W6" s="6">
        <v>2.1131902100000008</v>
      </c>
      <c r="X6" s="6">
        <v>1.320711586999999</v>
      </c>
      <c r="Y6" s="6">
        <v>6.9481736000000183E-2</v>
      </c>
      <c r="Z6" s="6">
        <v>-0.6665140350000005</v>
      </c>
      <c r="AA6" s="6">
        <v>-0.59124336300000024</v>
      </c>
      <c r="AB6" s="6"/>
      <c r="AC6" s="6">
        <v>1.5078833190000003</v>
      </c>
    </row>
    <row r="7" spans="1:29" x14ac:dyDescent="0.2">
      <c r="P7" s="1" t="s">
        <v>60</v>
      </c>
      <c r="Q7" s="6">
        <v>-6.4795887999999913E-2</v>
      </c>
      <c r="R7" s="6">
        <v>0.4235724460000001</v>
      </c>
      <c r="S7" s="6">
        <v>0.29448737700000005</v>
      </c>
      <c r="T7" s="6">
        <v>0.3656631239999999</v>
      </c>
      <c r="U7" s="6">
        <v>-3.5774539999999799E-3</v>
      </c>
      <c r="V7" s="6">
        <v>2.0470211999999988E-2</v>
      </c>
      <c r="W7" s="6">
        <v>-9.7924053999999927E-2</v>
      </c>
      <c r="X7" s="6">
        <v>-0.34658800799999989</v>
      </c>
      <c r="Y7" s="6">
        <v>-0.29746901199999987</v>
      </c>
      <c r="Z7" s="6">
        <v>0.13513242199999986</v>
      </c>
      <c r="AA7" s="6">
        <v>0.47445077199999997</v>
      </c>
      <c r="AB7" s="6"/>
      <c r="AC7" s="6">
        <v>0.53924665999999988</v>
      </c>
    </row>
    <row r="8" spans="1:29" x14ac:dyDescent="0.2">
      <c r="P8" s="1" t="s">
        <v>61</v>
      </c>
      <c r="Q8" s="6">
        <v>-0.76510541700000001</v>
      </c>
      <c r="R8" s="6">
        <v>-0.528175485</v>
      </c>
      <c r="S8" s="6">
        <v>-0.66332050900000006</v>
      </c>
      <c r="T8" s="6">
        <v>-0.52425057400000008</v>
      </c>
      <c r="U8" s="6">
        <v>-0.425163662</v>
      </c>
      <c r="V8" s="6">
        <v>-0.54560438599999994</v>
      </c>
      <c r="W8" s="6">
        <v>-0.42329316800000005</v>
      </c>
      <c r="X8" s="6">
        <v>5.1656810000000331E-3</v>
      </c>
      <c r="Y8" s="6">
        <v>0.10617213800000003</v>
      </c>
      <c r="Z8" s="6">
        <v>0.17738867099999994</v>
      </c>
      <c r="AA8" s="6">
        <v>0.25513875499999999</v>
      </c>
      <c r="AB8" s="6"/>
      <c r="AC8" s="6">
        <v>1.0202441719999999</v>
      </c>
    </row>
    <row r="9" spans="1:29" x14ac:dyDescent="0.2"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x14ac:dyDescent="0.2"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6" spans="1:29" x14ac:dyDescent="0.2">
      <c r="AB16" s="6"/>
    </row>
    <row r="17" spans="28:28" x14ac:dyDescent="0.2">
      <c r="AB17" s="6"/>
    </row>
    <row r="34" spans="2:2" ht="15" x14ac:dyDescent="0.2">
      <c r="B34" s="44" t="s">
        <v>62</v>
      </c>
    </row>
    <row r="35" spans="2:2" ht="15" x14ac:dyDescent="0.2">
      <c r="B35" s="40"/>
    </row>
    <row r="45" spans="2:2" ht="15" x14ac:dyDescent="0.2">
      <c r="B45" s="3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E37"/>
  <sheetViews>
    <sheetView showGridLines="0" topLeftCell="A4" workbookViewId="0">
      <selection activeCell="R9" sqref="R9"/>
    </sheetView>
  </sheetViews>
  <sheetFormatPr defaultRowHeight="12" x14ac:dyDescent="0.2"/>
  <cols>
    <col min="1" max="1" width="1.7109375" style="1" customWidth="1"/>
    <col min="2" max="2" width="13.85546875" style="1" bestFit="1" customWidth="1"/>
    <col min="3" max="5" width="36.140625" style="1" customWidth="1"/>
    <col min="6" max="16384" width="9.140625" style="1"/>
  </cols>
  <sheetData>
    <row r="2" spans="2:5" ht="23.25" x14ac:dyDescent="0.35">
      <c r="B2" s="37" t="s">
        <v>102</v>
      </c>
    </row>
    <row r="3" spans="2:5" ht="20.25" x14ac:dyDescent="0.3">
      <c r="B3" s="38" t="s">
        <v>77</v>
      </c>
    </row>
    <row r="4" spans="2:5" x14ac:dyDescent="0.2">
      <c r="B4" s="7"/>
      <c r="C4" s="20" t="s">
        <v>35</v>
      </c>
      <c r="D4" s="56" t="s">
        <v>63</v>
      </c>
      <c r="E4" s="57"/>
    </row>
    <row r="5" spans="2:5" ht="14.25" x14ac:dyDescent="0.2">
      <c r="B5" s="8" t="s">
        <v>12</v>
      </c>
      <c r="C5" s="17">
        <v>13371.209534</v>
      </c>
      <c r="D5" s="14">
        <v>2.1130685075474513</v>
      </c>
      <c r="E5" s="9" t="s">
        <v>103</v>
      </c>
    </row>
    <row r="6" spans="2:5" ht="14.25" x14ac:dyDescent="0.2">
      <c r="B6" s="10" t="s">
        <v>19</v>
      </c>
      <c r="C6" s="18">
        <v>5897.4130729999997</v>
      </c>
      <c r="D6" s="15">
        <v>2.3928804338308298</v>
      </c>
      <c r="E6" s="11" t="s">
        <v>104</v>
      </c>
    </row>
    <row r="7" spans="2:5" ht="14.25" x14ac:dyDescent="0.2">
      <c r="B7" s="10" t="s">
        <v>17</v>
      </c>
      <c r="C7" s="18">
        <v>4707.1086020000002</v>
      </c>
      <c r="D7" s="15">
        <v>2.0972590579139392</v>
      </c>
      <c r="E7" s="11" t="s">
        <v>105</v>
      </c>
    </row>
    <row r="8" spans="2:5" ht="14.25" x14ac:dyDescent="0.2">
      <c r="B8" s="10" t="s">
        <v>9</v>
      </c>
      <c r="C8" s="18">
        <v>4579.0511180000003</v>
      </c>
      <c r="D8" s="15">
        <v>2.9421184478942966</v>
      </c>
      <c r="E8" s="11" t="s">
        <v>106</v>
      </c>
    </row>
    <row r="9" spans="2:5" ht="14.25" x14ac:dyDescent="0.2">
      <c r="B9" s="10" t="s">
        <v>26</v>
      </c>
      <c r="C9" s="18">
        <v>4390.9789259999998</v>
      </c>
      <c r="D9" s="15">
        <v>2.0256985959942719</v>
      </c>
      <c r="E9" s="11" t="s">
        <v>105</v>
      </c>
    </row>
    <row r="10" spans="2:5" ht="14.25" x14ac:dyDescent="0.2">
      <c r="B10" s="10" t="s">
        <v>16</v>
      </c>
      <c r="C10" s="18">
        <v>3859.4904660000002</v>
      </c>
      <c r="D10" s="15">
        <v>3.1770382261684569</v>
      </c>
      <c r="E10" s="11" t="s">
        <v>107</v>
      </c>
    </row>
    <row r="11" spans="2:5" ht="14.25" x14ac:dyDescent="0.2">
      <c r="B11" s="10" t="s">
        <v>34</v>
      </c>
      <c r="C11" s="18">
        <v>1209.774946</v>
      </c>
      <c r="D11" s="15">
        <v>1.6293640474629458</v>
      </c>
      <c r="E11" s="11" t="s">
        <v>91</v>
      </c>
    </row>
    <row r="12" spans="2:5" ht="14.25" x14ac:dyDescent="0.2">
      <c r="B12" s="10" t="s">
        <v>11</v>
      </c>
      <c r="C12" s="18">
        <v>1011.890982</v>
      </c>
      <c r="D12" s="15">
        <v>2.0197453269231413</v>
      </c>
      <c r="E12" s="11" t="s">
        <v>105</v>
      </c>
    </row>
    <row r="13" spans="2:5" ht="14.25" x14ac:dyDescent="0.2">
      <c r="B13" s="10" t="s">
        <v>27</v>
      </c>
      <c r="C13" s="18">
        <v>956.95277199999998</v>
      </c>
      <c r="D13" s="15">
        <v>1.8055018716205247</v>
      </c>
      <c r="E13" s="11" t="s">
        <v>96</v>
      </c>
    </row>
    <row r="14" spans="2:5" ht="14.25" x14ac:dyDescent="0.2">
      <c r="B14" s="10" t="s">
        <v>33</v>
      </c>
      <c r="C14" s="18">
        <v>898.373242</v>
      </c>
      <c r="D14" s="15">
        <v>2.9521708991214273</v>
      </c>
      <c r="E14" s="11" t="s">
        <v>106</v>
      </c>
    </row>
    <row r="15" spans="2:5" ht="14.25" x14ac:dyDescent="0.2">
      <c r="B15" s="10" t="s">
        <v>29</v>
      </c>
      <c r="C15" s="18">
        <v>829.03032700000006</v>
      </c>
      <c r="D15" s="15">
        <v>4.5754305299683367</v>
      </c>
      <c r="E15" s="11" t="s">
        <v>108</v>
      </c>
    </row>
    <row r="16" spans="2:5" ht="14.25" x14ac:dyDescent="0.2">
      <c r="B16" s="10" t="s">
        <v>28</v>
      </c>
      <c r="C16" s="18">
        <v>668.76819</v>
      </c>
      <c r="D16" s="15">
        <v>0.92665198522862124</v>
      </c>
      <c r="E16" s="11" t="s">
        <v>94</v>
      </c>
    </row>
    <row r="17" spans="2:5" ht="14.25" x14ac:dyDescent="0.2">
      <c r="B17" s="10" t="s">
        <v>14</v>
      </c>
      <c r="C17" s="18">
        <v>497.83344099999999</v>
      </c>
      <c r="D17" s="15">
        <v>0.49928211110597331</v>
      </c>
      <c r="E17" s="11" t="s">
        <v>98</v>
      </c>
    </row>
    <row r="18" spans="2:5" ht="14.25" x14ac:dyDescent="0.2">
      <c r="B18" s="10" t="s">
        <v>52</v>
      </c>
      <c r="C18" s="18">
        <v>409.81531899999999</v>
      </c>
      <c r="D18" s="15">
        <v>1.0939430996240831</v>
      </c>
      <c r="E18" s="11" t="s">
        <v>109</v>
      </c>
    </row>
    <row r="19" spans="2:5" ht="14.25" x14ac:dyDescent="0.2">
      <c r="B19" s="10" t="s">
        <v>24</v>
      </c>
      <c r="C19" s="18">
        <v>408.80404099999998</v>
      </c>
      <c r="D19" s="15">
        <v>1.5679273865197791</v>
      </c>
      <c r="E19" s="11" t="s">
        <v>97</v>
      </c>
    </row>
    <row r="20" spans="2:5" ht="14.25" x14ac:dyDescent="0.2">
      <c r="B20" s="10" t="s">
        <v>30</v>
      </c>
      <c r="C20" s="18">
        <v>173.340349</v>
      </c>
      <c r="D20" s="15">
        <v>0.87415194111399841</v>
      </c>
      <c r="E20" s="11" t="s">
        <v>110</v>
      </c>
    </row>
    <row r="21" spans="2:5" ht="14.25" x14ac:dyDescent="0.2">
      <c r="B21" s="10" t="s">
        <v>32</v>
      </c>
      <c r="C21" s="18">
        <v>156.86652599999999</v>
      </c>
      <c r="D21" s="15">
        <v>0.91863967649365874</v>
      </c>
      <c r="E21" s="11" t="s">
        <v>94</v>
      </c>
    </row>
    <row r="22" spans="2:5" ht="14.25" x14ac:dyDescent="0.2">
      <c r="B22" s="10" t="s">
        <v>22</v>
      </c>
      <c r="C22" s="18">
        <v>125.442359</v>
      </c>
      <c r="D22" s="15">
        <v>0.85650318392475155</v>
      </c>
      <c r="E22" s="11" t="s">
        <v>110</v>
      </c>
    </row>
    <row r="23" spans="2:5" ht="14.25" x14ac:dyDescent="0.2">
      <c r="B23" s="10" t="s">
        <v>15</v>
      </c>
      <c r="C23" s="18">
        <v>96.183825999999996</v>
      </c>
      <c r="D23" s="15">
        <v>0.5203918848129766</v>
      </c>
      <c r="E23" s="11" t="s">
        <v>111</v>
      </c>
    </row>
    <row r="24" spans="2:5" ht="14.25" x14ac:dyDescent="0.2">
      <c r="B24" s="10" t="s">
        <v>31</v>
      </c>
      <c r="C24" s="18">
        <v>78.560581999999997</v>
      </c>
      <c r="D24" s="15">
        <v>0.50105994939116172</v>
      </c>
      <c r="E24" s="11" t="s">
        <v>111</v>
      </c>
    </row>
    <row r="25" spans="2:5" ht="14.25" x14ac:dyDescent="0.2">
      <c r="B25" s="10" t="s">
        <v>13</v>
      </c>
      <c r="C25" s="18">
        <v>56.109724999999997</v>
      </c>
      <c r="D25" s="15">
        <v>0.93101967870132407</v>
      </c>
      <c r="E25" s="11" t="s">
        <v>94</v>
      </c>
    </row>
    <row r="26" spans="2:5" ht="14.25" x14ac:dyDescent="0.2">
      <c r="B26" s="10" t="s">
        <v>21</v>
      </c>
      <c r="C26" s="18">
        <v>49.453381</v>
      </c>
      <c r="D26" s="15">
        <v>0.77080724565585768</v>
      </c>
      <c r="E26" s="11" t="s">
        <v>112</v>
      </c>
    </row>
    <row r="27" spans="2:5" ht="14.25" x14ac:dyDescent="0.2">
      <c r="B27" s="10" t="s">
        <v>10</v>
      </c>
      <c r="C27" s="18">
        <v>49.122939000000002</v>
      </c>
      <c r="D27" s="15">
        <v>0.42508463622753884</v>
      </c>
      <c r="E27" s="11" t="s">
        <v>98</v>
      </c>
    </row>
    <row r="28" spans="2:5" ht="14.25" x14ac:dyDescent="0.2">
      <c r="B28" s="10" t="s">
        <v>23</v>
      </c>
      <c r="C28" s="18">
        <v>48.120131000000001</v>
      </c>
      <c r="D28" s="15">
        <v>1.780386604037967</v>
      </c>
      <c r="E28" s="11" t="s">
        <v>100</v>
      </c>
    </row>
    <row r="29" spans="2:5" ht="14.25" x14ac:dyDescent="0.2">
      <c r="B29" s="10" t="s">
        <v>18</v>
      </c>
      <c r="C29" s="18">
        <v>18.598230000000001</v>
      </c>
      <c r="D29" s="15">
        <v>0.30833508004648402</v>
      </c>
      <c r="E29" s="11" t="s">
        <v>101</v>
      </c>
    </row>
    <row r="30" spans="2:5" ht="14.25" x14ac:dyDescent="0.2">
      <c r="B30" s="10" t="s">
        <v>25</v>
      </c>
      <c r="C30" s="18">
        <v>3.7234919999999998</v>
      </c>
      <c r="D30" s="15">
        <v>0.27681447307141532</v>
      </c>
      <c r="E30" s="11" t="s">
        <v>99</v>
      </c>
    </row>
    <row r="31" spans="2:5" ht="14.25" x14ac:dyDescent="0.2">
      <c r="B31" s="12" t="s">
        <v>20</v>
      </c>
      <c r="C31" s="19">
        <v>3.2291699999999999</v>
      </c>
      <c r="D31" s="16">
        <v>0.13748260993486677</v>
      </c>
      <c r="E31" s="13" t="s">
        <v>113</v>
      </c>
    </row>
    <row r="32" spans="2:5" ht="15" x14ac:dyDescent="0.2">
      <c r="B32" s="44" t="s">
        <v>62</v>
      </c>
    </row>
    <row r="35" spans="3:3" x14ac:dyDescent="0.2">
      <c r="C35" s="5"/>
    </row>
    <row r="37" spans="3:3" x14ac:dyDescent="0.2">
      <c r="C37" s="5"/>
    </row>
  </sheetData>
  <mergeCells count="1">
    <mergeCell ref="D4:E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5"/>
  <sheetViews>
    <sheetView showGridLines="0" workbookViewId="0">
      <selection activeCell="R9" sqref="R9"/>
    </sheetView>
  </sheetViews>
  <sheetFormatPr defaultRowHeight="12" x14ac:dyDescent="0.2"/>
  <cols>
    <col min="1" max="1" width="1.7109375" style="1" customWidth="1"/>
    <col min="2" max="2" width="13.85546875" style="1" bestFit="1" customWidth="1"/>
    <col min="3" max="4" width="36.140625" style="1" customWidth="1"/>
    <col min="5" max="5" width="56.85546875" style="1" bestFit="1" customWidth="1"/>
    <col min="6" max="16384" width="9.140625" style="1"/>
  </cols>
  <sheetData>
    <row r="1" spans="1:5" ht="23.25" x14ac:dyDescent="0.35">
      <c r="A1" s="37"/>
    </row>
    <row r="2" spans="1:5" ht="23.25" x14ac:dyDescent="0.35">
      <c r="A2" s="38"/>
      <c r="B2" s="37" t="s">
        <v>86</v>
      </c>
    </row>
    <row r="3" spans="1:5" ht="20.25" x14ac:dyDescent="0.3">
      <c r="B3" s="38" t="s">
        <v>77</v>
      </c>
    </row>
    <row r="4" spans="1:5" x14ac:dyDescent="0.2">
      <c r="B4" s="7"/>
      <c r="C4" s="20" t="s">
        <v>35</v>
      </c>
      <c r="D4" s="56" t="s">
        <v>64</v>
      </c>
      <c r="E4" s="57"/>
    </row>
    <row r="5" spans="1:5" ht="14.25" x14ac:dyDescent="0.2">
      <c r="B5" s="8" t="s">
        <v>26</v>
      </c>
      <c r="C5" s="17">
        <v>10309.262318999999</v>
      </c>
      <c r="D5" s="14">
        <v>2.7364278827908546</v>
      </c>
      <c r="E5" s="21" t="s">
        <v>87</v>
      </c>
    </row>
    <row r="6" spans="1:5" ht="14.25" x14ac:dyDescent="0.2">
      <c r="B6" s="10" t="s">
        <v>16</v>
      </c>
      <c r="C6" s="18">
        <v>6784.9794979999997</v>
      </c>
      <c r="D6" s="15">
        <v>4.2321458293834215</v>
      </c>
      <c r="E6" s="22" t="s">
        <v>88</v>
      </c>
    </row>
    <row r="7" spans="1:5" ht="14.25" x14ac:dyDescent="0.2">
      <c r="B7" s="10" t="s">
        <v>12</v>
      </c>
      <c r="C7" s="18">
        <v>6189.3581530000001</v>
      </c>
      <c r="D7" s="15">
        <v>1.4187222806173232</v>
      </c>
      <c r="E7" s="22" t="s">
        <v>89</v>
      </c>
    </row>
    <row r="8" spans="1:5" ht="14.25" x14ac:dyDescent="0.2">
      <c r="B8" s="10" t="s">
        <v>19</v>
      </c>
      <c r="C8" s="18">
        <v>5571.2475969999996</v>
      </c>
      <c r="D8" s="15">
        <v>2.7234096065896716</v>
      </c>
      <c r="E8" s="22" t="s">
        <v>87</v>
      </c>
    </row>
    <row r="9" spans="1:5" ht="14.25" x14ac:dyDescent="0.2">
      <c r="B9" s="10" t="s">
        <v>17</v>
      </c>
      <c r="C9" s="18">
        <v>3049.4202449999998</v>
      </c>
      <c r="D9" s="15">
        <v>1.4893543899162498</v>
      </c>
      <c r="E9" s="22" t="s">
        <v>89</v>
      </c>
    </row>
    <row r="10" spans="1:5" ht="14.25" x14ac:dyDescent="0.2">
      <c r="B10" s="10" t="s">
        <v>29</v>
      </c>
      <c r="C10" s="18">
        <v>2762.9498319999998</v>
      </c>
      <c r="D10" s="15">
        <v>12.669032778312287</v>
      </c>
      <c r="E10" s="22" t="s">
        <v>90</v>
      </c>
    </row>
    <row r="11" spans="1:5" ht="14.25" x14ac:dyDescent="0.2">
      <c r="B11" s="10" t="s">
        <v>9</v>
      </c>
      <c r="C11" s="18">
        <v>2685.7992100000001</v>
      </c>
      <c r="D11" s="15">
        <v>1.611262351359467</v>
      </c>
      <c r="E11" s="22" t="s">
        <v>91</v>
      </c>
    </row>
    <row r="12" spans="1:5" ht="14.25" x14ac:dyDescent="0.2">
      <c r="B12" s="10" t="s">
        <v>28</v>
      </c>
      <c r="C12" s="18">
        <v>1887.1749629999999</v>
      </c>
      <c r="D12" s="15">
        <v>1.9337880930677607</v>
      </c>
      <c r="E12" s="22" t="s">
        <v>92</v>
      </c>
    </row>
    <row r="13" spans="1:5" ht="14.25" x14ac:dyDescent="0.2">
      <c r="B13" s="10" t="s">
        <v>34</v>
      </c>
      <c r="C13" s="18">
        <v>666.13720499999999</v>
      </c>
      <c r="D13" s="15">
        <v>1.2596943791403985</v>
      </c>
      <c r="E13" s="22" t="s">
        <v>93</v>
      </c>
    </row>
    <row r="14" spans="1:5" ht="14.25" x14ac:dyDescent="0.2">
      <c r="B14" s="10" t="s">
        <v>14</v>
      </c>
      <c r="C14" s="18">
        <v>624.33700699999997</v>
      </c>
      <c r="D14" s="15">
        <v>0.99196573701672386</v>
      </c>
      <c r="E14" s="22" t="s">
        <v>94</v>
      </c>
    </row>
    <row r="15" spans="1:5" ht="14.25" x14ac:dyDescent="0.2">
      <c r="B15" s="10" t="s">
        <v>11</v>
      </c>
      <c r="C15" s="18">
        <v>456.30386900000002</v>
      </c>
      <c r="D15" s="15">
        <v>1.4016622366212541</v>
      </c>
      <c r="E15" s="22" t="s">
        <v>89</v>
      </c>
    </row>
    <row r="16" spans="1:5" ht="14.25" x14ac:dyDescent="0.2">
      <c r="B16" s="10" t="s">
        <v>30</v>
      </c>
      <c r="C16" s="18">
        <v>453.72923200000002</v>
      </c>
      <c r="D16" s="15">
        <v>1.6743767886807199</v>
      </c>
      <c r="E16" s="22" t="s">
        <v>91</v>
      </c>
    </row>
    <row r="17" spans="2:5" ht="14.25" x14ac:dyDescent="0.2">
      <c r="B17" s="10" t="s">
        <v>15</v>
      </c>
      <c r="C17" s="18">
        <v>439.653009</v>
      </c>
      <c r="D17" s="15">
        <v>1.3899270194110001</v>
      </c>
      <c r="E17" s="22" t="s">
        <v>95</v>
      </c>
    </row>
    <row r="18" spans="2:5" ht="14.25" x14ac:dyDescent="0.2">
      <c r="B18" s="10" t="s">
        <v>31</v>
      </c>
      <c r="C18" s="18">
        <v>394.49556799999999</v>
      </c>
      <c r="D18" s="15">
        <v>1.8387356576259919</v>
      </c>
      <c r="E18" s="22" t="s">
        <v>96</v>
      </c>
    </row>
    <row r="19" spans="2:5" ht="14.25" x14ac:dyDescent="0.2">
      <c r="B19" s="10" t="s">
        <v>33</v>
      </c>
      <c r="C19" s="18">
        <v>348.84282200000001</v>
      </c>
      <c r="D19" s="15">
        <v>1.5792231566626431</v>
      </c>
      <c r="E19" s="22" t="s">
        <v>97</v>
      </c>
    </row>
    <row r="20" spans="2:5" ht="14.25" x14ac:dyDescent="0.2">
      <c r="B20" s="10" t="s">
        <v>10</v>
      </c>
      <c r="C20" s="18">
        <v>221.361367</v>
      </c>
      <c r="D20" s="15">
        <v>1.4353554177056562</v>
      </c>
      <c r="E20" s="22" t="s">
        <v>89</v>
      </c>
    </row>
    <row r="21" spans="2:5" ht="14.25" x14ac:dyDescent="0.2">
      <c r="B21" s="10" t="s">
        <v>27</v>
      </c>
      <c r="C21" s="18">
        <v>183.88265899999999</v>
      </c>
      <c r="D21" s="15">
        <v>0.41906266528291852</v>
      </c>
      <c r="E21" s="22" t="s">
        <v>98</v>
      </c>
    </row>
    <row r="22" spans="2:5" ht="14.25" x14ac:dyDescent="0.2">
      <c r="B22" s="10" t="s">
        <v>52</v>
      </c>
      <c r="C22" s="18">
        <v>111.965338</v>
      </c>
      <c r="D22" s="15">
        <v>0.23779391894560992</v>
      </c>
      <c r="E22" s="22" t="s">
        <v>99</v>
      </c>
    </row>
    <row r="23" spans="2:5" ht="14.25" x14ac:dyDescent="0.2">
      <c r="B23" s="10" t="s">
        <v>24</v>
      </c>
      <c r="C23" s="18">
        <v>97.568275999999997</v>
      </c>
      <c r="D23" s="15">
        <v>0.2807610727794384</v>
      </c>
      <c r="E23" s="22" t="s">
        <v>99</v>
      </c>
    </row>
    <row r="24" spans="2:5" ht="14.25" x14ac:dyDescent="0.2">
      <c r="B24" s="10" t="s">
        <v>22</v>
      </c>
      <c r="C24" s="18">
        <v>59.925497</v>
      </c>
      <c r="D24" s="15">
        <v>0.49188044461950076</v>
      </c>
      <c r="E24" s="22" t="s">
        <v>98</v>
      </c>
    </row>
    <row r="25" spans="2:5" ht="14.25" x14ac:dyDescent="0.2">
      <c r="B25" s="10" t="s">
        <v>20</v>
      </c>
      <c r="C25" s="18">
        <v>52.452627</v>
      </c>
      <c r="D25" s="15">
        <v>1.7180828346690979</v>
      </c>
      <c r="E25" s="22" t="s">
        <v>100</v>
      </c>
    </row>
    <row r="26" spans="2:5" ht="14.25" x14ac:dyDescent="0.2">
      <c r="B26" s="10" t="s">
        <v>32</v>
      </c>
      <c r="C26" s="18">
        <v>45.664737000000002</v>
      </c>
      <c r="D26" s="15">
        <v>0.23871610837322785</v>
      </c>
      <c r="E26" s="22" t="s">
        <v>99</v>
      </c>
    </row>
    <row r="27" spans="2:5" ht="14.25" x14ac:dyDescent="0.2">
      <c r="B27" s="10" t="s">
        <v>13</v>
      </c>
      <c r="C27" s="18">
        <v>25.9267</v>
      </c>
      <c r="D27" s="15">
        <v>0.46388532923706632</v>
      </c>
      <c r="E27" s="22" t="s">
        <v>98</v>
      </c>
    </row>
    <row r="28" spans="2:5" ht="14.25" x14ac:dyDescent="0.2">
      <c r="B28" s="10" t="s">
        <v>18</v>
      </c>
      <c r="C28" s="18">
        <v>25.884202999999999</v>
      </c>
      <c r="D28" s="15">
        <v>0.34460708771435511</v>
      </c>
      <c r="E28" s="22" t="s">
        <v>101</v>
      </c>
    </row>
    <row r="29" spans="2:5" ht="14.25" x14ac:dyDescent="0.2">
      <c r="B29" s="10" t="s">
        <v>21</v>
      </c>
      <c r="C29" s="18">
        <v>17.919650000000001</v>
      </c>
      <c r="D29" s="15">
        <v>0.32319487251362261</v>
      </c>
      <c r="E29" s="22" t="s">
        <v>101</v>
      </c>
    </row>
    <row r="30" spans="2:5" ht="14.25" x14ac:dyDescent="0.2">
      <c r="B30" s="10" t="s">
        <v>25</v>
      </c>
      <c r="C30" s="18">
        <v>10.185162999999999</v>
      </c>
      <c r="D30" s="15">
        <v>0.45338436824472977</v>
      </c>
      <c r="E30" s="22" t="s">
        <v>98</v>
      </c>
    </row>
    <row r="31" spans="2:5" ht="14.25" x14ac:dyDescent="0.2">
      <c r="B31" s="12" t="s">
        <v>23</v>
      </c>
      <c r="C31" s="19">
        <v>7.5975229999999998</v>
      </c>
      <c r="D31" s="16">
        <v>0.31491255237111493</v>
      </c>
      <c r="E31" s="23" t="s">
        <v>101</v>
      </c>
    </row>
    <row r="32" spans="2:5" ht="15" x14ac:dyDescent="0.2">
      <c r="B32" s="44" t="s">
        <v>62</v>
      </c>
    </row>
    <row r="35" spans="3:3" x14ac:dyDescent="0.2">
      <c r="C35" s="5"/>
    </row>
  </sheetData>
  <mergeCells count="1">
    <mergeCell ref="D4:E4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S145"/>
  <sheetViews>
    <sheetView showGridLines="0" topLeftCell="A31" zoomScaleNormal="100" workbookViewId="0">
      <selection activeCell="R9" sqref="R9"/>
    </sheetView>
  </sheetViews>
  <sheetFormatPr defaultRowHeight="12" x14ac:dyDescent="0.2"/>
  <cols>
    <col min="1" max="1" width="1.7109375" style="1" customWidth="1"/>
    <col min="2" max="2" width="13.85546875" style="1" bestFit="1" customWidth="1"/>
    <col min="3" max="3" width="10" style="1" customWidth="1"/>
    <col min="4" max="14" width="9.140625" style="1"/>
    <col min="15" max="15" width="13.85546875" style="1" bestFit="1" customWidth="1"/>
    <col min="16" max="17" width="9.140625" style="1"/>
    <col min="18" max="18" width="19.85546875" style="1" customWidth="1"/>
    <col min="19" max="16384" width="9.140625" style="1"/>
  </cols>
  <sheetData>
    <row r="2" spans="2:19" ht="23.25" x14ac:dyDescent="0.35">
      <c r="B2" s="37" t="s">
        <v>84</v>
      </c>
    </row>
    <row r="3" spans="2:19" ht="20.25" x14ac:dyDescent="0.3">
      <c r="B3" s="38" t="s">
        <v>73</v>
      </c>
    </row>
    <row r="4" spans="2:19" ht="15" customHeight="1" x14ac:dyDescent="0.2">
      <c r="O4" s="5" t="s">
        <v>12</v>
      </c>
      <c r="P4" s="5">
        <v>7181.8513809999995</v>
      </c>
      <c r="R4" s="5"/>
      <c r="S4" s="5"/>
    </row>
    <row r="5" spans="2:19" ht="15" customHeight="1" x14ac:dyDescent="0.2">
      <c r="O5" s="5" t="s">
        <v>9</v>
      </c>
      <c r="P5" s="5">
        <v>1893.2519080000002</v>
      </c>
      <c r="R5" s="5"/>
      <c r="S5" s="5"/>
    </row>
    <row r="6" spans="2:19" ht="15" customHeight="1" x14ac:dyDescent="0.2">
      <c r="O6" s="5" t="s">
        <v>17</v>
      </c>
      <c r="P6" s="5">
        <v>1657.6883570000005</v>
      </c>
      <c r="R6" s="5"/>
      <c r="S6" s="5"/>
    </row>
    <row r="7" spans="2:19" ht="15" customHeight="1" x14ac:dyDescent="0.2">
      <c r="O7" s="5" t="s">
        <v>27</v>
      </c>
      <c r="P7" s="5">
        <v>773.07011299999999</v>
      </c>
      <c r="R7" s="5"/>
      <c r="S7" s="5"/>
    </row>
    <row r="8" spans="2:19" ht="15" customHeight="1" x14ac:dyDescent="0.2">
      <c r="O8" s="5" t="s">
        <v>11</v>
      </c>
      <c r="P8" s="5">
        <v>555.58711300000004</v>
      </c>
      <c r="R8" s="5"/>
      <c r="S8" s="5"/>
    </row>
    <row r="9" spans="2:19" ht="15" customHeight="1" x14ac:dyDescent="0.2">
      <c r="O9" s="5" t="s">
        <v>33</v>
      </c>
      <c r="P9" s="5">
        <v>549.53042000000005</v>
      </c>
      <c r="R9" s="5"/>
      <c r="S9" s="5"/>
    </row>
    <row r="10" spans="2:19" ht="15" customHeight="1" x14ac:dyDescent="0.2">
      <c r="O10" s="5" t="s">
        <v>34</v>
      </c>
      <c r="P10" s="5">
        <v>543.63774100000001</v>
      </c>
      <c r="R10" s="5"/>
      <c r="S10" s="5"/>
    </row>
    <row r="11" spans="2:19" ht="15" customHeight="1" x14ac:dyDescent="0.2">
      <c r="O11" s="5" t="s">
        <v>19</v>
      </c>
      <c r="P11" s="5">
        <v>326.16547600000013</v>
      </c>
      <c r="R11" s="5"/>
      <c r="S11" s="5"/>
    </row>
    <row r="12" spans="2:19" ht="15" customHeight="1" x14ac:dyDescent="0.2">
      <c r="O12" s="5" t="s">
        <v>24</v>
      </c>
      <c r="P12" s="5">
        <v>311.23576500000001</v>
      </c>
      <c r="R12" s="5"/>
      <c r="S12" s="5"/>
    </row>
    <row r="13" spans="2:19" ht="15" customHeight="1" x14ac:dyDescent="0.2">
      <c r="O13" s="5" t="s">
        <v>52</v>
      </c>
      <c r="P13" s="5">
        <v>297.84998099999996</v>
      </c>
      <c r="R13" s="5"/>
      <c r="S13" s="5"/>
    </row>
    <row r="14" spans="2:19" ht="15" customHeight="1" x14ac:dyDescent="0.2">
      <c r="O14" s="5" t="s">
        <v>32</v>
      </c>
      <c r="P14" s="5">
        <v>111.20178899999999</v>
      </c>
      <c r="R14" s="5"/>
      <c r="S14" s="5"/>
    </row>
    <row r="15" spans="2:19" ht="15" customHeight="1" x14ac:dyDescent="0.2">
      <c r="O15" s="5" t="s">
        <v>22</v>
      </c>
      <c r="P15" s="5">
        <v>65.516862000000003</v>
      </c>
      <c r="R15" s="5"/>
      <c r="S15" s="5"/>
    </row>
    <row r="16" spans="2:19" ht="15" customHeight="1" x14ac:dyDescent="0.2">
      <c r="O16" s="5" t="s">
        <v>23</v>
      </c>
      <c r="P16" s="5">
        <v>40.522607999999998</v>
      </c>
      <c r="R16" s="5"/>
      <c r="S16" s="5"/>
    </row>
    <row r="17" spans="15:19" ht="15" customHeight="1" x14ac:dyDescent="0.2">
      <c r="O17" s="5" t="s">
        <v>21</v>
      </c>
      <c r="P17" s="5">
        <v>31.533731</v>
      </c>
      <c r="R17" s="5"/>
      <c r="S17" s="5"/>
    </row>
    <row r="18" spans="15:19" ht="15" customHeight="1" x14ac:dyDescent="0.2">
      <c r="O18" s="5" t="s">
        <v>13</v>
      </c>
      <c r="P18" s="5">
        <v>30.183024999999997</v>
      </c>
      <c r="R18" s="5"/>
      <c r="S18" s="5"/>
    </row>
    <row r="19" spans="15:19" ht="15" customHeight="1" x14ac:dyDescent="0.2">
      <c r="O19" s="5" t="s">
        <v>25</v>
      </c>
      <c r="P19" s="5">
        <v>-6.4616709999999991</v>
      </c>
      <c r="R19" s="5"/>
      <c r="S19" s="5"/>
    </row>
    <row r="20" spans="15:19" ht="15" customHeight="1" x14ac:dyDescent="0.2">
      <c r="O20" s="5" t="s">
        <v>18</v>
      </c>
      <c r="P20" s="5">
        <v>-7.2859729999999985</v>
      </c>
      <c r="R20" s="5"/>
      <c r="S20" s="5"/>
    </row>
    <row r="21" spans="15:19" ht="15" customHeight="1" x14ac:dyDescent="0.2">
      <c r="O21" s="5" t="s">
        <v>20</v>
      </c>
      <c r="P21" s="5">
        <v>-49.223456999999996</v>
      </c>
      <c r="R21" s="5"/>
      <c r="S21" s="5"/>
    </row>
    <row r="22" spans="15:19" ht="15" customHeight="1" x14ac:dyDescent="0.2">
      <c r="O22" s="5" t="s">
        <v>14</v>
      </c>
      <c r="P22" s="5">
        <v>-126.50356599999998</v>
      </c>
      <c r="R22" s="5"/>
      <c r="S22" s="5"/>
    </row>
    <row r="23" spans="15:19" ht="15" customHeight="1" x14ac:dyDescent="0.2">
      <c r="O23" s="5" t="s">
        <v>10</v>
      </c>
      <c r="P23" s="5">
        <v>-172.238428</v>
      </c>
      <c r="R23" s="5"/>
      <c r="S23" s="5"/>
    </row>
    <row r="24" spans="15:19" ht="15" customHeight="1" x14ac:dyDescent="0.2">
      <c r="O24" s="5" t="s">
        <v>30</v>
      </c>
      <c r="P24" s="5">
        <v>-280.38888300000002</v>
      </c>
      <c r="R24" s="5"/>
      <c r="S24" s="5"/>
    </row>
    <row r="25" spans="15:19" ht="15" customHeight="1" x14ac:dyDescent="0.2">
      <c r="O25" s="5" t="s">
        <v>31</v>
      </c>
      <c r="P25" s="5">
        <v>-315.93498599999998</v>
      </c>
      <c r="R25" s="5"/>
      <c r="S25" s="5"/>
    </row>
    <row r="26" spans="15:19" ht="15" customHeight="1" x14ac:dyDescent="0.2">
      <c r="O26" s="5" t="s">
        <v>15</v>
      </c>
      <c r="P26" s="5">
        <v>-343.46918299999999</v>
      </c>
      <c r="R26" s="5"/>
      <c r="S26" s="5"/>
    </row>
    <row r="27" spans="15:19" ht="15" customHeight="1" x14ac:dyDescent="0.2">
      <c r="O27" s="5" t="s">
        <v>28</v>
      </c>
      <c r="P27" s="5">
        <v>-1218.4067729999999</v>
      </c>
      <c r="R27" s="5"/>
      <c r="S27" s="5"/>
    </row>
    <row r="28" spans="15:19" ht="15" customHeight="1" x14ac:dyDescent="0.2">
      <c r="O28" s="5" t="s">
        <v>29</v>
      </c>
      <c r="P28" s="5">
        <v>-1933.9195049999998</v>
      </c>
      <c r="R28" s="5"/>
      <c r="S28" s="5"/>
    </row>
    <row r="29" spans="15:19" ht="15" customHeight="1" x14ac:dyDescent="0.2">
      <c r="O29" s="5" t="s">
        <v>16</v>
      </c>
      <c r="P29" s="5">
        <v>-2925.4890319999995</v>
      </c>
      <c r="R29" s="5"/>
      <c r="S29" s="5"/>
    </row>
    <row r="30" spans="15:19" ht="15" customHeight="1" x14ac:dyDescent="0.2">
      <c r="O30" s="5" t="s">
        <v>26</v>
      </c>
      <c r="P30" s="5">
        <v>-5918.2833929999997</v>
      </c>
      <c r="R30" s="5"/>
      <c r="S30" s="5"/>
    </row>
    <row r="31" spans="15:19" ht="15" customHeight="1" x14ac:dyDescent="0.2">
      <c r="O31" s="5"/>
      <c r="P31" s="5"/>
      <c r="R31" s="5"/>
      <c r="S31" s="5"/>
    </row>
    <row r="32" spans="15:19" ht="15" customHeight="1" x14ac:dyDescent="0.2"/>
    <row r="33" spans="2:2" ht="15" customHeight="1" x14ac:dyDescent="0.2"/>
    <row r="34" spans="2:2" ht="15" customHeight="1" x14ac:dyDescent="0.2">
      <c r="B34" s="44" t="s">
        <v>62</v>
      </c>
    </row>
    <row r="35" spans="2:2" ht="15" customHeight="1" x14ac:dyDescent="0.2"/>
    <row r="36" spans="2:2" ht="15" customHeight="1" x14ac:dyDescent="0.2"/>
    <row r="37" spans="2:2" ht="15" customHeight="1" x14ac:dyDescent="0.2"/>
    <row r="38" spans="2:2" ht="15" customHeight="1" x14ac:dyDescent="0.2"/>
    <row r="39" spans="2:2" ht="23.25" x14ac:dyDescent="0.35">
      <c r="B39" s="37" t="s">
        <v>85</v>
      </c>
    </row>
    <row r="40" spans="2:2" ht="20.25" x14ac:dyDescent="0.3">
      <c r="B40" s="38" t="s">
        <v>73</v>
      </c>
    </row>
    <row r="41" spans="2:2" ht="15" customHeight="1" x14ac:dyDescent="0.2"/>
    <row r="42" spans="2:2" ht="15" customHeight="1" x14ac:dyDescent="0.2"/>
    <row r="43" spans="2:2" ht="15" customHeight="1" x14ac:dyDescent="0.2"/>
    <row r="44" spans="2:2" ht="15" customHeight="1" x14ac:dyDescent="0.2"/>
    <row r="45" spans="2:2" ht="15" customHeight="1" x14ac:dyDescent="0.2"/>
    <row r="46" spans="2:2" ht="15" customHeight="1" x14ac:dyDescent="0.2"/>
    <row r="47" spans="2:2" ht="15" customHeight="1" x14ac:dyDescent="0.2"/>
    <row r="48" spans="2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2:2" ht="15" customHeight="1" x14ac:dyDescent="0.2"/>
    <row r="66" spans="2:2" ht="15" customHeight="1" x14ac:dyDescent="0.2"/>
    <row r="67" spans="2:2" ht="15" customHeight="1" x14ac:dyDescent="0.2"/>
    <row r="68" spans="2:2" ht="15" customHeight="1" x14ac:dyDescent="0.2"/>
    <row r="69" spans="2:2" ht="15" customHeight="1" x14ac:dyDescent="0.2"/>
    <row r="70" spans="2:2" ht="15" customHeight="1" x14ac:dyDescent="0.2"/>
    <row r="71" spans="2:2" ht="15" customHeight="1" x14ac:dyDescent="0.2"/>
    <row r="72" spans="2:2" ht="15" customHeight="1" x14ac:dyDescent="0.2">
      <c r="B72" s="44" t="s">
        <v>62</v>
      </c>
    </row>
    <row r="73" spans="2:2" ht="15" customHeight="1" x14ac:dyDescent="0.2"/>
    <row r="74" spans="2:2" ht="15" customHeight="1" x14ac:dyDescent="0.2"/>
    <row r="75" spans="2:2" ht="15" customHeight="1" x14ac:dyDescent="0.2"/>
    <row r="76" spans="2:2" ht="15" customHeight="1" x14ac:dyDescent="0.2"/>
    <row r="77" spans="2:2" ht="15" customHeight="1" x14ac:dyDescent="0.2"/>
    <row r="78" spans="2:2" ht="15" customHeight="1" x14ac:dyDescent="0.2"/>
    <row r="79" spans="2:2" ht="15" customHeight="1" x14ac:dyDescent="0.2"/>
    <row r="80" spans="2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Figure1</vt:lpstr>
      <vt:lpstr>Figure2</vt:lpstr>
      <vt:lpstr>Figure3 </vt:lpstr>
      <vt:lpstr>Figure4</vt:lpstr>
      <vt:lpstr>Figure5</vt:lpstr>
      <vt:lpstr>Figure6</vt:lpstr>
      <vt:lpstr>Table1</vt:lpstr>
      <vt:lpstr>Figure7</vt:lpstr>
      <vt:lpstr>Figure8</vt:lpstr>
      <vt:lpstr>Figure9</vt:lpstr>
      <vt:lpstr>Table2</vt:lpstr>
      <vt:lpstr>Table3</vt:lpstr>
      <vt:lpstr>Figure10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2018-09-04T12:21:48Z</dcterms:created>
  <dcterms:modified xsi:type="dcterms:W3CDTF">2022-10-10T13:20:06Z</dcterms:modified>
</cp:coreProperties>
</file>