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0" yWindow="0" windowWidth="22515" windowHeight="8055" activeTab="3"/>
  </bookViews>
  <sheets>
    <sheet name="Figure 1" sheetId="3" r:id="rId1"/>
    <sheet name="Table 1" sheetId="1" r:id="rId2"/>
    <sheet name="Table 2" sheetId="2" r:id="rId3"/>
    <sheet name="Figure 2" sheetId="4" r:id="rId4"/>
  </sheets>
  <externalReferences>
    <externalReference r:id="rId7"/>
  </externalReferences>
  <definedNames>
    <definedName name="_Ref290901605" localSheetId="3">'Figure 2'!$A$13</definedName>
    <definedName name="_xlnm.Print_Area" localSheetId="0">'Figure 1'!$A$1:$Q$40</definedName>
    <definedName name="_xlnm.Print_Area" localSheetId="3">'Figure 2'!$A$2:$AE$42</definedName>
  </definedNames>
  <calcPr calcId="162913"/>
</workbook>
</file>

<file path=xl/sharedStrings.xml><?xml version="1.0" encoding="utf-8"?>
<sst xmlns="http://schemas.openxmlformats.org/spreadsheetml/2006/main" count="145" uniqueCount="71">
  <si>
    <t>:</t>
  </si>
  <si>
    <t>2013</t>
  </si>
  <si>
    <t>1995</t>
  </si>
  <si>
    <t>Bosnia and Herzegovina</t>
  </si>
  <si>
    <t>Turkey</t>
  </si>
  <si>
    <t>Serbia</t>
  </si>
  <si>
    <t>Switzerland</t>
  </si>
  <si>
    <t>Norway</t>
  </si>
  <si>
    <t>Iceland</t>
  </si>
  <si>
    <t>United Kingdom</t>
  </si>
  <si>
    <t>Sweden</t>
  </si>
  <si>
    <t>Finland</t>
  </si>
  <si>
    <t>Slovakia</t>
  </si>
  <si>
    <t>Slovenia</t>
  </si>
  <si>
    <t>Romania</t>
  </si>
  <si>
    <t>Portugal</t>
  </si>
  <si>
    <t>Poland</t>
  </si>
  <si>
    <t>Austria</t>
  </si>
  <si>
    <t>Netherlands</t>
  </si>
  <si>
    <t>Malta</t>
  </si>
  <si>
    <t>Hungary</t>
  </si>
  <si>
    <t>Luxembourg</t>
  </si>
  <si>
    <t>Lithuania</t>
  </si>
  <si>
    <t>Latvia</t>
  </si>
  <si>
    <t>Cyprus</t>
  </si>
  <si>
    <t>Italy</t>
  </si>
  <si>
    <t>Croatia</t>
  </si>
  <si>
    <t>France</t>
  </si>
  <si>
    <t>Spain</t>
  </si>
  <si>
    <t>Ireland</t>
  </si>
  <si>
    <t>Estonia</t>
  </si>
  <si>
    <t>Germany</t>
  </si>
  <si>
    <t>Denmark</t>
  </si>
  <si>
    <t>Bulgaria</t>
  </si>
  <si>
    <t>Belgium</t>
  </si>
  <si>
    <t>million tonnes</t>
  </si>
  <si>
    <t>Landfill</t>
  </si>
  <si>
    <t>Incineration</t>
  </si>
  <si>
    <t>Composting</t>
  </si>
  <si>
    <t>Other</t>
  </si>
  <si>
    <t>kg per capita</t>
  </si>
  <si>
    <t>GEO/TIME</t>
  </si>
  <si>
    <t>Greece</t>
  </si>
  <si>
    <t>Generation</t>
  </si>
  <si>
    <t>Montenegro</t>
  </si>
  <si>
    <t>EU-28</t>
  </si>
  <si>
    <t>Czechia</t>
  </si>
  <si>
    <t xml:space="preserve">Kosovo* </t>
  </si>
  <si>
    <t>* This designation is without prejudice to positions on status, and is in line with UNSCR 1244/1999 
and the ICJ Opinion on the Kosovo declaration of independence</t>
  </si>
  <si>
    <r>
      <t>Source:</t>
    </r>
    <r>
      <rPr>
        <sz val="9"/>
        <rFont val="Arial"/>
        <family val="2"/>
      </rPr>
      <t xml:space="preserve"> Eurostat (online data code: env_wasmun)</t>
    </r>
  </si>
  <si>
    <t>(kg per capita)</t>
  </si>
  <si>
    <t xml:space="preserve">Germany </t>
  </si>
  <si>
    <t>North Macedonia</t>
  </si>
  <si>
    <t>Albania</t>
  </si>
  <si>
    <t>Figure 2: Municipal waste treatment, EU-28, 1995-2017</t>
  </si>
  <si>
    <t>Material Recycling</t>
  </si>
  <si>
    <r>
      <t xml:space="preserve">Figure 2: Municipal waste treatment, </t>
    </r>
    <r>
      <rPr>
        <b/>
        <sz val="9"/>
        <color rgb="FFFF0000"/>
        <rFont val="Arial"/>
        <family val="2"/>
      </rPr>
      <t xml:space="preserve">EU-28, 1995 to 2018 </t>
    </r>
    <r>
      <rPr>
        <b/>
        <sz val="9"/>
        <rFont val="Arial"/>
        <family val="2"/>
      </rPr>
      <t>(kg per capita)</t>
    </r>
  </si>
  <si>
    <r>
      <t xml:space="preserve">Municipal waste treatment, </t>
    </r>
    <r>
      <rPr>
        <b/>
        <sz val="9"/>
        <color rgb="FFFF0000"/>
        <rFont val="Arial"/>
        <family val="2"/>
      </rPr>
      <t>EU-28, 1995 to 2018</t>
    </r>
    <r>
      <rPr>
        <b/>
        <sz val="9"/>
        <rFont val="Arial"/>
        <family val="2"/>
      </rPr>
      <t xml:space="preserve"> (kg per capita)</t>
    </r>
  </si>
  <si>
    <t>United Kingdom*</t>
  </si>
  <si>
    <t>Greece*</t>
  </si>
  <si>
    <t>Cyprus*</t>
  </si>
  <si>
    <t>Ireland*</t>
  </si>
  <si>
    <t>Iceland*</t>
  </si>
  <si>
    <t>* 2017 values</t>
  </si>
  <si>
    <t>Figure 1: Municipal waste generated, 2005 and 2018</t>
  </si>
  <si>
    <t>Change
2018/1995 (%)</t>
  </si>
  <si>
    <t xml:space="preserve">Table 1: Municipal waste generated, in selected years, 1995-2018 </t>
  </si>
  <si>
    <t>Change 
2018/1995 (%)</t>
  </si>
  <si>
    <t>Table 2: Municipal waste landfilled, incinerated, recycled and composted, EU-28, 1995-2018</t>
  </si>
  <si>
    <t>Note: Countries are ranked in increasing order by municipal waste generation in 2018.</t>
  </si>
  <si>
    <t>2018 (* 2017 value)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</si>
</sst>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##,###,###"/>
    <numFmt numFmtId="165" formatCode="0.0"/>
    <numFmt numFmtId="166" formatCode="#,##0.000"/>
    <numFmt numFmtId="167" formatCode="0.0%"/>
    <numFmt numFmtId="168" formatCode="#,##0.0_i"/>
    <numFmt numFmtId="169" formatCode="#,##0_i"/>
    <numFmt numFmtId="170" formatCode="#,##0.00_i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u val="single"/>
      <sz val="10"/>
      <color theme="10"/>
      <name val="Arial"/>
      <family val="2"/>
    </font>
    <font>
      <u val="single"/>
      <sz val="9"/>
      <color theme="10"/>
      <name val="Arial"/>
      <family val="2"/>
    </font>
    <font>
      <b/>
      <sz val="9"/>
      <color rgb="FF0070C0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b/>
      <sz val="9"/>
      <color rgb="FFFF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/>
      <bottom/>
    </border>
    <border>
      <left/>
      <right/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/>
      <bottom style="dashed">
        <color theme="0" tint="-0.24993999302387238"/>
      </bottom>
    </border>
    <border>
      <left/>
      <right/>
      <top style="thin"/>
      <bottom style="hair">
        <color rgb="FFC0C0C0"/>
      </bottom>
    </border>
    <border>
      <left/>
      <right/>
      <top style="dashed">
        <color theme="0" tint="-0.24993999302387238"/>
      </top>
      <bottom style="dashed">
        <color theme="0" tint="-0.24993999302387238"/>
      </bottom>
    </border>
    <border>
      <left/>
      <right/>
      <top style="dashed">
        <color theme="0" tint="-0.24993999302387238"/>
      </top>
      <bottom style="thin"/>
    </border>
    <border>
      <left/>
      <right/>
      <top style="hair">
        <color rgb="FFC0C0C0"/>
      </top>
      <bottom style="thin"/>
    </border>
    <border>
      <left/>
      <right/>
      <top/>
      <bottom style="hair">
        <color rgb="FFC0C0C0"/>
      </bottom>
    </border>
    <border>
      <left/>
      <right/>
      <top style="thin"/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dashed">
        <color theme="0" tint="-0.24993999302387238"/>
      </bottom>
    </border>
    <border>
      <left/>
      <right/>
      <top style="dashed">
        <color theme="0" tint="-0.24993999302387238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/>
      <right style="hair">
        <color rgb="FFA6A6A6"/>
      </right>
      <top/>
      <bottom style="thin"/>
    </border>
    <border>
      <left style="hair">
        <color rgb="FFA6A6A6"/>
      </left>
      <right/>
      <top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2" borderId="0" applyNumberFormat="0" applyFont="0" applyBorder="0">
      <alignment/>
      <protection hidden="1"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168" fontId="2" fillId="0" borderId="0" applyFill="0" applyBorder="0" applyProtection="0">
      <alignment horizontal="right"/>
    </xf>
  </cellStyleXfs>
  <cellXfs count="142">
    <xf numFmtId="0" fontId="0" fillId="0" borderId="0" xfId="0"/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3" borderId="0" xfId="0" applyFont="1" applyFill="1" applyAlignment="1">
      <alignment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26" applyFont="1" applyBorder="1">
      <alignment/>
      <protection/>
    </xf>
    <xf numFmtId="0" fontId="2" fillId="0" borderId="1" xfId="26" applyFont="1" applyFill="1" applyBorder="1" applyAlignment="1">
      <alignment/>
      <protection/>
    </xf>
    <xf numFmtId="0" fontId="2" fillId="0" borderId="0" xfId="26" applyFont="1" applyFill="1" applyAlignment="1">
      <alignment/>
      <protection/>
    </xf>
    <xf numFmtId="0" fontId="3" fillId="0" borderId="0" xfId="26" applyFont="1" applyFill="1" applyBorder="1" applyAlignment="1">
      <alignment/>
      <protection/>
    </xf>
    <xf numFmtId="0" fontId="7" fillId="0" borderId="0" xfId="27" applyFont="1" applyFill="1" applyAlignment="1">
      <alignment/>
    </xf>
    <xf numFmtId="0" fontId="3" fillId="0" borderId="0" xfId="26" applyFont="1" applyFill="1" applyAlignment="1">
      <alignment/>
      <protection/>
    </xf>
    <xf numFmtId="0" fontId="8" fillId="0" borderId="0" xfId="26" applyFont="1" applyFill="1" applyAlignment="1">
      <alignment/>
      <protection/>
    </xf>
    <xf numFmtId="0" fontId="2" fillId="4" borderId="2" xfId="28" applyNumberFormat="1" applyFont="1" applyFill="1" applyBorder="1" applyAlignment="1">
      <alignment/>
      <protection/>
    </xf>
    <xf numFmtId="0" fontId="3" fillId="0" borderId="0" xfId="26" applyFont="1" applyAlignment="1">
      <alignment horizontal="left"/>
      <protection/>
    </xf>
    <xf numFmtId="0" fontId="3" fillId="0" borderId="0" xfId="26" applyFont="1" applyFill="1" applyAlignment="1">
      <alignment vertical="center"/>
      <protection/>
    </xf>
    <xf numFmtId="0" fontId="2" fillId="0" borderId="0" xfId="26" applyFont="1" applyFill="1" applyBorder="1" applyAlignment="1">
      <alignment/>
      <protection/>
    </xf>
    <xf numFmtId="0" fontId="9" fillId="0" borderId="0" xfId="26" applyFont="1" applyFill="1" applyBorder="1" applyAlignment="1" quotePrefix="1">
      <alignment/>
      <protection/>
    </xf>
    <xf numFmtId="0" fontId="2" fillId="0" borderId="0" xfId="26" applyFont="1" applyFill="1" applyAlignment="1">
      <alignment horizontal="right"/>
      <protection/>
    </xf>
    <xf numFmtId="0" fontId="9" fillId="0" borderId="0" xfId="0" applyFont="1"/>
    <xf numFmtId="165" fontId="2" fillId="0" borderId="0" xfId="0" applyNumberFormat="1" applyFont="1"/>
    <xf numFmtId="3" fontId="10" fillId="0" borderId="0" xfId="0" applyNumberFormat="1" applyFont="1"/>
    <xf numFmtId="0" fontId="10" fillId="0" borderId="0" xfId="0" applyFont="1"/>
    <xf numFmtId="1" fontId="2" fillId="0" borderId="3" xfId="0" applyNumberFormat="1" applyFont="1" applyBorder="1"/>
    <xf numFmtId="0" fontId="2" fillId="0" borderId="3" xfId="0" applyFont="1" applyBorder="1"/>
    <xf numFmtId="0" fontId="2" fillId="0" borderId="0" xfId="0" applyFont="1" applyBorder="1"/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/>
    <xf numFmtId="0" fontId="8" fillId="0" borderId="0" xfId="0" applyFont="1" applyFill="1" applyAlignment="1">
      <alignment/>
    </xf>
    <xf numFmtId="166" fontId="2" fillId="0" borderId="0" xfId="0" applyNumberFormat="1" applyFont="1"/>
    <xf numFmtId="3" fontId="2" fillId="0" borderId="0" xfId="0" applyNumberFormat="1" applyFont="1" applyFill="1" applyAlignment="1">
      <alignment/>
    </xf>
    <xf numFmtId="9" fontId="2" fillId="0" borderId="0" xfId="15" applyFont="1" applyFill="1" applyAlignment="1">
      <alignment/>
    </xf>
    <xf numFmtId="3" fontId="2" fillId="0" borderId="0" xfId="26" applyNumberFormat="1" applyFont="1" applyFill="1" applyAlignment="1">
      <alignment/>
      <protection/>
    </xf>
    <xf numFmtId="3" fontId="2" fillId="0" borderId="0" xfId="0" applyNumberFormat="1" applyFont="1" applyBorder="1"/>
    <xf numFmtId="0" fontId="2" fillId="4" borderId="2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0" fontId="3" fillId="0" borderId="0" xfId="29" applyFont="1" applyFill="1" applyBorder="1" applyAlignment="1">
      <alignment vertical="center"/>
      <protection/>
    </xf>
    <xf numFmtId="3" fontId="3" fillId="5" borderId="4" xfId="20" applyNumberFormat="1" applyFont="1" applyFill="1" applyBorder="1" applyAlignment="1">
      <alignment horizontal="center"/>
      <protection/>
    </xf>
    <xf numFmtId="165" fontId="2" fillId="0" borderId="0" xfId="0" applyNumberFormat="1" applyFont="1" applyFill="1" applyAlignment="1">
      <alignment/>
    </xf>
    <xf numFmtId="1" fontId="2" fillId="0" borderId="0" xfId="0" applyNumberFormat="1" applyFont="1"/>
    <xf numFmtId="0" fontId="2" fillId="4" borderId="2" xfId="28" applyNumberFormat="1" applyFont="1" applyFill="1" applyBorder="1" applyAlignment="1">
      <alignment horizontal="right"/>
      <protection/>
    </xf>
    <xf numFmtId="3" fontId="2" fillId="0" borderId="2" xfId="0" applyNumberFormat="1" applyFont="1" applyFill="1" applyBorder="1" applyAlignment="1">
      <alignment horizontal="right"/>
    </xf>
    <xf numFmtId="3" fontId="2" fillId="0" borderId="3" xfId="0" applyNumberFormat="1" applyFont="1" applyBorder="1"/>
    <xf numFmtId="0" fontId="2" fillId="3" borderId="0" xfId="0" applyFont="1" applyFill="1" applyBorder="1" applyAlignment="1">
      <alignment/>
    </xf>
    <xf numFmtId="0" fontId="2" fillId="6" borderId="5" xfId="20" applyFont="1" applyFill="1" applyBorder="1" applyAlignment="1">
      <alignment horizontal="right" vertical="center"/>
      <protection/>
    </xf>
    <xf numFmtId="3" fontId="2" fillId="6" borderId="5" xfId="20" applyNumberFormat="1" applyFont="1" applyFill="1" applyBorder="1" applyAlignment="1">
      <alignment horizontal="right" vertical="center"/>
      <protection/>
    </xf>
    <xf numFmtId="3" fontId="2" fillId="3" borderId="5" xfId="20" applyNumberFormat="1" applyFont="1" applyFill="1" applyBorder="1" applyAlignment="1">
      <alignment horizontal="right" vertical="center"/>
      <protection/>
    </xf>
    <xf numFmtId="0" fontId="10" fillId="0" borderId="0" xfId="0" applyFont="1" applyFill="1" applyAlignment="1">
      <alignment/>
    </xf>
    <xf numFmtId="3" fontId="3" fillId="3" borderId="0" xfId="20" applyNumberFormat="1" applyFont="1" applyFill="1" applyBorder="1" applyAlignment="1">
      <alignment/>
      <protection/>
    </xf>
    <xf numFmtId="164" fontId="3" fillId="6" borderId="0" xfId="20" applyNumberFormat="1" applyFont="1" applyFill="1" applyBorder="1" applyAlignment="1">
      <alignment horizontal="left"/>
      <protection/>
    </xf>
    <xf numFmtId="164" fontId="3" fillId="3" borderId="0" xfId="20" applyNumberFormat="1" applyFont="1" applyFill="1" applyBorder="1" applyAlignment="1">
      <alignment horizontal="left"/>
      <protection/>
    </xf>
    <xf numFmtId="0" fontId="10" fillId="0" borderId="0" xfId="0" applyFont="1" applyAlignment="1">
      <alignment/>
    </xf>
    <xf numFmtId="0" fontId="9" fillId="0" borderId="0" xfId="26" applyFont="1" applyFill="1" applyAlignment="1">
      <alignment/>
      <protection/>
    </xf>
    <xf numFmtId="0" fontId="2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169" fontId="2" fillId="6" borderId="0" xfId="30" applyNumberFormat="1" applyFont="1" applyFill="1" applyBorder="1" applyAlignment="1">
      <alignment horizontal="right"/>
    </xf>
    <xf numFmtId="169" fontId="2" fillId="6" borderId="6" xfId="30" applyNumberFormat="1" applyFont="1" applyFill="1" applyBorder="1" applyAlignment="1">
      <alignment horizontal="right"/>
    </xf>
    <xf numFmtId="169" fontId="2" fillId="3" borderId="0" xfId="30" applyNumberFormat="1" applyFont="1" applyFill="1" applyBorder="1" applyAlignment="1">
      <alignment horizontal="right"/>
    </xf>
    <xf numFmtId="169" fontId="2" fillId="3" borderId="7" xfId="30" applyNumberFormat="1" applyFont="1" applyFill="1" applyBorder="1" applyAlignment="1">
      <alignment horizontal="right"/>
    </xf>
    <xf numFmtId="169" fontId="2" fillId="6" borderId="7" xfId="30" applyNumberFormat="1" applyFont="1" applyFill="1" applyBorder="1" applyAlignment="1">
      <alignment horizontal="right"/>
    </xf>
    <xf numFmtId="169" fontId="2" fillId="3" borderId="8" xfId="30" applyNumberFormat="1" applyFont="1" applyFill="1" applyBorder="1" applyAlignment="1">
      <alignment horizontal="right"/>
    </xf>
    <xf numFmtId="169" fontId="2" fillId="3" borderId="9" xfId="3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167" fontId="11" fillId="0" borderId="0" xfId="15" applyNumberFormat="1" applyFont="1" applyFill="1" applyAlignment="1">
      <alignment/>
    </xf>
    <xf numFmtId="0" fontId="9" fillId="0" borderId="0" xfId="0" applyFont="1" applyFill="1"/>
    <xf numFmtId="3" fontId="9" fillId="0" borderId="0" xfId="0" applyNumberFormat="1" applyFont="1" applyFill="1"/>
    <xf numFmtId="164" fontId="2" fillId="3" borderId="0" xfId="20" applyNumberFormat="1" applyFont="1" applyFill="1" applyBorder="1" applyAlignment="1">
      <alignment horizontal="left"/>
      <protection/>
    </xf>
    <xf numFmtId="165" fontId="2" fillId="0" borderId="0" xfId="26" applyNumberFormat="1" applyFont="1" applyFill="1" applyAlignment="1">
      <alignment/>
      <protection/>
    </xf>
    <xf numFmtId="169" fontId="9" fillId="0" borderId="0" xfId="30" applyNumberFormat="1" applyFont="1" applyFill="1" applyBorder="1" applyAlignment="1">
      <alignment horizontal="right"/>
    </xf>
    <xf numFmtId="0" fontId="2" fillId="0" borderId="0" xfId="0" applyFont="1" applyFill="1" applyBorder="1"/>
    <xf numFmtId="2" fontId="2" fillId="0" borderId="0" xfId="0" applyNumberFormat="1" applyFont="1" applyFill="1" applyAlignment="1">
      <alignment/>
    </xf>
    <xf numFmtId="165" fontId="9" fillId="0" borderId="0" xfId="15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70" fontId="2" fillId="0" borderId="0" xfId="15" applyNumberFormat="1" applyFont="1"/>
    <xf numFmtId="1" fontId="2" fillId="0" borderId="0" xfId="0" applyNumberFormat="1" applyFont="1" applyBorder="1"/>
    <xf numFmtId="1" fontId="3" fillId="5" borderId="4" xfId="20" applyNumberFormat="1" applyFont="1" applyFill="1" applyBorder="1" applyAlignment="1">
      <alignment horizontal="center" vertical="center"/>
      <protection/>
    </xf>
    <xf numFmtId="1" fontId="3" fillId="5" borderId="4" xfId="20" applyNumberFormat="1" applyFont="1" applyFill="1" applyBorder="1" applyAlignment="1" quotePrefix="1">
      <alignment horizontal="center" vertical="center"/>
      <protection/>
    </xf>
    <xf numFmtId="1" fontId="2" fillId="7" borderId="10" xfId="20" applyNumberFormat="1" applyFont="1" applyFill="1" applyBorder="1" applyAlignment="1">
      <alignment horizontal="right" vertical="center"/>
      <protection/>
    </xf>
    <xf numFmtId="3" fontId="2" fillId="3" borderId="10" xfId="20" applyNumberFormat="1" applyFont="1" applyFill="1" applyBorder="1" applyAlignment="1">
      <alignment horizontal="right" vertical="center"/>
      <protection/>
    </xf>
    <xf numFmtId="3" fontId="2" fillId="3" borderId="4" xfId="20" applyNumberFormat="1" applyFont="1" applyFill="1" applyBorder="1" applyAlignment="1">
      <alignment horizontal="right" vertical="center"/>
      <protection/>
    </xf>
    <xf numFmtId="3" fontId="2" fillId="3" borderId="11" xfId="20" applyNumberFormat="1" applyFont="1" applyFill="1" applyBorder="1" applyAlignment="1">
      <alignment horizontal="right" vertical="center"/>
      <protection/>
    </xf>
    <xf numFmtId="3" fontId="2" fillId="3" borderId="12" xfId="20" applyNumberFormat="1" applyFont="1" applyFill="1" applyBorder="1" applyAlignment="1">
      <alignment horizontal="right" vertical="center"/>
      <protection/>
    </xf>
    <xf numFmtId="3" fontId="2" fillId="3" borderId="13" xfId="20" applyNumberFormat="1" applyFont="1" applyFill="1" applyBorder="1" applyAlignment="1">
      <alignment horizontal="right" vertical="center"/>
      <protection/>
    </xf>
    <xf numFmtId="3" fontId="2" fillId="3" borderId="14" xfId="20" applyNumberFormat="1" applyFont="1" applyFill="1" applyBorder="1" applyAlignment="1">
      <alignment horizontal="right" vertical="center"/>
      <protection/>
    </xf>
    <xf numFmtId="3" fontId="2" fillId="3" borderId="15" xfId="20" applyNumberFormat="1" applyFont="1" applyFill="1" applyBorder="1" applyAlignment="1">
      <alignment horizontal="right" vertical="center"/>
      <protection/>
    </xf>
    <xf numFmtId="3" fontId="2" fillId="3" borderId="16" xfId="20" applyNumberFormat="1" applyFont="1" applyFill="1" applyBorder="1" applyAlignment="1">
      <alignment horizontal="right" vertical="center"/>
      <protection/>
    </xf>
    <xf numFmtId="3" fontId="2" fillId="6" borderId="17" xfId="20" applyNumberFormat="1" applyFont="1" applyFill="1" applyBorder="1" applyAlignment="1">
      <alignment horizontal="right" vertical="center"/>
      <protection/>
    </xf>
    <xf numFmtId="3" fontId="2" fillId="3" borderId="17" xfId="20" applyNumberFormat="1" applyFont="1" applyFill="1" applyBorder="1" applyAlignment="1">
      <alignment horizontal="right" vertical="center"/>
      <protection/>
    </xf>
    <xf numFmtId="0" fontId="2" fillId="6" borderId="18" xfId="20" applyFont="1" applyFill="1" applyBorder="1" applyAlignment="1">
      <alignment horizontal="right" vertical="center"/>
      <protection/>
    </xf>
    <xf numFmtId="3" fontId="2" fillId="3" borderId="18" xfId="20" applyNumberFormat="1" applyFont="1" applyFill="1" applyBorder="1" applyAlignment="1">
      <alignment horizontal="right" vertical="center"/>
      <protection/>
    </xf>
    <xf numFmtId="0" fontId="2" fillId="0" borderId="19" xfId="0" applyFont="1" applyFill="1" applyBorder="1" applyAlignment="1">
      <alignment horizontal="right" vertical="center"/>
    </xf>
    <xf numFmtId="164" fontId="3" fillId="7" borderId="10" xfId="20" applyNumberFormat="1" applyFont="1" applyFill="1" applyBorder="1" applyAlignment="1">
      <alignment horizontal="left" vertical="center"/>
      <protection/>
    </xf>
    <xf numFmtId="3" fontId="2" fillId="6" borderId="10" xfId="20" applyNumberFormat="1" applyFont="1" applyFill="1" applyBorder="1">
      <alignment/>
      <protection/>
    </xf>
    <xf numFmtId="3" fontId="2" fillId="6" borderId="5" xfId="20" applyNumberFormat="1" applyFont="1" applyFill="1" applyBorder="1">
      <alignment/>
      <protection/>
    </xf>
    <xf numFmtId="3" fontId="2" fillId="6" borderId="5" xfId="20" applyNumberFormat="1" applyFont="1" applyFill="1" applyBorder="1" applyAlignment="1">
      <alignment horizontal="left"/>
      <protection/>
    </xf>
    <xf numFmtId="3" fontId="2" fillId="6" borderId="16" xfId="20" applyNumberFormat="1" applyFont="1" applyFill="1" applyBorder="1">
      <alignment/>
      <protection/>
    </xf>
    <xf numFmtId="3" fontId="2" fillId="6" borderId="20" xfId="20" applyNumberFormat="1" applyFont="1" applyFill="1" applyBorder="1">
      <alignment/>
      <protection/>
    </xf>
    <xf numFmtId="3" fontId="2" fillId="6" borderId="14" xfId="20" applyNumberFormat="1" applyFont="1" applyFill="1" applyBorder="1">
      <alignment/>
      <protection/>
    </xf>
    <xf numFmtId="3" fontId="2" fillId="6" borderId="15" xfId="20" applyNumberFormat="1" applyFont="1" applyFill="1" applyBorder="1">
      <alignment/>
      <protection/>
    </xf>
    <xf numFmtId="3" fontId="2" fillId="6" borderId="17" xfId="20" applyNumberFormat="1" applyFont="1" applyFill="1" applyBorder="1">
      <alignment/>
      <protection/>
    </xf>
    <xf numFmtId="3" fontId="2" fillId="6" borderId="5" xfId="20" applyNumberFormat="1" applyFont="1" applyFill="1" applyBorder="1" applyAlignment="1">
      <alignment wrapText="1"/>
      <protection/>
    </xf>
    <xf numFmtId="3" fontId="2" fillId="6" borderId="11" xfId="20" applyNumberFormat="1" applyFont="1" applyFill="1" applyBorder="1">
      <alignment/>
      <protection/>
    </xf>
    <xf numFmtId="164" fontId="2" fillId="6" borderId="18" xfId="20" applyNumberFormat="1" applyFont="1" applyFill="1" applyBorder="1" applyAlignment="1">
      <alignment horizontal="left"/>
      <protection/>
    </xf>
    <xf numFmtId="3" fontId="2" fillId="6" borderId="19" xfId="20" applyNumberFormat="1" applyFont="1" applyFill="1" applyBorder="1">
      <alignment/>
      <protection/>
    </xf>
    <xf numFmtId="0" fontId="2" fillId="7" borderId="4" xfId="20" applyFont="1" applyFill="1" applyBorder="1" applyAlignment="1">
      <alignment horizontal="right" vertical="center"/>
      <protection/>
    </xf>
    <xf numFmtId="1" fontId="2" fillId="7" borderId="4" xfId="20" applyNumberFormat="1" applyFont="1" applyFill="1" applyBorder="1" applyAlignment="1">
      <alignment horizontal="right" vertical="center"/>
      <protection/>
    </xf>
    <xf numFmtId="3" fontId="2" fillId="3" borderId="21" xfId="20" applyNumberFormat="1" applyFont="1" applyFill="1" applyBorder="1" applyAlignment="1">
      <alignment horizontal="right" vertical="center"/>
      <protection/>
    </xf>
    <xf numFmtId="3" fontId="2" fillId="6" borderId="18" xfId="20" applyNumberFormat="1" applyFont="1" applyFill="1" applyBorder="1" applyAlignment="1">
      <alignment horizontal="right" vertical="center"/>
      <protection/>
    </xf>
    <xf numFmtId="0" fontId="2" fillId="6" borderId="11" xfId="20" applyFont="1" applyFill="1" applyBorder="1" applyAlignment="1">
      <alignment horizontal="right" vertical="center"/>
      <protection/>
    </xf>
    <xf numFmtId="168" fontId="3" fillId="5" borderId="4" xfId="30" applyFont="1" applyFill="1" applyBorder="1" applyAlignment="1">
      <alignment horizontal="center"/>
    </xf>
    <xf numFmtId="168" fontId="3" fillId="5" borderId="8" xfId="30" applyFont="1" applyFill="1" applyBorder="1" applyAlignment="1">
      <alignment/>
    </xf>
    <xf numFmtId="168" fontId="3" fillId="5" borderId="22" xfId="30" applyFont="1" applyFill="1" applyBorder="1" applyAlignment="1">
      <alignment horizontal="center" vertical="center" wrapText="1"/>
    </xf>
    <xf numFmtId="169" fontId="2" fillId="6" borderId="4" xfId="30" applyNumberFormat="1" applyFont="1" applyFill="1" applyBorder="1" applyAlignment="1">
      <alignment horizontal="right"/>
    </xf>
    <xf numFmtId="9" fontId="2" fillId="3" borderId="0" xfId="15" applyFont="1" applyFill="1" applyBorder="1" applyAlignment="1">
      <alignment horizontal="right"/>
    </xf>
    <xf numFmtId="169" fontId="2" fillId="6" borderId="0" xfId="30" applyNumberFormat="1" applyFont="1" applyFill="1" applyBorder="1" applyAlignment="1">
      <alignment horizontal="left"/>
    </xf>
    <xf numFmtId="169" fontId="2" fillId="3" borderId="0" xfId="30" applyNumberFormat="1" applyFont="1" applyFill="1" applyBorder="1" applyAlignment="1">
      <alignment horizontal="left"/>
    </xf>
    <xf numFmtId="169" fontId="2" fillId="0" borderId="0" xfId="30" applyNumberFormat="1" applyFont="1" applyBorder="1" applyAlignment="1">
      <alignment horizontal="left"/>
    </xf>
    <xf numFmtId="169" fontId="3" fillId="5" borderId="23" xfId="30" applyNumberFormat="1" applyFont="1" applyFill="1" applyBorder="1" applyAlignment="1">
      <alignment horizontal="left"/>
    </xf>
    <xf numFmtId="169" fontId="2" fillId="0" borderId="8" xfId="30" applyNumberFormat="1" applyFont="1" applyBorder="1" applyAlignment="1">
      <alignment horizontal="left"/>
    </xf>
    <xf numFmtId="49" fontId="3" fillId="5" borderId="6" xfId="20" applyNumberFormat="1" applyFont="1" applyFill="1" applyBorder="1" applyAlignment="1">
      <alignment horizontal="center" vertical="justify" wrapText="1"/>
      <protection/>
    </xf>
    <xf numFmtId="165" fontId="2" fillId="0" borderId="22" xfId="15" applyNumberFormat="1" applyFont="1" applyFill="1" applyBorder="1" applyAlignment="1">
      <alignment horizontal="right" vertical="center"/>
    </xf>
    <xf numFmtId="165" fontId="2" fillId="0" borderId="24" xfId="20" applyNumberFormat="1" applyFont="1" applyFill="1" applyBorder="1" applyAlignment="1">
      <alignment horizontal="right" vertical="center"/>
      <protection/>
    </xf>
    <xf numFmtId="165" fontId="2" fillId="0" borderId="25" xfId="20" applyNumberFormat="1" applyFont="1" applyFill="1" applyBorder="1" applyAlignment="1">
      <alignment horizontal="right" vertical="center"/>
      <protection/>
    </xf>
    <xf numFmtId="165" fontId="2" fillId="0" borderId="26" xfId="20" applyNumberFormat="1" applyFont="1" applyFill="1" applyBorder="1" applyAlignment="1">
      <alignment horizontal="right" vertical="center"/>
      <protection/>
    </xf>
    <xf numFmtId="9" fontId="2" fillId="0" borderId="26" xfId="20" applyNumberFormat="1" applyFont="1" applyFill="1" applyBorder="1" applyAlignment="1">
      <alignment horizontal="right" vertical="center"/>
      <protection/>
    </xf>
    <xf numFmtId="9" fontId="2" fillId="0" borderId="24" xfId="20" applyNumberFormat="1" applyFont="1" applyFill="1" applyBorder="1" applyAlignment="1">
      <alignment horizontal="right" vertical="center"/>
      <protection/>
    </xf>
    <xf numFmtId="169" fontId="3" fillId="5" borderId="27" xfId="30" applyNumberFormat="1" applyFont="1" applyFill="1" applyBorder="1" applyAlignment="1">
      <alignment horizontal="center" vertical="center"/>
    </xf>
    <xf numFmtId="169" fontId="3" fillId="5" borderId="23" xfId="3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168" fontId="3" fillId="5" borderId="28" xfId="30" applyFont="1" applyFill="1" applyBorder="1" applyAlignment="1">
      <alignment horizontal="center" vertical="center"/>
    </xf>
    <xf numFmtId="168" fontId="3" fillId="5" borderId="11" xfId="30" applyFont="1" applyFill="1" applyBorder="1" applyAlignment="1">
      <alignment horizontal="center" vertical="center"/>
    </xf>
    <xf numFmtId="168" fontId="3" fillId="5" borderId="0" xfId="30" applyFont="1" applyFill="1" applyBorder="1" applyAlignment="1">
      <alignment horizontal="center" vertical="center"/>
    </xf>
    <xf numFmtId="165" fontId="2" fillId="7" borderId="22" xfId="20" applyNumberFormat="1" applyFont="1" applyFill="1" applyBorder="1" applyAlignment="1">
      <alignment horizontal="right" vertical="center"/>
      <protection/>
    </xf>
    <xf numFmtId="1" fontId="3" fillId="5" borderId="22" xfId="30" applyNumberFormat="1" applyFont="1" applyFill="1" applyBorder="1" applyAlignment="1">
      <alignment horizontal="center" vertical="center"/>
    </xf>
    <xf numFmtId="1" fontId="3" fillId="5" borderId="10" xfId="30" applyNumberFormat="1" applyFont="1" applyFill="1" applyBorder="1" applyAlignment="1" quotePrefix="1">
      <alignment horizontal="center" vertical="center"/>
    </xf>
    <xf numFmtId="1" fontId="3" fillId="5" borderId="10" xfId="30" applyNumberFormat="1" applyFont="1" applyFill="1" applyBorder="1" applyAlignment="1">
      <alignment horizontal="center" vertical="center"/>
    </xf>
    <xf numFmtId="169" fontId="2" fillId="3" borderId="29" xfId="30" applyNumberFormat="1" applyFont="1" applyFill="1" applyBorder="1" applyAlignment="1">
      <alignment horizontal="right"/>
    </xf>
    <xf numFmtId="169" fontId="2" fillId="3" borderId="30" xfId="30" applyNumberFormat="1" applyFont="1" applyFill="1" applyBorder="1" applyAlignment="1">
      <alignment horizontal="right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ální_List1" xfId="23"/>
    <cellStyle name="Standard 4" xfId="24"/>
    <cellStyle name="Table_LHS" xfId="25"/>
    <cellStyle name="Normal 5" xfId="26"/>
    <cellStyle name="Hyperlink" xfId="27"/>
    <cellStyle name="Normal 3 2" xfId="28"/>
    <cellStyle name="Standard 3" xfId="29"/>
    <cellStyle name="NumberCellStyle" xfId="30"/>
  </cellStyles>
  <dxfs count="1">
    <dxf>
      <fill>
        <patternFill>
          <bgColor indexed="2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Municipal waste generated, 2005 and 2018 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(kg per capita)</a:t>
            </a:r>
          </a:p>
        </c:rich>
      </c:tx>
      <c:layout>
        <c:manualLayout>
          <c:xMode val="edge"/>
          <c:yMode val="edge"/>
          <c:x val="0.0097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25"/>
          <c:y val="0.13775"/>
          <c:w val="0.90275"/>
          <c:h val="0.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1'!$B$2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1'!$A$3:$A$36</c:f>
              <c:strCache/>
            </c:strRef>
          </c:cat>
          <c:val>
            <c:numRef>
              <c:f>'Figure 1'!$B$3:$B$36</c:f>
              <c:numCache/>
            </c:numRef>
          </c:val>
        </c:ser>
        <c:ser>
          <c:idx val="2"/>
          <c:order val="1"/>
          <c:tx>
            <c:strRef>
              <c:f>'Figure 1'!$C$2</c:f>
              <c:strCache>
                <c:ptCount val="1"/>
                <c:pt idx="0">
                  <c:v>2018 (* 2017 value)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1'!$A$3:$A$36</c:f>
              <c:strCache/>
            </c:strRef>
          </c:cat>
          <c:val>
            <c:numRef>
              <c:f>'Figure 1'!$C$3:$C$36</c:f>
              <c:numCache/>
            </c:numRef>
          </c:val>
        </c:ser>
        <c:overlap val="-20"/>
        <c:gapWidth val="100"/>
        <c:axId val="28861426"/>
        <c:axId val="58426243"/>
      </c:barChart>
      <c:catAx>
        <c:axId val="28861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26243"/>
        <c:crosses val="autoZero"/>
        <c:auto val="1"/>
        <c:lblOffset val="100"/>
        <c:tickLblSkip val="1"/>
        <c:noMultiLvlLbl val="0"/>
      </c:catAx>
      <c:valAx>
        <c:axId val="584262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delete val="0"/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crossAx val="28861426"/>
        <c:crosses val="autoZero"/>
        <c:crossBetween val="between"/>
        <c:dispUnits/>
        <c:minorUnit val="10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43125"/>
          <c:y val="0.8835"/>
          <c:w val="0.302"/>
          <c:h val="0.056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Municipal waste treatment, EU-28, 1995-2018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(kg per capita)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25"/>
          <c:y val="0.12525"/>
          <c:w val="0.9255"/>
          <c:h val="0.73425"/>
        </c:manualLayout>
      </c:layout>
      <c:areaChart>
        <c:grouping val="stacked"/>
        <c:varyColors val="0"/>
        <c:ser>
          <c:idx val="0"/>
          <c:order val="0"/>
          <c:tx>
            <c:strRef>
              <c:f>'Figure 2'!$A$4</c:f>
              <c:strCache>
                <c:ptCount val="1"/>
                <c:pt idx="0">
                  <c:v>Landfill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2'!$B$3:$Y$3</c:f>
              <c:numCache/>
            </c:numRef>
          </c:cat>
          <c:val>
            <c:numRef>
              <c:f>'Figure 2'!$B$4:$Y$4</c:f>
              <c:numCache/>
            </c:numRef>
          </c:val>
        </c:ser>
        <c:ser>
          <c:idx val="1"/>
          <c:order val="1"/>
          <c:tx>
            <c:strRef>
              <c:f>'Figure 2'!$A$5</c:f>
              <c:strCache>
                <c:ptCount val="1"/>
                <c:pt idx="0">
                  <c:v>Incineration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2'!$B$3:$Y$3</c:f>
              <c:numCache/>
            </c:numRef>
          </c:cat>
          <c:val>
            <c:numRef>
              <c:f>'Figure 2'!$B$5:$Y$5</c:f>
              <c:numCache/>
            </c:numRef>
          </c:val>
        </c:ser>
        <c:ser>
          <c:idx val="2"/>
          <c:order val="2"/>
          <c:tx>
            <c:strRef>
              <c:f>'Figure 2'!$A$6</c:f>
              <c:strCache>
                <c:ptCount val="1"/>
                <c:pt idx="0">
                  <c:v>Material Recycling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2'!$B$3:$Y$3</c:f>
              <c:numCache/>
            </c:numRef>
          </c:cat>
          <c:val>
            <c:numRef>
              <c:f>'Figure 2'!$B$6:$Y$6</c:f>
              <c:numCache/>
            </c:numRef>
          </c:val>
        </c:ser>
        <c:ser>
          <c:idx val="3"/>
          <c:order val="3"/>
          <c:tx>
            <c:strRef>
              <c:f>'Figure 2'!$A$7</c:f>
              <c:strCache>
                <c:ptCount val="1"/>
                <c:pt idx="0">
                  <c:v>Composting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2'!$B$3:$Y$3</c:f>
              <c:numCache/>
            </c:numRef>
          </c:cat>
          <c:val>
            <c:numRef>
              <c:f>'Figure 2'!$B$7:$Y$7</c:f>
              <c:numCache/>
            </c:numRef>
          </c:val>
        </c:ser>
        <c:ser>
          <c:idx val="4"/>
          <c:order val="4"/>
          <c:tx>
            <c:strRef>
              <c:f>'Figure 2'!$A$8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2'!$B$3:$Y$3</c:f>
              <c:numCache/>
            </c:numRef>
          </c:cat>
          <c:val>
            <c:numRef>
              <c:f>'Figure 2'!$B$8:$Y$8</c:f>
              <c:numCache/>
            </c:numRef>
          </c:val>
        </c:ser>
        <c:axId val="56074140"/>
        <c:axId val="34905213"/>
      </c:areaChart>
      <c:catAx>
        <c:axId val="56074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crossAx val="34905213"/>
        <c:crosses val="autoZero"/>
        <c:auto val="1"/>
        <c:lblOffset val="100"/>
        <c:tickLblSkip val="1"/>
        <c:noMultiLvlLbl val="0"/>
      </c:catAx>
      <c:valAx>
        <c:axId val="34905213"/>
        <c:scaling>
          <c:orientation val="minMax"/>
          <c:max val="5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crossAx val="56074140"/>
        <c:crosses val="autoZero"/>
        <c:crossBetween val="midCat"/>
        <c:dispUnits/>
        <c:majorUnit val="50"/>
        <c:minorUnit val="10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11" orientation="landscape" horizontalDpi="1200" verticalDpi="12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533400</xdr:colOff>
      <xdr:row>3</xdr:row>
      <xdr:rowOff>38100</xdr:rowOff>
    </xdr:from>
    <xdr:ext cx="7172325" cy="4038600"/>
    <xdr:graphicFrame macro="">
      <xdr:nvGraphicFramePr>
        <xdr:cNvPr id="2" name="Diagramm 2"/>
        <xdr:cNvGraphicFramePr/>
      </xdr:nvGraphicFramePr>
      <xdr:xfrm>
        <a:off x="3590925" y="523875"/>
        <a:ext cx="71723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14</xdr:row>
      <xdr:rowOff>95250</xdr:rowOff>
    </xdr:from>
    <xdr:ext cx="8258175" cy="4448175"/>
    <xdr:graphicFrame macro="">
      <xdr:nvGraphicFramePr>
        <xdr:cNvPr id="2" name="Diagramm 2"/>
        <xdr:cNvGraphicFramePr/>
      </xdr:nvGraphicFramePr>
      <xdr:xfrm>
        <a:off x="0" y="2362200"/>
        <a:ext cx="825817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auseha\AppData\Local\Temp\2\env_wasmu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  <sheetDataSet>
      <sheetData sheetId="0">
        <row r="11">
          <cell r="A11" t="str">
            <v>EU-28</v>
          </cell>
          <cell r="B11">
            <v>470</v>
          </cell>
          <cell r="C11">
            <v>482</v>
          </cell>
          <cell r="D11">
            <v>496</v>
          </cell>
          <cell r="E11">
            <v>494</v>
          </cell>
          <cell r="F11">
            <v>508</v>
          </cell>
          <cell r="G11">
            <v>521</v>
          </cell>
          <cell r="H11">
            <v>519</v>
          </cell>
          <cell r="I11">
            <v>525</v>
          </cell>
          <cell r="J11">
            <v>513</v>
          </cell>
          <cell r="K11">
            <v>512</v>
          </cell>
          <cell r="L11">
            <v>515</v>
          </cell>
          <cell r="M11">
            <v>522</v>
          </cell>
          <cell r="N11">
            <v>524</v>
          </cell>
          <cell r="O11">
            <v>521</v>
          </cell>
          <cell r="P11">
            <v>511</v>
          </cell>
          <cell r="Q11">
            <v>504</v>
          </cell>
          <cell r="R11">
            <v>498</v>
          </cell>
          <cell r="S11">
            <v>486</v>
          </cell>
          <cell r="T11">
            <v>479</v>
          </cell>
          <cell r="U11">
            <v>478</v>
          </cell>
          <cell r="V11">
            <v>480</v>
          </cell>
          <cell r="W11">
            <v>487</v>
          </cell>
          <cell r="X11">
            <v>487</v>
          </cell>
          <cell r="Y11">
            <v>489</v>
          </cell>
        </row>
        <row r="12">
          <cell r="A12" t="str">
            <v>European Union - 27 countries (2007-2013)</v>
          </cell>
          <cell r="B12">
            <v>473</v>
          </cell>
          <cell r="C12">
            <v>485</v>
          </cell>
          <cell r="D12">
            <v>499</v>
          </cell>
          <cell r="E12">
            <v>497</v>
          </cell>
          <cell r="F12">
            <v>511</v>
          </cell>
          <cell r="G12">
            <v>523</v>
          </cell>
          <cell r="H12">
            <v>522</v>
          </cell>
          <cell r="I12">
            <v>527</v>
          </cell>
          <cell r="J12">
            <v>515</v>
          </cell>
          <cell r="K12">
            <v>514</v>
          </cell>
          <cell r="L12">
            <v>517</v>
          </cell>
          <cell r="M12">
            <v>523</v>
          </cell>
          <cell r="N12">
            <v>525</v>
          </cell>
          <cell r="O12">
            <v>521</v>
          </cell>
          <cell r="P12">
            <v>512</v>
          </cell>
          <cell r="Q12">
            <v>505</v>
          </cell>
          <cell r="R12">
            <v>499</v>
          </cell>
          <cell r="S12">
            <v>487</v>
          </cell>
          <cell r="T12">
            <v>479</v>
          </cell>
          <cell r="U12">
            <v>479</v>
          </cell>
          <cell r="V12">
            <v>481</v>
          </cell>
          <cell r="W12">
            <v>488</v>
          </cell>
          <cell r="X12">
            <v>488</v>
          </cell>
          <cell r="Y12">
            <v>489</v>
          </cell>
        </row>
        <row r="13">
          <cell r="A13" t="str">
            <v>Belgium</v>
          </cell>
          <cell r="B13">
            <v>455</v>
          </cell>
          <cell r="C13">
            <v>450</v>
          </cell>
          <cell r="D13">
            <v>457</v>
          </cell>
          <cell r="E13">
            <v>451</v>
          </cell>
          <cell r="F13">
            <v>460</v>
          </cell>
          <cell r="G13">
            <v>471</v>
          </cell>
          <cell r="H13">
            <v>467</v>
          </cell>
          <cell r="I13">
            <v>482</v>
          </cell>
          <cell r="J13">
            <v>465</v>
          </cell>
          <cell r="K13">
            <v>485</v>
          </cell>
          <cell r="L13">
            <v>482</v>
          </cell>
          <cell r="M13">
            <v>485</v>
          </cell>
          <cell r="N13">
            <v>493</v>
          </cell>
          <cell r="O13">
            <v>480</v>
          </cell>
          <cell r="P13">
            <v>467</v>
          </cell>
          <cell r="Q13">
            <v>456</v>
          </cell>
          <cell r="R13">
            <v>455</v>
          </cell>
          <cell r="S13">
            <v>445</v>
          </cell>
          <cell r="T13">
            <v>436</v>
          </cell>
          <cell r="U13">
            <v>425</v>
          </cell>
          <cell r="V13">
            <v>412</v>
          </cell>
          <cell r="W13">
            <v>419</v>
          </cell>
          <cell r="X13">
            <v>411</v>
          </cell>
          <cell r="Y13">
            <v>411</v>
          </cell>
        </row>
        <row r="14">
          <cell r="A14" t="str">
            <v>Bulgaria</v>
          </cell>
          <cell r="B14">
            <v>694</v>
          </cell>
          <cell r="C14">
            <v>618</v>
          </cell>
          <cell r="D14">
            <v>579</v>
          </cell>
          <cell r="E14">
            <v>591</v>
          </cell>
          <cell r="F14">
            <v>598</v>
          </cell>
          <cell r="G14">
            <v>612</v>
          </cell>
          <cell r="H14">
            <v>596</v>
          </cell>
          <cell r="I14">
            <v>602</v>
          </cell>
          <cell r="J14">
            <v>603</v>
          </cell>
          <cell r="K14">
            <v>599</v>
          </cell>
          <cell r="L14">
            <v>588</v>
          </cell>
          <cell r="M14">
            <v>577</v>
          </cell>
          <cell r="N14">
            <v>553</v>
          </cell>
          <cell r="O14">
            <v>599</v>
          </cell>
          <cell r="P14">
            <v>598</v>
          </cell>
          <cell r="Q14">
            <v>554</v>
          </cell>
          <cell r="R14">
            <v>508</v>
          </cell>
          <cell r="S14">
            <v>460</v>
          </cell>
          <cell r="T14">
            <v>432</v>
          </cell>
          <cell r="U14">
            <v>442</v>
          </cell>
          <cell r="V14">
            <v>419</v>
          </cell>
          <cell r="W14">
            <v>404</v>
          </cell>
          <cell r="X14">
            <v>435</v>
          </cell>
          <cell r="Y14">
            <v>423</v>
          </cell>
        </row>
        <row r="15">
          <cell r="A15" t="str">
            <v>Czechia</v>
          </cell>
          <cell r="B15">
            <v>302</v>
          </cell>
          <cell r="C15">
            <v>310</v>
          </cell>
          <cell r="D15">
            <v>318</v>
          </cell>
          <cell r="E15">
            <v>293</v>
          </cell>
          <cell r="F15">
            <v>327</v>
          </cell>
          <cell r="G15">
            <v>335</v>
          </cell>
          <cell r="H15">
            <v>274</v>
          </cell>
          <cell r="I15">
            <v>279</v>
          </cell>
          <cell r="J15">
            <v>280</v>
          </cell>
          <cell r="K15">
            <v>279</v>
          </cell>
          <cell r="L15">
            <v>289</v>
          </cell>
          <cell r="M15">
            <v>297</v>
          </cell>
          <cell r="N15">
            <v>294</v>
          </cell>
          <cell r="O15">
            <v>306</v>
          </cell>
          <cell r="P15">
            <v>317</v>
          </cell>
          <cell r="Q15">
            <v>318</v>
          </cell>
          <cell r="R15">
            <v>320</v>
          </cell>
          <cell r="S15">
            <v>308</v>
          </cell>
          <cell r="T15">
            <v>307</v>
          </cell>
          <cell r="U15">
            <v>310</v>
          </cell>
          <cell r="V15">
            <v>316</v>
          </cell>
          <cell r="W15">
            <v>339</v>
          </cell>
          <cell r="X15">
            <v>344</v>
          </cell>
          <cell r="Y15">
            <v>351</v>
          </cell>
        </row>
        <row r="16">
          <cell r="A16" t="str">
            <v>Denmark</v>
          </cell>
          <cell r="B16">
            <v>521</v>
          </cell>
          <cell r="C16">
            <v>618</v>
          </cell>
          <cell r="D16">
            <v>587</v>
          </cell>
          <cell r="E16">
            <v>592</v>
          </cell>
          <cell r="F16">
            <v>626</v>
          </cell>
          <cell r="G16">
            <v>664</v>
          </cell>
          <cell r="H16">
            <v>657</v>
          </cell>
          <cell r="I16">
            <v>664</v>
          </cell>
          <cell r="J16">
            <v>671</v>
          </cell>
          <cell r="K16">
            <v>695</v>
          </cell>
          <cell r="L16">
            <v>736</v>
          </cell>
          <cell r="M16">
            <v>740</v>
          </cell>
          <cell r="N16">
            <v>790</v>
          </cell>
          <cell r="O16">
            <v>830</v>
          </cell>
          <cell r="P16">
            <v>762</v>
          </cell>
          <cell r="Q16" t="str">
            <v>:</v>
          </cell>
          <cell r="R16">
            <v>829</v>
          </cell>
          <cell r="S16">
            <v>778</v>
          </cell>
          <cell r="T16">
            <v>778</v>
          </cell>
          <cell r="U16">
            <v>773</v>
          </cell>
          <cell r="V16">
            <v>781</v>
          </cell>
          <cell r="W16">
            <v>782</v>
          </cell>
          <cell r="X16">
            <v>782</v>
          </cell>
          <cell r="Y16">
            <v>766</v>
          </cell>
        </row>
        <row r="17">
          <cell r="A17" t="str">
            <v>Germany</v>
          </cell>
          <cell r="B17">
            <v>623</v>
          </cell>
          <cell r="C17">
            <v>641</v>
          </cell>
          <cell r="D17">
            <v>658</v>
          </cell>
          <cell r="E17">
            <v>647</v>
          </cell>
          <cell r="F17">
            <v>638</v>
          </cell>
          <cell r="G17">
            <v>642</v>
          </cell>
          <cell r="H17">
            <v>632</v>
          </cell>
          <cell r="I17">
            <v>640</v>
          </cell>
          <cell r="J17">
            <v>601</v>
          </cell>
          <cell r="K17">
            <v>587</v>
          </cell>
          <cell r="L17">
            <v>565</v>
          </cell>
          <cell r="M17">
            <v>564</v>
          </cell>
          <cell r="N17">
            <v>582</v>
          </cell>
          <cell r="O17">
            <v>589</v>
          </cell>
          <cell r="P17">
            <v>592</v>
          </cell>
          <cell r="Q17">
            <v>602</v>
          </cell>
          <cell r="R17">
            <v>626</v>
          </cell>
          <cell r="S17">
            <v>619</v>
          </cell>
          <cell r="T17">
            <v>615</v>
          </cell>
          <cell r="U17">
            <v>631</v>
          </cell>
          <cell r="V17">
            <v>632</v>
          </cell>
          <cell r="W17">
            <v>633</v>
          </cell>
          <cell r="X17">
            <v>627</v>
          </cell>
          <cell r="Y17">
            <v>615</v>
          </cell>
        </row>
        <row r="18">
          <cell r="A18" t="str">
            <v>Estonia</v>
          </cell>
          <cell r="B18">
            <v>371</v>
          </cell>
          <cell r="C18">
            <v>399</v>
          </cell>
          <cell r="D18">
            <v>424</v>
          </cell>
          <cell r="E18">
            <v>402</v>
          </cell>
          <cell r="F18">
            <v>409</v>
          </cell>
          <cell r="G18">
            <v>453</v>
          </cell>
          <cell r="H18">
            <v>366</v>
          </cell>
          <cell r="I18">
            <v>401</v>
          </cell>
          <cell r="J18">
            <v>414</v>
          </cell>
          <cell r="K18">
            <v>445</v>
          </cell>
          <cell r="L18">
            <v>433</v>
          </cell>
          <cell r="M18">
            <v>398</v>
          </cell>
          <cell r="N18">
            <v>449</v>
          </cell>
          <cell r="O18">
            <v>392</v>
          </cell>
          <cell r="P18">
            <v>339</v>
          </cell>
          <cell r="Q18">
            <v>305</v>
          </cell>
          <cell r="R18">
            <v>301</v>
          </cell>
          <cell r="S18">
            <v>280</v>
          </cell>
          <cell r="T18">
            <v>293</v>
          </cell>
          <cell r="U18">
            <v>357</v>
          </cell>
          <cell r="V18">
            <v>359</v>
          </cell>
          <cell r="W18">
            <v>376</v>
          </cell>
          <cell r="X18">
            <v>390</v>
          </cell>
          <cell r="Y18">
            <v>405</v>
          </cell>
        </row>
        <row r="19">
          <cell r="A19" t="str">
            <v>Ireland</v>
          </cell>
          <cell r="B19">
            <v>512</v>
          </cell>
          <cell r="C19">
            <v>522</v>
          </cell>
          <cell r="D19">
            <v>544</v>
          </cell>
          <cell r="E19">
            <v>554</v>
          </cell>
          <cell r="F19">
            <v>577</v>
          </cell>
          <cell r="G19">
            <v>599</v>
          </cell>
          <cell r="H19">
            <v>699</v>
          </cell>
          <cell r="I19">
            <v>692</v>
          </cell>
          <cell r="J19">
            <v>730</v>
          </cell>
          <cell r="K19">
            <v>737</v>
          </cell>
          <cell r="L19">
            <v>731</v>
          </cell>
          <cell r="M19">
            <v>792</v>
          </cell>
          <cell r="N19">
            <v>772</v>
          </cell>
          <cell r="O19">
            <v>718</v>
          </cell>
          <cell r="P19">
            <v>651</v>
          </cell>
          <cell r="Q19">
            <v>624</v>
          </cell>
          <cell r="R19">
            <v>616</v>
          </cell>
          <cell r="S19">
            <v>585</v>
          </cell>
          <cell r="T19" t="str">
            <v>:</v>
          </cell>
          <cell r="U19">
            <v>562</v>
          </cell>
          <cell r="V19" t="str">
            <v>:</v>
          </cell>
          <cell r="W19">
            <v>581</v>
          </cell>
          <cell r="X19">
            <v>576</v>
          </cell>
          <cell r="Y19" t="str">
            <v>:</v>
          </cell>
        </row>
        <row r="20">
          <cell r="A20" t="str">
            <v>Greece</v>
          </cell>
          <cell r="B20">
            <v>303</v>
          </cell>
          <cell r="C20">
            <v>339</v>
          </cell>
          <cell r="D20">
            <v>366</v>
          </cell>
          <cell r="E20">
            <v>381</v>
          </cell>
          <cell r="F20">
            <v>396</v>
          </cell>
          <cell r="G20">
            <v>412</v>
          </cell>
          <cell r="H20">
            <v>420</v>
          </cell>
          <cell r="I20">
            <v>426</v>
          </cell>
          <cell r="J20">
            <v>431</v>
          </cell>
          <cell r="K20">
            <v>436</v>
          </cell>
          <cell r="L20">
            <v>442</v>
          </cell>
          <cell r="M20">
            <v>447</v>
          </cell>
          <cell r="N20">
            <v>453</v>
          </cell>
          <cell r="O20">
            <v>458</v>
          </cell>
          <cell r="P20">
            <v>464</v>
          </cell>
          <cell r="Q20">
            <v>532</v>
          </cell>
          <cell r="R20">
            <v>503</v>
          </cell>
          <cell r="S20">
            <v>495</v>
          </cell>
          <cell r="T20">
            <v>482</v>
          </cell>
          <cell r="U20">
            <v>488</v>
          </cell>
          <cell r="V20">
            <v>488</v>
          </cell>
          <cell r="W20">
            <v>498</v>
          </cell>
          <cell r="X20">
            <v>504</v>
          </cell>
          <cell r="Y20" t="str">
            <v>:</v>
          </cell>
        </row>
        <row r="21">
          <cell r="A21" t="str">
            <v>Spain</v>
          </cell>
          <cell r="B21">
            <v>505</v>
          </cell>
          <cell r="C21">
            <v>530</v>
          </cell>
          <cell r="D21">
            <v>554</v>
          </cell>
          <cell r="E21">
            <v>557</v>
          </cell>
          <cell r="F21">
            <v>606</v>
          </cell>
          <cell r="G21">
            <v>653</v>
          </cell>
          <cell r="H21">
            <v>652</v>
          </cell>
          <cell r="I21">
            <v>637</v>
          </cell>
          <cell r="J21">
            <v>646</v>
          </cell>
          <cell r="K21">
            <v>600</v>
          </cell>
          <cell r="L21">
            <v>588</v>
          </cell>
          <cell r="M21">
            <v>590</v>
          </cell>
          <cell r="N21">
            <v>578</v>
          </cell>
          <cell r="O21">
            <v>551</v>
          </cell>
          <cell r="P21">
            <v>542</v>
          </cell>
          <cell r="Q21">
            <v>510</v>
          </cell>
          <cell r="R21">
            <v>485</v>
          </cell>
          <cell r="S21">
            <v>468</v>
          </cell>
          <cell r="T21">
            <v>454</v>
          </cell>
          <cell r="U21">
            <v>448</v>
          </cell>
          <cell r="V21">
            <v>456</v>
          </cell>
          <cell r="W21">
            <v>463</v>
          </cell>
          <cell r="X21">
            <v>473</v>
          </cell>
          <cell r="Y21">
            <v>475</v>
          </cell>
        </row>
        <row r="22">
          <cell r="A22" t="str">
            <v>France</v>
          </cell>
          <cell r="B22">
            <v>475</v>
          </cell>
          <cell r="C22">
            <v>486</v>
          </cell>
          <cell r="D22">
            <v>496</v>
          </cell>
          <cell r="E22">
            <v>507</v>
          </cell>
          <cell r="F22">
            <v>507</v>
          </cell>
          <cell r="G22">
            <v>514</v>
          </cell>
          <cell r="H22">
            <v>526</v>
          </cell>
          <cell r="I22">
            <v>530</v>
          </cell>
          <cell r="J22">
            <v>506</v>
          </cell>
          <cell r="K22">
            <v>519</v>
          </cell>
          <cell r="L22">
            <v>529</v>
          </cell>
          <cell r="M22">
            <v>535</v>
          </cell>
          <cell r="N22">
            <v>542</v>
          </cell>
          <cell r="O22">
            <v>538</v>
          </cell>
          <cell r="P22">
            <v>534</v>
          </cell>
          <cell r="Q22">
            <v>534</v>
          </cell>
          <cell r="R22">
            <v>534</v>
          </cell>
          <cell r="S22">
            <v>527</v>
          </cell>
          <cell r="T22">
            <v>520</v>
          </cell>
          <cell r="U22">
            <v>517</v>
          </cell>
          <cell r="V22">
            <v>516</v>
          </cell>
          <cell r="W22">
            <v>521</v>
          </cell>
          <cell r="X22">
            <v>526</v>
          </cell>
          <cell r="Y22">
            <v>527</v>
          </cell>
        </row>
        <row r="23">
          <cell r="A23" t="str">
            <v>Croatia</v>
          </cell>
          <cell r="B23" t="str">
            <v>:</v>
          </cell>
          <cell r="C23" t="str">
            <v>:</v>
          </cell>
          <cell r="D23">
            <v>224</v>
          </cell>
          <cell r="E23" t="str">
            <v>:</v>
          </cell>
          <cell r="F23" t="str">
            <v>:</v>
          </cell>
          <cell r="G23">
            <v>262</v>
          </cell>
          <cell r="H23" t="str">
            <v>:</v>
          </cell>
          <cell r="I23" t="str">
            <v>:</v>
          </cell>
          <cell r="J23" t="str">
            <v>:</v>
          </cell>
          <cell r="K23">
            <v>304</v>
          </cell>
          <cell r="L23">
            <v>336</v>
          </cell>
          <cell r="M23">
            <v>384</v>
          </cell>
          <cell r="N23">
            <v>399</v>
          </cell>
          <cell r="O23">
            <v>415</v>
          </cell>
          <cell r="P23">
            <v>405</v>
          </cell>
          <cell r="Q23">
            <v>379</v>
          </cell>
          <cell r="R23">
            <v>384</v>
          </cell>
          <cell r="S23">
            <v>391</v>
          </cell>
          <cell r="T23">
            <v>404</v>
          </cell>
          <cell r="U23">
            <v>387</v>
          </cell>
          <cell r="V23">
            <v>393</v>
          </cell>
          <cell r="W23">
            <v>403</v>
          </cell>
          <cell r="X23">
            <v>416</v>
          </cell>
          <cell r="Y23">
            <v>432</v>
          </cell>
        </row>
        <row r="24">
          <cell r="A24" t="str">
            <v>Italy</v>
          </cell>
          <cell r="B24">
            <v>454</v>
          </cell>
          <cell r="C24">
            <v>457</v>
          </cell>
          <cell r="D24">
            <v>468</v>
          </cell>
          <cell r="E24">
            <v>472</v>
          </cell>
          <cell r="F24">
            <v>498</v>
          </cell>
          <cell r="G24">
            <v>509</v>
          </cell>
          <cell r="H24">
            <v>516</v>
          </cell>
          <cell r="I24">
            <v>523</v>
          </cell>
          <cell r="J24">
            <v>524</v>
          </cell>
          <cell r="K24">
            <v>540</v>
          </cell>
          <cell r="L24">
            <v>546</v>
          </cell>
          <cell r="M24">
            <v>559</v>
          </cell>
          <cell r="N24">
            <v>557</v>
          </cell>
          <cell r="O24">
            <v>552</v>
          </cell>
          <cell r="P24">
            <v>543</v>
          </cell>
          <cell r="Q24">
            <v>547</v>
          </cell>
          <cell r="R24">
            <v>529</v>
          </cell>
          <cell r="S24">
            <v>504</v>
          </cell>
          <cell r="T24">
            <v>491</v>
          </cell>
          <cell r="U24">
            <v>488</v>
          </cell>
          <cell r="V24">
            <v>486</v>
          </cell>
          <cell r="W24">
            <v>497</v>
          </cell>
          <cell r="X24">
            <v>488</v>
          </cell>
          <cell r="Y24">
            <v>499</v>
          </cell>
        </row>
        <row r="25">
          <cell r="A25" t="str">
            <v>Cyprus</v>
          </cell>
          <cell r="B25">
            <v>595</v>
          </cell>
          <cell r="C25">
            <v>605</v>
          </cell>
          <cell r="D25">
            <v>612</v>
          </cell>
          <cell r="E25">
            <v>616</v>
          </cell>
          <cell r="F25">
            <v>620</v>
          </cell>
          <cell r="G25">
            <v>628</v>
          </cell>
          <cell r="H25">
            <v>650</v>
          </cell>
          <cell r="I25">
            <v>655</v>
          </cell>
          <cell r="J25">
            <v>670</v>
          </cell>
          <cell r="K25">
            <v>684</v>
          </cell>
          <cell r="L25">
            <v>688</v>
          </cell>
          <cell r="M25">
            <v>694</v>
          </cell>
          <cell r="N25">
            <v>704</v>
          </cell>
          <cell r="O25">
            <v>728</v>
          </cell>
          <cell r="P25">
            <v>729</v>
          </cell>
          <cell r="Q25">
            <v>689</v>
          </cell>
          <cell r="R25">
            <v>672</v>
          </cell>
          <cell r="S25">
            <v>657</v>
          </cell>
          <cell r="T25">
            <v>618</v>
          </cell>
          <cell r="U25">
            <v>614</v>
          </cell>
          <cell r="V25">
            <v>638</v>
          </cell>
          <cell r="W25">
            <v>640</v>
          </cell>
          <cell r="X25">
            <v>637</v>
          </cell>
          <cell r="Y25" t="str">
            <v>:</v>
          </cell>
        </row>
        <row r="26">
          <cell r="A26" t="str">
            <v>Latvia</v>
          </cell>
          <cell r="B26">
            <v>264</v>
          </cell>
          <cell r="C26">
            <v>265</v>
          </cell>
          <cell r="D26">
            <v>255</v>
          </cell>
          <cell r="E26">
            <v>248</v>
          </cell>
          <cell r="F26">
            <v>256</v>
          </cell>
          <cell r="G26">
            <v>271</v>
          </cell>
          <cell r="H26">
            <v>305</v>
          </cell>
          <cell r="I26">
            <v>343</v>
          </cell>
          <cell r="J26">
            <v>304</v>
          </cell>
          <cell r="K26">
            <v>318</v>
          </cell>
          <cell r="L26">
            <v>320</v>
          </cell>
          <cell r="M26">
            <v>343</v>
          </cell>
          <cell r="N26">
            <v>391</v>
          </cell>
          <cell r="O26">
            <v>345</v>
          </cell>
          <cell r="P26">
            <v>352</v>
          </cell>
          <cell r="Q26">
            <v>324</v>
          </cell>
          <cell r="R26">
            <v>350</v>
          </cell>
          <cell r="S26">
            <v>323</v>
          </cell>
          <cell r="T26">
            <v>350</v>
          </cell>
          <cell r="U26">
            <v>364</v>
          </cell>
          <cell r="V26">
            <v>404</v>
          </cell>
          <cell r="W26">
            <v>410</v>
          </cell>
          <cell r="X26">
            <v>411</v>
          </cell>
          <cell r="Y26">
            <v>407</v>
          </cell>
        </row>
        <row r="27">
          <cell r="A27" t="str">
            <v>Lithuania</v>
          </cell>
          <cell r="B27">
            <v>426</v>
          </cell>
          <cell r="C27">
            <v>401</v>
          </cell>
          <cell r="D27">
            <v>422</v>
          </cell>
          <cell r="E27">
            <v>445</v>
          </cell>
          <cell r="F27">
            <v>351</v>
          </cell>
          <cell r="G27">
            <v>365</v>
          </cell>
          <cell r="H27">
            <v>378</v>
          </cell>
          <cell r="I27">
            <v>405</v>
          </cell>
          <cell r="J27">
            <v>389</v>
          </cell>
          <cell r="K27">
            <v>373</v>
          </cell>
          <cell r="L27">
            <v>387</v>
          </cell>
          <cell r="M27">
            <v>405</v>
          </cell>
          <cell r="N27">
            <v>419</v>
          </cell>
          <cell r="O27">
            <v>428</v>
          </cell>
          <cell r="P27">
            <v>381</v>
          </cell>
          <cell r="Q27">
            <v>404</v>
          </cell>
          <cell r="R27">
            <v>442</v>
          </cell>
          <cell r="S27">
            <v>445</v>
          </cell>
          <cell r="T27">
            <v>433</v>
          </cell>
          <cell r="U27">
            <v>433</v>
          </cell>
          <cell r="V27">
            <v>448</v>
          </cell>
          <cell r="W27">
            <v>444</v>
          </cell>
          <cell r="X27">
            <v>455</v>
          </cell>
          <cell r="Y27">
            <v>464</v>
          </cell>
        </row>
        <row r="28">
          <cell r="A28" t="str">
            <v>Luxembourg</v>
          </cell>
          <cell r="B28">
            <v>587</v>
          </cell>
          <cell r="C28">
            <v>585</v>
          </cell>
          <cell r="D28">
            <v>604</v>
          </cell>
          <cell r="E28">
            <v>625</v>
          </cell>
          <cell r="F28">
            <v>646</v>
          </cell>
          <cell r="G28">
            <v>654</v>
          </cell>
          <cell r="H28">
            <v>646</v>
          </cell>
          <cell r="I28">
            <v>653</v>
          </cell>
          <cell r="J28">
            <v>678</v>
          </cell>
          <cell r="K28">
            <v>679</v>
          </cell>
          <cell r="L28">
            <v>672</v>
          </cell>
          <cell r="M28">
            <v>683</v>
          </cell>
          <cell r="N28">
            <v>695</v>
          </cell>
          <cell r="O28">
            <v>697</v>
          </cell>
          <cell r="P28">
            <v>679</v>
          </cell>
          <cell r="Q28">
            <v>679</v>
          </cell>
          <cell r="R28">
            <v>666</v>
          </cell>
          <cell r="S28">
            <v>652</v>
          </cell>
          <cell r="T28">
            <v>616</v>
          </cell>
          <cell r="U28">
            <v>626</v>
          </cell>
          <cell r="V28">
            <v>607</v>
          </cell>
          <cell r="W28">
            <v>609</v>
          </cell>
          <cell r="X28">
            <v>615</v>
          </cell>
          <cell r="Y28">
            <v>610</v>
          </cell>
        </row>
        <row r="29">
          <cell r="A29" t="str">
            <v>Hungary</v>
          </cell>
          <cell r="B29">
            <v>460</v>
          </cell>
          <cell r="C29">
            <v>469</v>
          </cell>
          <cell r="D29">
            <v>487</v>
          </cell>
          <cell r="E29">
            <v>485</v>
          </cell>
          <cell r="F29">
            <v>483</v>
          </cell>
          <cell r="G29">
            <v>446</v>
          </cell>
          <cell r="H29">
            <v>452</v>
          </cell>
          <cell r="I29">
            <v>457</v>
          </cell>
          <cell r="J29">
            <v>464</v>
          </cell>
          <cell r="K29">
            <v>454</v>
          </cell>
          <cell r="L29">
            <v>461</v>
          </cell>
          <cell r="M29">
            <v>468</v>
          </cell>
          <cell r="N29">
            <v>457</v>
          </cell>
          <cell r="O29">
            <v>454</v>
          </cell>
          <cell r="P29">
            <v>430</v>
          </cell>
          <cell r="Q29">
            <v>403</v>
          </cell>
          <cell r="R29">
            <v>382</v>
          </cell>
          <cell r="S29">
            <v>402</v>
          </cell>
          <cell r="T29">
            <v>378</v>
          </cell>
          <cell r="U29">
            <v>385</v>
          </cell>
          <cell r="V29">
            <v>377</v>
          </cell>
          <cell r="W29">
            <v>379</v>
          </cell>
          <cell r="X29">
            <v>385</v>
          </cell>
          <cell r="Y29">
            <v>381</v>
          </cell>
        </row>
        <row r="30">
          <cell r="A30" t="str">
            <v>Malta</v>
          </cell>
          <cell r="B30">
            <v>387</v>
          </cell>
          <cell r="C30">
            <v>412</v>
          </cell>
          <cell r="D30">
            <v>436</v>
          </cell>
          <cell r="E30">
            <v>459</v>
          </cell>
          <cell r="F30">
            <v>466</v>
          </cell>
          <cell r="G30">
            <v>533</v>
          </cell>
          <cell r="H30">
            <v>540</v>
          </cell>
          <cell r="I30">
            <v>541</v>
          </cell>
          <cell r="J30">
            <v>580</v>
          </cell>
          <cell r="K30">
            <v>623</v>
          </cell>
          <cell r="L30">
            <v>623</v>
          </cell>
          <cell r="M30">
            <v>624</v>
          </cell>
          <cell r="N30">
            <v>654</v>
          </cell>
          <cell r="O30">
            <v>674</v>
          </cell>
          <cell r="P30">
            <v>649</v>
          </cell>
          <cell r="Q30">
            <v>601</v>
          </cell>
          <cell r="R30">
            <v>589</v>
          </cell>
          <cell r="S30">
            <v>590</v>
          </cell>
          <cell r="T30">
            <v>579</v>
          </cell>
          <cell r="U30">
            <v>591</v>
          </cell>
          <cell r="V30">
            <v>606</v>
          </cell>
          <cell r="W30">
            <v>593</v>
          </cell>
          <cell r="X30">
            <v>631</v>
          </cell>
          <cell r="Y30">
            <v>640</v>
          </cell>
        </row>
        <row r="31">
          <cell r="A31" t="str">
            <v>Netherlands</v>
          </cell>
          <cell r="B31">
            <v>539</v>
          </cell>
          <cell r="C31">
            <v>551</v>
          </cell>
          <cell r="D31">
            <v>576</v>
          </cell>
          <cell r="E31">
            <v>577</v>
          </cell>
          <cell r="F31">
            <v>582</v>
          </cell>
          <cell r="G31">
            <v>598</v>
          </cell>
          <cell r="H31">
            <v>595</v>
          </cell>
          <cell r="I31">
            <v>600</v>
          </cell>
          <cell r="J31">
            <v>586</v>
          </cell>
          <cell r="K31">
            <v>599</v>
          </cell>
          <cell r="L31">
            <v>599</v>
          </cell>
          <cell r="M31">
            <v>597</v>
          </cell>
          <cell r="N31">
            <v>606</v>
          </cell>
          <cell r="O31">
            <v>600</v>
          </cell>
          <cell r="P31">
            <v>589</v>
          </cell>
          <cell r="Q31">
            <v>571</v>
          </cell>
          <cell r="R31">
            <v>568</v>
          </cell>
          <cell r="S31">
            <v>549</v>
          </cell>
          <cell r="T31">
            <v>526</v>
          </cell>
          <cell r="U31">
            <v>527</v>
          </cell>
          <cell r="V31">
            <v>523</v>
          </cell>
          <cell r="W31">
            <v>520</v>
          </cell>
          <cell r="X31">
            <v>513</v>
          </cell>
          <cell r="Y31">
            <v>511</v>
          </cell>
        </row>
        <row r="32">
          <cell r="A32" t="str">
            <v>Austria</v>
          </cell>
          <cell r="B32">
            <v>437</v>
          </cell>
          <cell r="C32">
            <v>516</v>
          </cell>
          <cell r="D32">
            <v>532</v>
          </cell>
          <cell r="E32">
            <v>532</v>
          </cell>
          <cell r="F32">
            <v>563</v>
          </cell>
          <cell r="G32">
            <v>580</v>
          </cell>
          <cell r="H32">
            <v>576</v>
          </cell>
          <cell r="I32">
            <v>608</v>
          </cell>
          <cell r="J32">
            <v>607</v>
          </cell>
          <cell r="K32">
            <v>574</v>
          </cell>
          <cell r="L32">
            <v>575</v>
          </cell>
          <cell r="M32">
            <v>597</v>
          </cell>
          <cell r="N32">
            <v>597</v>
          </cell>
          <cell r="O32">
            <v>600</v>
          </cell>
          <cell r="P32">
            <v>590</v>
          </cell>
          <cell r="Q32">
            <v>562</v>
          </cell>
          <cell r="R32">
            <v>573</v>
          </cell>
          <cell r="S32">
            <v>579</v>
          </cell>
          <cell r="T32">
            <v>578</v>
          </cell>
          <cell r="U32">
            <v>565</v>
          </cell>
          <cell r="V32">
            <v>560</v>
          </cell>
          <cell r="W32">
            <v>564</v>
          </cell>
          <cell r="X32">
            <v>570</v>
          </cell>
          <cell r="Y32">
            <v>579</v>
          </cell>
        </row>
        <row r="33">
          <cell r="A33" t="str">
            <v>Poland</v>
          </cell>
          <cell r="B33">
            <v>285</v>
          </cell>
          <cell r="C33">
            <v>301</v>
          </cell>
          <cell r="D33">
            <v>315</v>
          </cell>
          <cell r="E33">
            <v>306</v>
          </cell>
          <cell r="F33">
            <v>319</v>
          </cell>
          <cell r="G33">
            <v>320</v>
          </cell>
          <cell r="H33">
            <v>290</v>
          </cell>
          <cell r="I33">
            <v>275</v>
          </cell>
          <cell r="J33">
            <v>260</v>
          </cell>
          <cell r="K33">
            <v>256</v>
          </cell>
          <cell r="L33">
            <v>319</v>
          </cell>
          <cell r="M33">
            <v>321</v>
          </cell>
          <cell r="N33">
            <v>322</v>
          </cell>
          <cell r="O33">
            <v>320</v>
          </cell>
          <cell r="P33">
            <v>316</v>
          </cell>
          <cell r="Q33">
            <v>316</v>
          </cell>
          <cell r="R33">
            <v>319</v>
          </cell>
          <cell r="S33">
            <v>317</v>
          </cell>
          <cell r="T33">
            <v>297</v>
          </cell>
          <cell r="U33">
            <v>272</v>
          </cell>
          <cell r="V33">
            <v>286</v>
          </cell>
          <cell r="W33">
            <v>307</v>
          </cell>
          <cell r="X33">
            <v>315</v>
          </cell>
          <cell r="Y33">
            <v>329</v>
          </cell>
        </row>
        <row r="34">
          <cell r="A34" t="str">
            <v>Portugal</v>
          </cell>
          <cell r="B34">
            <v>352</v>
          </cell>
          <cell r="C34">
            <v>372</v>
          </cell>
          <cell r="D34">
            <v>397</v>
          </cell>
          <cell r="E34">
            <v>413</v>
          </cell>
          <cell r="F34">
            <v>433</v>
          </cell>
          <cell r="G34">
            <v>457</v>
          </cell>
          <cell r="H34">
            <v>454</v>
          </cell>
          <cell r="I34">
            <v>441</v>
          </cell>
          <cell r="J34">
            <v>449</v>
          </cell>
          <cell r="K34">
            <v>445</v>
          </cell>
          <cell r="L34">
            <v>452</v>
          </cell>
          <cell r="M34">
            <v>465</v>
          </cell>
          <cell r="N34">
            <v>471</v>
          </cell>
          <cell r="O34">
            <v>518</v>
          </cell>
          <cell r="P34">
            <v>520</v>
          </cell>
          <cell r="Q34">
            <v>516</v>
          </cell>
          <cell r="R34">
            <v>490</v>
          </cell>
          <cell r="S34">
            <v>453</v>
          </cell>
          <cell r="T34">
            <v>440</v>
          </cell>
          <cell r="U34">
            <v>453</v>
          </cell>
          <cell r="V34">
            <v>460</v>
          </cell>
          <cell r="W34">
            <v>474</v>
          </cell>
          <cell r="X34">
            <v>487</v>
          </cell>
          <cell r="Y34">
            <v>508</v>
          </cell>
        </row>
        <row r="35">
          <cell r="A35" t="str">
            <v>Romania</v>
          </cell>
          <cell r="B35">
            <v>342</v>
          </cell>
          <cell r="C35">
            <v>326</v>
          </cell>
          <cell r="D35">
            <v>326</v>
          </cell>
          <cell r="E35">
            <v>278</v>
          </cell>
          <cell r="F35">
            <v>314</v>
          </cell>
          <cell r="G35">
            <v>355</v>
          </cell>
          <cell r="H35">
            <v>341</v>
          </cell>
          <cell r="I35">
            <v>385</v>
          </cell>
          <cell r="J35">
            <v>353</v>
          </cell>
          <cell r="K35">
            <v>349</v>
          </cell>
          <cell r="L35">
            <v>383</v>
          </cell>
          <cell r="M35">
            <v>396</v>
          </cell>
          <cell r="N35">
            <v>391</v>
          </cell>
          <cell r="O35">
            <v>411</v>
          </cell>
          <cell r="P35">
            <v>381</v>
          </cell>
          <cell r="Q35">
            <v>313</v>
          </cell>
          <cell r="R35">
            <v>259</v>
          </cell>
          <cell r="S35">
            <v>251</v>
          </cell>
          <cell r="T35">
            <v>254</v>
          </cell>
          <cell r="U35">
            <v>249</v>
          </cell>
          <cell r="V35">
            <v>247</v>
          </cell>
          <cell r="W35">
            <v>261</v>
          </cell>
          <cell r="X35">
            <v>272</v>
          </cell>
          <cell r="Y35">
            <v>272</v>
          </cell>
        </row>
        <row r="36">
          <cell r="A36" t="str">
            <v>Slovenia</v>
          </cell>
          <cell r="B36">
            <v>596</v>
          </cell>
          <cell r="C36">
            <v>591</v>
          </cell>
          <cell r="D36">
            <v>589</v>
          </cell>
          <cell r="E36">
            <v>585</v>
          </cell>
          <cell r="F36">
            <v>550</v>
          </cell>
          <cell r="G36">
            <v>513</v>
          </cell>
          <cell r="H36">
            <v>478</v>
          </cell>
          <cell r="I36">
            <v>407</v>
          </cell>
          <cell r="J36">
            <v>418</v>
          </cell>
          <cell r="K36">
            <v>485</v>
          </cell>
          <cell r="L36">
            <v>494</v>
          </cell>
          <cell r="M36">
            <v>516</v>
          </cell>
          <cell r="N36">
            <v>525</v>
          </cell>
          <cell r="O36">
            <v>542</v>
          </cell>
          <cell r="P36">
            <v>524</v>
          </cell>
          <cell r="Q36">
            <v>490</v>
          </cell>
          <cell r="R36">
            <v>415</v>
          </cell>
          <cell r="S36">
            <v>362</v>
          </cell>
          <cell r="T36">
            <v>414</v>
          </cell>
          <cell r="U36">
            <v>432</v>
          </cell>
          <cell r="V36">
            <v>449</v>
          </cell>
          <cell r="W36">
            <v>457</v>
          </cell>
          <cell r="X36">
            <v>471</v>
          </cell>
          <cell r="Y36">
            <v>486</v>
          </cell>
        </row>
        <row r="37">
          <cell r="A37" t="str">
            <v>Slovakia</v>
          </cell>
          <cell r="B37">
            <v>295</v>
          </cell>
          <cell r="C37">
            <v>275</v>
          </cell>
          <cell r="D37">
            <v>274</v>
          </cell>
          <cell r="E37">
            <v>259</v>
          </cell>
          <cell r="F37">
            <v>261</v>
          </cell>
          <cell r="G37">
            <v>254</v>
          </cell>
          <cell r="H37">
            <v>239</v>
          </cell>
          <cell r="I37">
            <v>270</v>
          </cell>
          <cell r="J37">
            <v>281</v>
          </cell>
          <cell r="K37">
            <v>261</v>
          </cell>
          <cell r="L37">
            <v>273</v>
          </cell>
          <cell r="M37">
            <v>284</v>
          </cell>
          <cell r="N37">
            <v>294</v>
          </cell>
          <cell r="O37">
            <v>313</v>
          </cell>
          <cell r="P37">
            <v>307</v>
          </cell>
          <cell r="Q37">
            <v>319</v>
          </cell>
          <cell r="R37">
            <v>311</v>
          </cell>
          <cell r="S37">
            <v>306</v>
          </cell>
          <cell r="T37">
            <v>304</v>
          </cell>
          <cell r="U37">
            <v>320</v>
          </cell>
          <cell r="V37">
            <v>329</v>
          </cell>
          <cell r="W37">
            <v>348</v>
          </cell>
          <cell r="X37">
            <v>378</v>
          </cell>
          <cell r="Y37">
            <v>414</v>
          </cell>
        </row>
        <row r="38">
          <cell r="A38" t="str">
            <v>Finland</v>
          </cell>
          <cell r="B38">
            <v>413</v>
          </cell>
          <cell r="C38">
            <v>410</v>
          </cell>
          <cell r="D38">
            <v>447</v>
          </cell>
          <cell r="E38">
            <v>466</v>
          </cell>
          <cell r="F38">
            <v>484</v>
          </cell>
          <cell r="G38">
            <v>502</v>
          </cell>
          <cell r="H38">
            <v>465</v>
          </cell>
          <cell r="I38">
            <v>458</v>
          </cell>
          <cell r="J38">
            <v>466</v>
          </cell>
          <cell r="K38">
            <v>469</v>
          </cell>
          <cell r="L38">
            <v>478</v>
          </cell>
          <cell r="M38">
            <v>494</v>
          </cell>
          <cell r="N38">
            <v>506</v>
          </cell>
          <cell r="O38">
            <v>521</v>
          </cell>
          <cell r="P38">
            <v>480</v>
          </cell>
          <cell r="Q38">
            <v>470</v>
          </cell>
          <cell r="R38">
            <v>505</v>
          </cell>
          <cell r="S38">
            <v>506</v>
          </cell>
          <cell r="T38">
            <v>493</v>
          </cell>
          <cell r="U38">
            <v>482</v>
          </cell>
          <cell r="V38">
            <v>500</v>
          </cell>
          <cell r="W38">
            <v>504</v>
          </cell>
          <cell r="X38">
            <v>510</v>
          </cell>
          <cell r="Y38">
            <v>551</v>
          </cell>
        </row>
        <row r="39">
          <cell r="A39" t="str">
            <v>Sweden</v>
          </cell>
          <cell r="B39">
            <v>386</v>
          </cell>
          <cell r="C39">
            <v>391</v>
          </cell>
          <cell r="D39">
            <v>416</v>
          </cell>
          <cell r="E39">
            <v>434</v>
          </cell>
          <cell r="F39">
            <v>426</v>
          </cell>
          <cell r="G39">
            <v>425</v>
          </cell>
          <cell r="H39">
            <v>439</v>
          </cell>
          <cell r="I39">
            <v>465</v>
          </cell>
          <cell r="J39">
            <v>464</v>
          </cell>
          <cell r="K39">
            <v>461</v>
          </cell>
          <cell r="L39">
            <v>479</v>
          </cell>
          <cell r="M39">
            <v>491</v>
          </cell>
          <cell r="N39">
            <v>488</v>
          </cell>
          <cell r="O39">
            <v>485</v>
          </cell>
          <cell r="P39">
            <v>472</v>
          </cell>
          <cell r="Q39">
            <v>441</v>
          </cell>
          <cell r="R39">
            <v>453</v>
          </cell>
          <cell r="S39">
            <v>454</v>
          </cell>
          <cell r="T39">
            <v>455</v>
          </cell>
          <cell r="U39">
            <v>443</v>
          </cell>
          <cell r="V39">
            <v>451</v>
          </cell>
          <cell r="W39">
            <v>447</v>
          </cell>
          <cell r="X39">
            <v>452</v>
          </cell>
          <cell r="Y39">
            <v>434</v>
          </cell>
        </row>
        <row r="40">
          <cell r="A40" t="str">
            <v>United Kingdom</v>
          </cell>
          <cell r="B40">
            <v>498</v>
          </cell>
          <cell r="C40">
            <v>511</v>
          </cell>
          <cell r="D40">
            <v>532</v>
          </cell>
          <cell r="E40">
            <v>542</v>
          </cell>
          <cell r="F40">
            <v>569</v>
          </cell>
          <cell r="G40">
            <v>577</v>
          </cell>
          <cell r="H40">
            <v>591</v>
          </cell>
          <cell r="I40">
            <v>598</v>
          </cell>
          <cell r="J40">
            <v>591</v>
          </cell>
          <cell r="K40">
            <v>602</v>
          </cell>
          <cell r="L40">
            <v>581</v>
          </cell>
          <cell r="M40">
            <v>583</v>
          </cell>
          <cell r="N40">
            <v>567</v>
          </cell>
          <cell r="O40">
            <v>541</v>
          </cell>
          <cell r="P40">
            <v>522</v>
          </cell>
          <cell r="Q40">
            <v>509</v>
          </cell>
          <cell r="R40">
            <v>491</v>
          </cell>
          <cell r="S40">
            <v>477</v>
          </cell>
          <cell r="T40">
            <v>482</v>
          </cell>
          <cell r="U40">
            <v>482</v>
          </cell>
          <cell r="V40">
            <v>483</v>
          </cell>
          <cell r="W40">
            <v>483</v>
          </cell>
          <cell r="X40">
            <v>468</v>
          </cell>
          <cell r="Y40" t="str">
            <v>:</v>
          </cell>
        </row>
        <row r="41">
          <cell r="A41" t="str">
            <v>Iceland</v>
          </cell>
          <cell r="B41">
            <v>426</v>
          </cell>
          <cell r="C41">
            <v>435</v>
          </cell>
          <cell r="D41">
            <v>443</v>
          </cell>
          <cell r="E41">
            <v>449</v>
          </cell>
          <cell r="F41">
            <v>454</v>
          </cell>
          <cell r="G41">
            <v>462</v>
          </cell>
          <cell r="H41">
            <v>467</v>
          </cell>
          <cell r="I41">
            <v>476</v>
          </cell>
          <cell r="J41">
            <v>484</v>
          </cell>
          <cell r="K41">
            <v>503</v>
          </cell>
          <cell r="L41">
            <v>516</v>
          </cell>
          <cell r="M41">
            <v>563</v>
          </cell>
          <cell r="N41">
            <v>558</v>
          </cell>
          <cell r="O41">
            <v>655</v>
          </cell>
          <cell r="P41">
            <v>414</v>
          </cell>
          <cell r="Q41">
            <v>484</v>
          </cell>
          <cell r="R41">
            <v>495</v>
          </cell>
          <cell r="S41">
            <v>511</v>
          </cell>
          <cell r="T41">
            <v>516</v>
          </cell>
          <cell r="U41">
            <v>535</v>
          </cell>
          <cell r="V41">
            <v>588</v>
          </cell>
          <cell r="W41">
            <v>656</v>
          </cell>
          <cell r="X41">
            <v>656</v>
          </cell>
          <cell r="Y41" t="str">
            <v>:</v>
          </cell>
        </row>
        <row r="42">
          <cell r="A42" t="str">
            <v>Norway</v>
          </cell>
          <cell r="B42">
            <v>624</v>
          </cell>
          <cell r="C42">
            <v>630</v>
          </cell>
          <cell r="D42">
            <v>618</v>
          </cell>
          <cell r="E42">
            <v>645</v>
          </cell>
          <cell r="F42">
            <v>594</v>
          </cell>
          <cell r="G42">
            <v>613</v>
          </cell>
          <cell r="H42">
            <v>361</v>
          </cell>
          <cell r="I42">
            <v>392</v>
          </cell>
          <cell r="J42">
            <v>402</v>
          </cell>
          <cell r="K42">
            <v>414</v>
          </cell>
          <cell r="L42">
            <v>426</v>
          </cell>
          <cell r="M42">
            <v>459</v>
          </cell>
          <cell r="N42">
            <v>491</v>
          </cell>
          <cell r="O42">
            <v>487</v>
          </cell>
          <cell r="P42">
            <v>470</v>
          </cell>
          <cell r="Q42">
            <v>469</v>
          </cell>
          <cell r="R42">
            <v>485</v>
          </cell>
          <cell r="S42">
            <v>477</v>
          </cell>
          <cell r="T42">
            <v>496</v>
          </cell>
          <cell r="U42">
            <v>423</v>
          </cell>
          <cell r="V42">
            <v>422</v>
          </cell>
          <cell r="W42">
            <v>754</v>
          </cell>
          <cell r="X42">
            <v>748</v>
          </cell>
          <cell r="Y42">
            <v>739</v>
          </cell>
        </row>
        <row r="43">
          <cell r="A43" t="str">
            <v>Switzerland</v>
          </cell>
          <cell r="B43">
            <v>600</v>
          </cell>
          <cell r="C43">
            <v>603</v>
          </cell>
          <cell r="D43">
            <v>603</v>
          </cell>
          <cell r="E43">
            <v>612</v>
          </cell>
          <cell r="F43">
            <v>635</v>
          </cell>
          <cell r="G43">
            <v>656</v>
          </cell>
          <cell r="H43">
            <v>660</v>
          </cell>
          <cell r="I43">
            <v>674</v>
          </cell>
          <cell r="J43">
            <v>667</v>
          </cell>
          <cell r="K43">
            <v>660</v>
          </cell>
          <cell r="L43">
            <v>661</v>
          </cell>
          <cell r="M43">
            <v>709</v>
          </cell>
          <cell r="N43">
            <v>720</v>
          </cell>
          <cell r="O43">
            <v>736</v>
          </cell>
          <cell r="P43">
            <v>702</v>
          </cell>
          <cell r="Q43">
            <v>708</v>
          </cell>
          <cell r="R43">
            <v>689</v>
          </cell>
          <cell r="S43">
            <v>694</v>
          </cell>
          <cell r="T43">
            <v>702</v>
          </cell>
          <cell r="U43">
            <v>730</v>
          </cell>
          <cell r="V43">
            <v>725</v>
          </cell>
          <cell r="W43">
            <v>720</v>
          </cell>
          <cell r="X43">
            <v>706</v>
          </cell>
          <cell r="Y43">
            <v>703</v>
          </cell>
        </row>
        <row r="44">
          <cell r="A44" t="str">
            <v>Montenegro</v>
          </cell>
          <cell r="B44" t="str">
            <v>:</v>
          </cell>
          <cell r="C44" t="str">
            <v>:</v>
          </cell>
          <cell r="D44" t="str">
            <v>:</v>
          </cell>
          <cell r="E44" t="str">
            <v>:</v>
          </cell>
          <cell r="F44" t="str">
            <v>:</v>
          </cell>
          <cell r="G44" t="str">
            <v>:</v>
          </cell>
          <cell r="H44" t="str">
            <v>:</v>
          </cell>
          <cell r="I44" t="str">
            <v>:</v>
          </cell>
          <cell r="J44" t="str">
            <v>:</v>
          </cell>
          <cell r="K44" t="str">
            <v>:</v>
          </cell>
          <cell r="L44" t="str">
            <v>:</v>
          </cell>
          <cell r="M44" t="str">
            <v>:</v>
          </cell>
          <cell r="N44" t="str">
            <v>:</v>
          </cell>
          <cell r="O44" t="str">
            <v>:</v>
          </cell>
          <cell r="P44" t="str">
            <v>:</v>
          </cell>
          <cell r="Q44" t="str">
            <v>:</v>
          </cell>
          <cell r="R44">
            <v>524</v>
          </cell>
          <cell r="S44">
            <v>494</v>
          </cell>
          <cell r="T44">
            <v>497</v>
          </cell>
          <cell r="U44">
            <v>484</v>
          </cell>
          <cell r="V44">
            <v>503</v>
          </cell>
          <cell r="W44">
            <v>518</v>
          </cell>
          <cell r="X44">
            <v>509</v>
          </cell>
          <cell r="Y44">
            <v>530</v>
          </cell>
        </row>
        <row r="45">
          <cell r="A45" t="str">
            <v>North Macedonia</v>
          </cell>
          <cell r="B45" t="str">
            <v>:</v>
          </cell>
          <cell r="C45" t="str">
            <v>:</v>
          </cell>
          <cell r="D45" t="str">
            <v>:</v>
          </cell>
          <cell r="E45" t="str">
            <v>:</v>
          </cell>
          <cell r="F45" t="str">
            <v>:</v>
          </cell>
          <cell r="G45" t="str">
            <v>:</v>
          </cell>
          <cell r="H45" t="str">
            <v>:</v>
          </cell>
          <cell r="I45" t="str">
            <v>:</v>
          </cell>
          <cell r="J45" t="str">
            <v>:</v>
          </cell>
          <cell r="K45" t="str">
            <v>:</v>
          </cell>
          <cell r="L45" t="str">
            <v>:</v>
          </cell>
          <cell r="M45" t="str">
            <v>:</v>
          </cell>
          <cell r="N45" t="str">
            <v>:</v>
          </cell>
          <cell r="O45">
            <v>349</v>
          </cell>
          <cell r="P45">
            <v>354</v>
          </cell>
          <cell r="Q45">
            <v>351</v>
          </cell>
          <cell r="R45">
            <v>357</v>
          </cell>
          <cell r="S45">
            <v>381</v>
          </cell>
          <cell r="T45">
            <v>384</v>
          </cell>
          <cell r="U45">
            <v>370</v>
          </cell>
          <cell r="V45">
            <v>380</v>
          </cell>
          <cell r="W45">
            <v>385</v>
          </cell>
          <cell r="X45">
            <v>344</v>
          </cell>
          <cell r="Y45">
            <v>301</v>
          </cell>
        </row>
        <row r="46">
          <cell r="A46" t="str">
            <v>Albania</v>
          </cell>
          <cell r="B46" t="str">
            <v>:</v>
          </cell>
          <cell r="C46" t="str">
            <v>:</v>
          </cell>
          <cell r="D46" t="str">
            <v>:</v>
          </cell>
          <cell r="E46" t="str">
            <v>:</v>
          </cell>
          <cell r="F46" t="str">
            <v>:</v>
          </cell>
          <cell r="G46" t="str">
            <v>:</v>
          </cell>
          <cell r="H46" t="str">
            <v>:</v>
          </cell>
          <cell r="I46" t="str">
            <v>:</v>
          </cell>
          <cell r="J46" t="str">
            <v>:</v>
          </cell>
          <cell r="K46" t="str">
            <v>:</v>
          </cell>
          <cell r="L46" t="str">
            <v>:</v>
          </cell>
          <cell r="M46" t="str">
            <v>:</v>
          </cell>
          <cell r="N46" t="str">
            <v>:</v>
          </cell>
          <cell r="O46" t="str">
            <v>:</v>
          </cell>
          <cell r="P46" t="str">
            <v>:</v>
          </cell>
          <cell r="Q46" t="str">
            <v>:</v>
          </cell>
          <cell r="R46" t="str">
            <v>:</v>
          </cell>
          <cell r="S46" t="str">
            <v>:</v>
          </cell>
          <cell r="T46">
            <v>325</v>
          </cell>
          <cell r="U46">
            <v>425</v>
          </cell>
          <cell r="V46">
            <v>491</v>
          </cell>
          <cell r="W46">
            <v>452</v>
          </cell>
          <cell r="X46">
            <v>436</v>
          </cell>
          <cell r="Y46">
            <v>462</v>
          </cell>
        </row>
        <row r="47">
          <cell r="A47" t="str">
            <v>Serbia</v>
          </cell>
          <cell r="B47" t="str">
            <v>:</v>
          </cell>
          <cell r="C47" t="str">
            <v>:</v>
          </cell>
          <cell r="D47" t="str">
            <v>:</v>
          </cell>
          <cell r="E47" t="str">
            <v>:</v>
          </cell>
          <cell r="F47" t="str">
            <v>:</v>
          </cell>
          <cell r="G47" t="str">
            <v>:</v>
          </cell>
          <cell r="H47" t="str">
            <v>:</v>
          </cell>
          <cell r="I47" t="str">
            <v>:</v>
          </cell>
          <cell r="J47" t="str">
            <v>:</v>
          </cell>
          <cell r="K47" t="str">
            <v>:</v>
          </cell>
          <cell r="L47" t="str">
            <v>:</v>
          </cell>
          <cell r="M47">
            <v>233</v>
          </cell>
          <cell r="N47">
            <v>280</v>
          </cell>
          <cell r="O47">
            <v>347</v>
          </cell>
          <cell r="P47">
            <v>360</v>
          </cell>
          <cell r="Q47">
            <v>363</v>
          </cell>
          <cell r="R47">
            <v>375</v>
          </cell>
          <cell r="S47">
            <v>364</v>
          </cell>
          <cell r="T47">
            <v>336</v>
          </cell>
          <cell r="U47">
            <v>299</v>
          </cell>
          <cell r="V47">
            <v>259</v>
          </cell>
          <cell r="W47">
            <v>268</v>
          </cell>
          <cell r="X47">
            <v>306</v>
          </cell>
          <cell r="Y47">
            <v>319</v>
          </cell>
        </row>
        <row r="48">
          <cell r="A48" t="str">
            <v>Turkey</v>
          </cell>
          <cell r="B48">
            <v>441</v>
          </cell>
          <cell r="C48">
            <v>466</v>
          </cell>
          <cell r="D48">
            <v>499</v>
          </cell>
          <cell r="E48">
            <v>506</v>
          </cell>
          <cell r="F48">
            <v>459</v>
          </cell>
          <cell r="G48">
            <v>465</v>
          </cell>
          <cell r="H48">
            <v>476</v>
          </cell>
          <cell r="I48">
            <v>470</v>
          </cell>
          <cell r="J48">
            <v>465</v>
          </cell>
          <cell r="K48">
            <v>440</v>
          </cell>
          <cell r="L48">
            <v>458</v>
          </cell>
          <cell r="M48">
            <v>434</v>
          </cell>
          <cell r="N48">
            <v>433</v>
          </cell>
          <cell r="O48">
            <v>400</v>
          </cell>
          <cell r="P48">
            <v>419</v>
          </cell>
          <cell r="Q48">
            <v>407</v>
          </cell>
          <cell r="R48">
            <v>416</v>
          </cell>
          <cell r="S48">
            <v>410</v>
          </cell>
          <cell r="T48">
            <v>406</v>
          </cell>
          <cell r="U48">
            <v>405</v>
          </cell>
          <cell r="V48">
            <v>400</v>
          </cell>
          <cell r="W48">
            <v>426</v>
          </cell>
          <cell r="X48">
            <v>425</v>
          </cell>
          <cell r="Y48">
            <v>424</v>
          </cell>
        </row>
        <row r="49">
          <cell r="A49" t="str">
            <v>Bosnia and Herzegovina</v>
          </cell>
          <cell r="B49" t="str">
            <v>:</v>
          </cell>
          <cell r="C49" t="str">
            <v>:</v>
          </cell>
          <cell r="D49" t="str">
            <v>:</v>
          </cell>
          <cell r="E49" t="str">
            <v>:</v>
          </cell>
          <cell r="F49" t="str">
            <v>:</v>
          </cell>
          <cell r="G49" t="str">
            <v>:</v>
          </cell>
          <cell r="H49" t="str">
            <v>:</v>
          </cell>
          <cell r="I49" t="str">
            <v>:</v>
          </cell>
          <cell r="J49" t="str">
            <v>:</v>
          </cell>
          <cell r="K49" t="str">
            <v>:</v>
          </cell>
          <cell r="L49" t="str">
            <v>:</v>
          </cell>
          <cell r="M49" t="str">
            <v>:</v>
          </cell>
          <cell r="N49" t="str">
            <v>:</v>
          </cell>
          <cell r="O49">
            <v>356</v>
          </cell>
          <cell r="P49">
            <v>354</v>
          </cell>
          <cell r="Q49">
            <v>332</v>
          </cell>
          <cell r="R49">
            <v>340</v>
          </cell>
          <cell r="S49">
            <v>340</v>
          </cell>
          <cell r="T49">
            <v>311</v>
          </cell>
          <cell r="U49">
            <v>349</v>
          </cell>
          <cell r="V49">
            <v>340</v>
          </cell>
          <cell r="W49">
            <v>354</v>
          </cell>
          <cell r="X49">
            <v>352</v>
          </cell>
          <cell r="Y49" t="str">
            <v>:</v>
          </cell>
        </row>
        <row r="50">
          <cell r="A50" t="str">
            <v>Kosovo (under United Nations Security Council Resolution 1244/99)</v>
          </cell>
          <cell r="B50" t="str">
            <v>:</v>
          </cell>
          <cell r="C50" t="str">
            <v>:</v>
          </cell>
          <cell r="D50" t="str">
            <v>:</v>
          </cell>
          <cell r="E50" t="str">
            <v>:</v>
          </cell>
          <cell r="F50" t="str">
            <v>:</v>
          </cell>
          <cell r="G50" t="str">
            <v>:</v>
          </cell>
          <cell r="H50" t="str">
            <v>:</v>
          </cell>
          <cell r="I50" t="str">
            <v>:</v>
          </cell>
          <cell r="J50" t="str">
            <v>:</v>
          </cell>
          <cell r="K50" t="str">
            <v>:</v>
          </cell>
          <cell r="L50" t="str">
            <v>:</v>
          </cell>
          <cell r="M50" t="str">
            <v>:</v>
          </cell>
          <cell r="N50" t="str">
            <v>:</v>
          </cell>
          <cell r="O50" t="str">
            <v>:</v>
          </cell>
          <cell r="P50" t="str">
            <v>:</v>
          </cell>
          <cell r="Q50" t="str">
            <v>:</v>
          </cell>
          <cell r="R50" t="str">
            <v>:</v>
          </cell>
          <cell r="S50" t="str">
            <v>:</v>
          </cell>
          <cell r="T50" t="str">
            <v>:</v>
          </cell>
          <cell r="U50" t="str">
            <v>:</v>
          </cell>
          <cell r="V50">
            <v>178</v>
          </cell>
          <cell r="W50">
            <v>222</v>
          </cell>
          <cell r="X50">
            <v>228</v>
          </cell>
          <cell r="Y50">
            <v>226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showGridLines="0" zoomScaleSheetLayoutView="70" zoomScalePageLayoutView="55" workbookViewId="0" topLeftCell="A1">
      <selection activeCell="C16" sqref="C16"/>
    </sheetView>
  </sheetViews>
  <sheetFormatPr defaultColWidth="11.421875" defaultRowHeight="12.75"/>
  <cols>
    <col min="1" max="1" width="14.421875" style="11" customWidth="1"/>
    <col min="2" max="2" width="10.140625" style="21" customWidth="1"/>
    <col min="3" max="3" width="12.28125" style="21" customWidth="1"/>
    <col min="4" max="4" width="9.00390625" style="21" customWidth="1"/>
    <col min="5" max="5" width="8.7109375" style="11" customWidth="1"/>
    <col min="6" max="6" width="8.140625" style="11" customWidth="1"/>
    <col min="7" max="7" width="9.28125" style="11" customWidth="1"/>
    <col min="8" max="8" width="13.28125" style="11" customWidth="1"/>
    <col min="9" max="9" width="20.00390625" style="11" customWidth="1"/>
    <col min="10" max="16384" width="11.421875" style="11" customWidth="1"/>
  </cols>
  <sheetData>
    <row r="1" spans="1:9" s="14" customFormat="1" ht="12.75" thickBot="1">
      <c r="A1" s="55"/>
      <c r="B1" s="9"/>
      <c r="C1" s="10"/>
      <c r="D1" s="11"/>
      <c r="E1" s="11"/>
      <c r="F1" s="12"/>
      <c r="G1" s="13"/>
      <c r="I1" s="15"/>
    </row>
    <row r="2" spans="1:6" s="18" customFormat="1" ht="12.75">
      <c r="A2" s="16" t="s">
        <v>41</v>
      </c>
      <c r="B2" s="16">
        <v>2005</v>
      </c>
      <c r="C2" s="43" t="s">
        <v>70</v>
      </c>
      <c r="D2" s="11"/>
      <c r="E2" s="11"/>
      <c r="F2" s="17" t="s">
        <v>64</v>
      </c>
    </row>
    <row r="3" spans="1:6" ht="12.75">
      <c r="A3" s="37" t="s">
        <v>45</v>
      </c>
      <c r="B3" s="38">
        <v>515</v>
      </c>
      <c r="C3" s="44">
        <v>489</v>
      </c>
      <c r="D3" s="11"/>
      <c r="F3" s="19" t="s">
        <v>50</v>
      </c>
    </row>
    <row r="4" spans="1:6" ht="12">
      <c r="A4" s="37"/>
      <c r="B4" s="38"/>
      <c r="C4" s="44"/>
      <c r="D4" s="11"/>
      <c r="F4" s="19"/>
    </row>
    <row r="5" spans="1:6" ht="12">
      <c r="A5" s="37" t="s">
        <v>14</v>
      </c>
      <c r="B5" s="38">
        <v>383</v>
      </c>
      <c r="C5" s="44">
        <v>272</v>
      </c>
      <c r="D5" s="70"/>
      <c r="F5" s="20"/>
    </row>
    <row r="6" spans="1:6" ht="12">
      <c r="A6" s="37" t="s">
        <v>16</v>
      </c>
      <c r="B6" s="38">
        <v>319</v>
      </c>
      <c r="C6" s="44">
        <v>329</v>
      </c>
      <c r="D6" s="70"/>
      <c r="F6" s="20"/>
    </row>
    <row r="7" spans="1:6" ht="12">
      <c r="A7" s="37" t="s">
        <v>46</v>
      </c>
      <c r="B7" s="38">
        <v>289</v>
      </c>
      <c r="C7" s="44">
        <v>351</v>
      </c>
      <c r="D7" s="70"/>
      <c r="F7" s="19"/>
    </row>
    <row r="8" spans="1:6" ht="12">
      <c r="A8" s="37" t="s">
        <v>20</v>
      </c>
      <c r="B8" s="38">
        <v>461</v>
      </c>
      <c r="C8" s="44">
        <v>381</v>
      </c>
      <c r="D8" s="70"/>
      <c r="F8" s="19"/>
    </row>
    <row r="9" spans="1:6" ht="12">
      <c r="A9" s="37" t="s">
        <v>30</v>
      </c>
      <c r="B9" s="38">
        <v>433</v>
      </c>
      <c r="C9" s="44">
        <v>405</v>
      </c>
      <c r="D9" s="70"/>
      <c r="F9" s="19"/>
    </row>
    <row r="10" spans="1:6" ht="12">
      <c r="A10" s="37" t="s">
        <v>23</v>
      </c>
      <c r="B10" s="38">
        <v>320</v>
      </c>
      <c r="C10" s="44">
        <v>407</v>
      </c>
      <c r="D10" s="70"/>
      <c r="F10" s="19"/>
    </row>
    <row r="11" spans="1:6" ht="12">
      <c r="A11" s="37" t="s">
        <v>34</v>
      </c>
      <c r="B11" s="38">
        <v>482</v>
      </c>
      <c r="C11" s="44">
        <v>411</v>
      </c>
      <c r="D11" s="70"/>
      <c r="F11" s="19"/>
    </row>
    <row r="12" spans="1:6" ht="12">
      <c r="A12" s="37" t="s">
        <v>12</v>
      </c>
      <c r="B12" s="38">
        <v>273</v>
      </c>
      <c r="C12" s="44">
        <v>414</v>
      </c>
      <c r="D12" s="70"/>
      <c r="F12" s="19"/>
    </row>
    <row r="13" spans="1:6" ht="12">
      <c r="A13" s="37" t="s">
        <v>33</v>
      </c>
      <c r="B13" s="38">
        <v>588</v>
      </c>
      <c r="C13" s="44">
        <v>423</v>
      </c>
      <c r="D13" s="34"/>
      <c r="F13" s="19"/>
    </row>
    <row r="14" spans="1:6" ht="12">
      <c r="A14" s="37" t="s">
        <v>26</v>
      </c>
      <c r="B14" s="38">
        <v>336</v>
      </c>
      <c r="C14" s="44">
        <v>432</v>
      </c>
      <c r="D14" s="70"/>
      <c r="F14" s="19"/>
    </row>
    <row r="15" spans="1:4" ht="12">
      <c r="A15" s="37" t="s">
        <v>10</v>
      </c>
      <c r="B15" s="38">
        <v>477</v>
      </c>
      <c r="C15" s="44">
        <v>434</v>
      </c>
      <c r="D15" s="70"/>
    </row>
    <row r="16" spans="1:6" ht="12">
      <c r="A16" s="37" t="s">
        <v>22</v>
      </c>
      <c r="B16" s="38">
        <v>387</v>
      </c>
      <c r="C16" s="44">
        <v>464</v>
      </c>
      <c r="D16" s="70"/>
      <c r="F16" s="19"/>
    </row>
    <row r="17" spans="1:6" ht="12">
      <c r="A17" s="37" t="s">
        <v>58</v>
      </c>
      <c r="B17" s="38">
        <v>581</v>
      </c>
      <c r="C17" s="44">
        <v>468</v>
      </c>
      <c r="D17" s="70"/>
      <c r="F17" s="19"/>
    </row>
    <row r="18" spans="1:6" ht="12">
      <c r="A18" s="37" t="s">
        <v>28</v>
      </c>
      <c r="B18" s="38">
        <v>588</v>
      </c>
      <c r="C18" s="44">
        <v>475</v>
      </c>
      <c r="D18" s="70"/>
      <c r="F18" s="19"/>
    </row>
    <row r="19" spans="1:6" ht="12">
      <c r="A19" s="37" t="s">
        <v>13</v>
      </c>
      <c r="B19" s="38">
        <v>494</v>
      </c>
      <c r="C19" s="44">
        <v>486</v>
      </c>
      <c r="D19" s="70"/>
      <c r="F19" s="19"/>
    </row>
    <row r="20" spans="1:6" ht="12">
      <c r="A20" s="37" t="s">
        <v>25</v>
      </c>
      <c r="B20" s="38">
        <v>546</v>
      </c>
      <c r="C20" s="44">
        <v>499</v>
      </c>
      <c r="D20" s="70"/>
      <c r="F20" s="19"/>
    </row>
    <row r="21" spans="1:6" ht="12">
      <c r="A21" s="37" t="s">
        <v>59</v>
      </c>
      <c r="B21" s="38">
        <v>442</v>
      </c>
      <c r="C21" s="44">
        <v>504</v>
      </c>
      <c r="D21" s="70"/>
      <c r="F21" s="19"/>
    </row>
    <row r="22" spans="1:6" ht="12">
      <c r="A22" s="37" t="s">
        <v>15</v>
      </c>
      <c r="B22" s="38">
        <v>452</v>
      </c>
      <c r="C22" s="44">
        <v>508</v>
      </c>
      <c r="D22" s="70"/>
      <c r="F22" s="19"/>
    </row>
    <row r="23" spans="1:6" ht="12">
      <c r="A23" s="37" t="s">
        <v>18</v>
      </c>
      <c r="B23" s="38">
        <v>599</v>
      </c>
      <c r="C23" s="44">
        <v>511</v>
      </c>
      <c r="D23" s="70"/>
      <c r="F23" s="19"/>
    </row>
    <row r="24" spans="1:6" ht="12">
      <c r="A24" s="37" t="s">
        <v>27</v>
      </c>
      <c r="B24" s="38">
        <v>529</v>
      </c>
      <c r="C24" s="44">
        <v>527</v>
      </c>
      <c r="D24" s="70"/>
      <c r="F24" s="19"/>
    </row>
    <row r="25" spans="1:6" ht="12">
      <c r="A25" s="37" t="s">
        <v>11</v>
      </c>
      <c r="B25" s="38">
        <v>478</v>
      </c>
      <c r="C25" s="44">
        <v>551</v>
      </c>
      <c r="D25" s="70"/>
      <c r="F25" s="19"/>
    </row>
    <row r="26" spans="1:6" ht="12">
      <c r="A26" s="37" t="s">
        <v>61</v>
      </c>
      <c r="B26" s="38">
        <v>731</v>
      </c>
      <c r="C26" s="44">
        <v>576</v>
      </c>
      <c r="D26" s="70"/>
      <c r="F26" s="19"/>
    </row>
    <row r="27" spans="1:6" ht="12">
      <c r="A27" s="37" t="s">
        <v>17</v>
      </c>
      <c r="B27" s="38">
        <v>575</v>
      </c>
      <c r="C27" s="44">
        <v>579</v>
      </c>
      <c r="D27" s="70"/>
      <c r="F27" s="19"/>
    </row>
    <row r="28" spans="1:6" ht="12">
      <c r="A28" s="37" t="s">
        <v>21</v>
      </c>
      <c r="B28" s="38">
        <v>672</v>
      </c>
      <c r="C28" s="44">
        <v>610</v>
      </c>
      <c r="D28" s="70"/>
      <c r="F28" s="19"/>
    </row>
    <row r="29" spans="1:6" ht="12">
      <c r="A29" s="37" t="s">
        <v>51</v>
      </c>
      <c r="B29" s="38">
        <v>565</v>
      </c>
      <c r="C29" s="44">
        <v>615</v>
      </c>
      <c r="D29" s="70"/>
      <c r="F29" s="19"/>
    </row>
    <row r="30" spans="1:4" ht="12">
      <c r="A30" s="37" t="s">
        <v>60</v>
      </c>
      <c r="B30" s="38">
        <v>688</v>
      </c>
      <c r="C30" s="44">
        <v>637</v>
      </c>
      <c r="D30" s="70"/>
    </row>
    <row r="31" spans="1:6" ht="12.75">
      <c r="A31" s="37" t="s">
        <v>19</v>
      </c>
      <c r="B31" s="38">
        <v>623</v>
      </c>
      <c r="C31" s="44">
        <v>640</v>
      </c>
      <c r="D31" s="70"/>
      <c r="F31" s="11" t="s">
        <v>63</v>
      </c>
    </row>
    <row r="32" spans="1:6" ht="12.75">
      <c r="A32" s="37" t="s">
        <v>32</v>
      </c>
      <c r="B32" s="38">
        <v>736</v>
      </c>
      <c r="C32" s="44">
        <v>766</v>
      </c>
      <c r="D32" s="35"/>
      <c r="F32" s="19" t="s">
        <v>69</v>
      </c>
    </row>
    <row r="33" spans="3:6" ht="12.75">
      <c r="C33" s="44"/>
      <c r="D33" s="35"/>
      <c r="F33" s="50" t="s">
        <v>49</v>
      </c>
    </row>
    <row r="34" spans="1:9" ht="12.75">
      <c r="A34" s="37" t="s">
        <v>62</v>
      </c>
      <c r="B34" s="38">
        <v>516</v>
      </c>
      <c r="C34" s="44">
        <v>656</v>
      </c>
      <c r="D34" s="35"/>
      <c r="E34" s="19"/>
      <c r="H34" s="14"/>
      <c r="I34" s="14"/>
    </row>
    <row r="35" spans="1:6" ht="12.75">
      <c r="A35" s="37" t="s">
        <v>6</v>
      </c>
      <c r="B35" s="38">
        <v>661</v>
      </c>
      <c r="C35" s="44">
        <v>703</v>
      </c>
      <c r="D35" s="35"/>
      <c r="E35" s="19"/>
      <c r="F35" s="19"/>
    </row>
    <row r="36" spans="1:6" ht="13.5" customHeight="1">
      <c r="A36" s="37" t="s">
        <v>7</v>
      </c>
      <c r="B36" s="38">
        <v>426</v>
      </c>
      <c r="C36" s="44">
        <v>739</v>
      </c>
      <c r="D36" s="35"/>
      <c r="E36" s="19"/>
      <c r="F36" s="19"/>
    </row>
    <row r="37" spans="1:4" ht="12.75">
      <c r="A37" s="11" t="s">
        <v>63</v>
      </c>
      <c r="D37" s="19"/>
    </row>
    <row r="38" ht="12.75">
      <c r="D38" s="19"/>
    </row>
    <row r="39" spans="5:6" ht="12.75">
      <c r="E39" s="19"/>
      <c r="F39" s="50"/>
    </row>
    <row r="40" spans="1:6" ht="12.75">
      <c r="A40" s="14"/>
      <c r="E40" s="19"/>
      <c r="F40" s="19"/>
    </row>
    <row r="43" ht="12.75">
      <c r="D43" s="11"/>
    </row>
  </sheetData>
  <conditionalFormatting sqref="L28:L31 L7 L9:L12 L3:L4 L14 L33:L35 L16:L26">
    <cfRule type="cellIs" priority="1" dxfId="0" operator="notEqual" stopIfTrue="1">
      <formula>0</formula>
    </cfRule>
  </conditionalFormatting>
  <printOptions gridLines="1"/>
  <pageMargins left="0.787401575" right="0.787401575" top="0.984251969" bottom="0.984251969" header="0.4921259845" footer="0.4921259845"/>
  <pageSetup fitToHeight="1" fitToWidth="1" horizontalDpi="600" verticalDpi="600" orientation="landscape" paperSize="9" scale="72" r:id="rId2"/>
  <headerFooter alignWithMargins="0">
    <oddHeader>&amp;C&amp;A</oddHeader>
    <oddFooter>&amp;R&amp;D</oddFooter>
  </headerFooter>
  <rowBreaks count="2" manualBreakCount="2">
    <brk id="1" max="16383" man="1"/>
    <brk id="19" max="16383" man="1"/>
  </rowBreaks>
  <colBreaks count="2" manualBreakCount="2">
    <brk id="10" max="16383" man="1"/>
    <brk id="19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64"/>
  <sheetViews>
    <sheetView showGridLines="0" zoomScaleSheetLayoutView="70" zoomScalePageLayoutView="55" workbookViewId="0" topLeftCell="A4">
      <selection activeCell="B2" sqref="B2:H47"/>
    </sheetView>
  </sheetViews>
  <sheetFormatPr defaultColWidth="11.421875" defaultRowHeight="12.75"/>
  <cols>
    <col min="1" max="1" width="19.00390625" style="1" customWidth="1"/>
    <col min="2" max="2" width="20.421875" style="1" customWidth="1"/>
    <col min="3" max="5" width="9.7109375" style="2" customWidth="1"/>
    <col min="6" max="7" width="9.7109375" style="1" customWidth="1"/>
    <col min="8" max="8" width="11.57421875" style="1" customWidth="1"/>
    <col min="9" max="24" width="9.7109375" style="1" customWidth="1"/>
    <col min="25" max="16384" width="11.421875" style="1" customWidth="1"/>
  </cols>
  <sheetData>
    <row r="2" spans="2:4" ht="12.75">
      <c r="B2" s="8" t="s">
        <v>66</v>
      </c>
      <c r="C2" s="6"/>
      <c r="D2" s="1"/>
    </row>
    <row r="3" spans="2:4" ht="12.75">
      <c r="B3" s="57" t="s">
        <v>50</v>
      </c>
      <c r="C3" s="6"/>
      <c r="D3" s="1"/>
    </row>
    <row r="4" spans="1:9" ht="12.75">
      <c r="A4" s="5"/>
      <c r="B4" s="51"/>
      <c r="C4" s="46"/>
      <c r="D4" s="46"/>
      <c r="E4" s="46"/>
      <c r="F4" s="46"/>
      <c r="G4" s="46"/>
      <c r="H4" s="46"/>
      <c r="I4" s="46"/>
    </row>
    <row r="5" spans="2:8" s="3" customFormat="1" ht="36">
      <c r="B5" s="40"/>
      <c r="C5" s="79" t="s">
        <v>2</v>
      </c>
      <c r="D5" s="79">
        <v>2000</v>
      </c>
      <c r="E5" s="79">
        <v>2005</v>
      </c>
      <c r="F5" s="80">
        <v>2012</v>
      </c>
      <c r="G5" s="79">
        <v>2018</v>
      </c>
      <c r="H5" s="123" t="s">
        <v>65</v>
      </c>
    </row>
    <row r="6" spans="1:15" ht="13.5" customHeight="1">
      <c r="A6" s="56"/>
      <c r="B6" s="95" t="s">
        <v>45</v>
      </c>
      <c r="C6" s="108">
        <v>470</v>
      </c>
      <c r="D6" s="109">
        <v>521</v>
      </c>
      <c r="E6" s="81">
        <v>515</v>
      </c>
      <c r="F6" s="81">
        <f>VLOOKUP($B6,'[1]Data'!$A$11:$Y$50,19,FALSE)</f>
        <v>486</v>
      </c>
      <c r="G6" s="81">
        <f>VLOOKUP($B6,'[1]Data'!$A$11:$Y$50,25,FALSE)</f>
        <v>489</v>
      </c>
      <c r="H6" s="136">
        <v>4.042553191489362</v>
      </c>
      <c r="I6" s="74"/>
      <c r="J6" s="75"/>
      <c r="K6" s="73"/>
      <c r="M6" s="73"/>
      <c r="N6" s="73"/>
      <c r="O6" s="73"/>
    </row>
    <row r="7" spans="1:15" ht="13.5" customHeight="1">
      <c r="A7" s="56"/>
      <c r="B7" s="96" t="s">
        <v>34</v>
      </c>
      <c r="C7" s="83">
        <v>455</v>
      </c>
      <c r="D7" s="83">
        <v>471</v>
      </c>
      <c r="E7" s="82">
        <v>482</v>
      </c>
      <c r="F7" s="82">
        <f>VLOOKUP($B7,'[1]Data'!$A$11:$Y$50,19,FALSE)</f>
        <v>445</v>
      </c>
      <c r="G7" s="83">
        <f>VLOOKUP($B7,'[1]Data'!$A$11:$Y$50,25,FALSE)</f>
        <v>411</v>
      </c>
      <c r="H7" s="124">
        <v>-9.67032967032967</v>
      </c>
      <c r="I7" s="74"/>
      <c r="J7" s="76"/>
      <c r="K7" s="73"/>
      <c r="M7" s="73"/>
      <c r="N7" s="73"/>
      <c r="O7" s="73"/>
    </row>
    <row r="8" spans="1:15" ht="12.75">
      <c r="A8" s="56"/>
      <c r="B8" s="97" t="s">
        <v>33</v>
      </c>
      <c r="C8" s="84">
        <v>694</v>
      </c>
      <c r="D8" s="84">
        <v>612</v>
      </c>
      <c r="E8" s="49">
        <v>588</v>
      </c>
      <c r="F8" s="49">
        <f>VLOOKUP($B8,'[1]Data'!$A$11:$Y$50,19,FALSE)</f>
        <v>460</v>
      </c>
      <c r="G8" s="49">
        <f>VLOOKUP($B8,'[1]Data'!$A$11:$Y$50,25,FALSE)</f>
        <v>423</v>
      </c>
      <c r="H8" s="125">
        <v>-39.04899135446686</v>
      </c>
      <c r="I8" s="74"/>
      <c r="J8" s="76"/>
      <c r="K8" s="73"/>
      <c r="M8" s="73"/>
      <c r="N8" s="73"/>
      <c r="O8" s="73"/>
    </row>
    <row r="9" spans="1:15" ht="12.75">
      <c r="A9" s="56"/>
      <c r="B9" s="97" t="s">
        <v>46</v>
      </c>
      <c r="C9" s="84">
        <v>302</v>
      </c>
      <c r="D9" s="84">
        <v>335</v>
      </c>
      <c r="E9" s="49">
        <v>289</v>
      </c>
      <c r="F9" s="49">
        <f>VLOOKUP($B9,'[1]Data'!$A$11:$Y$50,19,FALSE)</f>
        <v>308</v>
      </c>
      <c r="G9" s="49">
        <f>VLOOKUP($B9,'[1]Data'!$A$11:$Y$50,25,FALSE)</f>
        <v>351</v>
      </c>
      <c r="H9" s="125">
        <v>16.22516556291391</v>
      </c>
      <c r="I9" s="74"/>
      <c r="J9" s="76"/>
      <c r="K9" s="73"/>
      <c r="M9" s="73"/>
      <c r="N9" s="73"/>
      <c r="O9" s="73"/>
    </row>
    <row r="10" spans="1:15" ht="12.75">
      <c r="A10" s="56"/>
      <c r="B10" s="97" t="s">
        <v>32</v>
      </c>
      <c r="C10" s="84">
        <v>521</v>
      </c>
      <c r="D10" s="84">
        <v>664</v>
      </c>
      <c r="E10" s="49">
        <v>736</v>
      </c>
      <c r="F10" s="49">
        <f>VLOOKUP($B10,'[1]Data'!$A$11:$Y$50,19,FALSE)</f>
        <v>778</v>
      </c>
      <c r="G10" s="49">
        <f>VLOOKUP($B10,'[1]Data'!$A$11:$Y$50,25,FALSE)</f>
        <v>766</v>
      </c>
      <c r="H10" s="125">
        <v>47.02495201535508</v>
      </c>
      <c r="I10" s="74"/>
      <c r="J10" s="76"/>
      <c r="K10" s="73"/>
      <c r="M10" s="73"/>
      <c r="N10" s="73"/>
      <c r="O10" s="73"/>
    </row>
    <row r="11" spans="1:15" ht="12.75">
      <c r="A11" s="56"/>
      <c r="B11" s="97" t="s">
        <v>31</v>
      </c>
      <c r="C11" s="84">
        <v>623</v>
      </c>
      <c r="D11" s="84">
        <v>642</v>
      </c>
      <c r="E11" s="49">
        <v>565</v>
      </c>
      <c r="F11" s="49">
        <f>VLOOKUP($B11,'[1]Data'!$A$11:$Y$50,19,FALSE)</f>
        <v>619</v>
      </c>
      <c r="G11" s="49">
        <f>VLOOKUP($B11,'[1]Data'!$A$11:$Y$50,25,FALSE)</f>
        <v>615</v>
      </c>
      <c r="H11" s="125">
        <v>-1.2841091492776902</v>
      </c>
      <c r="I11" s="74"/>
      <c r="J11" s="76"/>
      <c r="K11" s="73"/>
      <c r="M11" s="73"/>
      <c r="N11" s="73"/>
      <c r="O11" s="73"/>
    </row>
    <row r="12" spans="1:15" ht="12.75">
      <c r="A12" s="56"/>
      <c r="B12" s="97" t="s">
        <v>30</v>
      </c>
      <c r="C12" s="84">
        <v>371</v>
      </c>
      <c r="D12" s="84">
        <v>453</v>
      </c>
      <c r="E12" s="49">
        <v>433</v>
      </c>
      <c r="F12" s="49">
        <f>VLOOKUP($B12,'[1]Data'!$A$11:$Y$50,19,FALSE)</f>
        <v>280</v>
      </c>
      <c r="G12" s="49">
        <f>VLOOKUP($B12,'[1]Data'!$A$11:$Y$50,25,FALSE)</f>
        <v>405</v>
      </c>
      <c r="H12" s="125">
        <v>9.164420485175206</v>
      </c>
      <c r="I12" s="74"/>
      <c r="J12" s="76"/>
      <c r="K12" s="73"/>
      <c r="M12" s="73"/>
      <c r="N12" s="73"/>
      <c r="O12" s="73"/>
    </row>
    <row r="13" spans="1:15" ht="12.75">
      <c r="A13" s="56"/>
      <c r="B13" s="97" t="s">
        <v>29</v>
      </c>
      <c r="C13" s="84">
        <v>512</v>
      </c>
      <c r="D13" s="84">
        <v>599</v>
      </c>
      <c r="E13" s="49">
        <v>731</v>
      </c>
      <c r="F13" s="49">
        <f>VLOOKUP($B13,'[1]Data'!$A$11:$Y$50,19,FALSE)</f>
        <v>585</v>
      </c>
      <c r="G13" s="49" t="str">
        <f>VLOOKUP($B13,'[1]Data'!$A$11:$Y$50,25,FALSE)</f>
        <v>:</v>
      </c>
      <c r="H13" s="49" t="s">
        <v>0</v>
      </c>
      <c r="I13" s="74"/>
      <c r="J13" s="76"/>
      <c r="K13" s="73"/>
      <c r="M13" s="73"/>
      <c r="N13" s="73"/>
      <c r="O13" s="73"/>
    </row>
    <row r="14" spans="1:15" ht="12.75">
      <c r="A14" s="56"/>
      <c r="B14" s="98" t="s">
        <v>42</v>
      </c>
      <c r="C14" s="84">
        <v>303</v>
      </c>
      <c r="D14" s="84">
        <v>412</v>
      </c>
      <c r="E14" s="49">
        <v>442</v>
      </c>
      <c r="F14" s="49">
        <f>VLOOKUP($B14,'[1]Data'!$A$11:$Y$50,19,FALSE)</f>
        <v>495</v>
      </c>
      <c r="G14" s="49" t="str">
        <f>VLOOKUP($B14,'[1]Data'!$A$11:$Y$50,25,FALSE)</f>
        <v>:</v>
      </c>
      <c r="H14" s="49" t="s">
        <v>0</v>
      </c>
      <c r="I14" s="74"/>
      <c r="J14" s="76"/>
      <c r="K14" s="73"/>
      <c r="M14" s="73"/>
      <c r="N14" s="73"/>
      <c r="O14" s="73"/>
    </row>
    <row r="15" spans="1:15" ht="12.75">
      <c r="A15" s="56"/>
      <c r="B15" s="97" t="s">
        <v>28</v>
      </c>
      <c r="C15" s="84">
        <v>505</v>
      </c>
      <c r="D15" s="84">
        <v>653</v>
      </c>
      <c r="E15" s="49">
        <v>588</v>
      </c>
      <c r="F15" s="49">
        <f>VLOOKUP($B15,'[1]Data'!$A$11:$Y$50,19,FALSE)</f>
        <v>468</v>
      </c>
      <c r="G15" s="49">
        <f>VLOOKUP($B15,'[1]Data'!$A$11:$Y$50,25,FALSE)</f>
        <v>475</v>
      </c>
      <c r="H15" s="125">
        <v>-5.940594059405946</v>
      </c>
      <c r="I15" s="74"/>
      <c r="J15" s="76"/>
      <c r="K15" s="73"/>
      <c r="M15" s="73"/>
      <c r="N15" s="73"/>
      <c r="O15" s="73"/>
    </row>
    <row r="16" spans="1:15" ht="12.75">
      <c r="A16" s="56"/>
      <c r="B16" s="97" t="s">
        <v>27</v>
      </c>
      <c r="C16" s="84">
        <v>475</v>
      </c>
      <c r="D16" s="84">
        <v>514</v>
      </c>
      <c r="E16" s="49">
        <v>529</v>
      </c>
      <c r="F16" s="49">
        <f>VLOOKUP($B16,'[1]Data'!$A$11:$Y$50,19,FALSE)</f>
        <v>527</v>
      </c>
      <c r="G16" s="49">
        <f>VLOOKUP($B16,'[1]Data'!$A$11:$Y$50,25,FALSE)</f>
        <v>527</v>
      </c>
      <c r="H16" s="125">
        <v>10.947368421052639</v>
      </c>
      <c r="I16" s="74"/>
      <c r="J16" s="76"/>
      <c r="K16" s="73"/>
      <c r="M16" s="73"/>
      <c r="N16" s="73"/>
      <c r="O16" s="73"/>
    </row>
    <row r="17" spans="1:15" ht="12.75">
      <c r="A17" s="56"/>
      <c r="B17" s="97" t="s">
        <v>26</v>
      </c>
      <c r="C17" s="84" t="s">
        <v>0</v>
      </c>
      <c r="D17" s="84">
        <v>262</v>
      </c>
      <c r="E17" s="49">
        <v>336</v>
      </c>
      <c r="F17" s="49">
        <f>VLOOKUP($B17,'[1]Data'!$A$11:$Y$50,19,FALSE)</f>
        <v>391</v>
      </c>
      <c r="G17" s="49">
        <f>VLOOKUP($B17,'[1]Data'!$A$11:$Y$50,25,FALSE)</f>
        <v>432</v>
      </c>
      <c r="H17" s="125" t="s">
        <v>0</v>
      </c>
      <c r="I17" s="74"/>
      <c r="J17" s="76"/>
      <c r="K17" s="73"/>
      <c r="M17" s="73"/>
      <c r="N17" s="73"/>
      <c r="O17" s="73"/>
    </row>
    <row r="18" spans="1:15" ht="12.75">
      <c r="A18" s="56"/>
      <c r="B18" s="97" t="s">
        <v>25</v>
      </c>
      <c r="C18" s="84">
        <v>454</v>
      </c>
      <c r="D18" s="84">
        <v>509</v>
      </c>
      <c r="E18" s="49">
        <v>546</v>
      </c>
      <c r="F18" s="49">
        <f>VLOOKUP($B18,'[1]Data'!$A$11:$Y$50,19,FALSE)</f>
        <v>504</v>
      </c>
      <c r="G18" s="49">
        <f>VLOOKUP($B18,'[1]Data'!$A$11:$Y$50,25,FALSE)</f>
        <v>499</v>
      </c>
      <c r="H18" s="125">
        <v>9.911894273127754</v>
      </c>
      <c r="I18" s="74"/>
      <c r="J18" s="76"/>
      <c r="K18" s="73"/>
      <c r="M18" s="73"/>
      <c r="N18" s="73"/>
      <c r="O18" s="73"/>
    </row>
    <row r="19" spans="1:15" ht="12.75">
      <c r="A19" s="56"/>
      <c r="B19" s="97" t="s">
        <v>24</v>
      </c>
      <c r="C19" s="84">
        <v>595</v>
      </c>
      <c r="D19" s="84">
        <v>628</v>
      </c>
      <c r="E19" s="49">
        <v>688</v>
      </c>
      <c r="F19" s="49">
        <f>VLOOKUP($B19,'[1]Data'!$A$11:$Y$50,19,FALSE)</f>
        <v>657</v>
      </c>
      <c r="G19" s="49" t="str">
        <f>VLOOKUP($B19,'[1]Data'!$A$11:$Y$50,25,FALSE)</f>
        <v>:</v>
      </c>
      <c r="H19" s="125" t="s">
        <v>0</v>
      </c>
      <c r="I19" s="74"/>
      <c r="J19" s="76"/>
      <c r="K19" s="73"/>
      <c r="M19" s="73"/>
      <c r="N19" s="73"/>
      <c r="O19" s="73"/>
    </row>
    <row r="20" spans="1:15" ht="12.75">
      <c r="A20" s="56"/>
      <c r="B20" s="97" t="s">
        <v>23</v>
      </c>
      <c r="C20" s="84">
        <v>264</v>
      </c>
      <c r="D20" s="84">
        <v>271</v>
      </c>
      <c r="E20" s="49">
        <v>320</v>
      </c>
      <c r="F20" s="49">
        <f>VLOOKUP($B20,'[1]Data'!$A$11:$Y$50,19,FALSE)</f>
        <v>323</v>
      </c>
      <c r="G20" s="49">
        <f>VLOOKUP($B20,'[1]Data'!$A$11:$Y$50,25,FALSE)</f>
        <v>407</v>
      </c>
      <c r="H20" s="125">
        <v>54.16666666666667</v>
      </c>
      <c r="I20" s="74"/>
      <c r="J20" s="76"/>
      <c r="K20" s="73"/>
      <c r="M20" s="73"/>
      <c r="N20" s="73"/>
      <c r="O20" s="73"/>
    </row>
    <row r="21" spans="1:15" ht="12.75">
      <c r="A21" s="56"/>
      <c r="B21" s="97" t="s">
        <v>22</v>
      </c>
      <c r="C21" s="84">
        <v>426</v>
      </c>
      <c r="D21" s="84">
        <v>365</v>
      </c>
      <c r="E21" s="49">
        <v>387</v>
      </c>
      <c r="F21" s="49">
        <f>VLOOKUP($B21,'[1]Data'!$A$11:$Y$50,19,FALSE)</f>
        <v>445</v>
      </c>
      <c r="G21" s="49">
        <f>VLOOKUP($B21,'[1]Data'!$A$11:$Y$50,25,FALSE)</f>
        <v>464</v>
      </c>
      <c r="H21" s="125">
        <v>8.920187793427225</v>
      </c>
      <c r="I21" s="74"/>
      <c r="J21" s="76"/>
      <c r="K21" s="73"/>
      <c r="M21" s="73"/>
      <c r="N21" s="73"/>
      <c r="O21" s="73"/>
    </row>
    <row r="22" spans="1:15" ht="12.75">
      <c r="A22" s="56"/>
      <c r="B22" s="97" t="s">
        <v>21</v>
      </c>
      <c r="C22" s="84">
        <v>587</v>
      </c>
      <c r="D22" s="84">
        <v>654</v>
      </c>
      <c r="E22" s="49">
        <v>672</v>
      </c>
      <c r="F22" s="49">
        <f>VLOOKUP($B22,'[1]Data'!$A$11:$Y$50,19,FALSE)</f>
        <v>652</v>
      </c>
      <c r="G22" s="49">
        <f>VLOOKUP($B22,'[1]Data'!$A$11:$Y$50,25,FALSE)</f>
        <v>610</v>
      </c>
      <c r="H22" s="125">
        <v>3.918228279386704</v>
      </c>
      <c r="I22" s="74"/>
      <c r="J22" s="76"/>
      <c r="K22" s="73"/>
      <c r="M22" s="73"/>
      <c r="N22" s="73"/>
      <c r="O22" s="73"/>
    </row>
    <row r="23" spans="1:15" ht="12.75">
      <c r="A23" s="56"/>
      <c r="B23" s="97" t="s">
        <v>20</v>
      </c>
      <c r="C23" s="84">
        <v>460</v>
      </c>
      <c r="D23" s="84">
        <v>446</v>
      </c>
      <c r="E23" s="49">
        <v>461</v>
      </c>
      <c r="F23" s="49">
        <f>VLOOKUP($B23,'[1]Data'!$A$11:$Y$50,19,FALSE)</f>
        <v>402</v>
      </c>
      <c r="G23" s="49">
        <f>VLOOKUP($B23,'[1]Data'!$A$11:$Y$50,25,FALSE)</f>
        <v>381</v>
      </c>
      <c r="H23" s="125">
        <v>-17.17391304347826</v>
      </c>
      <c r="I23" s="74"/>
      <c r="J23" s="76"/>
      <c r="K23" s="73"/>
      <c r="M23" s="73"/>
      <c r="N23" s="73"/>
      <c r="O23" s="73"/>
    </row>
    <row r="24" spans="1:15" ht="12.75">
      <c r="A24" s="56"/>
      <c r="B24" s="97" t="s">
        <v>19</v>
      </c>
      <c r="C24" s="84">
        <v>387</v>
      </c>
      <c r="D24" s="84">
        <v>533</v>
      </c>
      <c r="E24" s="49">
        <v>623</v>
      </c>
      <c r="F24" s="49">
        <f>VLOOKUP($B24,'[1]Data'!$A$11:$Y$50,19,FALSE)</f>
        <v>590</v>
      </c>
      <c r="G24" s="49">
        <f>VLOOKUP($B24,'[1]Data'!$A$11:$Y$50,25,FALSE)</f>
        <v>640</v>
      </c>
      <c r="H24" s="125">
        <v>65.37467700258397</v>
      </c>
      <c r="I24" s="74"/>
      <c r="J24" s="76"/>
      <c r="K24" s="73"/>
      <c r="M24" s="73"/>
      <c r="N24" s="73"/>
      <c r="O24" s="73"/>
    </row>
    <row r="25" spans="1:15" ht="12.75">
      <c r="A25" s="56"/>
      <c r="B25" s="97" t="s">
        <v>18</v>
      </c>
      <c r="C25" s="84">
        <v>539</v>
      </c>
      <c r="D25" s="84">
        <v>598</v>
      </c>
      <c r="E25" s="49">
        <v>599</v>
      </c>
      <c r="F25" s="49">
        <f>VLOOKUP($B25,'[1]Data'!$A$11:$Y$50,19,FALSE)</f>
        <v>549</v>
      </c>
      <c r="G25" s="49">
        <f>VLOOKUP($B25,'[1]Data'!$A$11:$Y$50,25,FALSE)</f>
        <v>511</v>
      </c>
      <c r="H25" s="125">
        <v>-5.1948051948051965</v>
      </c>
      <c r="I25" s="74"/>
      <c r="J25" s="76"/>
      <c r="K25" s="73"/>
      <c r="M25" s="73"/>
      <c r="N25" s="73"/>
      <c r="O25" s="73"/>
    </row>
    <row r="26" spans="1:15" ht="12.75">
      <c r="A26" s="56"/>
      <c r="B26" s="97" t="s">
        <v>17</v>
      </c>
      <c r="C26" s="84">
        <v>437</v>
      </c>
      <c r="D26" s="84">
        <v>580</v>
      </c>
      <c r="E26" s="49">
        <v>575</v>
      </c>
      <c r="F26" s="49">
        <f>VLOOKUP($B26,'[1]Data'!$A$11:$Y$50,19,FALSE)</f>
        <v>579</v>
      </c>
      <c r="G26" s="49">
        <f>VLOOKUP($B26,'[1]Data'!$A$11:$Y$50,25,FALSE)</f>
        <v>579</v>
      </c>
      <c r="H26" s="125">
        <v>32.49427917620138</v>
      </c>
      <c r="I26" s="74"/>
      <c r="J26" s="76"/>
      <c r="K26" s="73"/>
      <c r="M26" s="73"/>
      <c r="N26" s="73"/>
      <c r="O26" s="73"/>
    </row>
    <row r="27" spans="1:15" ht="12.75">
      <c r="A27" s="56"/>
      <c r="B27" s="97" t="s">
        <v>16</v>
      </c>
      <c r="C27" s="84">
        <v>285</v>
      </c>
      <c r="D27" s="84">
        <v>320</v>
      </c>
      <c r="E27" s="49">
        <v>319</v>
      </c>
      <c r="F27" s="49">
        <f>VLOOKUP($B27,'[1]Data'!$A$11:$Y$50,19,FALSE)</f>
        <v>317</v>
      </c>
      <c r="G27" s="49">
        <f>VLOOKUP($B27,'[1]Data'!$A$11:$Y$50,25,FALSE)</f>
        <v>329</v>
      </c>
      <c r="H27" s="125">
        <v>15.438596491228074</v>
      </c>
      <c r="I27" s="74"/>
      <c r="J27" s="76"/>
      <c r="K27" s="73"/>
      <c r="M27" s="73"/>
      <c r="N27" s="73"/>
      <c r="O27" s="73"/>
    </row>
    <row r="28" spans="1:15" ht="12.75">
      <c r="A28" s="56"/>
      <c r="B28" s="97" t="s">
        <v>15</v>
      </c>
      <c r="C28" s="84">
        <v>352</v>
      </c>
      <c r="D28" s="84">
        <v>457</v>
      </c>
      <c r="E28" s="49">
        <v>452</v>
      </c>
      <c r="F28" s="49">
        <f>VLOOKUP($B28,'[1]Data'!$A$11:$Y$50,19,FALSE)</f>
        <v>453</v>
      </c>
      <c r="G28" s="49">
        <f>VLOOKUP($B28,'[1]Data'!$A$11:$Y$50,25,FALSE)</f>
        <v>508</v>
      </c>
      <c r="H28" s="125">
        <v>44.31818181818181</v>
      </c>
      <c r="I28" s="74"/>
      <c r="J28" s="76"/>
      <c r="K28" s="73"/>
      <c r="M28" s="73"/>
      <c r="N28" s="73"/>
      <c r="O28" s="73"/>
    </row>
    <row r="29" spans="1:15" ht="12.75">
      <c r="A29" s="56"/>
      <c r="B29" s="97" t="s">
        <v>14</v>
      </c>
      <c r="C29" s="84">
        <v>342</v>
      </c>
      <c r="D29" s="84">
        <v>355</v>
      </c>
      <c r="E29" s="49">
        <v>383</v>
      </c>
      <c r="F29" s="49">
        <f>VLOOKUP($B29,'[1]Data'!$A$11:$Y$50,19,FALSE)</f>
        <v>251</v>
      </c>
      <c r="G29" s="49">
        <f>VLOOKUP($B29,'[1]Data'!$A$11:$Y$50,25,FALSE)</f>
        <v>272</v>
      </c>
      <c r="H29" s="125">
        <v>-20.467836257309948</v>
      </c>
      <c r="I29" s="74"/>
      <c r="J29" s="76"/>
      <c r="K29" s="73"/>
      <c r="M29" s="73"/>
      <c r="N29" s="73"/>
      <c r="O29" s="73"/>
    </row>
    <row r="30" spans="1:15" ht="12.75">
      <c r="A30" s="56"/>
      <c r="B30" s="97" t="s">
        <v>13</v>
      </c>
      <c r="C30" s="84">
        <v>596</v>
      </c>
      <c r="D30" s="84">
        <v>513</v>
      </c>
      <c r="E30" s="49">
        <v>494</v>
      </c>
      <c r="F30" s="49">
        <f>VLOOKUP($B30,'[1]Data'!$A$11:$Y$50,19,FALSE)</f>
        <v>362</v>
      </c>
      <c r="G30" s="49">
        <f>VLOOKUP($B30,'[1]Data'!$A$11:$Y$50,25,FALSE)</f>
        <v>486</v>
      </c>
      <c r="H30" s="125">
        <v>-18.456375838926174</v>
      </c>
      <c r="I30" s="74"/>
      <c r="J30" s="76"/>
      <c r="K30" s="73"/>
      <c r="M30" s="73"/>
      <c r="N30" s="73"/>
      <c r="O30" s="73"/>
    </row>
    <row r="31" spans="1:15" ht="12.75">
      <c r="A31" s="56"/>
      <c r="B31" s="97" t="s">
        <v>12</v>
      </c>
      <c r="C31" s="84">
        <v>295</v>
      </c>
      <c r="D31" s="84">
        <v>254</v>
      </c>
      <c r="E31" s="49">
        <v>273</v>
      </c>
      <c r="F31" s="49">
        <f>VLOOKUP($B31,'[1]Data'!$A$11:$Y$50,19,FALSE)</f>
        <v>306</v>
      </c>
      <c r="G31" s="49">
        <f>VLOOKUP($B31,'[1]Data'!$A$11:$Y$50,25,FALSE)</f>
        <v>414</v>
      </c>
      <c r="H31" s="125">
        <v>40.33898305084747</v>
      </c>
      <c r="I31" s="74"/>
      <c r="J31" s="76"/>
      <c r="K31" s="73"/>
      <c r="M31" s="73"/>
      <c r="N31" s="73"/>
      <c r="O31" s="73"/>
    </row>
    <row r="32" spans="1:15" ht="12.75">
      <c r="A32" s="56"/>
      <c r="B32" s="97" t="s">
        <v>11</v>
      </c>
      <c r="C32" s="84">
        <v>413</v>
      </c>
      <c r="D32" s="84">
        <v>502</v>
      </c>
      <c r="E32" s="49">
        <v>478</v>
      </c>
      <c r="F32" s="49">
        <f>VLOOKUP($B32,'[1]Data'!$A$11:$Y$50,19,FALSE)</f>
        <v>506</v>
      </c>
      <c r="G32" s="49">
        <f>VLOOKUP($B32,'[1]Data'!$A$11:$Y$50,25,FALSE)</f>
        <v>551</v>
      </c>
      <c r="H32" s="125">
        <v>33.414043583535104</v>
      </c>
      <c r="I32" s="74"/>
      <c r="J32" s="76"/>
      <c r="K32" s="73"/>
      <c r="M32" s="73"/>
      <c r="N32" s="73"/>
      <c r="O32" s="73"/>
    </row>
    <row r="33" spans="1:15" ht="12.75">
      <c r="A33" s="56"/>
      <c r="B33" s="97" t="s">
        <v>10</v>
      </c>
      <c r="C33" s="84">
        <v>386</v>
      </c>
      <c r="D33" s="84">
        <v>428</v>
      </c>
      <c r="E33" s="49">
        <v>477</v>
      </c>
      <c r="F33" s="49">
        <f>VLOOKUP($B33,'[1]Data'!$A$11:$Y$50,19,FALSE)</f>
        <v>454</v>
      </c>
      <c r="G33" s="49">
        <f>VLOOKUP($B33,'[1]Data'!$A$11:$Y$50,25,FALSE)</f>
        <v>434</v>
      </c>
      <c r="H33" s="125">
        <v>12.435233160621761</v>
      </c>
      <c r="I33" s="74"/>
      <c r="J33" s="76"/>
      <c r="K33" s="73"/>
      <c r="M33" s="73"/>
      <c r="N33" s="73"/>
      <c r="O33" s="73"/>
    </row>
    <row r="34" spans="1:15" ht="12.75">
      <c r="A34" s="56"/>
      <c r="B34" s="99" t="s">
        <v>9</v>
      </c>
      <c r="C34" s="84">
        <v>498</v>
      </c>
      <c r="D34" s="84">
        <v>577</v>
      </c>
      <c r="E34" s="84">
        <v>581</v>
      </c>
      <c r="F34" s="84">
        <v>491</v>
      </c>
      <c r="G34" s="84" t="str">
        <f>VLOOKUP(B34,'[1]Data'!$A$11:$Y$50,25,FALSE)</f>
        <v>:</v>
      </c>
      <c r="H34" s="126" t="s">
        <v>0</v>
      </c>
      <c r="I34" s="74"/>
      <c r="J34" s="76"/>
      <c r="K34" s="73"/>
      <c r="M34" s="73"/>
      <c r="N34" s="73"/>
      <c r="O34" s="73"/>
    </row>
    <row r="35" spans="1:15" ht="12.75">
      <c r="A35" s="56"/>
      <c r="B35" s="100" t="s">
        <v>8</v>
      </c>
      <c r="C35" s="93">
        <v>426</v>
      </c>
      <c r="D35" s="93">
        <v>462</v>
      </c>
      <c r="E35" s="85">
        <v>516</v>
      </c>
      <c r="F35" s="85">
        <v>495</v>
      </c>
      <c r="G35" s="86" t="str">
        <f>VLOOKUP(B35,'[1]Data'!$A$11:$Y$50,25,FALSE)</f>
        <v>:</v>
      </c>
      <c r="H35" s="127" t="s">
        <v>0</v>
      </c>
      <c r="I35" s="74"/>
      <c r="J35" s="76"/>
      <c r="K35" s="73"/>
      <c r="M35" s="73"/>
      <c r="N35" s="73"/>
      <c r="O35" s="73"/>
    </row>
    <row r="36" spans="1:15" ht="12.75">
      <c r="A36" s="56"/>
      <c r="B36" s="101" t="s">
        <v>7</v>
      </c>
      <c r="C36" s="110">
        <v>624</v>
      </c>
      <c r="D36" s="110">
        <v>613</v>
      </c>
      <c r="E36" s="87">
        <v>426</v>
      </c>
      <c r="F36" s="87">
        <f>VLOOKUP($B36,'[1]Data'!$A$11:$Y$50,19,FALSE)</f>
        <v>477</v>
      </c>
      <c r="G36" s="49">
        <f>VLOOKUP($B36,'[1]Data'!$A$11:$Y$50,25,FALSE)</f>
        <v>739</v>
      </c>
      <c r="H36" s="125">
        <v>18.429487179487182</v>
      </c>
      <c r="I36" s="74"/>
      <c r="J36" s="76"/>
      <c r="K36" s="73"/>
      <c r="M36" s="73"/>
      <c r="N36" s="73"/>
      <c r="O36" s="73"/>
    </row>
    <row r="37" spans="1:15" ht="12" customHeight="1">
      <c r="A37" s="56"/>
      <c r="B37" s="102" t="s">
        <v>6</v>
      </c>
      <c r="C37" s="110">
        <v>600</v>
      </c>
      <c r="D37" s="110">
        <v>656</v>
      </c>
      <c r="E37" s="88">
        <v>661</v>
      </c>
      <c r="F37" s="88">
        <f>VLOOKUP($B37,'[1]Data'!$A$11:$Y$50,19,FALSE)</f>
        <v>694</v>
      </c>
      <c r="G37" s="89">
        <f>VLOOKUP($B37,'[1]Data'!$A$11:$Y$50,25,FALSE)</f>
        <v>703</v>
      </c>
      <c r="H37" s="126">
        <v>17.166666666666664</v>
      </c>
      <c r="I37" s="74"/>
      <c r="J37" s="76"/>
      <c r="K37" s="73"/>
      <c r="M37" s="73"/>
      <c r="N37" s="73"/>
      <c r="O37" s="73"/>
    </row>
    <row r="38" spans="1:15" ht="12.75">
      <c r="A38" s="56"/>
      <c r="B38" s="103" t="s">
        <v>44</v>
      </c>
      <c r="C38" s="111" t="s">
        <v>0</v>
      </c>
      <c r="D38" s="111" t="s">
        <v>0</v>
      </c>
      <c r="E38" s="90" t="s">
        <v>0</v>
      </c>
      <c r="F38" s="90">
        <f>VLOOKUP($B38,'[1]Data'!$A$11:$Y$50,19,FALSE)</f>
        <v>494</v>
      </c>
      <c r="G38" s="91">
        <f>VLOOKUP($B38,'[1]Data'!$A$11:$Y$50,25,FALSE)</f>
        <v>530</v>
      </c>
      <c r="H38" s="128" t="s">
        <v>0</v>
      </c>
      <c r="I38" s="74"/>
      <c r="J38" s="76"/>
      <c r="K38" s="73"/>
      <c r="M38" s="73"/>
      <c r="N38" s="73"/>
      <c r="O38" s="73"/>
    </row>
    <row r="39" spans="1:15" ht="14.25" customHeight="1">
      <c r="A39" s="56"/>
      <c r="B39" s="104" t="s">
        <v>52</v>
      </c>
      <c r="C39" s="112" t="s">
        <v>0</v>
      </c>
      <c r="D39" s="112" t="s">
        <v>0</v>
      </c>
      <c r="E39" s="47" t="s">
        <v>0</v>
      </c>
      <c r="F39" s="48">
        <f>VLOOKUP($B39,'[1]Data'!$A$11:$Y$50,19,FALSE)</f>
        <v>381</v>
      </c>
      <c r="G39" s="49">
        <f>VLOOKUP($B39,'[1]Data'!$A$11:$Y$50,25,FALSE)</f>
        <v>301</v>
      </c>
      <c r="H39" s="129" t="s">
        <v>0</v>
      </c>
      <c r="I39" s="74"/>
      <c r="J39" s="76"/>
      <c r="K39" s="73"/>
      <c r="M39" s="73"/>
      <c r="N39" s="73"/>
      <c r="O39" s="73"/>
    </row>
    <row r="40" spans="1:15" ht="14.25" customHeight="1">
      <c r="A40" s="56"/>
      <c r="B40" s="104" t="s">
        <v>53</v>
      </c>
      <c r="C40" s="112" t="s">
        <v>0</v>
      </c>
      <c r="D40" s="112" t="s">
        <v>0</v>
      </c>
      <c r="E40" s="47" t="s">
        <v>0</v>
      </c>
      <c r="F40" s="48" t="str">
        <f>VLOOKUP($B40,'[1]Data'!$A$11:$Y$50,19,FALSE)</f>
        <v>:</v>
      </c>
      <c r="G40" s="49">
        <f>VLOOKUP($B40,'[1]Data'!$A$11:$Y$50,25,FALSE)</f>
        <v>462</v>
      </c>
      <c r="H40" s="129" t="s">
        <v>0</v>
      </c>
      <c r="I40" s="74"/>
      <c r="J40" s="76"/>
      <c r="K40" s="73"/>
      <c r="M40" s="73"/>
      <c r="N40" s="73"/>
      <c r="O40" s="73"/>
    </row>
    <row r="41" spans="1:15" ht="12.75">
      <c r="A41" s="56"/>
      <c r="B41" s="97" t="s">
        <v>5</v>
      </c>
      <c r="C41" s="84" t="s">
        <v>0</v>
      </c>
      <c r="D41" s="84" t="s">
        <v>0</v>
      </c>
      <c r="E41" s="49" t="s">
        <v>0</v>
      </c>
      <c r="F41" s="48">
        <f>VLOOKUP($B41,'[1]Data'!$A$11:$Y$50,19,FALSE)</f>
        <v>364</v>
      </c>
      <c r="G41" s="49">
        <f>VLOOKUP($B41,'[1]Data'!$A$11:$Y$50,25,FALSE)</f>
        <v>319</v>
      </c>
      <c r="H41" s="129" t="s">
        <v>0</v>
      </c>
      <c r="I41" s="74"/>
      <c r="J41" s="76"/>
      <c r="K41" s="73"/>
      <c r="M41" s="73"/>
      <c r="N41" s="73"/>
      <c r="O41" s="73"/>
    </row>
    <row r="42" spans="1:15" ht="12" customHeight="1">
      <c r="A42" s="56"/>
      <c r="B42" s="105" t="s">
        <v>4</v>
      </c>
      <c r="C42" s="84">
        <v>441</v>
      </c>
      <c r="D42" s="84">
        <v>465</v>
      </c>
      <c r="E42" s="84">
        <v>458</v>
      </c>
      <c r="F42" s="84">
        <f>VLOOKUP($B42,'[1]Data'!$A$11:$Y$50,19,FALSE)</f>
        <v>410</v>
      </c>
      <c r="G42" s="84">
        <f>VLOOKUP($B42,'[1]Data'!$A$11:$Y$50,25,FALSE)</f>
        <v>424</v>
      </c>
      <c r="H42" s="125">
        <v>-3.8548752834467126</v>
      </c>
      <c r="I42" s="74"/>
      <c r="J42" s="76"/>
      <c r="K42" s="73"/>
      <c r="M42" s="73"/>
      <c r="N42" s="73"/>
      <c r="O42" s="73"/>
    </row>
    <row r="43" spans="1:15" ht="12" customHeight="1">
      <c r="A43" s="56"/>
      <c r="B43" s="106" t="s">
        <v>3</v>
      </c>
      <c r="C43" s="92" t="s">
        <v>0</v>
      </c>
      <c r="D43" s="92" t="s">
        <v>0</v>
      </c>
      <c r="E43" s="92" t="s">
        <v>0</v>
      </c>
      <c r="F43" s="93">
        <f>VLOOKUP($B43,'[1]Data'!$A$11:$Y$50,19,FALSE)</f>
        <v>340</v>
      </c>
      <c r="G43" s="86" t="str">
        <f>VLOOKUP($B43,'[1]Data'!$A$11:$Y$50,25,FALSE)</f>
        <v>:</v>
      </c>
      <c r="H43" s="86" t="s">
        <v>0</v>
      </c>
      <c r="I43" s="74"/>
      <c r="J43" s="76"/>
      <c r="K43" s="73"/>
      <c r="M43" s="73"/>
      <c r="N43" s="73"/>
      <c r="O43" s="73"/>
    </row>
    <row r="44" spans="1:15" ht="12" customHeight="1">
      <c r="A44" s="56"/>
      <c r="B44" s="107" t="s">
        <v>47</v>
      </c>
      <c r="C44" s="94" t="s">
        <v>0</v>
      </c>
      <c r="D44" s="94" t="s">
        <v>0</v>
      </c>
      <c r="E44" s="94" t="s">
        <v>0</v>
      </c>
      <c r="F44" s="94" t="s">
        <v>0</v>
      </c>
      <c r="G44" s="89" t="s">
        <v>0</v>
      </c>
      <c r="H44" s="89" t="s">
        <v>0</v>
      </c>
      <c r="I44" s="74"/>
      <c r="J44" s="76"/>
      <c r="K44" s="73"/>
      <c r="M44" s="73"/>
      <c r="N44" s="73"/>
      <c r="O44" s="73"/>
    </row>
    <row r="45" spans="2:10" ht="12.75">
      <c r="B45" s="4"/>
      <c r="J45" s="41"/>
    </row>
    <row r="46" spans="2:8" ht="30.75" customHeight="1">
      <c r="B46" s="132" t="s">
        <v>48</v>
      </c>
      <c r="C46" s="132"/>
      <c r="D46" s="132"/>
      <c r="E46" s="132"/>
      <c r="F46" s="132"/>
      <c r="G46" s="132"/>
      <c r="H46" s="132"/>
    </row>
    <row r="47" spans="2:7" ht="12.75">
      <c r="B47" s="50" t="s">
        <v>49</v>
      </c>
      <c r="C47" s="1"/>
      <c r="D47" s="1"/>
      <c r="E47" s="1"/>
      <c r="G47" s="3"/>
    </row>
    <row r="48" spans="3:5" ht="15" customHeight="1">
      <c r="C48" s="1"/>
      <c r="D48" s="1"/>
      <c r="E48" s="1"/>
    </row>
    <row r="49" spans="3:9" ht="12.75">
      <c r="C49" s="1"/>
      <c r="D49" s="1"/>
      <c r="E49" s="1"/>
      <c r="H49" s="34"/>
      <c r="I49" s="33"/>
    </row>
    <row r="50" spans="1:9" ht="12.75">
      <c r="A50" s="65"/>
      <c r="C50" s="1"/>
      <c r="D50" s="1"/>
      <c r="E50" s="1"/>
      <c r="I50" s="34"/>
    </row>
    <row r="51" spans="3:5" ht="12.75">
      <c r="C51" s="1"/>
      <c r="D51" s="1"/>
      <c r="E51" s="1"/>
    </row>
    <row r="52" spans="3:5" ht="12.75">
      <c r="C52" s="1"/>
      <c r="D52" s="1"/>
      <c r="E52" s="1"/>
    </row>
    <row r="53" spans="3:5" ht="12.75">
      <c r="C53" s="1"/>
      <c r="D53" s="1"/>
      <c r="E53" s="1"/>
    </row>
    <row r="54" spans="1:24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</sheetData>
  <mergeCells count="1">
    <mergeCell ref="B46:H46"/>
  </mergeCells>
  <printOptions gridLines="1"/>
  <pageMargins left="0.787401575" right="0.787401575" top="0.984251969" bottom="0.984251969" header="0.4921259845" footer="0.4921259845"/>
  <pageSetup fitToHeight="1" fitToWidth="1" horizontalDpi="600" verticalDpi="600" orientation="landscape" paperSize="9" scale="82" r:id="rId1"/>
  <headerFooter alignWithMargins="0">
    <oddHeader>&amp;C&amp;A</oddHeader>
    <oddFooter>&amp;R&amp;D</oddFooter>
  </headerFooter>
  <rowBreaks count="2" manualBreakCount="2">
    <brk id="1" max="16383" man="1"/>
    <brk id="19" max="16383" man="1"/>
  </rowBreaks>
  <ignoredErrors>
    <ignoredError sqref="C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7"/>
  <sheetViews>
    <sheetView showGridLines="0" workbookViewId="0" topLeftCell="A1">
      <selection activeCell="A1" sqref="A1:Z17"/>
    </sheetView>
  </sheetViews>
  <sheetFormatPr defaultColWidth="9.140625" defaultRowHeight="12.75"/>
  <cols>
    <col min="1" max="1" width="16.57421875" style="6" customWidth="1"/>
    <col min="2" max="25" width="6.57421875" style="6" customWidth="1"/>
    <col min="26" max="26" width="9.8515625" style="6" customWidth="1"/>
    <col min="27" max="16384" width="9.140625" style="6" customWidth="1"/>
  </cols>
  <sheetData>
    <row r="1" ht="12.75">
      <c r="A1" s="8" t="s">
        <v>68</v>
      </c>
    </row>
    <row r="3" spans="1:26" ht="41.25" customHeight="1">
      <c r="A3" s="113"/>
      <c r="B3" s="137">
        <v>1995</v>
      </c>
      <c r="C3" s="138">
        <v>1996</v>
      </c>
      <c r="D3" s="139">
        <v>1997</v>
      </c>
      <c r="E3" s="139">
        <v>1998</v>
      </c>
      <c r="F3" s="139">
        <v>1999</v>
      </c>
      <c r="G3" s="139">
        <v>2000</v>
      </c>
      <c r="H3" s="139">
        <v>2001</v>
      </c>
      <c r="I3" s="139">
        <v>2002</v>
      </c>
      <c r="J3" s="139">
        <v>2003</v>
      </c>
      <c r="K3" s="139">
        <v>2004</v>
      </c>
      <c r="L3" s="139">
        <v>2005</v>
      </c>
      <c r="M3" s="139">
        <v>2006</v>
      </c>
      <c r="N3" s="139">
        <v>2007</v>
      </c>
      <c r="O3" s="139">
        <v>2008</v>
      </c>
      <c r="P3" s="139">
        <v>2009</v>
      </c>
      <c r="Q3" s="139">
        <v>2010</v>
      </c>
      <c r="R3" s="139">
        <v>2011</v>
      </c>
      <c r="S3" s="139">
        <v>2012</v>
      </c>
      <c r="T3" s="139" t="s">
        <v>1</v>
      </c>
      <c r="U3" s="139">
        <v>2014</v>
      </c>
      <c r="V3" s="139">
        <v>2015</v>
      </c>
      <c r="W3" s="139">
        <v>2016</v>
      </c>
      <c r="X3" s="139">
        <v>2017</v>
      </c>
      <c r="Y3" s="139">
        <v>2018</v>
      </c>
      <c r="Z3" s="115" t="s">
        <v>67</v>
      </c>
    </row>
    <row r="4" spans="1:27" ht="17.25" customHeight="1">
      <c r="A4" s="114"/>
      <c r="B4" s="133" t="s">
        <v>35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5"/>
      <c r="Z4" s="135"/>
      <c r="AA4" s="66"/>
    </row>
    <row r="5" spans="1:28" ht="17.25" customHeight="1">
      <c r="A5" s="118" t="s">
        <v>36</v>
      </c>
      <c r="B5" s="59">
        <v>145.424</v>
      </c>
      <c r="C5" s="116">
        <v>142.706</v>
      </c>
      <c r="D5" s="116">
        <v>144.285</v>
      </c>
      <c r="E5" s="116">
        <v>140.42</v>
      </c>
      <c r="F5" s="116">
        <v>140.005</v>
      </c>
      <c r="G5" s="116">
        <v>139.928</v>
      </c>
      <c r="H5" s="116">
        <v>135.315</v>
      </c>
      <c r="I5" s="116">
        <v>131.419</v>
      </c>
      <c r="J5" s="116">
        <v>124.971</v>
      </c>
      <c r="K5" s="116">
        <v>118.033</v>
      </c>
      <c r="L5" s="116">
        <v>110.404</v>
      </c>
      <c r="M5" s="116">
        <v>109.336</v>
      </c>
      <c r="N5" s="116">
        <v>106.937</v>
      </c>
      <c r="O5" s="116">
        <v>101.07</v>
      </c>
      <c r="P5" s="116">
        <v>97.77</v>
      </c>
      <c r="Q5" s="116">
        <v>93.299</v>
      </c>
      <c r="R5" s="116">
        <v>86.164</v>
      </c>
      <c r="S5" s="116">
        <v>78.695</v>
      </c>
      <c r="T5" s="116">
        <v>73.418</v>
      </c>
      <c r="U5" s="116">
        <v>67.891</v>
      </c>
      <c r="V5" s="116">
        <v>63.646</v>
      </c>
      <c r="W5" s="116">
        <v>59.888</v>
      </c>
      <c r="X5" s="116">
        <v>57.624</v>
      </c>
      <c r="Y5" s="116">
        <v>57.169</v>
      </c>
      <c r="Z5" s="59">
        <f>(Y5/B5-1)*100</f>
        <v>-60.68805699196832</v>
      </c>
      <c r="AA5" s="42"/>
      <c r="AB5" s="77"/>
    </row>
    <row r="6" spans="1:28" ht="17.25" customHeight="1">
      <c r="A6" s="119" t="s">
        <v>37</v>
      </c>
      <c r="B6" s="61">
        <v>32.16</v>
      </c>
      <c r="C6" s="60">
        <v>32.422</v>
      </c>
      <c r="D6" s="60">
        <v>34.685</v>
      </c>
      <c r="E6" s="60">
        <v>35.394</v>
      </c>
      <c r="F6" s="60">
        <v>36.217</v>
      </c>
      <c r="G6" s="60">
        <v>38.54</v>
      </c>
      <c r="H6" s="60">
        <v>39.686</v>
      </c>
      <c r="I6" s="60">
        <v>41.224</v>
      </c>
      <c r="J6" s="60">
        <v>41.344</v>
      </c>
      <c r="K6" s="60">
        <v>44.229</v>
      </c>
      <c r="L6" s="60">
        <v>47.558</v>
      </c>
      <c r="M6" s="60">
        <v>51.609</v>
      </c>
      <c r="N6" s="60">
        <v>52.191</v>
      </c>
      <c r="O6" s="60">
        <v>54.37</v>
      </c>
      <c r="P6" s="60">
        <v>55.48</v>
      </c>
      <c r="Q6" s="60">
        <v>57.342</v>
      </c>
      <c r="R6" s="60">
        <v>60.064</v>
      </c>
      <c r="S6" s="60">
        <v>59.467</v>
      </c>
      <c r="T6" s="60">
        <v>61.773</v>
      </c>
      <c r="U6" s="60">
        <v>64.151</v>
      </c>
      <c r="V6" s="60">
        <v>65.258</v>
      </c>
      <c r="W6" s="60">
        <v>68.46</v>
      </c>
      <c r="X6" s="60">
        <v>69.968</v>
      </c>
      <c r="Y6" s="60">
        <v>69.922</v>
      </c>
      <c r="Z6" s="61">
        <f>(Y6/B6-1)*100</f>
        <v>117.41915422885572</v>
      </c>
      <c r="AA6" s="42"/>
      <c r="AB6" s="77"/>
    </row>
    <row r="7" spans="1:28" ht="17.25" customHeight="1">
      <c r="A7" s="119" t="s">
        <v>55</v>
      </c>
      <c r="B7" s="61">
        <v>24.977</v>
      </c>
      <c r="C7" s="60">
        <v>28.175</v>
      </c>
      <c r="D7" s="60">
        <v>31.778</v>
      </c>
      <c r="E7" s="60">
        <v>34.857</v>
      </c>
      <c r="F7" s="60">
        <v>39.935</v>
      </c>
      <c r="G7" s="60">
        <v>40.29</v>
      </c>
      <c r="H7" s="60">
        <v>42.691</v>
      </c>
      <c r="I7" s="60">
        <v>46.597</v>
      </c>
      <c r="J7" s="60">
        <v>47.727</v>
      </c>
      <c r="K7" s="60">
        <v>49.012</v>
      </c>
      <c r="L7" s="60">
        <v>52.167</v>
      </c>
      <c r="M7" s="60">
        <v>54.459</v>
      </c>
      <c r="N7" s="60">
        <v>59.635</v>
      </c>
      <c r="O7" s="60">
        <v>60.536</v>
      </c>
      <c r="P7" s="60">
        <v>62.172</v>
      </c>
      <c r="Q7" s="60">
        <v>63.388</v>
      </c>
      <c r="R7" s="60">
        <v>64.433</v>
      </c>
      <c r="S7" s="60">
        <v>65.602</v>
      </c>
      <c r="T7" s="60">
        <v>64.803</v>
      </c>
      <c r="U7" s="60">
        <v>67.787</v>
      </c>
      <c r="V7" s="60">
        <v>71.1</v>
      </c>
      <c r="W7" s="60">
        <v>73.01</v>
      </c>
      <c r="X7" s="60">
        <v>73.669</v>
      </c>
      <c r="Y7" s="60">
        <v>75.221</v>
      </c>
      <c r="Z7" s="61">
        <f aca="true" t="shared" si="0" ref="Z7:Z9">(Y7/B7-1)*100</f>
        <v>201.16106818272814</v>
      </c>
      <c r="AA7" s="42"/>
      <c r="AB7" s="77"/>
    </row>
    <row r="8" spans="1:28" ht="17.25" customHeight="1">
      <c r="A8" s="119" t="s">
        <v>38</v>
      </c>
      <c r="B8" s="61">
        <v>14.087</v>
      </c>
      <c r="C8" s="60">
        <v>16.047</v>
      </c>
      <c r="D8" s="60">
        <v>17.415</v>
      </c>
      <c r="E8" s="60">
        <v>17.977</v>
      </c>
      <c r="F8" s="60">
        <v>19.151</v>
      </c>
      <c r="G8" s="60">
        <v>23.593</v>
      </c>
      <c r="H8" s="60">
        <v>24.285</v>
      </c>
      <c r="I8" s="60">
        <v>25.893</v>
      </c>
      <c r="J8" s="60">
        <v>26.124</v>
      </c>
      <c r="K8" s="60">
        <v>28.049</v>
      </c>
      <c r="L8" s="60">
        <v>28.71</v>
      </c>
      <c r="M8" s="60">
        <v>30.428</v>
      </c>
      <c r="N8" s="60">
        <v>31.877</v>
      </c>
      <c r="O8" s="60">
        <v>34.787</v>
      </c>
      <c r="P8" s="60">
        <v>34.082</v>
      </c>
      <c r="Q8" s="60">
        <v>33.774</v>
      </c>
      <c r="R8" s="60">
        <v>33.833</v>
      </c>
      <c r="S8" s="60">
        <v>35.149</v>
      </c>
      <c r="T8" s="60">
        <v>36.296</v>
      </c>
      <c r="U8" s="60">
        <v>37.607</v>
      </c>
      <c r="V8" s="60">
        <v>38.182</v>
      </c>
      <c r="W8" s="60">
        <v>41.125</v>
      </c>
      <c r="X8" s="60">
        <v>41.631</v>
      </c>
      <c r="Y8" s="60">
        <v>42.523</v>
      </c>
      <c r="Z8" s="61">
        <f t="shared" si="0"/>
        <v>201.8598708028679</v>
      </c>
      <c r="AA8" s="42"/>
      <c r="AB8" s="77"/>
    </row>
    <row r="9" spans="1:28" ht="17.25" customHeight="1">
      <c r="A9" s="120" t="s">
        <v>39</v>
      </c>
      <c r="B9" s="61">
        <v>10.240000000000009</v>
      </c>
      <c r="C9" s="60">
        <v>13.593000000000018</v>
      </c>
      <c r="D9" s="60">
        <v>12.025000000000006</v>
      </c>
      <c r="E9" s="60">
        <v>11.592000000000013</v>
      </c>
      <c r="F9" s="60">
        <v>12.204000000000008</v>
      </c>
      <c r="G9" s="60">
        <v>11.696000000000026</v>
      </c>
      <c r="H9" s="60">
        <v>11.783999999999992</v>
      </c>
      <c r="I9" s="60">
        <v>11.984000000000009</v>
      </c>
      <c r="J9" s="60">
        <v>12.131</v>
      </c>
      <c r="K9" s="60">
        <v>13.474999999999994</v>
      </c>
      <c r="L9" s="60">
        <v>16.540999999999997</v>
      </c>
      <c r="M9" s="60">
        <v>13.543000000000006</v>
      </c>
      <c r="N9" s="60">
        <v>10.737000000000023</v>
      </c>
      <c r="O9" s="60">
        <v>10.097999999999985</v>
      </c>
      <c r="P9" s="60">
        <v>7.491000000000014</v>
      </c>
      <c r="Q9" s="60">
        <v>6.10299999999998</v>
      </c>
      <c r="R9" s="60">
        <v>5.88900000000001</v>
      </c>
      <c r="S9" s="60">
        <v>6.333000000000027</v>
      </c>
      <c r="T9" s="60">
        <v>5.905000000000001</v>
      </c>
      <c r="U9" s="60">
        <v>5.361999999999995</v>
      </c>
      <c r="V9" s="60">
        <v>6.4080000000000155</v>
      </c>
      <c r="W9" s="60">
        <v>5.780000000000001</v>
      </c>
      <c r="X9" s="60">
        <v>5.760999999999967</v>
      </c>
      <c r="Y9" s="60">
        <v>5.763999999999982</v>
      </c>
      <c r="Z9" s="61">
        <f t="shared" si="0"/>
        <v>-43.710937500000234</v>
      </c>
      <c r="AA9" s="42"/>
      <c r="AB9" s="77"/>
    </row>
    <row r="10" spans="1:50" ht="17.25" customHeight="1">
      <c r="A10" s="121"/>
      <c r="B10" s="130" t="s">
        <v>40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78"/>
      <c r="AB10" s="77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</row>
    <row r="11" spans="1:28" ht="17.25" customHeight="1">
      <c r="A11" s="120" t="s">
        <v>36</v>
      </c>
      <c r="B11" s="62">
        <v>302</v>
      </c>
      <c r="C11" s="58">
        <v>295</v>
      </c>
      <c r="D11" s="58">
        <v>298</v>
      </c>
      <c r="E11" s="58">
        <v>289</v>
      </c>
      <c r="F11" s="58">
        <v>287</v>
      </c>
      <c r="G11" s="58">
        <v>287</v>
      </c>
      <c r="H11" s="58">
        <v>277</v>
      </c>
      <c r="I11" s="58">
        <v>268</v>
      </c>
      <c r="J11" s="58">
        <v>254</v>
      </c>
      <c r="K11" s="58">
        <v>239</v>
      </c>
      <c r="L11" s="58">
        <v>223</v>
      </c>
      <c r="M11" s="58">
        <v>220</v>
      </c>
      <c r="N11" s="58">
        <v>214</v>
      </c>
      <c r="O11" s="58">
        <v>202</v>
      </c>
      <c r="P11" s="58">
        <v>194</v>
      </c>
      <c r="Q11" s="58">
        <v>185</v>
      </c>
      <c r="R11" s="58">
        <v>171</v>
      </c>
      <c r="S11" s="58">
        <v>156</v>
      </c>
      <c r="T11" s="58">
        <v>145</v>
      </c>
      <c r="U11" s="58">
        <v>134</v>
      </c>
      <c r="V11" s="58">
        <v>125</v>
      </c>
      <c r="W11" s="58">
        <v>117</v>
      </c>
      <c r="X11" s="58">
        <v>113</v>
      </c>
      <c r="Y11" s="58">
        <v>111</v>
      </c>
      <c r="Z11" s="59">
        <f>(Y11/B11-1)*100</f>
        <v>-63.24503311258278</v>
      </c>
      <c r="AA11" s="42"/>
      <c r="AB11" s="77"/>
    </row>
    <row r="12" spans="1:28" ht="17.25" customHeight="1">
      <c r="A12" s="119" t="s">
        <v>37</v>
      </c>
      <c r="B12" s="61">
        <v>67</v>
      </c>
      <c r="C12" s="60">
        <v>67</v>
      </c>
      <c r="D12" s="60">
        <v>72</v>
      </c>
      <c r="E12" s="60">
        <v>73</v>
      </c>
      <c r="F12" s="60">
        <v>74</v>
      </c>
      <c r="G12" s="60">
        <v>79</v>
      </c>
      <c r="H12" s="60">
        <v>81</v>
      </c>
      <c r="I12" s="60">
        <v>84</v>
      </c>
      <c r="J12" s="60">
        <v>84</v>
      </c>
      <c r="K12" s="60">
        <v>90</v>
      </c>
      <c r="L12" s="60">
        <v>96</v>
      </c>
      <c r="M12" s="60">
        <v>104</v>
      </c>
      <c r="N12" s="60">
        <v>105</v>
      </c>
      <c r="O12" s="60">
        <v>108</v>
      </c>
      <c r="P12" s="60">
        <v>110</v>
      </c>
      <c r="Q12" s="60">
        <v>114</v>
      </c>
      <c r="R12" s="60">
        <v>119</v>
      </c>
      <c r="S12" s="60">
        <v>118</v>
      </c>
      <c r="T12" s="60">
        <v>122</v>
      </c>
      <c r="U12" s="60">
        <v>126</v>
      </c>
      <c r="V12" s="60">
        <v>128</v>
      </c>
      <c r="W12" s="60">
        <v>134</v>
      </c>
      <c r="X12" s="60">
        <v>137</v>
      </c>
      <c r="Y12" s="60">
        <v>136</v>
      </c>
      <c r="Z12" s="61">
        <f>(Y12/B12-1)*100</f>
        <v>102.98507462686568</v>
      </c>
      <c r="AA12" s="42"/>
      <c r="AB12" s="77"/>
    </row>
    <row r="13" spans="1:28" ht="17.25" customHeight="1">
      <c r="A13" s="119" t="s">
        <v>55</v>
      </c>
      <c r="B13" s="61">
        <v>52</v>
      </c>
      <c r="C13" s="60">
        <v>58</v>
      </c>
      <c r="D13" s="60">
        <v>66</v>
      </c>
      <c r="E13" s="60">
        <v>72</v>
      </c>
      <c r="F13" s="60">
        <v>82</v>
      </c>
      <c r="G13" s="60">
        <v>83</v>
      </c>
      <c r="H13" s="60">
        <v>87</v>
      </c>
      <c r="I13" s="60">
        <v>95</v>
      </c>
      <c r="J13" s="60">
        <v>97</v>
      </c>
      <c r="K13" s="60">
        <v>99</v>
      </c>
      <c r="L13" s="60">
        <v>105</v>
      </c>
      <c r="M13" s="60">
        <v>109</v>
      </c>
      <c r="N13" s="60">
        <v>119</v>
      </c>
      <c r="O13" s="60">
        <v>121</v>
      </c>
      <c r="P13" s="60">
        <v>124</v>
      </c>
      <c r="Q13" s="60">
        <v>126</v>
      </c>
      <c r="R13" s="60">
        <v>128</v>
      </c>
      <c r="S13" s="60">
        <v>130</v>
      </c>
      <c r="T13" s="60">
        <v>128</v>
      </c>
      <c r="U13" s="60">
        <v>133</v>
      </c>
      <c r="V13" s="60">
        <v>140</v>
      </c>
      <c r="W13" s="60">
        <v>143</v>
      </c>
      <c r="X13" s="60">
        <v>144</v>
      </c>
      <c r="Y13" s="60">
        <v>147</v>
      </c>
      <c r="Z13" s="61">
        <f aca="true" t="shared" si="1" ref="Z13:Z15">(Y13/B13-1)*100</f>
        <v>182.6923076923077</v>
      </c>
      <c r="AA13" s="42"/>
      <c r="AB13" s="77"/>
    </row>
    <row r="14" spans="1:28" ht="17.25" customHeight="1">
      <c r="A14" s="119" t="s">
        <v>38</v>
      </c>
      <c r="B14" s="61">
        <v>29</v>
      </c>
      <c r="C14" s="60">
        <v>33</v>
      </c>
      <c r="D14" s="60">
        <v>36</v>
      </c>
      <c r="E14" s="60">
        <v>37</v>
      </c>
      <c r="F14" s="60">
        <v>39</v>
      </c>
      <c r="G14" s="60">
        <v>48</v>
      </c>
      <c r="H14" s="60">
        <v>50</v>
      </c>
      <c r="I14" s="60">
        <v>53</v>
      </c>
      <c r="J14" s="60">
        <v>53</v>
      </c>
      <c r="K14" s="60">
        <v>57</v>
      </c>
      <c r="L14" s="60">
        <v>58</v>
      </c>
      <c r="M14" s="60">
        <v>61</v>
      </c>
      <c r="N14" s="60">
        <v>64</v>
      </c>
      <c r="O14" s="60">
        <v>69</v>
      </c>
      <c r="P14" s="60">
        <v>68</v>
      </c>
      <c r="Q14" s="60">
        <v>67</v>
      </c>
      <c r="R14" s="60">
        <v>67</v>
      </c>
      <c r="S14" s="60">
        <v>70</v>
      </c>
      <c r="T14" s="60">
        <v>72</v>
      </c>
      <c r="U14" s="60">
        <v>74</v>
      </c>
      <c r="V14" s="60">
        <v>75</v>
      </c>
      <c r="W14" s="60">
        <v>81</v>
      </c>
      <c r="X14" s="60">
        <v>81</v>
      </c>
      <c r="Y14" s="60">
        <v>83</v>
      </c>
      <c r="Z14" s="61">
        <f t="shared" si="1"/>
        <v>186.20689655172416</v>
      </c>
      <c r="AA14" s="42"/>
      <c r="AB14" s="77"/>
    </row>
    <row r="15" spans="1:28" ht="17.25" customHeight="1">
      <c r="A15" s="122" t="s">
        <v>39</v>
      </c>
      <c r="B15" s="64">
        <v>20</v>
      </c>
      <c r="C15" s="63">
        <v>29</v>
      </c>
      <c r="D15" s="63">
        <v>24</v>
      </c>
      <c r="E15" s="63">
        <v>23</v>
      </c>
      <c r="F15" s="63">
        <v>26</v>
      </c>
      <c r="G15" s="63">
        <v>24</v>
      </c>
      <c r="H15" s="63">
        <v>24</v>
      </c>
      <c r="I15" s="63">
        <v>25</v>
      </c>
      <c r="J15" s="63">
        <v>25</v>
      </c>
      <c r="K15" s="63">
        <v>27</v>
      </c>
      <c r="L15" s="63">
        <v>33</v>
      </c>
      <c r="M15" s="63">
        <v>27</v>
      </c>
      <c r="N15" s="63">
        <v>21</v>
      </c>
      <c r="O15" s="63">
        <v>20</v>
      </c>
      <c r="P15" s="63">
        <v>15</v>
      </c>
      <c r="Q15" s="63">
        <v>12</v>
      </c>
      <c r="R15" s="63">
        <v>12</v>
      </c>
      <c r="S15" s="63">
        <v>12</v>
      </c>
      <c r="T15" s="63">
        <v>12</v>
      </c>
      <c r="U15" s="63">
        <v>11</v>
      </c>
      <c r="V15" s="63">
        <v>12</v>
      </c>
      <c r="W15" s="63">
        <v>11</v>
      </c>
      <c r="X15" s="63">
        <v>11</v>
      </c>
      <c r="Y15" s="140">
        <v>12</v>
      </c>
      <c r="Z15" s="141">
        <f t="shared" si="1"/>
        <v>-40</v>
      </c>
      <c r="AA15" s="42"/>
      <c r="AB15" s="77"/>
    </row>
    <row r="16" spans="16:26" ht="12.75"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117"/>
    </row>
    <row r="17" spans="1:25" ht="15" customHeight="1">
      <c r="A17" s="54" t="s">
        <v>49</v>
      </c>
      <c r="I17" s="30"/>
      <c r="V17" s="30"/>
      <c r="W17" s="30"/>
      <c r="X17" s="30"/>
      <c r="Y17" s="30"/>
    </row>
    <row r="18" spans="2:25" ht="12.75"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</row>
    <row r="19" spans="18:25" ht="12.75">
      <c r="R19" s="42"/>
      <c r="S19" s="42"/>
      <c r="T19" s="30"/>
      <c r="U19" s="30"/>
      <c r="V19" s="30"/>
      <c r="W19" s="30"/>
      <c r="X19" s="30"/>
      <c r="Y19" s="30"/>
    </row>
    <row r="20" ht="12.75">
      <c r="B20" s="42"/>
    </row>
    <row r="21" ht="12.75">
      <c r="A21" s="28"/>
    </row>
    <row r="22" spans="1:26" ht="12.75">
      <c r="A22" s="5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2.75">
      <c r="A23" s="69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2.75">
      <c r="A24" s="5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26:27" ht="12.75">
      <c r="Z25" s="71"/>
      <c r="AA25" s="72"/>
    </row>
    <row r="26" spans="26:27" ht="12.75">
      <c r="Z26" s="71"/>
      <c r="AA26" s="72"/>
    </row>
    <row r="27" spans="26:27" ht="12.75">
      <c r="Z27" s="71"/>
      <c r="AA27" s="72"/>
    </row>
  </sheetData>
  <mergeCells count="1">
    <mergeCell ref="B4:Z4"/>
  </mergeCells>
  <printOptions/>
  <pageMargins left="0.7" right="0.7" top="0.75" bottom="0.75" header="0.3" footer="0.3"/>
  <pageSetup horizontalDpi="600" verticalDpi="600" orientation="portrait" paperSize="9" r:id="rId1"/>
  <ignoredErrors>
    <ignoredError sqref="T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45"/>
  <sheetViews>
    <sheetView showGridLines="0" tabSelected="1" zoomScaleSheetLayoutView="70" zoomScalePageLayoutView="55"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A45" sqref="A45"/>
    </sheetView>
  </sheetViews>
  <sheetFormatPr defaultColWidth="9.140625" defaultRowHeight="12.75"/>
  <cols>
    <col min="1" max="1" width="17.7109375" style="6" customWidth="1"/>
    <col min="2" max="2" width="8.7109375" style="6" customWidth="1"/>
    <col min="3" max="3" width="6.28125" style="6" customWidth="1"/>
    <col min="4" max="9" width="6.28125" style="6" bestFit="1" customWidth="1"/>
    <col min="10" max="10" width="5.421875" style="6" bestFit="1" customWidth="1"/>
    <col min="11" max="15" width="6.28125" style="6" bestFit="1" customWidth="1"/>
    <col min="16" max="16" width="5.421875" style="6" bestFit="1" customWidth="1"/>
    <col min="17" max="17" width="6.57421875" style="6" customWidth="1"/>
    <col min="18" max="18" width="6.8515625" style="6" customWidth="1"/>
    <col min="19" max="19" width="6.28125" style="6" customWidth="1"/>
    <col min="20" max="20" width="5.00390625" style="6" bestFit="1" customWidth="1"/>
    <col min="21" max="21" width="6.28125" style="6" customWidth="1"/>
    <col min="22" max="22" width="6.421875" style="6" customWidth="1"/>
    <col min="23" max="24" width="6.140625" style="6" customWidth="1"/>
    <col min="25" max="25" width="6.7109375" style="6" customWidth="1"/>
    <col min="26" max="26" width="6.57421875" style="6" bestFit="1" customWidth="1"/>
    <col min="27" max="27" width="5.140625" style="6" bestFit="1" customWidth="1"/>
    <col min="28" max="28" width="5.57421875" style="6" bestFit="1" customWidth="1"/>
    <col min="29" max="29" width="7.00390625" style="6" bestFit="1" customWidth="1"/>
    <col min="30" max="30" width="6.140625" style="6" bestFit="1" customWidth="1"/>
    <col min="31" max="31" width="5.57421875" style="6" bestFit="1" customWidth="1"/>
    <col min="32" max="16384" width="9.140625" style="6" customWidth="1"/>
  </cols>
  <sheetData>
    <row r="1" ht="12.75">
      <c r="A1" s="8" t="s">
        <v>56</v>
      </c>
    </row>
    <row r="2" spans="1:30" s="7" customFormat="1" ht="12.75">
      <c r="A2" s="7" t="s">
        <v>57</v>
      </c>
      <c r="AD2" s="31"/>
    </row>
    <row r="3" spans="1:77" ht="12.75">
      <c r="A3" s="27"/>
      <c r="B3" s="27">
        <v>1995</v>
      </c>
      <c r="C3" s="27">
        <v>1996</v>
      </c>
      <c r="D3" s="27">
        <v>1997</v>
      </c>
      <c r="E3" s="27">
        <v>1998</v>
      </c>
      <c r="F3" s="27">
        <v>1999</v>
      </c>
      <c r="G3" s="27">
        <v>2000</v>
      </c>
      <c r="H3" s="27">
        <v>2001</v>
      </c>
      <c r="I3" s="27">
        <v>2002</v>
      </c>
      <c r="J3" s="27">
        <v>2003</v>
      </c>
      <c r="K3" s="27">
        <v>2004</v>
      </c>
      <c r="L3" s="27">
        <v>2005</v>
      </c>
      <c r="M3" s="27">
        <v>2006</v>
      </c>
      <c r="N3" s="27">
        <v>2007</v>
      </c>
      <c r="O3" s="27">
        <v>2008</v>
      </c>
      <c r="P3" s="27">
        <v>2009</v>
      </c>
      <c r="Q3" s="27">
        <v>2010</v>
      </c>
      <c r="R3" s="27">
        <v>2011</v>
      </c>
      <c r="S3" s="27">
        <v>2012</v>
      </c>
      <c r="T3" s="27">
        <v>2013</v>
      </c>
      <c r="U3" s="27">
        <v>2014</v>
      </c>
      <c r="V3" s="27">
        <v>2015</v>
      </c>
      <c r="W3" s="27">
        <v>2016</v>
      </c>
      <c r="X3" s="27">
        <v>2017</v>
      </c>
      <c r="Y3" s="27">
        <v>2018</v>
      </c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</row>
    <row r="4" spans="1:77" ht="12.75">
      <c r="A4" s="6" t="s">
        <v>36</v>
      </c>
      <c r="B4" s="30">
        <v>302</v>
      </c>
      <c r="C4" s="30">
        <v>295</v>
      </c>
      <c r="D4" s="30">
        <v>298</v>
      </c>
      <c r="E4" s="30">
        <v>289</v>
      </c>
      <c r="F4" s="30">
        <v>287</v>
      </c>
      <c r="G4" s="30">
        <v>287</v>
      </c>
      <c r="H4" s="30">
        <v>277</v>
      </c>
      <c r="I4" s="30">
        <v>268</v>
      </c>
      <c r="J4" s="30">
        <v>254</v>
      </c>
      <c r="K4" s="30">
        <v>239</v>
      </c>
      <c r="L4" s="30">
        <v>223</v>
      </c>
      <c r="M4" s="30">
        <v>220</v>
      </c>
      <c r="N4" s="30">
        <v>214</v>
      </c>
      <c r="O4" s="30">
        <v>202</v>
      </c>
      <c r="P4" s="30">
        <v>194</v>
      </c>
      <c r="Q4" s="30">
        <v>185</v>
      </c>
      <c r="R4" s="30">
        <v>171</v>
      </c>
      <c r="S4" s="30">
        <v>156</v>
      </c>
      <c r="T4" s="30">
        <v>145</v>
      </c>
      <c r="U4" s="30">
        <v>134</v>
      </c>
      <c r="V4" s="36">
        <v>125</v>
      </c>
      <c r="W4" s="36">
        <v>117</v>
      </c>
      <c r="X4" s="36">
        <v>113</v>
      </c>
      <c r="Y4" s="36">
        <v>111</v>
      </c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</row>
    <row r="5" spans="1:77" ht="12.75">
      <c r="A5" s="6" t="s">
        <v>37</v>
      </c>
      <c r="B5" s="30">
        <v>67</v>
      </c>
      <c r="C5" s="30">
        <v>67</v>
      </c>
      <c r="D5" s="30">
        <v>72</v>
      </c>
      <c r="E5" s="30">
        <v>73</v>
      </c>
      <c r="F5" s="30">
        <v>74</v>
      </c>
      <c r="G5" s="30">
        <v>79</v>
      </c>
      <c r="H5" s="30">
        <v>81</v>
      </c>
      <c r="I5" s="30">
        <v>84</v>
      </c>
      <c r="J5" s="30">
        <v>84</v>
      </c>
      <c r="K5" s="30">
        <v>90</v>
      </c>
      <c r="L5" s="30">
        <v>96</v>
      </c>
      <c r="M5" s="30">
        <v>104</v>
      </c>
      <c r="N5" s="30">
        <v>105</v>
      </c>
      <c r="O5" s="30">
        <v>108</v>
      </c>
      <c r="P5" s="30">
        <v>110</v>
      </c>
      <c r="Q5" s="30">
        <v>114</v>
      </c>
      <c r="R5" s="30">
        <v>119</v>
      </c>
      <c r="S5" s="30">
        <v>118</v>
      </c>
      <c r="T5" s="30">
        <v>122</v>
      </c>
      <c r="U5" s="30">
        <v>126</v>
      </c>
      <c r="V5" s="36">
        <v>128</v>
      </c>
      <c r="W5" s="36">
        <v>134</v>
      </c>
      <c r="X5" s="36">
        <v>137</v>
      </c>
      <c r="Y5" s="36">
        <v>136</v>
      </c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77" ht="12.75">
      <c r="A6" s="6" t="s">
        <v>55</v>
      </c>
      <c r="B6" s="29">
        <v>52</v>
      </c>
      <c r="C6" s="29">
        <v>58</v>
      </c>
      <c r="D6" s="29">
        <v>66</v>
      </c>
      <c r="E6" s="29">
        <v>72</v>
      </c>
      <c r="F6" s="29">
        <v>82</v>
      </c>
      <c r="G6" s="29">
        <v>83</v>
      </c>
      <c r="H6" s="29">
        <v>87</v>
      </c>
      <c r="I6" s="29">
        <v>95</v>
      </c>
      <c r="J6" s="29">
        <v>97</v>
      </c>
      <c r="K6" s="29">
        <v>99</v>
      </c>
      <c r="L6" s="29">
        <v>105</v>
      </c>
      <c r="M6" s="29">
        <v>109</v>
      </c>
      <c r="N6" s="30">
        <v>119</v>
      </c>
      <c r="O6" s="30">
        <v>121</v>
      </c>
      <c r="P6" s="30">
        <v>124</v>
      </c>
      <c r="Q6" s="30">
        <v>126</v>
      </c>
      <c r="R6" s="30">
        <v>128</v>
      </c>
      <c r="S6" s="30">
        <v>130</v>
      </c>
      <c r="T6" s="30">
        <v>128</v>
      </c>
      <c r="U6" s="30">
        <v>133</v>
      </c>
      <c r="V6" s="36">
        <v>140</v>
      </c>
      <c r="W6" s="36">
        <v>143</v>
      </c>
      <c r="X6" s="36">
        <v>144</v>
      </c>
      <c r="Y6" s="36">
        <v>147</v>
      </c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25" s="28" customFormat="1" ht="12.75">
      <c r="A7" s="6" t="s">
        <v>38</v>
      </c>
      <c r="B7" s="29">
        <v>29</v>
      </c>
      <c r="C7" s="29">
        <v>33</v>
      </c>
      <c r="D7" s="29">
        <v>36</v>
      </c>
      <c r="E7" s="29">
        <v>37</v>
      </c>
      <c r="F7" s="29">
        <v>39</v>
      </c>
      <c r="G7" s="29">
        <v>48</v>
      </c>
      <c r="H7" s="29">
        <v>50</v>
      </c>
      <c r="I7" s="29">
        <v>53</v>
      </c>
      <c r="J7" s="29">
        <v>53</v>
      </c>
      <c r="K7" s="29">
        <v>57</v>
      </c>
      <c r="L7" s="29">
        <v>58</v>
      </c>
      <c r="M7" s="29">
        <v>61</v>
      </c>
      <c r="N7" s="29">
        <v>64</v>
      </c>
      <c r="O7" s="29">
        <v>69</v>
      </c>
      <c r="P7" s="29">
        <v>68</v>
      </c>
      <c r="Q7" s="29">
        <v>67</v>
      </c>
      <c r="R7" s="29">
        <v>67</v>
      </c>
      <c r="S7" s="29">
        <v>70</v>
      </c>
      <c r="T7" s="29">
        <v>72</v>
      </c>
      <c r="U7" s="6">
        <v>74</v>
      </c>
      <c r="V7" s="36">
        <v>75</v>
      </c>
      <c r="W7" s="36">
        <v>81</v>
      </c>
      <c r="X7" s="36">
        <v>81</v>
      </c>
      <c r="Y7" s="36">
        <v>83</v>
      </c>
    </row>
    <row r="8" spans="1:77" ht="12.75">
      <c r="A8" s="27" t="s">
        <v>39</v>
      </c>
      <c r="B8" s="26">
        <v>20</v>
      </c>
      <c r="C8" s="26">
        <v>29</v>
      </c>
      <c r="D8" s="26">
        <v>24</v>
      </c>
      <c r="E8" s="26">
        <v>23</v>
      </c>
      <c r="F8" s="26">
        <v>26</v>
      </c>
      <c r="G8" s="26">
        <v>24</v>
      </c>
      <c r="H8" s="26">
        <v>24</v>
      </c>
      <c r="I8" s="26">
        <v>25</v>
      </c>
      <c r="J8" s="26">
        <v>25</v>
      </c>
      <c r="K8" s="26">
        <v>27</v>
      </c>
      <c r="L8" s="26">
        <v>33</v>
      </c>
      <c r="M8" s="26">
        <v>27</v>
      </c>
      <c r="N8" s="26">
        <v>21</v>
      </c>
      <c r="O8" s="26">
        <v>20</v>
      </c>
      <c r="P8" s="26">
        <v>15</v>
      </c>
      <c r="Q8" s="26">
        <v>12</v>
      </c>
      <c r="R8" s="26">
        <v>12</v>
      </c>
      <c r="S8" s="26">
        <v>12</v>
      </c>
      <c r="T8" s="26">
        <v>12</v>
      </c>
      <c r="U8" s="26">
        <v>11</v>
      </c>
      <c r="V8" s="26">
        <v>12</v>
      </c>
      <c r="W8" s="26">
        <v>11</v>
      </c>
      <c r="X8" s="45">
        <v>11</v>
      </c>
      <c r="Y8" s="45">
        <v>12</v>
      </c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</row>
    <row r="9" spans="1:77" ht="12.75">
      <c r="A9" s="25" t="s">
        <v>43</v>
      </c>
      <c r="B9" s="24">
        <v>470</v>
      </c>
      <c r="C9" s="24">
        <v>482</v>
      </c>
      <c r="D9" s="24">
        <v>496</v>
      </c>
      <c r="E9" s="24">
        <v>494</v>
      </c>
      <c r="F9" s="24">
        <v>508</v>
      </c>
      <c r="G9" s="24">
        <v>521</v>
      </c>
      <c r="H9" s="24">
        <v>519</v>
      </c>
      <c r="I9" s="24">
        <v>525</v>
      </c>
      <c r="J9" s="24">
        <v>513</v>
      </c>
      <c r="K9" s="24">
        <v>512</v>
      </c>
      <c r="L9" s="24">
        <v>515</v>
      </c>
      <c r="M9" s="24">
        <v>521</v>
      </c>
      <c r="N9" s="24">
        <v>523</v>
      </c>
      <c r="O9" s="24">
        <v>520</v>
      </c>
      <c r="P9" s="24">
        <v>511</v>
      </c>
      <c r="Q9" s="24">
        <v>504</v>
      </c>
      <c r="R9" s="24">
        <v>497</v>
      </c>
      <c r="S9" s="24">
        <v>486</v>
      </c>
      <c r="T9" s="24">
        <v>479</v>
      </c>
      <c r="U9" s="24">
        <v>478</v>
      </c>
      <c r="V9" s="24">
        <v>480</v>
      </c>
      <c r="W9" s="24">
        <v>486</v>
      </c>
      <c r="X9" s="24">
        <v>486</v>
      </c>
      <c r="Y9" s="24">
        <v>489</v>
      </c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</row>
    <row r="10" spans="1:77" ht="12.75">
      <c r="A10" s="67"/>
      <c r="B10" s="68"/>
      <c r="C10" s="68"/>
      <c r="D10" s="68"/>
      <c r="E10" s="6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</row>
    <row r="11" spans="19:77" ht="12.75">
      <c r="S11" s="30"/>
      <c r="T11" s="30"/>
      <c r="U11" s="30"/>
      <c r="V11" s="36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</row>
    <row r="12" spans="22:77" ht="12.75">
      <c r="V12" s="28"/>
      <c r="W12" s="36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77" ht="12.75">
      <c r="A13" s="8" t="s">
        <v>54</v>
      </c>
      <c r="K13" s="23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</row>
    <row r="14" spans="1:77" ht="12.75">
      <c r="A14" s="6" t="s">
        <v>50</v>
      </c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</row>
    <row r="15" spans="22:77" ht="12"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>
      <c r="A28" s="22"/>
    </row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.75">
      <c r="A45" s="54" t="s">
        <v>49</v>
      </c>
    </row>
    <row r="51" ht="14.25" customHeight="1"/>
  </sheetData>
  <printOptions/>
  <pageMargins left="0.42" right="0.43" top="0.984251969" bottom="0.984251969" header="0.5" footer="0.5"/>
  <pageSetup fitToHeight="1" fitToWidth="1" horizontalDpi="600" verticalDpi="600" orientation="landscape" paperSize="9" scale="68" r:id="rId2"/>
  <headerFooter alignWithMargins="0">
    <oddHeader>&amp;C&amp;A</oddHeader>
    <oddFooter>&amp;R&amp;D</oddFooter>
  </headerFooter>
  <rowBreaks count="2" manualBreakCount="2">
    <brk id="2" max="16383" man="1"/>
    <brk id="21" max="16383" man="1"/>
  </rowBreaks>
  <colBreaks count="3" manualBreakCount="3">
    <brk id="10" min="1" max="16383" man="1"/>
    <brk id="20" min="1" max="16383" man="1"/>
    <brk id="31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BOCHATON Lene (ESTAT)</dc:creator>
  <cp:keywords/>
  <dc:description/>
  <cp:lastModifiedBy>HAUSER Hans-Eduard (ESTAT)</cp:lastModifiedBy>
  <cp:lastPrinted>2019-01-22T14:49:54Z</cp:lastPrinted>
  <dcterms:created xsi:type="dcterms:W3CDTF">2015-03-19T20:39:57Z</dcterms:created>
  <dcterms:modified xsi:type="dcterms:W3CDTF">2020-01-23T13:29:26Z</dcterms:modified>
  <cp:category/>
  <cp:version/>
  <cp:contentType/>
  <cp:contentStatus/>
</cp:coreProperties>
</file>