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/>
  <bookViews>
    <workbookView xWindow="65521" yWindow="105" windowWidth="23955" windowHeight="14160" tabRatio="888" activeTab="1"/>
  </bookViews>
  <sheets>
    <sheet name="Requests &gt;" sheetId="40" r:id="rId1"/>
    <sheet name="Figure 1" sheetId="15" r:id="rId2"/>
    <sheet name="Figure 2" sheetId="12" r:id="rId3"/>
    <sheet name="Figure 3" sheetId="18" r:id="rId4"/>
    <sheet name="Figure 4" sheetId="20" r:id="rId5"/>
    <sheet name="Figure 5" sheetId="50" r:id="rId6"/>
    <sheet name="Figure 6" sheetId="49" r:id="rId7"/>
    <sheet name="Figure 7" sheetId="19" r:id="rId8"/>
    <sheet name="Decisions &gt;" sheetId="39" r:id="rId9"/>
    <sheet name="Figure 8" sheetId="31" r:id="rId10"/>
    <sheet name="Figure 9" sheetId="51" r:id="rId11"/>
    <sheet name="Figure 10" sheetId="36" r:id="rId12"/>
    <sheet name="Figure 11" sheetId="37" r:id="rId13"/>
    <sheet name="Figure 12" sheetId="38" r:id="rId14"/>
    <sheet name="Transfers &gt;" sheetId="41" r:id="rId15"/>
    <sheet name="Figure 13" sheetId="42" r:id="rId16"/>
    <sheet name="Figure 14" sheetId="44" r:id="rId17"/>
    <sheet name="Figure 15" sheetId="45" r:id="rId18"/>
    <sheet name="Figure 16" sheetId="46" r:id="rId19"/>
    <sheet name="Dublin and asylum &gt;" sheetId="47" r:id="rId20"/>
    <sheet name="Figure 17" sheetId="48" r:id="rId21"/>
  </sheets>
  <definedNames>
    <definedName name="_Ref378326268" localSheetId="5">'Figure 5'!$C$6</definedName>
    <definedName name="_Ref378326268" localSheetId="7">'Figure 7'!$C$6</definedName>
    <definedName name="_Ref378768192" localSheetId="13">'Figure 12'!$C$6</definedName>
    <definedName name="_Ref378768192" localSheetId="17">'Figure 15'!$C$6</definedName>
    <definedName name="_Ref378768192" localSheetId="18">'Figure 16'!$C$6</definedName>
    <definedName name="_Ref378768192" localSheetId="9">'Figure 8'!$C$6</definedName>
    <definedName name="_Ref378768192" localSheetId="10">'Figure 9'!$C$6</definedName>
  </definedNames>
  <calcPr calcId="145621"/>
  <extLst/>
</workbook>
</file>

<file path=xl/sharedStrings.xml><?xml version="1.0" encoding="utf-8"?>
<sst xmlns="http://schemas.openxmlformats.org/spreadsheetml/2006/main" count="674" uniqueCount="161">
  <si>
    <t>(number)</t>
  </si>
  <si>
    <t>(%)</t>
  </si>
  <si>
    <r>
      <t>Source</t>
    </r>
    <r>
      <rPr>
        <sz val="9"/>
        <rFont val="Arial"/>
        <family val="2"/>
      </rPr>
      <t>: Eurostat (online data code: migr_dubri)</t>
    </r>
  </si>
  <si>
    <t>Humanitarian reasons</t>
  </si>
  <si>
    <t xml:space="preserve">Reasons for incoming take back requests </t>
  </si>
  <si>
    <r>
      <t>Source:</t>
    </r>
    <r>
      <rPr>
        <sz val="9"/>
        <color indexed="8"/>
        <rFont val="Arial"/>
        <family val="2"/>
      </rPr>
      <t xml:space="preserve"> Eurostat (online data code: migr_dubri)</t>
    </r>
  </si>
  <si>
    <t>Incoming</t>
  </si>
  <si>
    <t>Outgoing</t>
  </si>
  <si>
    <t>Asylum and migration</t>
  </si>
  <si>
    <t>Dublin statistics</t>
  </si>
  <si>
    <t>Take back requests</t>
  </si>
  <si>
    <t>Take charge requests</t>
  </si>
  <si>
    <t>Figure 4: Incoming take charge and take back requests, 2017</t>
  </si>
  <si>
    <t>Figure 5: Reasons for incoming take charge and take back requests, EU-28, 2017</t>
  </si>
  <si>
    <t>Number</t>
  </si>
  <si>
    <t>Share (%)</t>
  </si>
  <si>
    <t>Accepted</t>
  </si>
  <si>
    <t>Refused</t>
  </si>
  <si>
    <t>No prior criteria applicable</t>
  </si>
  <si>
    <t>Transfer not implemented</t>
  </si>
  <si>
    <t>Figure 3: Annual rate of change in the number of requests, 2017</t>
  </si>
  <si>
    <t>Figure 2: Number of requests, 2017</t>
  </si>
  <si>
    <t>Figure 1: Number of requests, EU-28, 2008-2017</t>
  </si>
  <si>
    <t>Within 6 months</t>
  </si>
  <si>
    <t>7 to 12 months</t>
  </si>
  <si>
    <t>13 to 18 months</t>
  </si>
  <si>
    <t>http://appsso.eurostat.ec.europa.eu/nui/show.do?query=BOOKMARK_DS-346652_QID_7868D5D1_UID_-3F171EB0&amp;layout=TIME,C,X,0;GEO,L,Y,0;UNIT,L,Z,0;REQUEST,L,Z,1;LEG_PROV,L,Z,2;PARTNER,L,Z,3;INDICATORS,C,Z,4;&amp;zSelection=DS-346652REQUEST,TOTAL;DS-346652PARTNER,TOTAL;DS-346652LEG_PROV,TOTAL;DS-346652INDICATORS,OBS_FLAG;DS-346652UNIT,NR;&amp;rankName1=PARTNER_1_2_-1_2&amp;rankName2=UNIT_1_2_-1_2&amp;rankName3=INDICATORS_1_2_-1_2&amp;rankName4=LEG-PROV_1_2_-1_2&amp;rankName5=REQUES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</si>
  <si>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Bookmarks</t>
  </si>
  <si>
    <t>http://appsso.eurostat.ec.europa.eu/nui/show.do?query=BOOKMARK_DS-346656_QID_-2F97939F_UID_-3F171EB0&amp;layout=TIME,C,X,0;GEO,L,Y,0;UNIT,L,Z,0;REQUEST,L,Z,1;LEG_PROV,L,Z,2;PARTNER,L,Z,3;INDICATORS,C,Z,4;&amp;zSelection=DS-346656PARTNER,TOTAL;DS-346656INDICATORS,OBS_FLAG;DS-346656LEG_PROV,TOTAL;DS-346656UNIT,NR;DS-346656REQUEST,REQ;&amp;rankName1=PARTNER_1_2_-1_2&amp;rankName2=UNIT_1_2_-1_2&amp;rankName3=INDICATORS_1_2_-1_2&amp;rankName4=LEG-PROV_1_2_-1_2&amp;rankName5=REQUEST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</si>
  <si>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codes: migr_dubri and migr_dubro)</t>
    </r>
  </si>
  <si>
    <t>Belgium</t>
  </si>
  <si>
    <t>Bulgaria</t>
  </si>
  <si>
    <t>Denmark</t>
  </si>
  <si>
    <t>Estonia</t>
  </si>
  <si>
    <t>Ireland</t>
  </si>
  <si>
    <t>Greece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</si>
  <si>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</si>
  <si>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</si>
  <si>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</si>
  <si>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</si>
  <si>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</si>
  <si>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</si>
  <si>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</si>
  <si>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</si>
  <si>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</si>
  <si>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</si>
  <si>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</si>
  <si>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</si>
  <si>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</si>
  <si>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</si>
  <si>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</si>
  <si>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</si>
  <si>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</si>
  <si>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</si>
  <si>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</si>
  <si>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</si>
  <si>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</si>
  <si>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</si>
  <si>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</si>
  <si>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EU-28</t>
  </si>
  <si>
    <t>Germany</t>
  </si>
  <si>
    <t>http://appsso.eurostat.ec.europa.eu/nui/show.do?query=BOOKMARK_DS-346652_QID_-597A997E_UID_-3F171EB0&amp;layout=TIME,C,X,0;LEG_PROV,L,X,1;GEO,L,Y,0;UNIT,L,Z,0;REQUEST,L,Z,1;PARTNER,L,Z,2;INDICATORS,C,Z,3;&amp;zSelection=DS-346652REQUEST,REQ;DS-346652PARTNER,TOTAL;DS-346652INDICATORS,OBS_FLAG;DS-346652UNIT,NR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</si>
  <si>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Bookmark</t>
  </si>
  <si>
    <t>http://appsso.eurostat.ec.europa.eu/nui/show.do?query=BOOKMARK_DS-346652_QID_394174B8_UID_-3F171EB0&amp;layout=TIME,C,X,0;LEG_PROV,L,X,1;GEO,L,Y,0;UNIT,L,Z,0;REQUEST,L,Z,1;PARTNER,L,Z,2;INDICATORS,C,Z,3;&amp;zSelection=DS-346652PARTNER,TOTAL;DS-346652UNIT,NR;DS-346652REQUEST,REQ;DS-346652INDICATORS,OBS_FLAG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</si>
  <si>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Documentation and legal entry reasons</t>
  </si>
  <si>
    <t>Application in an international transit area of an airport</t>
  </si>
  <si>
    <t>Irregular entry</t>
  </si>
  <si>
    <t>Irregular stay</t>
  </si>
  <si>
    <t>Dependent persons</t>
  </si>
  <si>
    <t>Reason unknown</t>
  </si>
  <si>
    <t>Family
reasons</t>
  </si>
  <si>
    <t>http://appsso.eurostat.ec.europa.eu/nui/show.do?query=BOOKMARK_DS-346652_QID_64C12E80_UID_-3F171EB0&amp;layout=TIME,C,X,0;LEG_PROV,L,X,1;GEO,L,Y,0;UNIT,L,Z,0;REQUEST,L,Z,1;PARTNER,L,Z,2;INDICATORS,C,Z,3;&amp;zSelection=DS-346652PARTNER,TOTAL;DS-346652UNIT,NR;DS-346652REQUEST,REQ;DS-346652INDICATORS,OBS_FLAG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</si>
  <si>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Under examination — no permission to stay</t>
  </si>
  <si>
    <t>Withdrawal — new application</t>
  </si>
  <si>
    <t>Rejection — no permission to stay</t>
  </si>
  <si>
    <t>Reasons for incoming take charge requests</t>
  </si>
  <si>
    <r>
      <t>Source:</t>
    </r>
    <r>
      <rPr>
        <sz val="9"/>
        <rFont val="Arial"/>
        <family val="2"/>
      </rPr>
      <t xml:space="preserve"> Eurostat (online data code: migr_dubdi)</t>
    </r>
  </si>
  <si>
    <t>http://appsso.eurostat.ec.europa.eu/nui/show.do?query=BOOKMARK_DS-346666_QID_1CAEAD1_UID_-3F171EB0&amp;layout=TIME,C,X,0;DECISION,L,X,1;GEO,L,Y,0;UNIT,L,Z,0;LEG_PROV,L,Z,1;REQUEST,L,Z,2;PARTNER,L,Z,3;INDICATORS,C,Z,4;&amp;zSelection=DS-346666UNIT,NR;DS-346666INDICATORS,OBS_FLAG;DS-346666LEG_PROV,TOTAL;DS-346666REQUEST,REQ;DS-346666PARTNER,TOTAL;&amp;rankName1=PARTNER_1_2_-1_2&amp;rankName2=UNIT_1_2_-1_2&amp;rankName3=INDICATORS_1_2_-1_2&amp;rankName4=LEG-PROV_1_2_-1_2&amp;rankName5=REQUEST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</si>
  <si>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-346660_QID_5C2A3140_UID_-3F171EB0&amp;layout=TIME,C,X,0;DECISION,L,X,1;GEO,L,Y,0;UNIT,L,Z,0;LEG_PROV,L,Z,1;REQUEST,L,Z,2;PARTNER,L,Z,3;INDICATORS,C,Z,4;&amp;zSelection=DS-346660UNIT,NR;DS-346660REQUEST,REQ;DS-346660LEG_PROV,TOTAL;DS-346660INDICATORS,OBS_FLAG;DS-346660PARTNER,TOTAL;&amp;rankName1=PARTNER_1_2_-1_2&amp;rankName2=UNIT_1_2_-1_2&amp;rankName3=INDICATORS_1_2_-1_2&amp;rankName4=LEG-PROV_1_2_-1_2&amp;rankName5=REQUEST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</si>
  <si>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code: migr_dubduni)</t>
    </r>
  </si>
  <si>
    <t>http://appsso.eurostat.ec.europa.eu/nui/show.do?query=BOOKMARK_DS-689892_QID_-1EA1C8B_UID_-3F171EB0&amp;layout=TIME,C,X,0;GEO,L,Y,0;UNIT,L,Z,0;DECISION,L,Z,1;PARTNER,L,Z,2;INDICATORS,C,Z,3;&amp;zSelection=DS-689892DECISION,SOV;DS-689892PARTNER,TOTAL;DS-689892INDICATORS,OBS_FLAG;DS-689892UNIT,NR;&amp;rankName1=PARTNER_1_2_-1_2&amp;rankName2=UNIT_1_2_-1_2&amp;rankName3=DECISION_1_2_-1_2&amp;rankName4=INDICATORS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</si>
  <si>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-689892_QID_2AD67C1_UID_-3F171EB0&amp;layout=TIME,C,X,0;DECISION,L,X,1;GEO,L,Y,0;UNIT,L,Z,0;PARTNER,L,Z,1;INDICATORS,C,Z,2;&amp;zSelection=DS-689892PARTNER,TOTAL;DS-689892INDICATORS,OBS_FLAG;DS-689892UNIT,NR;&amp;rankName1=PARTNER_1_2_-1_2&amp;rankName2=UNIT_1_2_-1_2&amp;rankName3=INDICATORS_1_2_-1_2&amp;rankName4=TIME_1_0_0_0&amp;rankName5=DECISION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</si>
  <si>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-346654_QID_61B7F82C_UID_-3F171EB0&amp;layout=TIME,C,X,0;GEO,L,Y,0;UNIT,L,Z,0;LEG_PROV,L,Z,1;DURATION,L,Z,2;PARTNER,L,Z,3;INDICATORS,C,Z,4;&amp;zSelection=DS-346654INDICATORS,OBS_FLAG;DS-346654DURATION,TOTAL;DS-346654LEG_PROV,TOTAL;DS-346654UNIT,NR;DS-346654PARTNER,TOTAL;&amp;rankName1=PARTNER_1_2_-1_2&amp;rankName2=UNIT_1_2_-1_2&amp;rankName3=INDICATORS_1_2_-1_2&amp;rankName4=LEG-PROV_1_2_-1_2&amp;rankName5=DURATION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</si>
  <si>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codes: migr_dubti and migr_dubto)</t>
    </r>
  </si>
  <si>
    <t>http://appsso.eurostat.ec.europa.eu/nui/show.do?query=BOOKMARK_DS-346658_QID_-A8430FB_UID_-3F171EB0&amp;layout=TIME,C,X,0;GEO,L,Y,0;UNIT,L,Z,0;LEG_PROV,L,Z,1;DURATION,L,Z,2;PARTNER,L,Z,3;INDICATORS,C,Z,4;&amp;zSelection=DS-346658DURATION,TOTAL;DS-346658PARTNER,TOTAL;DS-346658LEG_PROV,TOTAL;DS-346658UNIT,NR;DS-346658INDICATORS,OBS_FLAG;&amp;rankName1=PARTNER_1_2_-1_2&amp;rankName2=UNIT_1_2_-1_2&amp;rankName3=INDICATORS_1_2_-1_2&amp;rankName4=LEG-PROV_1_2_-1_2&amp;rankName5=DURATION_1_2_-1_2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</si>
  <si>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-346654_QID_6E6A5616_UID_-3F171EB0&amp;layout=TIME,C,X,0;DURATION,L,X,1;GEO,L,Y,0;UNIT,L,Z,0;LEG_PROV,L,Z,1;PARTNER,L,Z,2;INDICATORS,C,Z,3;&amp;zSelection=DS-346654LEG_PROV,TOTAL;DS-346654UNIT,NR;DS-346654INDICATORS,OBS_FLAG;DS-346654PARTNER,TOTAL;&amp;rankName1=PARTNER_1_2_-1_2&amp;rankName2=UNIT_1_2_-1_2&amp;rankName3=INDICATORS_1_2_-1_2&amp;rankName4=LEG-PROV_1_2_-1_2&amp;rankName5=TIME_1_0_0_0&amp;rankName6=DURATION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</si>
  <si>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migr_dubti)</t>
    </r>
  </si>
  <si>
    <t>http://appsso.eurostat.ec.europa.eu/nui/show.do?query=BOOKMARK_DS-346658_QID_14143B3F_UID_-3F171EB0&amp;layout=TIME,C,X,0;DURATION,L,X,1;GEO,L,Y,0;UNIT,L,Z,0;LEG_PROV,L,Z,1;PARTNER,L,Z,2;INDICATORS,C,Z,3;&amp;zSelection=DS-346658LEG_PROV,TOTAL;DS-346658UNIT,NR;DS-346658INDICATORS,OBS_FLAG;DS-346658PARTNER,TOTAL;&amp;rankName1=PARTNER_1_2_-1_2&amp;rankName2=UNIT_1_2_-1_2&amp;rankName3=INDICATORS_1_2_-1_2&amp;rankName4=LEG-PROV_1_2_-1_2&amp;rankName5=TIME_1_0_0_0&amp;rankName6=DURATION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</si>
  <si>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Incoming  (¹)</t>
  </si>
  <si>
    <t>Outgoing  (²)</t>
  </si>
  <si>
    <t>Denmark (¹)</t>
  </si>
  <si>
    <t>EU-28 (¹)</t>
  </si>
  <si>
    <t>Croatia (²)</t>
  </si>
  <si>
    <t>Iceland (²)</t>
  </si>
  <si>
    <t>(²) Incoming: not available.</t>
  </si>
  <si>
    <t>Denmark (³)</t>
  </si>
  <si>
    <t>Bulgaria (³)</t>
  </si>
  <si>
    <t>Cyprus (³)</t>
  </si>
  <si>
    <t>Hungary (³)</t>
  </si>
  <si>
    <t>(³) Outgoing: not available.</t>
  </si>
  <si>
    <t>(¹) 2016.</t>
  </si>
  <si>
    <t>Sweden (¹)</t>
  </si>
  <si>
    <t>Asylum applications</t>
  </si>
  <si>
    <t>http://appsso.eurostat.ec.europa.eu/nui/show.do?query=BOOKMARK_DS-057066_QID_-4709D5ED_UID_-3F171EB0&amp;layout=TIME,C,X,0;GEO,L,Y,0;CITIZEN,L,Z,0;SEX,L,Z,1;AGE,L,Z,2;ASYL_APP,L,Z,3;UNIT,L,Z,4;INDICATORS,C,Z,5;&amp;zSelection=DS-057066SEX,T;DS-057066AGE,TOTAL;DS-057066UNIT,PER;DS-057066CITIZEN,EXT_EU28;DS-057066ASYL_APP,ASY_APP;DS-057066INDICATORS,OBS_FLAG;&amp;rankName1=UNIT_1_2_-1_2&amp;rankName2=AGE_1_2_-1_2&amp;rankName3=CITIZEN_1_2_-1_2&amp;rankName4=INDICATORS_1_2_-1_2&amp;rankName5=ASYL-APP_1_2_-1_2&amp;rankName6=SEX_1_2_-1_2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</si>
  <si>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r>
      <t>Source</t>
    </r>
    <r>
      <rPr>
        <sz val="9"/>
        <rFont val="Arial"/>
        <family val="2"/>
      </rPr>
      <t>: Eurostat (online data codes: migr_dubro and migr_asyappctza)</t>
    </r>
  </si>
  <si>
    <t>Dublin outgoing requests</t>
  </si>
  <si>
    <r>
      <t>Source</t>
    </r>
    <r>
      <rPr>
        <sz val="9"/>
        <rFont val="Arial"/>
        <family val="2"/>
      </rPr>
      <t>: Eurostat (online data codes: migr_dubdi and migr_dubdo)</t>
    </r>
  </si>
  <si>
    <t>Withdrawal — during the Dublin procedure</t>
  </si>
  <si>
    <t>No transfer</t>
  </si>
  <si>
    <t xml:space="preserve">Reasons for outgoing take back requests </t>
  </si>
  <si>
    <t>Figure 7: Reasons for outgoing take charge and take back requests, EU-28, 2017</t>
  </si>
  <si>
    <t>Figure 8: Decisions on incoming requests, 2017</t>
  </si>
  <si>
    <t>Figure 9: Decisions on outgoing requests, 2017</t>
  </si>
  <si>
    <t>Figure 10: Acceptance rates of requests, 2017</t>
  </si>
  <si>
    <t>Figure 11: Persons for whom the sovereignty clause was applied, 2017</t>
  </si>
  <si>
    <t>Figure 12: Unilateral decisions to take responsibility for a person by default, 2017</t>
  </si>
  <si>
    <r>
      <t>Source</t>
    </r>
    <r>
      <rPr>
        <sz val="9"/>
        <rFont val="Arial"/>
        <family val="2"/>
      </rPr>
      <t>: Eurostat (online data code: migr_dubro)</t>
    </r>
  </si>
  <si>
    <r>
      <t>Source:</t>
    </r>
    <r>
      <rPr>
        <sz val="9"/>
        <rFont val="Arial"/>
        <family val="2"/>
      </rPr>
      <t xml:space="preserve"> Eurostat (online data code: migr_dubdo)</t>
    </r>
  </si>
  <si>
    <t>http://appsso.eurostat.ec.europa.eu/nui/show.do?query=BOOKMARK_DS-346656_QID_20E6DB98_UID_-3F171EB0&amp;layout=TIME,C,X,0;LEG_PROV,L,X,1;GEO,L,Y,0;UNIT,L,Z,0;REQUEST,L,Z,1;PARTNER,L,Z,2;INDICATORS,C,Z,3;&amp;zSelection=DS-346656INDICATORS,OBS_FLAG;DS-346656UNIT,NR;DS-346656REQUEST,REQ;DS-346656PARTNER,TOTAL;&amp;rankName1=PARTNER_1_2_-1_2&amp;rankName2=UNIT_1_2_-1_2&amp;rankName3=INDICATORS_1_2_-1_2&amp;rankName4=REQUEST_1_2_-1_2&amp;rankName5=TIME_1_0_0_0&amp;rankName6=LEG-PROV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</si>
  <si>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Spain</t>
  </si>
  <si>
    <t>http://appsso.eurostat.ec.europa.eu/nui/show.do?query=BOOKMARK_DS-346656_QID_6ECF97CB_UID_-3F171EB0&amp;layout=GEO,L,X,0;LEG_PROV,L,Y,0;UNIT,L,Z,0;REQUEST,L,Z,1;PARTNER,L,Z,2;TIME,C,Z,3;INDICATORS,C,Z,4;&amp;zSelection=DS-346656INDICATORS,OBS_FLAG;DS-346656UNIT,NR;DS-346656TIME,2017;DS-346656REQUEST,REQ;DS-346656PARTNER,TOTAL;&amp;rankName1=PARTNER_1_2_-1_2&amp;rankName2=UNIT_1_2_-1_2&amp;rankName3=INDICATORS_1_2_-1_2&amp;rankName4=REQUEST_1_2_-1_2&amp;rankName5=TIME_1_0_0_1&amp;rankName6=GEO_1_2_0_0&amp;rankName7=LEG-PROV_1_2_0_1&amp;rStp=&amp;cStp=&amp;rDCh=&amp;cDCh=&amp;rDM=true&amp;cDM=true&amp;footnes=false&amp;empty=false&amp;wai=false&amp;time_mode=ROLLING&amp;time_most_recent=true&amp;lang=EN&amp;cfo=%23%23%23%2C%23%23%23.%23%23%23</t>
  </si>
  <si>
    <t>Reasons for outgoing take charge requests</t>
  </si>
  <si>
    <t>http://appsso.eurostat.ec.europa.eu/nui/show.do?query=BOOKMARK_DS-346660_QID_DD0BDAB_UID_-3F171EB0&amp;layout=TIME,C,X,0;DECISION,L,X,1;GEO,L,Y,0;UNIT,L,Z,0;LEG_PROV,L,Z,1;REQUEST,L,Z,2;PARTNER,L,Z,3;INDICATORS,C,Z,4;&amp;zSelection=DS-346660LEG_PROV,TOTAL;DS-346660PARTNER,TOTAL;DS-346660UNIT,NR;DS-346660REQUEST,REQ;DS-346660INDICATORS,OBS_FLAG;&amp;rankName1=PARTNER_1_2_-1_2&amp;rankName2=UNIT_1_2_-1_2&amp;rankName3=INDICATORS_1_2_-1_2&amp;rankName4=LEG-PROV_1_2_-1_2&amp;rankName5=REQUEST_1_2_-1_2&amp;rankName6=TIME_1_0_0_0&amp;rankName7=DECISION_1_2_1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</si>
  <si>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6: Outgoing take charge and take back requests, 2017</t>
  </si>
  <si>
    <t>Czechia</t>
  </si>
  <si>
    <r>
      <t>Source</t>
    </r>
    <r>
      <rPr>
        <sz val="9"/>
        <rFont val="Arial"/>
        <family val="2"/>
      </rPr>
      <t>: Eurostat (online data code: migr_dubri and migr_dubro)</t>
    </r>
  </si>
  <si>
    <t>Cyprus (²)</t>
  </si>
  <si>
    <t>(²) Outgoing: 2013.</t>
  </si>
  <si>
    <t>(³) Outgoing: 2016.</t>
  </si>
  <si>
    <t>Excluding Greece</t>
  </si>
  <si>
    <t>Note: the y-axis scale in the left part of the figure is 500 times greater than that in the right part. Greece: not available.</t>
  </si>
  <si>
    <t>(¹) No prior criteria applicable and no transfer: not available.</t>
  </si>
  <si>
    <t>Note: the y-axis scale in the left part of the figure is 100 times greater than that in the right part.</t>
  </si>
  <si>
    <t>(¹) Excluding Czechia, Germany and Portugal.</t>
  </si>
  <si>
    <t>Figure 15: Duration of transfers for incoming transfers, 2017</t>
  </si>
  <si>
    <t>Figure 16: Duration of transfers for outgoing transfers, 2017</t>
  </si>
  <si>
    <t>(¹) 2008: Greece, Croatia and Poland, not available. 2009-2011: Croatia, not available. 2012: Croatia and the Netherlands, not available. 2013: Czechia, Denmark and the Netherlands, not available. 2014: Czechia, Cyprus and Lithuania, not available. 2015: Czechia, Spain and Hungary, not available. 2016: Czechia, Croatia and Portugal, not available.</t>
  </si>
  <si>
    <t>(²) 2008 and 2009: Croatia, not available. 2010: Czechia and Croatia, not available. 2011: Croatia and the United Kingdom, not available. 2012: Czechia, Croatia and the Netherlands, not available. 2013: Czechia, Denmark and the Netherlands, not available. 2014: Czechia, Spain, Cyprus, Lithuania, Portugal and Finland, not available. 2015: Czechia, Spain, Cyprus, Lithuania and Hungary, not available. 2016: Bulgaria, Czechia, Cyprus, Hungary and Portugal, not available.</t>
  </si>
  <si>
    <t>Note: ranked on outgoing. Czechia and Portugal: not available.</t>
  </si>
  <si>
    <t>(¹) Excluding Czechia and Portugal. Incoming: also excluding Croatia. Outgoing: also excluding Bulgaria, Cyprus and Hungary.</t>
  </si>
  <si>
    <t>Note: Czechia, not available.</t>
  </si>
  <si>
    <t>Note: Czechia and Cyprus, not available.</t>
  </si>
  <si>
    <t>Note: the acceptance rate is calculated as the share of decisions that are acceptances. Ranked on outgoing. Czechia: not available.</t>
  </si>
  <si>
    <t>(¹) Incoming: excluding Czechia. Outgoing: excluding Czechia, Denmark and Cyprus.</t>
  </si>
  <si>
    <t>Excluding Czechia in both cases</t>
  </si>
  <si>
    <t>Note: the y-axis scale in the left part of the figure is 5 times greater than that in the right part. Ranked on outgoing. Czechia: not available.</t>
  </si>
  <si>
    <t>Note: the rate of effectively transferred responsibility is calculated as the ratio between the number of transfers and the number of accepted requests. The time lag between a request being accepted and a person being transferred means that the two parts of the ratio — accepted requests in a calendar year and transfers in a calendar year — do not necessarily relate to the same people; as a result it is possible in exceptional cases to have ratios in excess of 100 %. Ranked on outgoing. Czechia: not available.</t>
  </si>
  <si>
    <t>(¹) Excluding Czechia. Outgoing also excluding Denmark and Cyprus.</t>
  </si>
  <si>
    <t>Note: Czechia, Germany and Portugal, not available.</t>
  </si>
  <si>
    <t>Note: Czechia, Germany and Portugal, not available. Spain: not relevant as there were no outgoing transfers.</t>
  </si>
  <si>
    <r>
      <t>Source</t>
    </r>
    <r>
      <rPr>
        <sz val="9"/>
        <rFont val="Arial"/>
        <family val="2"/>
      </rPr>
      <t>: Eurostat (online data codes: migr_dubdi, migr_dubdo, migr_dubti and migr_dubto)</t>
    </r>
  </si>
  <si>
    <t>http://appsso.eurostat.ec.europa.eu/nui/show.do?query=BOOKMARK_DS-346666_QID_1F5503CA_UID_-3F171EB0&amp;layout=TIME,C,X,0;GEO,L,Y,0;UNIT,L,Z,0;LEG_PROV,L,Z,1;REQUEST,L,Z,2;PARTNER,L,Z,3;DECISION,L,Z,4;INDICATORS,C,Z,5;&amp;zSelection=DS-346666UNIT,NR;DS-346666INDICATORS,OBS_FLAG;DS-346666LEG_PROV,TOTAL;DS-346666DECISION,ACC;DS-346666REQUEST,REQ;DS-346666PARTNER,TOTAL;&amp;rankName1=PARTNER_1_2_-1_2&amp;rankName2=UNIT_1_2_-1_2&amp;rankName3=INDICATORS_1_2_-1_2&amp;rankName4=LEG-PROV_1_2_-1_2&amp;rankName5=REQUEST_1_2_-1_2&amp;rankName6=DECISION_1_2_1_0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</si>
  <si>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-346660_QID_-3D42C5EC_UID_-3F171EB0&amp;layout=TIME,C,X,0;GEO,L,Y,0;UNIT,L,Z,0;LEG_PROV,L,Z,1;REQUEST,L,Z,2;PARTNER,L,Z,3;DECISION,L,Z,4;INDICATORS,C,Z,5;&amp;zSelection=DS-346660UNIT,NR;DS-346660REQUEST,REQ;DS-346660LEG_PROV,TOTAL;DS-346660INDICATORS,OBS_FLAG;DS-346660DECISION,ACC;DS-346660PARTNER,TOTAL;&amp;rankName1=PARTNER_1_2_-1_2&amp;rankName2=UNIT_1_2_-1_2&amp;rankName3=INDICATORS_1_2_-1_2&amp;rankName4=LEG-PROV_1_2_-1_2&amp;rankName5=REQUEST_1_2_-1_2&amp;rankName6=DECISION_1_2_1_0&amp;rankName7=TIME_1_0_0_0&amp;rankName8=GEO_1_2_0_1&amp;sortC=ASC_-1_FIRST&amp;rStp=&amp;cStp=&amp;rDCh=&amp;cDCh=&amp;rDM=true&amp;cDM=true&amp;footnes=false&amp;empty=false&amp;wai=false&amp;time_mode=ROLLING&amp;time_most_recent=true&amp;lang=EN&amp;cfo=%23%23%23%2C%23%23%23.%23%23%23</t>
  </si>
  <si>
    <t>Excluding Czechia</t>
  </si>
  <si>
    <t>Excluding Czechia, Denmark and Cyprus</t>
  </si>
  <si>
    <t>Figure 13: Implemented transfers, 2017</t>
  </si>
  <si>
    <t>Figure 14: Rate of implemented transfers, 2017</t>
  </si>
  <si>
    <t>Gap</t>
  </si>
  <si>
    <t>Figure 17: Ratio of Dublin requests to asylum applications, 2017</t>
  </si>
  <si>
    <t>Ratio</t>
  </si>
  <si>
    <r>
      <t>Source:</t>
    </r>
    <r>
      <rPr>
        <sz val="9"/>
        <rFont val="Arial"/>
        <family val="2"/>
      </rPr>
      <t xml:space="preserve"> Eurostat (online data code: migr_dubto)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</si>
</sst>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.##0.0_i"/>
    <numFmt numFmtId="165" formatCode="#,##0.0_i"/>
    <numFmt numFmtId="166" formatCode="#\ ##0"/>
    <numFmt numFmtId="167" formatCode="0.0"/>
    <numFmt numFmtId="168" formatCode="#,##0.0"/>
    <numFmt numFmtId="169" formatCode="#.0\ ##0"/>
  </numFmts>
  <fonts count="15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sz val="9"/>
      <color theme="0" tint="-0.3499799966812134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64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7" fillId="0" borderId="0" applyFill="0" applyBorder="0" applyProtection="0">
      <alignment horizontal="right"/>
    </xf>
    <xf numFmtId="164" fontId="0" fillId="0" borderId="0" applyFill="0" applyBorder="0" applyProtection="0">
      <alignment horizontal="right"/>
    </xf>
    <xf numFmtId="9" fontId="2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0" fillId="0" borderId="0" xfId="15" applyFont="1"/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9" fontId="9" fillId="0" borderId="0" xfId="15" applyFont="1"/>
    <xf numFmtId="0" fontId="9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166" fontId="0" fillId="2" borderId="0" xfId="0" applyNumberFormat="1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15" applyNumberFormat="1" applyFont="1"/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Alignment="1">
      <alignment vertical="center"/>
    </xf>
    <xf numFmtId="167" fontId="0" fillId="2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9" fontId="0" fillId="0" borderId="0" xfId="15" applyFont="1" applyFill="1"/>
    <xf numFmtId="0" fontId="0" fillId="0" borderId="0" xfId="0" applyFont="1" applyAlignment="1">
      <alignment horizontal="right" vertical="center"/>
    </xf>
    <xf numFmtId="166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/>
    </xf>
    <xf numFmtId="166" fontId="0" fillId="0" borderId="0" xfId="23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15" applyNumberFormat="1" applyFont="1" applyFill="1" applyBorder="1"/>
    <xf numFmtId="3" fontId="0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3" fillId="0" borderId="0" xfId="20" applyFont="1" applyFill="1" applyBorder="1" applyAlignment="1">
      <alignment horizontal="left"/>
      <protection/>
    </xf>
    <xf numFmtId="0" fontId="0" fillId="0" borderId="0" xfId="20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/>
    </xf>
    <xf numFmtId="168" fontId="0" fillId="0" borderId="0" xfId="15" applyNumberFormat="1" applyFont="1" applyFill="1" applyBorder="1"/>
    <xf numFmtId="1" fontId="11" fillId="0" borderId="0" xfId="0" applyNumberFormat="1" applyFont="1" applyFill="1" applyBorder="1" applyAlignment="1">
      <alignment horizontal="right" vertical="center" wrapText="1"/>
    </xf>
    <xf numFmtId="166" fontId="11" fillId="0" borderId="0" xfId="23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/>
    </xf>
    <xf numFmtId="2" fontId="0" fillId="0" borderId="0" xfId="0" applyNumberFormat="1" applyFont="1" applyFill="1" applyBorder="1" applyAlignment="1">
      <alignment horizontal="left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umberCellStyle 2" xfId="24"/>
    <cellStyle name="NumberCellStyle 3" xfId="25"/>
    <cellStyle name="NumberCellStyle 4" xfId="26"/>
    <cellStyle name="Percent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requests, EU-28, 2008-2017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1'!$D$10</c:f>
              <c:strCache>
                <c:ptCount val="1"/>
                <c:pt idx="0">
                  <c:v>Incoming  (¹)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1'!$C$11:$C$20</c:f>
              <c:numCache/>
            </c:numRef>
          </c:cat>
          <c:val>
            <c:numRef>
              <c:f>'Figure 1'!$D$11:$D$20</c:f>
              <c:numCache/>
            </c:numRef>
          </c:val>
        </c:ser>
        <c:ser>
          <c:idx val="2"/>
          <c:order val="1"/>
          <c:tx>
            <c:strRef>
              <c:f>'Figure 1'!$E$10</c:f>
              <c:strCache>
                <c:ptCount val="1"/>
                <c:pt idx="0">
                  <c:v>Outgoing  (²)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1'!$C$11:$C$20</c:f>
              <c:numCache/>
            </c:numRef>
          </c:cat>
          <c:val>
            <c:numRef>
              <c:f>'Figure 1'!$E$11:$E$20</c:f>
              <c:numCache/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592524"/>
        <c:crosses val="autoZero"/>
        <c:auto val="1"/>
        <c:lblOffset val="100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422533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Decisions on incoming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Accepted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8'!$C$13:$C$44</c:f>
              <c:strCache/>
            </c:strRef>
          </c:cat>
          <c:val>
            <c:numRef>
              <c:f>'Figure 8'!$D$13:$D$44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Refused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8'!$C$13:$C$44</c:f>
              <c:strCache/>
            </c:strRef>
          </c:cat>
          <c:val>
            <c:numRef>
              <c:f>'Figure 8'!$E$13:$E$44</c:f>
              <c:numCache/>
            </c:numRef>
          </c:val>
        </c:ser>
        <c:overlap val="100"/>
        <c:axId val="57263573"/>
        <c:axId val="45610110"/>
      </c:bar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10110"/>
        <c:crosses val="autoZero"/>
        <c:auto val="1"/>
        <c:lblOffset val="100"/>
        <c:noMultiLvlLbl val="0"/>
      </c:catAx>
      <c:valAx>
        <c:axId val="45610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726357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525"/>
          <c:y val="0.91125"/>
          <c:w val="0.078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Decisions on outgoing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6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Accepted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9'!$C$13:$C$43</c:f>
              <c:strCache/>
            </c:strRef>
          </c:cat>
          <c:val>
            <c:numRef>
              <c:f>'Figure 9'!$D$13:$D$43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Refused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9'!$C$13:$C$43</c:f>
              <c:strCache/>
            </c:strRef>
          </c:cat>
          <c:val>
            <c:numRef>
              <c:f>'Figure 9'!$E$13:$E$43</c:f>
              <c:numCache/>
            </c:numRef>
          </c:val>
        </c:ser>
        <c:overlap val="100"/>
        <c:axId val="7837807"/>
        <c:axId val="3431400"/>
      </c:bar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400"/>
        <c:crosses val="autoZero"/>
        <c:auto val="1"/>
        <c:lblOffset val="100"/>
        <c:noMultiLvlLbl val="0"/>
      </c:catAx>
      <c:valAx>
        <c:axId val="3431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783780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525"/>
          <c:y val="0.91125"/>
          <c:w val="0.078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Acceptance rates of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Incoming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10'!$D$11:$D$44</c:f>
              <c:numCache/>
            </c:numRef>
          </c:val>
          <c:smooth val="0"/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Outgoing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10'!$C$11:$C$44</c:f>
              <c:strCache/>
            </c:strRef>
          </c:cat>
          <c:val>
            <c:numRef>
              <c:f>'Figure 10'!$E$11:$E$44</c:f>
              <c:numCache/>
            </c:numRef>
          </c:val>
          <c:smooth val="0"/>
        </c:ser>
        <c:hiLowLines>
          <c:spPr>
            <a:ln w="12700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0882601"/>
        <c:axId val="9507954"/>
      </c:line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07954"/>
        <c:crosses val="autoZero"/>
        <c:auto val="1"/>
        <c:lblOffset val="100"/>
        <c:noMultiLvlLbl val="0"/>
      </c:catAx>
      <c:valAx>
        <c:axId val="950795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882601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"/>
          <c:y val="0.0245"/>
          <c:w val="0.7895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11'!$C$13:$C$20</c:f>
              <c:strCache/>
            </c:strRef>
          </c:cat>
          <c:val>
            <c:numRef>
              <c:f>'Figure 11'!$D$13:$D$20</c:f>
              <c:numCache/>
            </c:numRef>
          </c:val>
        </c:ser>
        <c:axId val="18462723"/>
        <c:axId val="31946780"/>
      </c:bar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46780"/>
        <c:crosses val="autoZero"/>
        <c:auto val="1"/>
        <c:lblOffset val="100"/>
        <c:noMultiLvlLbl val="0"/>
      </c:catAx>
      <c:valAx>
        <c:axId val="31946780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1846272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Number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11'!$C$22:$C$46</c:f>
              <c:strCache/>
            </c:strRef>
          </c:cat>
          <c:val>
            <c:numRef>
              <c:f>'Figure 11'!$D$22:$D$46</c:f>
              <c:numCache/>
            </c:numRef>
          </c:val>
        </c:ser>
        <c:axId val="19085565"/>
        <c:axId val="37552358"/>
      </c:bar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auto val="1"/>
        <c:lblOffset val="100"/>
        <c:noMultiLvlLbl val="0"/>
      </c:catAx>
      <c:valAx>
        <c:axId val="37552358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190855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"/>
          <c:y val="0.03375"/>
          <c:w val="0.93625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No prior criteria applicable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12'!$C$13:$C$21</c:f>
              <c:strCache/>
            </c:strRef>
          </c:cat>
          <c:val>
            <c:numRef>
              <c:f>'Figure 12'!$D$13:$D$21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No 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12'!$C$13:$C$21</c:f>
              <c:strCache/>
            </c:strRef>
          </c:cat>
          <c:val>
            <c:numRef>
              <c:f>'Figure 12'!$E$13:$E$21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Transfer not implemented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12'!$C$13:$C$21</c:f>
              <c:strCache/>
            </c:strRef>
          </c:cat>
          <c:val>
            <c:numRef>
              <c:f>'Figure 12'!$F$13:$F$21</c:f>
              <c:numCache/>
            </c:numRef>
          </c:val>
        </c:ser>
        <c:overlap val="100"/>
        <c:axId val="2426903"/>
        <c:axId val="21842128"/>
      </c:barChart>
      <c:catAx>
        <c:axId val="242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auto val="1"/>
        <c:lblOffset val="100"/>
        <c:noMultiLvlLbl val="0"/>
      </c:catAx>
      <c:valAx>
        <c:axId val="21842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42690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"/>
          <c:y val="0.0315"/>
          <c:w val="0.92525"/>
          <c:h val="0.73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No prior criteria applicable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12'!$C$22:$C$43</c:f>
              <c:strCache/>
            </c:strRef>
          </c:cat>
          <c:val>
            <c:numRef>
              <c:f>'Figure 12'!$D$22:$D$43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No 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12'!$C$22:$C$43</c:f>
              <c:strCache/>
            </c:strRef>
          </c:cat>
          <c:val>
            <c:numRef>
              <c:f>'Figure 12'!$E$22:$E$43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Transfer not implemented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12'!$C$22:$C$43</c:f>
              <c:strCache/>
            </c:strRef>
          </c:cat>
          <c:val>
            <c:numRef>
              <c:f>'Figure 12'!$F$22:$F$43</c:f>
              <c:numCache/>
            </c:numRef>
          </c:val>
        </c:ser>
        <c:overlap val="100"/>
        <c:axId val="62361425"/>
        <c:axId val="24381914"/>
      </c:barChart>
      <c:catAx>
        <c:axId val="623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81914"/>
        <c:crosses val="autoZero"/>
        <c:auto val="1"/>
        <c:lblOffset val="100"/>
        <c:noMultiLvlLbl val="0"/>
      </c:catAx>
      <c:valAx>
        <c:axId val="24381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236142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11425"/>
          <c:y val="0.898"/>
          <c:w val="0.31125"/>
          <c:h val="0.102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75"/>
          <c:y val="0.0245"/>
          <c:w val="0.867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Incoming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13'!$C$13:$C$27</c:f>
              <c:strCache/>
            </c:strRef>
          </c:cat>
          <c:val>
            <c:numRef>
              <c:f>'Figure 13'!$D$13:$D$27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Outgoing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13'!$C$13:$C$27</c:f>
              <c:strCache/>
            </c:strRef>
          </c:cat>
          <c:val>
            <c:numRef>
              <c:f>'Figure 13'!$E$13:$E$27</c:f>
              <c:numCache/>
            </c:numRef>
          </c:val>
        </c:ser>
        <c:axId val="18110635"/>
        <c:axId val="28777988"/>
      </c:bar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7988"/>
        <c:crosses val="autoZero"/>
        <c:auto val="1"/>
        <c:lblOffset val="100"/>
        <c:noMultiLvlLbl val="0"/>
      </c:catAx>
      <c:valAx>
        <c:axId val="28777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1811063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8"/>
          <c:y val="0.029"/>
          <c:w val="0.8727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Incoming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13'!$C$28:$C$44</c:f>
              <c:strCache/>
            </c:strRef>
          </c:cat>
          <c:val>
            <c:numRef>
              <c:f>'Figure 13'!$D$28:$D$44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Outgoing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13'!$C$28:$C$44</c:f>
              <c:strCache/>
            </c:strRef>
          </c:cat>
          <c:val>
            <c:numRef>
              <c:f>'Figure 13'!$E$28:$E$44</c:f>
              <c:numCache/>
            </c:numRef>
          </c:val>
        </c:ser>
        <c:axId val="57675301"/>
        <c:axId val="49315662"/>
      </c:barChart>
      <c:catAx>
        <c:axId val="5767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15662"/>
        <c:crosses val="autoZero"/>
        <c:auto val="1"/>
        <c:lblOffset val="100"/>
        <c:noMultiLvlLbl val="0"/>
      </c:catAx>
      <c:valAx>
        <c:axId val="49315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576753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2"/>
          <c:y val="0.9645"/>
          <c:w val="0.302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Rate of implemented transfers,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225"/>
          <c:w val="0.970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Incoming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14'!$D$11:$D$44</c:f>
              <c:numCache/>
            </c:numRef>
          </c:val>
          <c:smooth val="0"/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Outgoing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14'!$C$11:$C$44</c:f>
              <c:strCache/>
            </c:strRef>
          </c:cat>
          <c:val>
            <c:numRef>
              <c:f>'Figure 14'!$E$11:$E$44</c:f>
              <c:numCache/>
            </c:numRef>
          </c:val>
          <c:smooth val="0"/>
        </c:ser>
        <c:hiLowLines>
          <c:spPr>
            <a:ln w="12700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1187775"/>
        <c:axId val="35145656"/>
      </c:line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45656"/>
        <c:crosses val="autoZero"/>
        <c:auto val="1"/>
        <c:lblOffset val="100"/>
        <c:noMultiLvlLbl val="0"/>
      </c:catAx>
      <c:valAx>
        <c:axId val="351456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118777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7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08475"/>
          <c:w val="0.9175"/>
          <c:h val="0.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2'!$C$13:$C$45</c:f>
              <c:strCache/>
            </c:strRef>
          </c:cat>
          <c:val>
            <c:numRef>
              <c:f>'Figure 2'!$D$13:$D$45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2'!$C$13:$C$45</c:f>
              <c:strCache/>
            </c:strRef>
          </c:cat>
          <c:val>
            <c:numRef>
              <c:f>'Figure 2'!$E$13:$E$45</c:f>
              <c:numCache/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7846"/>
        <c:crosses val="autoZero"/>
        <c:auto val="1"/>
        <c:lblOffset val="100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207883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25"/>
          <c:y val="0.9535"/>
          <c:w val="0.157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incoming transfers,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098"/>
          <c:w val="0.94425"/>
          <c:h val="0.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Within 6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15'!$D$11:$D$42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7 to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15'!$E$11:$E$42</c:f>
              <c:numCache/>
            </c:numRef>
          </c:val>
        </c:ser>
        <c:ser>
          <c:idx val="2"/>
          <c:order val="2"/>
          <c:tx>
            <c:strRef>
              <c:f>'Figure 15'!$F$10</c:f>
              <c:strCache>
                <c:ptCount val="1"/>
                <c:pt idx="0">
                  <c:v>13 to 18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15'!$C$11:$C$42</c:f>
              <c:strCache/>
            </c:strRef>
          </c:cat>
          <c:val>
            <c:numRef>
              <c:f>'Figure 15'!$F$11:$F$42</c:f>
              <c:numCache/>
            </c:numRef>
          </c:val>
        </c:ser>
        <c:overlap val="100"/>
        <c:axId val="47875449"/>
        <c:axId val="28225858"/>
      </c:bar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5858"/>
        <c:crosses val="autoZero"/>
        <c:auto val="1"/>
        <c:lblOffset val="100"/>
        <c:noMultiLvlLbl val="0"/>
      </c:catAx>
      <c:valAx>
        <c:axId val="2822585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787544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5275"/>
          <c:y val="0.90025"/>
          <c:w val="0.114"/>
          <c:h val="0.097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outgoing transfers,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098"/>
          <c:w val="0.93625"/>
          <c:h val="0.6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Within 6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16'!$C$11:$C$41</c:f>
              <c:strCache/>
            </c:strRef>
          </c:cat>
          <c:val>
            <c:numRef>
              <c:f>'Figure 16'!$D$11:$D$41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7 to 12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16'!$C$11:$C$41</c:f>
              <c:strCache/>
            </c:strRef>
          </c:cat>
          <c:val>
            <c:numRef>
              <c:f>'Figure 16'!$E$11:$E$41</c:f>
              <c:numCache/>
            </c:numRef>
          </c:val>
        </c:ser>
        <c:ser>
          <c:idx val="2"/>
          <c:order val="2"/>
          <c:tx>
            <c:strRef>
              <c:f>'Figure 16'!$F$10</c:f>
              <c:strCache>
                <c:ptCount val="1"/>
                <c:pt idx="0">
                  <c:v>13 to 18 months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16'!$C$11:$C$41</c:f>
              <c:strCache/>
            </c:strRef>
          </c:cat>
          <c:val>
            <c:numRef>
              <c:f>'Figure 16'!$F$11:$F$41</c:f>
              <c:numCache/>
            </c:numRef>
          </c:val>
        </c:ser>
        <c:overlap val="100"/>
        <c:axId val="52706131"/>
        <c:axId val="4593132"/>
      </c:bar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3132"/>
        <c:crosses val="autoZero"/>
        <c:auto val="1"/>
        <c:lblOffset val="100"/>
        <c:noMultiLvlLbl val="0"/>
      </c:catAx>
      <c:valAx>
        <c:axId val="459313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2706131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47"/>
          <c:y val="0.89375"/>
          <c:w val="0.1195"/>
          <c:h val="0.1022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Dublin requests to asylum applications, 2017</a:t>
            </a:r>
          </a:p>
        </c:rich>
      </c:tx>
      <c:layout>
        <c:manualLayout>
          <c:xMode val="edge"/>
          <c:yMode val="edge"/>
          <c:x val="0.0057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6425"/>
          <c:w val="0.9677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17'!$F$11:$F$45</c:f>
              <c:numCache/>
            </c:numRef>
          </c:val>
        </c:ser>
        <c:axId val="41338189"/>
        <c:axId val="36499382"/>
      </c:barChart>
      <c:catAx>
        <c:axId val="41338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99382"/>
        <c:crosses val="autoZero"/>
        <c:auto val="1"/>
        <c:lblOffset val="100"/>
        <c:noMultiLvlLbl val="0"/>
      </c:catAx>
      <c:valAx>
        <c:axId val="364993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33818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rate of change in the number of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Incoming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3'!$D$11:$D$43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Outgoing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3'!$C$11:$C$43</c:f>
              <c:strCache/>
            </c:strRef>
          </c:cat>
          <c:val>
            <c:numRef>
              <c:f>'Figure 3'!$E$11:$E$43</c:f>
              <c:numCache/>
            </c:numRef>
          </c:val>
          <c:smooth val="0"/>
        </c:ser>
        <c:hiLowLines>
          <c:spPr>
            <a:ln w="12700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138567"/>
        <c:axId val="55247104"/>
      </c:line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47104"/>
        <c:crosses val="autoZero"/>
        <c:auto val="1"/>
        <c:lblOffset val="100"/>
        <c:noMultiLvlLbl val="0"/>
      </c:catAx>
      <c:valAx>
        <c:axId val="55247104"/>
        <c:scaling>
          <c:orientation val="minMax"/>
          <c:max val="600"/>
          <c:min val="-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38567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charge and take back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Take charge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4'!$C$13:$C$45</c:f>
              <c:strCache/>
            </c:strRef>
          </c:cat>
          <c:val>
            <c:numRef>
              <c:f>'Figure 4'!$D$13:$D$45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Take back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4'!$C$13:$C$45</c:f>
              <c:strCache/>
            </c:strRef>
          </c:cat>
          <c:val>
            <c:numRef>
              <c:f>'Figure 4'!$E$13:$E$45</c:f>
              <c:numCache/>
            </c:numRef>
          </c:val>
        </c:ser>
        <c:overlap val="100"/>
        <c:axId val="27461889"/>
        <c:axId val="45830410"/>
      </c:bar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0410"/>
        <c:crosses val="autoZero"/>
        <c:auto val="1"/>
        <c:lblOffset val="100"/>
        <c:noMultiLvlLbl val="0"/>
      </c:catAx>
      <c:valAx>
        <c:axId val="45830410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2746188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8"/>
          <c:y val="0.91575"/>
          <c:w val="0.144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charge requests </a:t>
            </a:r>
          </a:p>
        </c:rich>
      </c:tx>
      <c:layout>
        <c:manualLayout>
          <c:xMode val="edge"/>
          <c:yMode val="edge"/>
          <c:x val="0.28225"/>
          <c:y val="0.03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75"/>
          <c:y val="0.244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0.005"/>
                  <c:y val="-0.09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-0.1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141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1625"/>
                  <c:y val="-0.0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Irregular stay, 0.9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475"/>
                  <c:y val="-0.05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216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5'!$C$11:$C$18</c:f>
              <c:strCache/>
            </c:strRef>
          </c:cat>
          <c:val>
            <c:numRef>
              <c:f>'Figure 5'!$E$11:$E$18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back requests </a:t>
            </a:r>
          </a:p>
        </c:rich>
      </c:tx>
      <c:layout>
        <c:manualLayout>
          <c:xMode val="edge"/>
          <c:yMode val="edge"/>
          <c:x val="0.24875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5"/>
          <c:y val="0.23725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</c:dPt>
          <c:dLbls>
            <c:dLbl>
              <c:idx val="1"/>
              <c:layout>
                <c:manualLayout>
                  <c:x val="0"/>
                  <c:y val="0.03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21"/>
                  <c:y val="0.01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1265"/>
                  <c:y val="-0.01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01875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5'!$C$21:$C$25</c:f>
              <c:strCache/>
            </c:strRef>
          </c:cat>
          <c:val>
            <c:numRef>
              <c:f>'Figure 5'!$E$21:$E$25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Outgoing take charge and take back requests,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975"/>
          <c:y val="0.098"/>
          <c:w val="0.92575"/>
          <c:h val="0.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Take charge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6'!$C$13:$C$45</c:f>
              <c:strCache/>
            </c:strRef>
          </c:cat>
          <c:val>
            <c:numRef>
              <c:f>'Figure 6'!$D$13:$D$45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Take back requests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6'!$C$13:$C$45</c:f>
              <c:strCache/>
            </c:strRef>
          </c:cat>
          <c:val>
            <c:numRef>
              <c:f>'Figure 6'!$E$13:$E$45</c:f>
              <c:numCache/>
            </c:numRef>
          </c:val>
        </c:ser>
        <c:overlap val="100"/>
        <c:axId val="9820507"/>
        <c:axId val="21275700"/>
      </c:bar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  <c:max val="7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9820507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78"/>
          <c:y val="0.91575"/>
          <c:w val="0.144"/>
          <c:h val="0.075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Outgoing take charge requests </a:t>
            </a:r>
          </a:p>
        </c:rich>
      </c:tx>
      <c:layout>
        <c:manualLayout>
          <c:xMode val="edge"/>
          <c:yMode val="edge"/>
          <c:x val="0.28225"/>
          <c:y val="0.03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175"/>
          <c:y val="0.244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Lbls>
            <c:dLbl>
              <c:idx val="0"/>
              <c:layout>
                <c:manualLayout>
                  <c:x val="-0.005"/>
                  <c:y val="-0.12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-0.1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5"/>
                  <c:y val="0.03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-0.141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-0.1625"/>
                  <c:y val="-0.05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Dependent persons, 0.3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3475"/>
                  <c:y val="-0.05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216"/>
                  <c:y val="0.00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7'!$C$11:$C$18</c:f>
              <c:strCache/>
            </c:strRef>
          </c:cat>
          <c:val>
            <c:numRef>
              <c:f>'Figure 7'!$E$11:$E$18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Outgoing take back requests </a:t>
            </a:r>
          </a:p>
        </c:rich>
      </c:tx>
      <c:layout>
        <c:manualLayout>
          <c:xMode val="edge"/>
          <c:yMode val="edge"/>
          <c:x val="0.24875"/>
          <c:y val="0.022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45"/>
          <c:y val="0.23725"/>
          <c:w val="0.81625"/>
          <c:h val="0.6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</c:dPt>
          <c:dLbls>
            <c:dLbl>
              <c:idx val="1"/>
              <c:layout>
                <c:manualLayout>
                  <c:x val="0"/>
                  <c:y val="0.03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-0.037"/>
                  <c:y val="0.00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49"/>
                  <c:y val="-0.04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.1465"/>
                  <c:y val="-0.00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'Figure 7'!$C$21:$C$25</c:f>
              <c:strCache/>
            </c:strRef>
          </c:cat>
          <c:val>
            <c:numRef>
              <c:f>'Figure 7'!$E$21:$E$25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171450</xdr:colOff>
      <xdr:row>35</xdr:row>
      <xdr:rowOff>38100</xdr:rowOff>
    </xdr:from>
    <xdr:to>
      <xdr:col>8</xdr:col>
      <xdr:colOff>4848225</xdr:colOff>
      <xdr:row>72</xdr:row>
      <xdr:rowOff>114300</xdr:rowOff>
    </xdr:to>
    <xdr:graphicFrame macro="">
      <xdr:nvGraphicFramePr>
        <xdr:cNvPr id="1491" name="Chart 2"/>
        <xdr:cNvGraphicFramePr/>
      </xdr:nvGraphicFramePr>
      <xdr:xfrm>
        <a:off x="781050" y="5829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200025</xdr:colOff>
      <xdr:row>1</xdr:row>
      <xdr:rowOff>76200</xdr:rowOff>
    </xdr:from>
    <xdr:to>
      <xdr:col>22</xdr:col>
      <xdr:colOff>581025</xdr:colOff>
      <xdr:row>38</xdr:row>
      <xdr:rowOff>85725</xdr:rowOff>
    </xdr:to>
    <xdr:graphicFrame macro="">
      <xdr:nvGraphicFramePr>
        <xdr:cNvPr id="1779058" name="Chart 2"/>
        <xdr:cNvGraphicFramePr/>
      </xdr:nvGraphicFramePr>
      <xdr:xfrm>
        <a:off x="5086350" y="2286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7</xdr:row>
      <xdr:rowOff>47625</xdr:rowOff>
    </xdr:from>
    <xdr:to>
      <xdr:col>22</xdr:col>
      <xdr:colOff>323850</xdr:colOff>
      <xdr:row>44</xdr:row>
      <xdr:rowOff>133350</xdr:rowOff>
    </xdr:to>
    <xdr:grpSp>
      <xdr:nvGrpSpPr>
        <xdr:cNvPr id="2" name="Group 1"/>
        <xdr:cNvGrpSpPr/>
      </xdr:nvGrpSpPr>
      <xdr:grpSpPr>
        <a:xfrm>
          <a:off x="5153025" y="1114425"/>
          <a:ext cx="9563100" cy="5724525"/>
          <a:chOff x="5153025" y="1171575"/>
          <a:chExt cx="9563100" cy="5724525"/>
        </a:xfrm>
      </xdr:grpSpPr>
      <xdr:graphicFrame macro="">
        <xdr:nvGraphicFramePr>
          <xdr:cNvPr id="1927739" name="Chart 1"/>
          <xdr:cNvGraphicFramePr/>
        </xdr:nvGraphicFramePr>
        <xdr:xfrm>
          <a:off x="5153025" y="1171575"/>
          <a:ext cx="2876102" cy="571450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927740" name="Chart 2"/>
          <xdr:cNvGraphicFramePr/>
        </xdr:nvGraphicFramePr>
        <xdr:xfrm>
          <a:off x="8067380" y="1181593"/>
          <a:ext cx="6648745" cy="571450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561975</xdr:colOff>
      <xdr:row>2</xdr:row>
      <xdr:rowOff>57150</xdr:rowOff>
    </xdr:from>
    <xdr:to>
      <xdr:col>25</xdr:col>
      <xdr:colOff>390525</xdr:colOff>
      <xdr:row>38</xdr:row>
      <xdr:rowOff>76200</xdr:rowOff>
    </xdr:to>
    <xdr:grpSp>
      <xdr:nvGrpSpPr>
        <xdr:cNvPr id="2" name="Group 1"/>
        <xdr:cNvGrpSpPr/>
      </xdr:nvGrpSpPr>
      <xdr:grpSpPr>
        <a:xfrm>
          <a:off x="7381875" y="361950"/>
          <a:ext cx="9582150" cy="5657850"/>
          <a:chOff x="7381875" y="361950"/>
          <a:chExt cx="9582150" cy="5715000"/>
        </a:xfrm>
      </xdr:grpSpPr>
      <xdr:graphicFrame macro="">
        <xdr:nvGraphicFramePr>
          <xdr:cNvPr id="1995302" name="Chart 1"/>
          <xdr:cNvGraphicFramePr/>
        </xdr:nvGraphicFramePr>
        <xdr:xfrm>
          <a:off x="7381875" y="361950"/>
          <a:ext cx="2694980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995303" name="Chart 2"/>
          <xdr:cNvGraphicFramePr/>
        </xdr:nvGraphicFramePr>
        <xdr:xfrm>
          <a:off x="10134348" y="361950"/>
          <a:ext cx="6829677" cy="5715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123825</xdr:rowOff>
    </xdr:from>
    <xdr:to>
      <xdr:col>23</xdr:col>
      <xdr:colOff>571500</xdr:colOff>
      <xdr:row>43</xdr:row>
      <xdr:rowOff>28575</xdr:rowOff>
    </xdr:to>
    <xdr:grpSp>
      <xdr:nvGrpSpPr>
        <xdr:cNvPr id="2" name="Group 1"/>
        <xdr:cNvGrpSpPr/>
      </xdr:nvGrpSpPr>
      <xdr:grpSpPr>
        <a:xfrm>
          <a:off x="6048375" y="885825"/>
          <a:ext cx="9620250" cy="5695950"/>
          <a:chOff x="6048375" y="885825"/>
          <a:chExt cx="9620250" cy="5753100"/>
        </a:xfrm>
      </xdr:grpSpPr>
      <xdr:graphicFrame macro="">
        <xdr:nvGraphicFramePr>
          <xdr:cNvPr id="2084351" name="Chart 1"/>
          <xdr:cNvGraphicFramePr/>
        </xdr:nvGraphicFramePr>
        <xdr:xfrm>
          <a:off x="6048375" y="923220"/>
          <a:ext cx="4581644" cy="57157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2084352" name="Chart 2"/>
          <xdr:cNvGraphicFramePr/>
        </xdr:nvGraphicFramePr>
        <xdr:xfrm>
          <a:off x="10726222" y="885825"/>
          <a:ext cx="4942403" cy="571570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771525</xdr:colOff>
      <xdr:row>5</xdr:row>
      <xdr:rowOff>104775</xdr:rowOff>
    </xdr:from>
    <xdr:ext cx="9525000" cy="6229350"/>
    <xdr:graphicFrame macro="">
      <xdr:nvGraphicFramePr>
        <xdr:cNvPr id="2209108" name="Chart 2"/>
        <xdr:cNvGraphicFramePr/>
      </xdr:nvGraphicFramePr>
      <xdr:xfrm>
        <a:off x="5657850" y="866775"/>
        <a:ext cx="952500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514350</xdr:colOff>
      <xdr:row>9</xdr:row>
      <xdr:rowOff>38100</xdr:rowOff>
    </xdr:from>
    <xdr:to>
      <xdr:col>24</xdr:col>
      <xdr:colOff>285750</xdr:colOff>
      <xdr:row>45</xdr:row>
      <xdr:rowOff>114300</xdr:rowOff>
    </xdr:to>
    <xdr:graphicFrame macro="">
      <xdr:nvGraphicFramePr>
        <xdr:cNvPr id="2259279" name="Chart 1"/>
        <xdr:cNvGraphicFramePr/>
      </xdr:nvGraphicFramePr>
      <xdr:xfrm>
        <a:off x="6096000" y="14097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4</xdr:row>
      <xdr:rowOff>19050</xdr:rowOff>
    </xdr:from>
    <xdr:to>
      <xdr:col>22</xdr:col>
      <xdr:colOff>428625</xdr:colOff>
      <xdr:row>40</xdr:row>
      <xdr:rowOff>95250</xdr:rowOff>
    </xdr:to>
    <xdr:graphicFrame macro="">
      <xdr:nvGraphicFramePr>
        <xdr:cNvPr id="2364745" name="Chart 1"/>
        <xdr:cNvGraphicFramePr/>
      </xdr:nvGraphicFramePr>
      <xdr:xfrm>
        <a:off x="5934075" y="6286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152400</xdr:colOff>
      <xdr:row>9</xdr:row>
      <xdr:rowOff>161925</xdr:rowOff>
    </xdr:from>
    <xdr:ext cx="8658225" cy="5486400"/>
    <xdr:graphicFrame macro="">
      <xdr:nvGraphicFramePr>
        <xdr:cNvPr id="10" name="Chart 9"/>
        <xdr:cNvGraphicFramePr/>
      </xdr:nvGraphicFramePr>
      <xdr:xfrm>
        <a:off x="5953125" y="1533525"/>
        <a:ext cx="86582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447675</xdr:colOff>
      <xdr:row>10</xdr:row>
      <xdr:rowOff>9525</xdr:rowOff>
    </xdr:from>
    <xdr:to>
      <xdr:col>23</xdr:col>
      <xdr:colOff>219075</xdr:colOff>
      <xdr:row>47</xdr:row>
      <xdr:rowOff>85725</xdr:rowOff>
    </xdr:to>
    <xdr:graphicFrame macro="">
      <xdr:nvGraphicFramePr>
        <xdr:cNvPr id="2516" name="Chart 4"/>
        <xdr:cNvGraphicFramePr/>
      </xdr:nvGraphicFramePr>
      <xdr:xfrm>
        <a:off x="5305425" y="1533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752475</xdr:colOff>
      <xdr:row>4</xdr:row>
      <xdr:rowOff>95250</xdr:rowOff>
    </xdr:from>
    <xdr:to>
      <xdr:col>17</xdr:col>
      <xdr:colOff>152400</xdr:colOff>
      <xdr:row>41</xdr:row>
      <xdr:rowOff>104775</xdr:rowOff>
    </xdr:to>
    <xdr:graphicFrame macro="">
      <xdr:nvGraphicFramePr>
        <xdr:cNvPr id="4565" name="Chart 2"/>
        <xdr:cNvGraphicFramePr/>
      </xdr:nvGraphicFramePr>
      <xdr:xfrm>
        <a:off x="6248400" y="70485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209550</xdr:colOff>
      <xdr:row>8</xdr:row>
      <xdr:rowOff>85725</xdr:rowOff>
    </xdr:from>
    <xdr:to>
      <xdr:col>21</xdr:col>
      <xdr:colOff>409575</xdr:colOff>
      <xdr:row>45</xdr:row>
      <xdr:rowOff>9525</xdr:rowOff>
    </xdr:to>
    <xdr:graphicFrame macro="">
      <xdr:nvGraphicFramePr>
        <xdr:cNvPr id="5587" name="Chart 1"/>
        <xdr:cNvGraphicFramePr/>
      </xdr:nvGraphicFramePr>
      <xdr:xfrm>
        <a:off x="4810125" y="13049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36</xdr:row>
      <xdr:rowOff>38100</xdr:rowOff>
    </xdr:from>
    <xdr:to>
      <xdr:col>12</xdr:col>
      <xdr:colOff>19050</xdr:colOff>
      <xdr:row>73</xdr:row>
      <xdr:rowOff>114300</xdr:rowOff>
    </xdr:to>
    <xdr:grpSp>
      <xdr:nvGrpSpPr>
        <xdr:cNvPr id="4" name="Group 3"/>
        <xdr:cNvGrpSpPr/>
      </xdr:nvGrpSpPr>
      <xdr:grpSpPr>
        <a:xfrm>
          <a:off x="800100" y="5676900"/>
          <a:ext cx="9572625" cy="5715000"/>
          <a:chOff x="800100" y="5734050"/>
          <a:chExt cx="9572625" cy="5715000"/>
        </a:xfrm>
      </xdr:grpSpPr>
      <xdr:graphicFrame macro="">
        <xdr:nvGraphicFramePr>
          <xdr:cNvPr id="2" name="Chart 5"/>
          <xdr:cNvGraphicFramePr/>
        </xdr:nvGraphicFramePr>
        <xdr:xfrm>
          <a:off x="800100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Chart 6"/>
          <xdr:cNvGraphicFramePr/>
        </xdr:nvGraphicFramePr>
        <xdr:xfrm>
          <a:off x="5610344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10</xdr:row>
      <xdr:rowOff>114300</xdr:rowOff>
    </xdr:from>
    <xdr:to>
      <xdr:col>21</xdr:col>
      <xdr:colOff>438150</xdr:colOff>
      <xdr:row>48</xdr:row>
      <xdr:rowOff>38100</xdr:rowOff>
    </xdr:to>
    <xdr:graphicFrame macro="">
      <xdr:nvGraphicFramePr>
        <xdr:cNvPr id="2" name="Chart 1"/>
        <xdr:cNvGraphicFramePr/>
      </xdr:nvGraphicFramePr>
      <xdr:xfrm>
        <a:off x="4838700" y="17907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36</xdr:row>
      <xdr:rowOff>38100</xdr:rowOff>
    </xdr:from>
    <xdr:to>
      <xdr:col>5</xdr:col>
      <xdr:colOff>4286250</xdr:colOff>
      <xdr:row>73</xdr:row>
      <xdr:rowOff>114300</xdr:rowOff>
    </xdr:to>
    <xdr:grpSp>
      <xdr:nvGrpSpPr>
        <xdr:cNvPr id="2" name="Group 1"/>
        <xdr:cNvGrpSpPr/>
      </xdr:nvGrpSpPr>
      <xdr:grpSpPr>
        <a:xfrm>
          <a:off x="800100" y="5676900"/>
          <a:ext cx="9572625" cy="5715000"/>
          <a:chOff x="800100" y="5734050"/>
          <a:chExt cx="9572625" cy="5715000"/>
        </a:xfrm>
      </xdr:grpSpPr>
      <xdr:graphicFrame macro="">
        <xdr:nvGraphicFramePr>
          <xdr:cNvPr id="7077" name="Chart 5"/>
          <xdr:cNvGraphicFramePr/>
        </xdr:nvGraphicFramePr>
        <xdr:xfrm>
          <a:off x="800100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7078" name="Chart 6"/>
          <xdr:cNvGraphicFramePr/>
        </xdr:nvGraphicFramePr>
        <xdr:xfrm>
          <a:off x="5610344" y="5734050"/>
          <a:ext cx="4762381" cy="57150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9</xdr:row>
      <xdr:rowOff>76200</xdr:rowOff>
    </xdr:from>
    <xdr:to>
      <xdr:col>21</xdr:col>
      <xdr:colOff>571500</xdr:colOff>
      <xdr:row>47</xdr:row>
      <xdr:rowOff>0</xdr:rowOff>
    </xdr:to>
    <xdr:graphicFrame macro="">
      <xdr:nvGraphicFramePr>
        <xdr:cNvPr id="16851" name="Chart 1"/>
        <xdr:cNvGraphicFramePr/>
      </xdr:nvGraphicFramePr>
      <xdr:xfrm>
        <a:off x="4581525" y="1447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190500</xdr:colOff>
      <xdr:row>9</xdr:row>
      <xdr:rowOff>76200</xdr:rowOff>
    </xdr:from>
    <xdr:to>
      <xdr:col>21</xdr:col>
      <xdr:colOff>571500</xdr:colOff>
      <xdr:row>47</xdr:row>
      <xdr:rowOff>0</xdr:rowOff>
    </xdr:to>
    <xdr:graphicFrame macro="">
      <xdr:nvGraphicFramePr>
        <xdr:cNvPr id="2" name="Chart 1"/>
        <xdr:cNvGraphicFramePr/>
      </xdr:nvGraphicFramePr>
      <xdr:xfrm>
        <a:off x="4581525" y="14478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cols>
    <col min="1" max="16384" width="9.140625" style="42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16384" width="9.140625" style="1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/>
    <row r="6" spans="3:7" ht="12">
      <c r="C6" s="12" t="s">
        <v>111</v>
      </c>
      <c r="G6" s="12"/>
    </row>
    <row r="7" ht="12">
      <c r="C7" s="15" t="s">
        <v>0</v>
      </c>
    </row>
    <row r="8" ht="12"/>
    <row r="9" ht="12"/>
    <row r="10" spans="3:5" ht="12">
      <c r="C10" s="61"/>
      <c r="D10" s="62" t="s">
        <v>16</v>
      </c>
      <c r="E10" s="63" t="s">
        <v>17</v>
      </c>
    </row>
    <row r="11" spans="1:5" ht="12">
      <c r="A11" s="32" t="s">
        <v>153</v>
      </c>
      <c r="B11" s="32"/>
      <c r="C11" s="22" t="s">
        <v>59</v>
      </c>
      <c r="D11" s="19">
        <v>87472</v>
      </c>
      <c r="E11" s="19">
        <v>39330</v>
      </c>
    </row>
    <row r="12" spans="3:5" ht="12">
      <c r="C12" s="22"/>
      <c r="D12" s="19"/>
      <c r="E12" s="19"/>
    </row>
    <row r="13" spans="2:5" ht="12">
      <c r="B13" s="29"/>
      <c r="C13" s="22" t="s">
        <v>60</v>
      </c>
      <c r="D13" s="19">
        <v>20418</v>
      </c>
      <c r="E13" s="19">
        <v>6386</v>
      </c>
    </row>
    <row r="14" spans="2:5" ht="12">
      <c r="B14" s="29"/>
      <c r="C14" s="22" t="s">
        <v>38</v>
      </c>
      <c r="D14" s="19">
        <v>23668</v>
      </c>
      <c r="E14" s="19">
        <v>1386</v>
      </c>
    </row>
    <row r="15" spans="2:5" ht="12">
      <c r="B15" s="29"/>
      <c r="C15" s="22" t="s">
        <v>31</v>
      </c>
      <c r="D15" s="19">
        <v>3441</v>
      </c>
      <c r="E15" s="19">
        <v>4665</v>
      </c>
    </row>
    <row r="16" spans="2:5" ht="12">
      <c r="B16" s="29"/>
      <c r="C16" s="22" t="s">
        <v>36</v>
      </c>
      <c r="D16" s="19">
        <v>5473</v>
      </c>
      <c r="E16" s="19">
        <v>2107</v>
      </c>
    </row>
    <row r="17" spans="2:5" ht="12">
      <c r="B17" s="29"/>
      <c r="C17" s="22" t="s">
        <v>46</v>
      </c>
      <c r="D17" s="19">
        <v>2373</v>
      </c>
      <c r="E17" s="19">
        <v>4360</v>
      </c>
    </row>
    <row r="18" spans="2:5" ht="12">
      <c r="B18" s="29"/>
      <c r="C18" s="22" t="s">
        <v>43</v>
      </c>
      <c r="D18" s="19">
        <v>1803</v>
      </c>
      <c r="E18" s="19">
        <v>4890</v>
      </c>
    </row>
    <row r="19" spans="2:5" ht="12">
      <c r="B19" s="29"/>
      <c r="C19" s="22" t="s">
        <v>53</v>
      </c>
      <c r="D19" s="19">
        <v>4113</v>
      </c>
      <c r="E19" s="19">
        <v>2129</v>
      </c>
    </row>
    <row r="20" spans="2:5" ht="12">
      <c r="B20" s="29"/>
      <c r="C20" s="22" t="s">
        <v>119</v>
      </c>
      <c r="D20" s="19">
        <v>3636</v>
      </c>
      <c r="E20" s="19">
        <v>2109</v>
      </c>
    </row>
    <row r="21" spans="2:5" ht="12">
      <c r="B21" s="29"/>
      <c r="C21" s="22" t="s">
        <v>47</v>
      </c>
      <c r="D21" s="19">
        <v>4686</v>
      </c>
      <c r="E21" s="19">
        <v>783</v>
      </c>
    </row>
    <row r="22" spans="2:5" ht="12">
      <c r="B22" s="29"/>
      <c r="C22" s="22" t="s">
        <v>45</v>
      </c>
      <c r="D22" s="19">
        <v>2373</v>
      </c>
      <c r="E22" s="19">
        <v>2116</v>
      </c>
    </row>
    <row r="23" spans="2:5" ht="12">
      <c r="B23" s="29"/>
      <c r="C23" s="22" t="s">
        <v>30</v>
      </c>
      <c r="D23" s="19">
        <v>2730</v>
      </c>
      <c r="E23" s="19">
        <v>1433</v>
      </c>
    </row>
    <row r="24" spans="2:5" ht="12">
      <c r="B24" s="29"/>
      <c r="C24" s="22" t="s">
        <v>32</v>
      </c>
      <c r="D24" s="19">
        <v>1824</v>
      </c>
      <c r="E24" s="19">
        <v>1127</v>
      </c>
    </row>
    <row r="25" spans="2:5" ht="12">
      <c r="B25" s="29"/>
      <c r="C25" s="22" t="s">
        <v>52</v>
      </c>
      <c r="D25" s="19">
        <v>2446</v>
      </c>
      <c r="E25" s="19">
        <v>255</v>
      </c>
    </row>
    <row r="26" spans="2:5" ht="12">
      <c r="B26" s="29"/>
      <c r="C26" s="22" t="s">
        <v>49</v>
      </c>
      <c r="D26" s="19">
        <v>1767</v>
      </c>
      <c r="E26" s="19">
        <v>891</v>
      </c>
    </row>
    <row r="27" spans="2:5" ht="12">
      <c r="B27" s="29"/>
      <c r="C27" s="22" t="s">
        <v>35</v>
      </c>
      <c r="D27" s="19">
        <v>82</v>
      </c>
      <c r="E27" s="19">
        <v>2022</v>
      </c>
    </row>
    <row r="28" spans="2:5" ht="12">
      <c r="B28" s="29"/>
      <c r="C28" s="22" t="s">
        <v>54</v>
      </c>
      <c r="D28" s="19">
        <v>1196</v>
      </c>
      <c r="E28" s="19">
        <v>694</v>
      </c>
    </row>
    <row r="29" spans="2:5" ht="12">
      <c r="B29" s="29"/>
      <c r="C29" s="22" t="s">
        <v>41</v>
      </c>
      <c r="D29" s="19">
        <v>1468</v>
      </c>
      <c r="E29" s="19">
        <v>362</v>
      </c>
    </row>
    <row r="30" spans="2:5" ht="12">
      <c r="B30" s="29"/>
      <c r="C30" s="22" t="s">
        <v>48</v>
      </c>
      <c r="D30" s="19">
        <v>1257</v>
      </c>
      <c r="E30" s="19">
        <v>29</v>
      </c>
    </row>
    <row r="31" spans="2:5" ht="12">
      <c r="B31" s="29"/>
      <c r="C31" s="22" t="s">
        <v>37</v>
      </c>
      <c r="D31" s="19">
        <v>683</v>
      </c>
      <c r="E31" s="19">
        <v>224</v>
      </c>
    </row>
    <row r="32" spans="2:5" ht="12">
      <c r="B32" s="29"/>
      <c r="C32" s="22" t="s">
        <v>40</v>
      </c>
      <c r="D32" s="19">
        <v>390</v>
      </c>
      <c r="E32" s="19">
        <v>415</v>
      </c>
    </row>
    <row r="33" spans="2:5" ht="12">
      <c r="B33" s="29"/>
      <c r="C33" s="22" t="s">
        <v>50</v>
      </c>
      <c r="D33" s="19">
        <v>418</v>
      </c>
      <c r="E33" s="19">
        <v>320</v>
      </c>
    </row>
    <row r="34" spans="2:5" ht="12">
      <c r="B34" s="29"/>
      <c r="C34" s="22" t="s">
        <v>42</v>
      </c>
      <c r="D34" s="19">
        <v>175</v>
      </c>
      <c r="E34" s="19">
        <v>295</v>
      </c>
    </row>
    <row r="35" spans="2:5" ht="12">
      <c r="B35" s="29"/>
      <c r="C35" s="22" t="s">
        <v>44</v>
      </c>
      <c r="D35" s="19">
        <v>404</v>
      </c>
      <c r="E35" s="19">
        <v>39</v>
      </c>
    </row>
    <row r="36" spans="2:5" ht="12">
      <c r="B36" s="29"/>
      <c r="C36" s="22" t="s">
        <v>51</v>
      </c>
      <c r="D36" s="19">
        <v>226</v>
      </c>
      <c r="E36" s="19">
        <v>112</v>
      </c>
    </row>
    <row r="37" spans="2:5" ht="12">
      <c r="B37" s="29"/>
      <c r="C37" s="22" t="s">
        <v>34</v>
      </c>
      <c r="D37" s="19">
        <v>192</v>
      </c>
      <c r="E37" s="19">
        <v>115</v>
      </c>
    </row>
    <row r="38" spans="2:5" ht="12">
      <c r="B38" s="29"/>
      <c r="C38" s="22" t="s">
        <v>33</v>
      </c>
      <c r="D38" s="19">
        <v>194</v>
      </c>
      <c r="E38" s="19">
        <v>14</v>
      </c>
    </row>
    <row r="39" spans="2:5" ht="12">
      <c r="B39" s="29"/>
      <c r="C39" s="22" t="s">
        <v>39</v>
      </c>
      <c r="D39" s="19">
        <v>36</v>
      </c>
      <c r="E39" s="19">
        <v>52</v>
      </c>
    </row>
    <row r="40" spans="3:5" ht="12">
      <c r="C40" s="22"/>
      <c r="D40" s="19"/>
      <c r="E40" s="19"/>
    </row>
    <row r="41" spans="2:5" ht="12">
      <c r="B41" s="29"/>
      <c r="C41" s="22" t="s">
        <v>58</v>
      </c>
      <c r="D41" s="19">
        <v>2288</v>
      </c>
      <c r="E41" s="19">
        <v>3391</v>
      </c>
    </row>
    <row r="42" spans="2:5" ht="12">
      <c r="B42" s="29"/>
      <c r="C42" s="22" t="s">
        <v>57</v>
      </c>
      <c r="D42" s="19">
        <v>2557</v>
      </c>
      <c r="E42" s="19">
        <v>865</v>
      </c>
    </row>
    <row r="43" spans="2:5" ht="12">
      <c r="B43" s="29"/>
      <c r="C43" s="22" t="s">
        <v>55</v>
      </c>
      <c r="D43" s="19">
        <v>31</v>
      </c>
      <c r="E43" s="19">
        <v>20</v>
      </c>
    </row>
    <row r="44" spans="2:5" ht="12">
      <c r="B44" s="29"/>
      <c r="C44" s="22" t="s">
        <v>56</v>
      </c>
      <c r="D44" s="19">
        <v>1</v>
      </c>
      <c r="E44" s="19">
        <v>1</v>
      </c>
    </row>
    <row r="45" spans="3:6" ht="12">
      <c r="C45" s="5"/>
      <c r="D45" s="25"/>
      <c r="E45" s="5"/>
      <c r="F45" s="5"/>
    </row>
    <row r="46" spans="3:6" ht="12">
      <c r="C46" s="26" t="s">
        <v>140</v>
      </c>
      <c r="D46" s="5"/>
      <c r="E46" s="5"/>
      <c r="F46" s="5"/>
    </row>
    <row r="47" spans="3:6" ht="12">
      <c r="C47" s="27" t="s">
        <v>76</v>
      </c>
      <c r="D47" s="5"/>
      <c r="E47" s="5"/>
      <c r="F47" s="5"/>
    </row>
    <row r="48" spans="3:6" ht="12">
      <c r="C48" s="5"/>
      <c r="D48" s="5"/>
      <c r="E48" s="5"/>
      <c r="F48" s="5"/>
    </row>
    <row r="49" spans="3:6" ht="12">
      <c r="C49" s="5"/>
      <c r="D49" s="5"/>
      <c r="E49" s="5"/>
      <c r="F49" s="5"/>
    </row>
    <row r="50" ht="12">
      <c r="A50" s="2" t="s">
        <v>62</v>
      </c>
    </row>
    <row r="51" ht="12">
      <c r="A51" s="1" t="s">
        <v>77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16384" width="9.140625" style="1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/>
    <row r="6" spans="3:7" ht="12">
      <c r="C6" s="12" t="s">
        <v>112</v>
      </c>
      <c r="G6" s="12"/>
    </row>
    <row r="7" ht="12">
      <c r="C7" s="15" t="s">
        <v>0</v>
      </c>
    </row>
    <row r="8" ht="12"/>
    <row r="9" ht="12"/>
    <row r="10" spans="3:5" ht="12">
      <c r="C10" s="61"/>
      <c r="D10" s="62" t="s">
        <v>16</v>
      </c>
      <c r="E10" s="63" t="s">
        <v>17</v>
      </c>
    </row>
    <row r="11" spans="1:5" ht="12">
      <c r="A11" s="32" t="s">
        <v>154</v>
      </c>
      <c r="B11" s="32"/>
      <c r="C11" s="22" t="s">
        <v>59</v>
      </c>
      <c r="D11" s="19">
        <v>104821</v>
      </c>
      <c r="E11" s="19">
        <v>36677</v>
      </c>
    </row>
    <row r="12" spans="3:5" ht="12">
      <c r="C12" s="22"/>
      <c r="D12" s="19"/>
      <c r="E12" s="19"/>
    </row>
    <row r="13" spans="2:5" ht="12">
      <c r="B13" s="29"/>
      <c r="C13" s="22" t="s">
        <v>60</v>
      </c>
      <c r="D13" s="19">
        <v>42235</v>
      </c>
      <c r="E13" s="19">
        <v>14657</v>
      </c>
    </row>
    <row r="14" spans="2:5" ht="12">
      <c r="B14" s="29"/>
      <c r="C14" s="22" t="s">
        <v>36</v>
      </c>
      <c r="D14" s="19">
        <v>29046</v>
      </c>
      <c r="E14" s="19">
        <v>7249</v>
      </c>
    </row>
    <row r="15" spans="2:5" ht="12">
      <c r="B15" s="29"/>
      <c r="C15" s="22" t="s">
        <v>46</v>
      </c>
      <c r="D15" s="19">
        <v>7620</v>
      </c>
      <c r="E15" s="19">
        <v>4302</v>
      </c>
    </row>
    <row r="16" spans="2:5" ht="12">
      <c r="B16" s="29"/>
      <c r="C16" s="22" t="s">
        <v>35</v>
      </c>
      <c r="D16" s="19">
        <v>6644</v>
      </c>
      <c r="E16" s="19">
        <v>3036</v>
      </c>
    </row>
    <row r="17" spans="2:5" ht="12">
      <c r="B17" s="29"/>
      <c r="C17" s="22" t="s">
        <v>45</v>
      </c>
      <c r="D17" s="19">
        <v>5197</v>
      </c>
      <c r="E17" s="19">
        <v>923</v>
      </c>
    </row>
    <row r="18" spans="2:5" ht="12">
      <c r="B18" s="29"/>
      <c r="C18" s="22" t="s">
        <v>90</v>
      </c>
      <c r="D18" s="19">
        <v>3359</v>
      </c>
      <c r="E18" s="19">
        <v>2573</v>
      </c>
    </row>
    <row r="19" spans="2:5" ht="12">
      <c r="B19" s="29"/>
      <c r="C19" s="22" t="s">
        <v>30</v>
      </c>
      <c r="D19" s="19">
        <v>4002</v>
      </c>
      <c r="E19" s="19">
        <v>1289</v>
      </c>
    </row>
    <row r="20" spans="2:5" ht="12">
      <c r="B20" s="29"/>
      <c r="C20" s="22" t="s">
        <v>54</v>
      </c>
      <c r="D20" s="19">
        <v>2705</v>
      </c>
      <c r="E20" s="19">
        <v>2016</v>
      </c>
    </row>
    <row r="21" spans="2:5" ht="12">
      <c r="B21" s="29"/>
      <c r="C21" s="22" t="s">
        <v>53</v>
      </c>
      <c r="D21" s="19">
        <v>2366</v>
      </c>
      <c r="E21" s="19">
        <v>642</v>
      </c>
    </row>
    <row r="22" spans="2:5" ht="12">
      <c r="B22" s="29"/>
      <c r="C22" s="22" t="s">
        <v>42</v>
      </c>
      <c r="D22" s="19">
        <v>1181</v>
      </c>
      <c r="E22" s="19">
        <v>447</v>
      </c>
    </row>
    <row r="23" spans="2:5" ht="12">
      <c r="B23" s="29"/>
      <c r="C23" s="22" t="s">
        <v>49</v>
      </c>
      <c r="D23" s="19">
        <v>782</v>
      </c>
      <c r="E23" s="19">
        <v>520</v>
      </c>
    </row>
    <row r="24" spans="2:5" ht="12">
      <c r="B24" s="29"/>
      <c r="C24" s="22" t="s">
        <v>38</v>
      </c>
      <c r="D24" s="19">
        <v>999</v>
      </c>
      <c r="E24" s="19">
        <v>54</v>
      </c>
    </row>
    <row r="25" spans="2:5" ht="12">
      <c r="B25" s="29"/>
      <c r="C25" s="22" t="s">
        <v>43</v>
      </c>
      <c r="D25" s="19">
        <v>367</v>
      </c>
      <c r="E25" s="19">
        <v>520</v>
      </c>
    </row>
    <row r="26" spans="2:5" ht="12">
      <c r="B26" s="29"/>
      <c r="C26" s="22" t="s">
        <v>50</v>
      </c>
      <c r="D26" s="19">
        <v>346</v>
      </c>
      <c r="E26" s="19">
        <v>414</v>
      </c>
    </row>
    <row r="27" spans="2:5" ht="12">
      <c r="B27" s="29"/>
      <c r="C27" s="22" t="s">
        <v>52</v>
      </c>
      <c r="D27" s="19">
        <v>395</v>
      </c>
      <c r="E27" s="19">
        <v>101</v>
      </c>
    </row>
    <row r="28" spans="2:5" ht="12">
      <c r="B28" s="29"/>
      <c r="C28" s="22" t="s">
        <v>34</v>
      </c>
      <c r="D28" s="19">
        <v>228</v>
      </c>
      <c r="E28" s="19">
        <v>141</v>
      </c>
    </row>
    <row r="29" spans="2:5" ht="12">
      <c r="B29" s="29"/>
      <c r="C29" s="22" t="s">
        <v>48</v>
      </c>
      <c r="D29" s="19">
        <v>174</v>
      </c>
      <c r="E29" s="19">
        <v>60</v>
      </c>
    </row>
    <row r="30" spans="2:5" ht="12">
      <c r="B30" s="29"/>
      <c r="C30" s="22" t="s">
        <v>51</v>
      </c>
      <c r="D30" s="19">
        <v>147</v>
      </c>
      <c r="E30" s="19">
        <v>74</v>
      </c>
    </row>
    <row r="31" spans="2:5" ht="12">
      <c r="B31" s="29"/>
      <c r="C31" s="22" t="s">
        <v>47</v>
      </c>
      <c r="D31" s="19">
        <v>112</v>
      </c>
      <c r="E31" s="19">
        <v>59</v>
      </c>
    </row>
    <row r="32" spans="2:5" ht="12">
      <c r="B32" s="29"/>
      <c r="C32" s="22" t="s">
        <v>31</v>
      </c>
      <c r="D32" s="19">
        <v>75</v>
      </c>
      <c r="E32" s="19">
        <v>66</v>
      </c>
    </row>
    <row r="33" spans="2:5" ht="12">
      <c r="B33" s="29"/>
      <c r="C33" s="22" t="s">
        <v>44</v>
      </c>
      <c r="D33" s="19">
        <v>105</v>
      </c>
      <c r="E33" s="19">
        <v>18</v>
      </c>
    </row>
    <row r="34" spans="2:5" ht="12">
      <c r="B34" s="29"/>
      <c r="C34" s="22" t="s">
        <v>37</v>
      </c>
      <c r="D34" s="19">
        <v>39</v>
      </c>
      <c r="E34" s="19">
        <v>72</v>
      </c>
    </row>
    <row r="35" spans="2:5" ht="12">
      <c r="B35" s="29"/>
      <c r="C35" s="22" t="s">
        <v>41</v>
      </c>
      <c r="D35" s="19">
        <v>31</v>
      </c>
      <c r="E35" s="19">
        <v>12</v>
      </c>
    </row>
    <row r="36" spans="2:5" ht="12">
      <c r="B36" s="29"/>
      <c r="C36" s="22" t="s">
        <v>40</v>
      </c>
      <c r="D36" s="19">
        <v>11</v>
      </c>
      <c r="E36" s="19">
        <v>1</v>
      </c>
    </row>
    <row r="37" spans="2:5" ht="12">
      <c r="B37" s="29"/>
      <c r="C37" s="22" t="s">
        <v>33</v>
      </c>
      <c r="D37" s="19">
        <v>8</v>
      </c>
      <c r="E37" s="19">
        <v>2</v>
      </c>
    </row>
    <row r="38" spans="2:5" ht="12">
      <c r="B38" s="29"/>
      <c r="C38" s="22" t="s">
        <v>119</v>
      </c>
      <c r="D38" s="19">
        <v>6</v>
      </c>
      <c r="E38" s="19">
        <v>2</v>
      </c>
    </row>
    <row r="39" spans="2:5" ht="12">
      <c r="B39" s="29"/>
      <c r="C39" s="22"/>
      <c r="D39" s="19"/>
      <c r="E39" s="19"/>
    </row>
    <row r="40" spans="2:5" ht="12">
      <c r="B40" s="29"/>
      <c r="C40" s="22" t="s">
        <v>58</v>
      </c>
      <c r="D40" s="19">
        <v>4622</v>
      </c>
      <c r="E40" s="19">
        <v>1197</v>
      </c>
    </row>
    <row r="41" spans="2:5" ht="12">
      <c r="B41" s="29"/>
      <c r="C41" s="22" t="s">
        <v>57</v>
      </c>
      <c r="D41" s="19">
        <v>417</v>
      </c>
      <c r="E41" s="19">
        <v>119</v>
      </c>
    </row>
    <row r="42" spans="2:5" ht="12">
      <c r="B42" s="29"/>
      <c r="C42" s="22" t="s">
        <v>55</v>
      </c>
      <c r="D42" s="19">
        <v>229</v>
      </c>
      <c r="E42" s="19">
        <v>99</v>
      </c>
    </row>
    <row r="43" spans="2:5" ht="12">
      <c r="B43" s="29"/>
      <c r="C43" s="22" t="s">
        <v>56</v>
      </c>
      <c r="D43" s="19">
        <v>79</v>
      </c>
      <c r="E43" s="19">
        <v>23</v>
      </c>
    </row>
    <row r="44" spans="3:6" ht="12">
      <c r="C44" s="5"/>
      <c r="D44" s="25"/>
      <c r="E44" s="5"/>
      <c r="F44" s="5"/>
    </row>
    <row r="45" spans="3:6" ht="12">
      <c r="C45" s="26" t="s">
        <v>141</v>
      </c>
      <c r="D45" s="5"/>
      <c r="E45" s="5"/>
      <c r="F45" s="5"/>
    </row>
    <row r="46" spans="3:6" ht="12">
      <c r="C46" s="1" t="s">
        <v>100</v>
      </c>
      <c r="D46" s="5"/>
      <c r="E46" s="5"/>
      <c r="F46" s="5"/>
    </row>
    <row r="47" spans="3:6" ht="12">
      <c r="C47" s="27" t="s">
        <v>117</v>
      </c>
      <c r="D47" s="5"/>
      <c r="E47" s="5"/>
      <c r="F47" s="5"/>
    </row>
    <row r="48" spans="3:6" ht="12">
      <c r="C48" s="5"/>
      <c r="D48" s="5"/>
      <c r="E48" s="5"/>
      <c r="F48" s="5"/>
    </row>
    <row r="49" spans="3:6" ht="12">
      <c r="C49" s="5"/>
      <c r="D49" s="5"/>
      <c r="E49" s="5"/>
      <c r="F49" s="5"/>
    </row>
    <row r="50" ht="12">
      <c r="A50" s="2" t="s">
        <v>62</v>
      </c>
    </row>
    <row r="51" ht="12">
      <c r="A51" s="1" t="s">
        <v>122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4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28125" style="1" customWidth="1"/>
    <col min="4" max="4" width="8.28125" style="4" bestFit="1" customWidth="1"/>
    <col min="5" max="5" width="8.140625" style="1" bestFit="1" customWidth="1"/>
    <col min="6" max="16384" width="9.140625" style="1" customWidth="1"/>
  </cols>
  <sheetData>
    <row r="1" ht="12"/>
    <row r="2" ht="12"/>
    <row r="3" ht="12">
      <c r="C3" s="2" t="s">
        <v>8</v>
      </c>
    </row>
    <row r="4" spans="3:4" ht="12">
      <c r="C4" s="43" t="s">
        <v>9</v>
      </c>
      <c r="D4" s="1"/>
    </row>
    <row r="5" ht="12">
      <c r="F5" s="2"/>
    </row>
    <row r="6" ht="17.25" customHeight="1">
      <c r="C6" s="7" t="s">
        <v>113</v>
      </c>
    </row>
    <row r="7" ht="12" customHeight="1">
      <c r="C7" s="8" t="s">
        <v>1</v>
      </c>
    </row>
    <row r="8" ht="12" customHeight="1">
      <c r="C8" s="8"/>
    </row>
    <row r="9" ht="12" customHeight="1"/>
    <row r="10" spans="3:6" ht="24">
      <c r="C10" s="21"/>
      <c r="D10" s="23" t="s">
        <v>6</v>
      </c>
      <c r="E10" s="24" t="s">
        <v>7</v>
      </c>
      <c r="F10" s="20"/>
    </row>
    <row r="11" spans="2:6" ht="12">
      <c r="B11" s="22"/>
      <c r="C11" s="22" t="s">
        <v>91</v>
      </c>
      <c r="D11" s="48">
        <v>68.98313906720715</v>
      </c>
      <c r="E11" s="49">
        <v>74.07949228964367</v>
      </c>
      <c r="F11" s="20"/>
    </row>
    <row r="12" spans="2:6" ht="12">
      <c r="B12" s="22"/>
      <c r="C12" s="22"/>
      <c r="D12" s="48"/>
      <c r="E12" s="49"/>
      <c r="F12" s="20"/>
    </row>
    <row r="13" spans="2:6" ht="12">
      <c r="B13" s="22"/>
      <c r="C13" s="22" t="s">
        <v>38</v>
      </c>
      <c r="D13" s="48">
        <v>94.46794922966393</v>
      </c>
      <c r="E13" s="49">
        <v>94.87179487179486</v>
      </c>
      <c r="F13" s="20"/>
    </row>
    <row r="14" spans="2:6" ht="12">
      <c r="B14" s="22"/>
      <c r="C14" s="22" t="s">
        <v>40</v>
      </c>
      <c r="D14" s="48">
        <v>48.4472049689441</v>
      </c>
      <c r="E14" s="49">
        <v>91.66666666666666</v>
      </c>
      <c r="F14" s="20"/>
    </row>
    <row r="15" spans="2:6" ht="12">
      <c r="B15" s="22"/>
      <c r="C15" s="22" t="s">
        <v>44</v>
      </c>
      <c r="D15" s="48">
        <v>91.19638826185101</v>
      </c>
      <c r="E15" s="49">
        <v>85.36585365853658</v>
      </c>
      <c r="F15" s="20"/>
    </row>
    <row r="16" spans="2:6" ht="12">
      <c r="B16" s="22"/>
      <c r="C16" s="22" t="s">
        <v>45</v>
      </c>
      <c r="D16" s="48">
        <v>52.86255290710626</v>
      </c>
      <c r="E16" s="49">
        <v>84.91830065359477</v>
      </c>
      <c r="F16" s="20"/>
    </row>
    <row r="17" spans="2:6" ht="12">
      <c r="B17" s="22"/>
      <c r="C17" s="22" t="s">
        <v>36</v>
      </c>
      <c r="D17" s="48">
        <v>72.20316622691293</v>
      </c>
      <c r="E17" s="49">
        <v>80.02755200440832</v>
      </c>
      <c r="F17" s="20"/>
    </row>
    <row r="18" spans="2:6" ht="12">
      <c r="B18" s="22"/>
      <c r="C18" s="22" t="s">
        <v>33</v>
      </c>
      <c r="D18" s="48">
        <v>93.26923076923077</v>
      </c>
      <c r="E18" s="49">
        <v>80</v>
      </c>
      <c r="F18" s="20"/>
    </row>
    <row r="19" spans="2:6" ht="12">
      <c r="B19" s="22"/>
      <c r="C19" s="22" t="s">
        <v>52</v>
      </c>
      <c r="D19" s="48">
        <v>90.55905220288783</v>
      </c>
      <c r="E19" s="49">
        <v>79.63709677419355</v>
      </c>
      <c r="F19" s="20"/>
    </row>
    <row r="20" spans="2:6" ht="12">
      <c r="B20" s="22"/>
      <c r="C20" s="22" t="s">
        <v>53</v>
      </c>
      <c r="D20" s="48">
        <v>65.89234219801345</v>
      </c>
      <c r="E20" s="49">
        <v>78.65691489361703</v>
      </c>
      <c r="F20" s="20"/>
    </row>
    <row r="21" spans="2:6" ht="12">
      <c r="B21" s="22"/>
      <c r="C21" s="22" t="s">
        <v>30</v>
      </c>
      <c r="D21" s="48">
        <v>65.57770838337737</v>
      </c>
      <c r="E21" s="49">
        <v>75.63787563787564</v>
      </c>
      <c r="F21" s="20"/>
    </row>
    <row r="22" spans="2:6" ht="12">
      <c r="B22" s="22"/>
      <c r="C22" s="22" t="s">
        <v>119</v>
      </c>
      <c r="D22" s="48">
        <v>63.28981723237598</v>
      </c>
      <c r="E22" s="49">
        <v>75</v>
      </c>
      <c r="F22" s="20"/>
    </row>
    <row r="23" spans="2:6" ht="12">
      <c r="B23" s="22"/>
      <c r="C23" s="22" t="s">
        <v>48</v>
      </c>
      <c r="D23" s="48">
        <v>97.74494556765163</v>
      </c>
      <c r="E23" s="49">
        <v>74.35897435897436</v>
      </c>
      <c r="F23" s="20"/>
    </row>
    <row r="24" spans="2:6" ht="12">
      <c r="B24" s="22"/>
      <c r="C24" s="22" t="s">
        <v>60</v>
      </c>
      <c r="D24" s="48">
        <v>76.17519773168185</v>
      </c>
      <c r="E24" s="49">
        <v>74.23715109329959</v>
      </c>
      <c r="F24" s="20"/>
    </row>
    <row r="25" spans="2:6" ht="12">
      <c r="B25" s="22"/>
      <c r="C25" s="22" t="s">
        <v>42</v>
      </c>
      <c r="D25" s="48">
        <v>37.234042553191486</v>
      </c>
      <c r="E25" s="49">
        <v>72.54299754299754</v>
      </c>
      <c r="F25" s="20"/>
    </row>
    <row r="26" spans="2:6" ht="12">
      <c r="B26" s="22"/>
      <c r="C26" s="22" t="s">
        <v>41</v>
      </c>
      <c r="D26" s="48">
        <v>80.21857923497268</v>
      </c>
      <c r="E26" s="49">
        <v>72.09302325581395</v>
      </c>
      <c r="F26" s="20"/>
    </row>
    <row r="27" spans="2:6" ht="12">
      <c r="B27" s="22"/>
      <c r="C27" s="22" t="s">
        <v>35</v>
      </c>
      <c r="D27" s="48">
        <v>3.897338403041825</v>
      </c>
      <c r="E27" s="49">
        <v>68.63636363636364</v>
      </c>
      <c r="F27" s="20"/>
    </row>
    <row r="28" spans="2:6" ht="12">
      <c r="B28" s="22"/>
      <c r="C28" s="22" t="s">
        <v>51</v>
      </c>
      <c r="D28" s="48">
        <v>66.86390532544378</v>
      </c>
      <c r="E28" s="49">
        <v>66.51583710407239</v>
      </c>
      <c r="F28" s="20"/>
    </row>
    <row r="29" spans="2:6" ht="12">
      <c r="B29" s="22"/>
      <c r="C29" s="22" t="s">
        <v>47</v>
      </c>
      <c r="D29" s="48">
        <v>85.6829402084476</v>
      </c>
      <c r="E29" s="49">
        <v>65.49707602339181</v>
      </c>
      <c r="F29" s="20"/>
    </row>
    <row r="30" spans="2:6" ht="12">
      <c r="B30" s="22"/>
      <c r="C30" s="22" t="s">
        <v>46</v>
      </c>
      <c r="D30" s="48">
        <v>35.244319025694345</v>
      </c>
      <c r="E30" s="49">
        <v>63.91545042778057</v>
      </c>
      <c r="F30" s="20"/>
    </row>
    <row r="31" spans="2:6" ht="12">
      <c r="B31" s="22"/>
      <c r="C31" s="22" t="s">
        <v>126</v>
      </c>
      <c r="D31" s="48">
        <v>40.909090909090914</v>
      </c>
      <c r="E31" s="49">
        <v>62.5</v>
      </c>
      <c r="F31" s="20"/>
    </row>
    <row r="32" spans="2:6" ht="12">
      <c r="B32" s="22"/>
      <c r="C32" s="22" t="s">
        <v>34</v>
      </c>
      <c r="D32" s="48">
        <v>62.54071661237784</v>
      </c>
      <c r="E32" s="49">
        <v>61.78861788617886</v>
      </c>
      <c r="F32" s="20"/>
    </row>
    <row r="33" spans="2:6" ht="12">
      <c r="B33" s="22"/>
      <c r="C33" s="22" t="s">
        <v>49</v>
      </c>
      <c r="D33" s="48">
        <v>66.47855530474041</v>
      </c>
      <c r="E33" s="49">
        <v>60.06144393241167</v>
      </c>
      <c r="F33" s="20"/>
    </row>
    <row r="34" spans="2:6" ht="12">
      <c r="B34" s="22"/>
      <c r="C34" s="22" t="s">
        <v>54</v>
      </c>
      <c r="D34" s="48">
        <v>63.28042328042328</v>
      </c>
      <c r="E34" s="49">
        <v>57.297182800254184</v>
      </c>
      <c r="F34" s="20"/>
    </row>
    <row r="35" spans="2:6" ht="12">
      <c r="B35" s="22"/>
      <c r="C35" s="22" t="s">
        <v>95</v>
      </c>
      <c r="D35" s="48">
        <v>61.809556082683834</v>
      </c>
      <c r="E35" s="49">
        <v>56.62508428860418</v>
      </c>
      <c r="F35" s="20"/>
    </row>
    <row r="36" spans="2:6" ht="12">
      <c r="B36" s="22"/>
      <c r="C36" s="22" t="s">
        <v>31</v>
      </c>
      <c r="D36" s="48">
        <v>42.450037009622505</v>
      </c>
      <c r="E36" s="49">
        <v>53.191489361702125</v>
      </c>
      <c r="F36" s="20"/>
    </row>
    <row r="37" spans="2:6" ht="12">
      <c r="B37" s="22"/>
      <c r="C37" s="22" t="s">
        <v>50</v>
      </c>
      <c r="D37" s="48">
        <v>56.639566395663955</v>
      </c>
      <c r="E37" s="49">
        <v>45.526315789473685</v>
      </c>
      <c r="F37" s="20"/>
    </row>
    <row r="38" spans="2:6" ht="12">
      <c r="B38" s="22"/>
      <c r="C38" s="22" t="s">
        <v>43</v>
      </c>
      <c r="D38" s="48">
        <v>26.938592559390408</v>
      </c>
      <c r="E38" s="49">
        <v>41.37542277339346</v>
      </c>
      <c r="F38" s="20"/>
    </row>
    <row r="39" spans="2:6" ht="12">
      <c r="B39" s="22"/>
      <c r="C39" s="22" t="s">
        <v>37</v>
      </c>
      <c r="D39" s="48">
        <v>75.303197353914</v>
      </c>
      <c r="E39" s="49">
        <v>35.13513513513514</v>
      </c>
      <c r="F39" s="20"/>
    </row>
    <row r="40" spans="2:6" ht="12">
      <c r="B40" s="22"/>
      <c r="C40" s="22"/>
      <c r="D40" s="48"/>
      <c r="E40" s="49"/>
      <c r="F40" s="20"/>
    </row>
    <row r="41" spans="2:6" ht="12">
      <c r="B41" s="22"/>
      <c r="C41" s="22" t="s">
        <v>55</v>
      </c>
      <c r="D41" s="48">
        <v>40.2887832364853</v>
      </c>
      <c r="E41" s="49">
        <v>79.42945523285788</v>
      </c>
      <c r="F41" s="20"/>
    </row>
    <row r="42" spans="2:6" ht="12">
      <c r="B42" s="22"/>
      <c r="C42" s="22" t="s">
        <v>56</v>
      </c>
      <c r="D42" s="48">
        <v>74.72238457042664</v>
      </c>
      <c r="E42" s="49">
        <v>77.79850746268657</v>
      </c>
      <c r="F42" s="20"/>
    </row>
    <row r="43" spans="2:6" ht="12">
      <c r="B43" s="22"/>
      <c r="C43" s="22" t="s">
        <v>57</v>
      </c>
      <c r="D43" s="48">
        <v>50</v>
      </c>
      <c r="E43" s="49">
        <v>77.45098039215686</v>
      </c>
      <c r="F43" s="20"/>
    </row>
    <row r="44" spans="2:6" ht="12">
      <c r="B44" s="22"/>
      <c r="C44" s="22" t="s">
        <v>58</v>
      </c>
      <c r="D44" s="48">
        <v>60.78431372549019</v>
      </c>
      <c r="E44" s="49">
        <v>69.8170731707317</v>
      </c>
      <c r="F44" s="20"/>
    </row>
    <row r="45" ht="12">
      <c r="E45" s="5"/>
    </row>
    <row r="46" ht="12">
      <c r="C46" s="13" t="s">
        <v>142</v>
      </c>
    </row>
    <row r="47" ht="12">
      <c r="C47" s="1" t="s">
        <v>143</v>
      </c>
    </row>
    <row r="48" spans="3:4" ht="12">
      <c r="C48" s="1" t="s">
        <v>127</v>
      </c>
      <c r="D48" s="16"/>
    </row>
    <row r="49" ht="12">
      <c r="C49" s="1" t="s">
        <v>128</v>
      </c>
    </row>
    <row r="50" ht="12">
      <c r="C50" s="3" t="s">
        <v>106</v>
      </c>
    </row>
    <row r="51" spans="1:4" ht="12">
      <c r="A51" s="2" t="s">
        <v>62</v>
      </c>
      <c r="D51" s="30"/>
    </row>
    <row r="52" spans="1:4" ht="12">
      <c r="A52" s="1" t="s">
        <v>77</v>
      </c>
      <c r="D52" s="30"/>
    </row>
    <row r="53" spans="1:4" ht="12">
      <c r="A53" s="1" t="s">
        <v>78</v>
      </c>
      <c r="D53" s="30"/>
    </row>
    <row r="54" ht="12">
      <c r="D54" s="30"/>
    </row>
    <row r="55" ht="12">
      <c r="D55" s="30"/>
    </row>
    <row r="56" ht="12">
      <c r="D56" s="30"/>
    </row>
    <row r="57" ht="12">
      <c r="D57" s="30"/>
    </row>
    <row r="58" ht="12">
      <c r="D58" s="30"/>
    </row>
    <row r="59" ht="12">
      <c r="D59" s="30"/>
    </row>
    <row r="60" ht="12">
      <c r="D60" s="30"/>
    </row>
    <row r="61" ht="12">
      <c r="D61" s="30"/>
    </row>
    <row r="62" ht="12">
      <c r="D62" s="30"/>
    </row>
    <row r="63" ht="12">
      <c r="D63" s="30"/>
    </row>
    <row r="64" ht="12">
      <c r="D64" s="30"/>
    </row>
    <row r="65" ht="12">
      <c r="D65" s="30"/>
    </row>
    <row r="66" ht="12">
      <c r="D66" s="30"/>
    </row>
    <row r="67" ht="12">
      <c r="D67" s="30"/>
    </row>
    <row r="68" ht="12">
      <c r="D68" s="30"/>
    </row>
    <row r="69" ht="12">
      <c r="D69" s="30"/>
    </row>
    <row r="70" ht="12">
      <c r="D70" s="30"/>
    </row>
    <row r="71" ht="12">
      <c r="D71" s="30"/>
    </row>
    <row r="72" ht="12">
      <c r="D72" s="30"/>
    </row>
    <row r="73" ht="12">
      <c r="D73" s="30"/>
    </row>
    <row r="74" ht="12">
      <c r="D74" s="30"/>
    </row>
    <row r="75" ht="12">
      <c r="D75" s="30"/>
    </row>
    <row r="76" ht="12">
      <c r="D76" s="30"/>
    </row>
    <row r="77" ht="12">
      <c r="D77" s="30"/>
    </row>
    <row r="78" ht="12">
      <c r="D78" s="30"/>
    </row>
    <row r="79" ht="12">
      <c r="D79" s="30"/>
    </row>
    <row r="80" ht="12">
      <c r="D80" s="30"/>
    </row>
    <row r="81" ht="12">
      <c r="D81" s="30"/>
    </row>
    <row r="82" ht="12">
      <c r="D82" s="30"/>
    </row>
    <row r="83" ht="12">
      <c r="D83" s="30"/>
    </row>
    <row r="84" ht="12">
      <c r="D84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3"/>
  <sheetViews>
    <sheetView showGridLines="0" workbookViewId="0" topLeftCell="A1"/>
  </sheetViews>
  <sheetFormatPr defaultColWidth="9.140625" defaultRowHeight="12"/>
  <cols>
    <col min="1" max="2" width="9.140625" style="9" customWidth="1"/>
    <col min="3" max="3" width="18.421875" style="9" customWidth="1"/>
    <col min="4" max="5" width="11.8515625" style="9" customWidth="1"/>
    <col min="6" max="16384" width="9.140625" style="9" customWidth="1"/>
  </cols>
  <sheetData>
    <row r="3" ht="12">
      <c r="C3" s="2" t="s">
        <v>8</v>
      </c>
    </row>
    <row r="4" ht="12">
      <c r="C4" s="43" t="s">
        <v>9</v>
      </c>
    </row>
    <row r="5" ht="12">
      <c r="G5" s="10"/>
    </row>
    <row r="6" ht="12">
      <c r="C6" s="50" t="s">
        <v>114</v>
      </c>
    </row>
    <row r="7" ht="12">
      <c r="C7" s="51" t="s">
        <v>0</v>
      </c>
    </row>
    <row r="10" spans="3:5" ht="12">
      <c r="C10" s="21"/>
      <c r="D10" s="23" t="s">
        <v>14</v>
      </c>
      <c r="E10" s="23"/>
    </row>
    <row r="11" spans="1:5" ht="12">
      <c r="A11" s="32" t="s">
        <v>129</v>
      </c>
      <c r="B11" s="32"/>
      <c r="C11" s="22" t="s">
        <v>59</v>
      </c>
      <c r="D11" s="33">
        <v>8552</v>
      </c>
      <c r="E11" s="33"/>
    </row>
    <row r="12" spans="3:5" ht="12">
      <c r="C12" s="22"/>
      <c r="D12" s="33"/>
      <c r="E12" s="33"/>
    </row>
    <row r="13" spans="3:5" ht="12">
      <c r="C13" s="22" t="s">
        <v>60</v>
      </c>
      <c r="D13" s="33">
        <v>6598</v>
      </c>
      <c r="E13" s="33"/>
    </row>
    <row r="14" spans="3:5" ht="12">
      <c r="C14" s="22" t="s">
        <v>43</v>
      </c>
      <c r="D14" s="33">
        <v>691</v>
      </c>
      <c r="E14" s="33"/>
    </row>
    <row r="15" spans="3:5" ht="12">
      <c r="C15" s="22" t="s">
        <v>30</v>
      </c>
      <c r="D15" s="33">
        <v>617</v>
      </c>
      <c r="E15" s="33"/>
    </row>
    <row r="16" spans="3:5" ht="12">
      <c r="C16" s="22" t="s">
        <v>45</v>
      </c>
      <c r="D16" s="33">
        <v>379</v>
      </c>
      <c r="E16" s="33"/>
    </row>
    <row r="17" spans="3:5" ht="12">
      <c r="C17" s="22" t="s">
        <v>32</v>
      </c>
      <c r="D17" s="33">
        <v>218</v>
      </c>
      <c r="E17" s="33"/>
    </row>
    <row r="18" spans="3:5" ht="12">
      <c r="C18" s="22"/>
      <c r="D18" s="33"/>
      <c r="E18" s="33"/>
    </row>
    <row r="19" spans="3:5" ht="12">
      <c r="C19" s="22" t="s">
        <v>58</v>
      </c>
      <c r="D19" s="33">
        <v>839</v>
      </c>
      <c r="E19" s="33"/>
    </row>
    <row r="20" spans="3:5" ht="12">
      <c r="C20" s="22" t="s">
        <v>57</v>
      </c>
      <c r="D20" s="33">
        <v>117</v>
      </c>
      <c r="E20" s="33"/>
    </row>
    <row r="21" spans="3:5" ht="12">
      <c r="C21" s="22"/>
      <c r="D21" s="33"/>
      <c r="E21" s="33"/>
    </row>
    <row r="22" spans="3:5" ht="12">
      <c r="C22" s="22" t="s">
        <v>49</v>
      </c>
      <c r="D22" s="33">
        <v>23</v>
      </c>
      <c r="E22" s="33"/>
    </row>
    <row r="23" spans="3:5" ht="12">
      <c r="C23" s="22" t="s">
        <v>42</v>
      </c>
      <c r="D23" s="33">
        <v>16</v>
      </c>
      <c r="E23" s="33"/>
    </row>
    <row r="24" spans="3:5" ht="12">
      <c r="C24" s="22" t="s">
        <v>44</v>
      </c>
      <c r="D24" s="33">
        <v>6</v>
      </c>
      <c r="E24" s="33"/>
    </row>
    <row r="25" spans="3:5" ht="12">
      <c r="C25" s="22" t="s">
        <v>47</v>
      </c>
      <c r="D25" s="33">
        <v>3</v>
      </c>
      <c r="E25" s="33"/>
    </row>
    <row r="26" spans="3:5" ht="12">
      <c r="C26" s="22" t="s">
        <v>51</v>
      </c>
      <c r="D26" s="33">
        <v>1</v>
      </c>
      <c r="E26" s="33"/>
    </row>
    <row r="27" spans="3:5" ht="12">
      <c r="C27" s="22" t="s">
        <v>31</v>
      </c>
      <c r="D27" s="33">
        <v>0</v>
      </c>
      <c r="E27" s="33"/>
    </row>
    <row r="28" spans="3:5" ht="12">
      <c r="C28" s="22" t="s">
        <v>124</v>
      </c>
      <c r="D28" s="33">
        <v>0</v>
      </c>
      <c r="E28" s="33"/>
    </row>
    <row r="29" spans="3:5" ht="12">
      <c r="C29" s="22" t="s">
        <v>33</v>
      </c>
      <c r="D29" s="33">
        <v>0</v>
      </c>
      <c r="E29" s="33"/>
    </row>
    <row r="30" spans="3:5" ht="12">
      <c r="C30" s="22" t="s">
        <v>34</v>
      </c>
      <c r="D30" s="33">
        <v>0</v>
      </c>
      <c r="E30" s="33"/>
    </row>
    <row r="31" spans="3:5" ht="12">
      <c r="C31" s="22" t="s">
        <v>119</v>
      </c>
      <c r="D31" s="33">
        <v>0</v>
      </c>
      <c r="E31" s="33"/>
    </row>
    <row r="32" spans="3:5" ht="12">
      <c r="C32" s="22" t="s">
        <v>36</v>
      </c>
      <c r="D32" s="33">
        <v>0</v>
      </c>
      <c r="E32" s="33"/>
    </row>
    <row r="33" spans="3:5" ht="12">
      <c r="C33" s="22" t="s">
        <v>37</v>
      </c>
      <c r="D33" s="33">
        <v>0</v>
      </c>
      <c r="E33" s="33"/>
    </row>
    <row r="34" spans="3:5" ht="12">
      <c r="C34" s="22" t="s">
        <v>38</v>
      </c>
      <c r="D34" s="33">
        <v>0</v>
      </c>
      <c r="E34" s="33"/>
    </row>
    <row r="35" spans="3:5" ht="12">
      <c r="C35" s="22" t="s">
        <v>39</v>
      </c>
      <c r="D35" s="33">
        <v>0</v>
      </c>
      <c r="E35" s="33"/>
    </row>
    <row r="36" spans="3:5" ht="12">
      <c r="C36" s="22" t="s">
        <v>40</v>
      </c>
      <c r="D36" s="33">
        <v>0</v>
      </c>
      <c r="E36" s="33"/>
    </row>
    <row r="37" spans="3:5" ht="12">
      <c r="C37" s="22" t="s">
        <v>41</v>
      </c>
      <c r="D37" s="33">
        <v>0</v>
      </c>
      <c r="E37" s="33"/>
    </row>
    <row r="38" spans="3:5" ht="12">
      <c r="C38" s="22" t="s">
        <v>46</v>
      </c>
      <c r="D38" s="33">
        <v>0</v>
      </c>
      <c r="E38" s="33"/>
    </row>
    <row r="39" spans="3:5" ht="12">
      <c r="C39" s="22" t="s">
        <v>48</v>
      </c>
      <c r="D39" s="33">
        <v>0</v>
      </c>
      <c r="E39" s="33"/>
    </row>
    <row r="40" spans="3:5" ht="12">
      <c r="C40" s="22" t="s">
        <v>50</v>
      </c>
      <c r="D40" s="33">
        <v>0</v>
      </c>
      <c r="E40" s="33"/>
    </row>
    <row r="41" spans="3:5" ht="12">
      <c r="C41" s="22" t="s">
        <v>52</v>
      </c>
      <c r="D41" s="33">
        <v>0</v>
      </c>
      <c r="E41" s="33"/>
    </row>
    <row r="42" spans="3:5" ht="12">
      <c r="C42" s="22" t="s">
        <v>53</v>
      </c>
      <c r="D42" s="33">
        <v>0</v>
      </c>
      <c r="E42" s="33"/>
    </row>
    <row r="43" spans="3:5" ht="12">
      <c r="C43" s="22" t="s">
        <v>54</v>
      </c>
      <c r="D43" s="33">
        <v>0</v>
      </c>
      <c r="E43" s="33"/>
    </row>
    <row r="44" spans="3:5" ht="12">
      <c r="C44" s="22"/>
      <c r="D44" s="33"/>
      <c r="E44" s="33"/>
    </row>
    <row r="45" spans="3:4" ht="12">
      <c r="C45" s="9" t="s">
        <v>55</v>
      </c>
      <c r="D45" s="9">
        <v>0</v>
      </c>
    </row>
    <row r="46" spans="3:4" ht="12">
      <c r="C46" s="9" t="s">
        <v>56</v>
      </c>
      <c r="D46" s="9">
        <v>0</v>
      </c>
    </row>
    <row r="48" ht="12">
      <c r="C48" s="14" t="s">
        <v>130</v>
      </c>
    </row>
    <row r="49" ht="12">
      <c r="C49" s="11" t="s">
        <v>79</v>
      </c>
    </row>
    <row r="52" ht="12">
      <c r="A52" s="52" t="s">
        <v>62</v>
      </c>
    </row>
    <row r="53" ht="12">
      <c r="A53" s="9" t="s">
        <v>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553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5.421875" style="1" customWidth="1"/>
    <col min="4" max="6" width="13.7109375" style="1" customWidth="1"/>
    <col min="7" max="16384" width="9.140625" style="1" customWidth="1"/>
  </cols>
  <sheetData>
    <row r="3" ht="12">
      <c r="C3" s="2" t="s">
        <v>8</v>
      </c>
    </row>
    <row r="4" ht="12">
      <c r="C4" s="43" t="s">
        <v>9</v>
      </c>
    </row>
    <row r="6" spans="3:7" ht="12">
      <c r="C6" s="12" t="s">
        <v>115</v>
      </c>
      <c r="G6" s="12"/>
    </row>
    <row r="7" ht="12">
      <c r="C7" s="15" t="s">
        <v>0</v>
      </c>
    </row>
    <row r="10" spans="3:6" ht="24">
      <c r="C10" s="61"/>
      <c r="D10" s="62" t="s">
        <v>18</v>
      </c>
      <c r="E10" s="63" t="s">
        <v>108</v>
      </c>
      <c r="F10" s="63" t="s">
        <v>19</v>
      </c>
    </row>
    <row r="11" spans="1:6" ht="12">
      <c r="A11" s="32" t="s">
        <v>129</v>
      </c>
      <c r="B11" s="34"/>
      <c r="C11" s="22" t="s">
        <v>59</v>
      </c>
      <c r="D11" s="19">
        <v>23059</v>
      </c>
      <c r="E11" s="19">
        <v>2485</v>
      </c>
      <c r="F11" s="19">
        <v>11371</v>
      </c>
    </row>
    <row r="12" spans="3:6" ht="12">
      <c r="C12" s="22"/>
      <c r="D12" s="19"/>
      <c r="E12" s="19"/>
      <c r="F12" s="64"/>
    </row>
    <row r="13" spans="1:7" ht="12">
      <c r="A13" s="30"/>
      <c r="B13" s="29"/>
      <c r="C13" s="22" t="s">
        <v>36</v>
      </c>
      <c r="D13" s="19">
        <v>2605</v>
      </c>
      <c r="E13" s="19">
        <v>1367</v>
      </c>
      <c r="F13" s="19">
        <v>7044</v>
      </c>
      <c r="G13" s="30"/>
    </row>
    <row r="14" spans="1:7" ht="12">
      <c r="A14" s="30"/>
      <c r="B14" s="29"/>
      <c r="C14" s="22" t="s">
        <v>30</v>
      </c>
      <c r="D14" s="19">
        <v>10001</v>
      </c>
      <c r="E14" s="19">
        <v>579</v>
      </c>
      <c r="F14" s="19">
        <v>391</v>
      </c>
      <c r="G14" s="30"/>
    </row>
    <row r="15" spans="1:7" ht="12">
      <c r="A15" s="30"/>
      <c r="B15" s="29"/>
      <c r="C15" s="22" t="s">
        <v>45</v>
      </c>
      <c r="D15" s="19">
        <v>8751</v>
      </c>
      <c r="E15" s="19">
        <v>0</v>
      </c>
      <c r="F15" s="19">
        <v>259</v>
      </c>
      <c r="G15" s="30"/>
    </row>
    <row r="16" spans="2:7" ht="12">
      <c r="B16" s="29"/>
      <c r="C16" s="22" t="s">
        <v>32</v>
      </c>
      <c r="D16" s="19">
        <v>1645</v>
      </c>
      <c r="E16" s="19">
        <v>170</v>
      </c>
      <c r="F16" s="19">
        <v>21</v>
      </c>
      <c r="G16" s="30"/>
    </row>
    <row r="17" spans="2:7" ht="12">
      <c r="B17" s="29"/>
      <c r="C17" s="22" t="s">
        <v>54</v>
      </c>
      <c r="D17" s="19">
        <v>0</v>
      </c>
      <c r="E17" s="19">
        <v>0</v>
      </c>
      <c r="F17" s="19">
        <v>1793</v>
      </c>
      <c r="G17" s="30"/>
    </row>
    <row r="18" spans="2:7" ht="12">
      <c r="B18" s="29"/>
      <c r="C18" s="22" t="s">
        <v>101</v>
      </c>
      <c r="D18" s="19"/>
      <c r="E18" s="19"/>
      <c r="F18" s="19">
        <v>1000</v>
      </c>
      <c r="G18" s="30"/>
    </row>
    <row r="19" spans="2:7" ht="12">
      <c r="B19" s="29"/>
      <c r="C19" s="22" t="s">
        <v>124</v>
      </c>
      <c r="D19" s="19">
        <v>0</v>
      </c>
      <c r="E19" s="19">
        <v>0</v>
      </c>
      <c r="F19" s="19">
        <v>496</v>
      </c>
      <c r="G19" s="30"/>
    </row>
    <row r="20" spans="2:7" ht="12">
      <c r="B20" s="29"/>
      <c r="C20" s="22" t="s">
        <v>37</v>
      </c>
      <c r="D20" s="19">
        <v>0</v>
      </c>
      <c r="E20" s="19">
        <v>277</v>
      </c>
      <c r="F20" s="19">
        <v>0</v>
      </c>
      <c r="G20" s="30"/>
    </row>
    <row r="21" spans="2:7" ht="12">
      <c r="B21" s="29"/>
      <c r="C21" s="22" t="s">
        <v>34</v>
      </c>
      <c r="D21" s="19">
        <v>0</v>
      </c>
      <c r="E21" s="19">
        <v>0</v>
      </c>
      <c r="F21" s="19">
        <v>215</v>
      </c>
      <c r="G21" s="30"/>
    </row>
    <row r="22" spans="2:7" ht="12">
      <c r="B22" s="29"/>
      <c r="C22" s="22" t="s">
        <v>46</v>
      </c>
      <c r="D22" s="19">
        <v>34</v>
      </c>
      <c r="E22" s="19">
        <v>3</v>
      </c>
      <c r="F22" s="19">
        <v>75</v>
      </c>
      <c r="G22" s="30"/>
    </row>
    <row r="23" spans="2:7" ht="12">
      <c r="B23" s="29"/>
      <c r="C23" s="22" t="s">
        <v>60</v>
      </c>
      <c r="D23" s="19">
        <v>20</v>
      </c>
      <c r="E23" s="19">
        <v>85</v>
      </c>
      <c r="F23" s="19">
        <v>0</v>
      </c>
      <c r="G23" s="30"/>
    </row>
    <row r="24" spans="2:7" ht="12">
      <c r="B24" s="29"/>
      <c r="C24" s="22" t="s">
        <v>51</v>
      </c>
      <c r="D24" s="19">
        <v>1</v>
      </c>
      <c r="E24" s="19">
        <v>4</v>
      </c>
      <c r="F24" s="19">
        <v>67</v>
      </c>
      <c r="G24" s="30"/>
    </row>
    <row r="25" spans="2:7" ht="12">
      <c r="B25" s="29"/>
      <c r="C25" s="22" t="s">
        <v>49</v>
      </c>
      <c r="D25" s="19">
        <v>0</v>
      </c>
      <c r="E25" s="19">
        <v>0</v>
      </c>
      <c r="F25" s="19">
        <v>6</v>
      </c>
      <c r="G25" s="30"/>
    </row>
    <row r="26" spans="2:6" ht="12">
      <c r="B26" s="29"/>
      <c r="C26" s="22" t="s">
        <v>47</v>
      </c>
      <c r="D26" s="19">
        <v>0</v>
      </c>
      <c r="E26" s="19">
        <v>0</v>
      </c>
      <c r="F26" s="19">
        <v>4</v>
      </c>
    </row>
    <row r="27" spans="2:6" ht="12">
      <c r="B27" s="29"/>
      <c r="C27" s="22" t="s">
        <v>38</v>
      </c>
      <c r="D27" s="19">
        <v>2</v>
      </c>
      <c r="E27" s="19">
        <v>0</v>
      </c>
      <c r="F27" s="19">
        <v>0</v>
      </c>
    </row>
    <row r="28" spans="2:6" ht="12">
      <c r="B28" s="29"/>
      <c r="C28" s="22" t="s">
        <v>31</v>
      </c>
      <c r="D28" s="19">
        <v>0</v>
      </c>
      <c r="E28" s="19">
        <v>0</v>
      </c>
      <c r="F28" s="19">
        <v>0</v>
      </c>
    </row>
    <row r="29" spans="2:6" ht="12">
      <c r="B29" s="29"/>
      <c r="C29" s="22" t="s">
        <v>33</v>
      </c>
      <c r="D29" s="19">
        <v>0</v>
      </c>
      <c r="E29" s="19">
        <v>0</v>
      </c>
      <c r="F29" s="19">
        <v>0</v>
      </c>
    </row>
    <row r="30" spans="2:6" ht="12">
      <c r="B30" s="29"/>
      <c r="C30" s="22" t="s">
        <v>119</v>
      </c>
      <c r="D30" s="19">
        <v>0</v>
      </c>
      <c r="E30" s="19">
        <v>0</v>
      </c>
      <c r="F30" s="19">
        <v>0</v>
      </c>
    </row>
    <row r="31" spans="2:6" ht="12">
      <c r="B31" s="29"/>
      <c r="C31" s="22" t="s">
        <v>39</v>
      </c>
      <c r="D31" s="19">
        <v>0</v>
      </c>
      <c r="E31" s="19">
        <v>0</v>
      </c>
      <c r="F31" s="19">
        <v>0</v>
      </c>
    </row>
    <row r="32" spans="2:6" ht="12">
      <c r="B32" s="29"/>
      <c r="C32" s="22" t="s">
        <v>40</v>
      </c>
      <c r="D32" s="19">
        <v>0</v>
      </c>
      <c r="E32" s="19">
        <v>0</v>
      </c>
      <c r="F32" s="19">
        <v>0</v>
      </c>
    </row>
    <row r="33" spans="2:6" ht="12">
      <c r="B33" s="29"/>
      <c r="C33" s="22" t="s">
        <v>41</v>
      </c>
      <c r="D33" s="19">
        <v>0</v>
      </c>
      <c r="E33" s="19">
        <v>0</v>
      </c>
      <c r="F33" s="19">
        <v>0</v>
      </c>
    </row>
    <row r="34" spans="2:6" ht="12">
      <c r="B34" s="29"/>
      <c r="C34" s="22" t="s">
        <v>42</v>
      </c>
      <c r="D34" s="19">
        <v>0</v>
      </c>
      <c r="E34" s="19">
        <v>0</v>
      </c>
      <c r="F34" s="19">
        <v>0</v>
      </c>
    </row>
    <row r="35" spans="2:6" ht="12">
      <c r="B35" s="29"/>
      <c r="C35" s="22" t="s">
        <v>43</v>
      </c>
      <c r="D35" s="19">
        <v>0</v>
      </c>
      <c r="E35" s="19">
        <v>0</v>
      </c>
      <c r="F35" s="19">
        <v>0</v>
      </c>
    </row>
    <row r="36" spans="2:6" ht="12">
      <c r="B36" s="29"/>
      <c r="C36" s="22" t="s">
        <v>44</v>
      </c>
      <c r="D36" s="19">
        <v>0</v>
      </c>
      <c r="E36" s="19">
        <v>0</v>
      </c>
      <c r="F36" s="19">
        <v>0</v>
      </c>
    </row>
    <row r="37" spans="2:6" ht="12">
      <c r="B37" s="29"/>
      <c r="C37" s="22" t="s">
        <v>48</v>
      </c>
      <c r="D37" s="19">
        <v>0</v>
      </c>
      <c r="E37" s="19">
        <v>0</v>
      </c>
      <c r="F37" s="19">
        <v>0</v>
      </c>
    </row>
    <row r="38" spans="2:6" ht="12">
      <c r="B38" s="29"/>
      <c r="C38" s="22" t="s">
        <v>50</v>
      </c>
      <c r="D38" s="19">
        <v>0</v>
      </c>
      <c r="E38" s="19">
        <v>0</v>
      </c>
      <c r="F38" s="19">
        <v>0</v>
      </c>
    </row>
    <row r="39" spans="3:6" ht="12">
      <c r="C39" s="22" t="s">
        <v>52</v>
      </c>
      <c r="D39" s="19">
        <v>0</v>
      </c>
      <c r="E39" s="19">
        <v>0</v>
      </c>
      <c r="F39" s="19">
        <v>0</v>
      </c>
    </row>
    <row r="40" spans="2:6" ht="12">
      <c r="B40" s="29"/>
      <c r="C40" s="22"/>
      <c r="D40" s="19"/>
      <c r="E40" s="19"/>
      <c r="F40" s="19"/>
    </row>
    <row r="41" spans="2:6" ht="12">
      <c r="B41" s="29"/>
      <c r="C41" s="22" t="s">
        <v>55</v>
      </c>
      <c r="D41" s="19">
        <v>0</v>
      </c>
      <c r="E41" s="19">
        <v>0</v>
      </c>
      <c r="F41" s="19">
        <v>0</v>
      </c>
    </row>
    <row r="42" spans="2:6" ht="12">
      <c r="B42" s="29"/>
      <c r="C42" s="22" t="s">
        <v>56</v>
      </c>
      <c r="D42" s="19">
        <v>0</v>
      </c>
      <c r="E42" s="19">
        <v>0</v>
      </c>
      <c r="F42" s="19">
        <v>0</v>
      </c>
    </row>
    <row r="43" spans="2:6" ht="12">
      <c r="B43" s="29"/>
      <c r="C43" s="22" t="s">
        <v>58</v>
      </c>
      <c r="D43" s="19">
        <v>0</v>
      </c>
      <c r="E43" s="19">
        <v>0</v>
      </c>
      <c r="F43" s="19">
        <v>0</v>
      </c>
    </row>
    <row r="44" spans="3:6" ht="12">
      <c r="C44" s="5"/>
      <c r="D44" s="25"/>
      <c r="E44" s="5"/>
      <c r="F44" s="5"/>
    </row>
    <row r="45" spans="3:6" ht="12">
      <c r="C45" s="14" t="s">
        <v>132</v>
      </c>
      <c r="D45" s="5"/>
      <c r="E45" s="5"/>
      <c r="F45" s="5"/>
    </row>
    <row r="46" spans="3:6" ht="12">
      <c r="C46" s="1" t="s">
        <v>131</v>
      </c>
      <c r="D46" s="5"/>
      <c r="E46" s="5"/>
      <c r="F46" s="5"/>
    </row>
    <row r="47" spans="3:6" ht="12">
      <c r="C47" s="11" t="s">
        <v>79</v>
      </c>
      <c r="D47" s="5"/>
      <c r="E47" s="5"/>
      <c r="F47" s="5"/>
    </row>
    <row r="48" spans="3:6" ht="12">
      <c r="C48" s="5"/>
      <c r="D48" s="5"/>
      <c r="E48" s="5"/>
      <c r="F48" s="5"/>
    </row>
    <row r="49" spans="1:6" ht="12">
      <c r="A49" s="2" t="s">
        <v>62</v>
      </c>
      <c r="C49" s="5"/>
      <c r="D49" s="5"/>
      <c r="E49" s="5"/>
      <c r="F49" s="5"/>
    </row>
    <row r="50" ht="12">
      <c r="A50" s="1" t="s">
        <v>81</v>
      </c>
    </row>
    <row r="65536" ht="12">
      <c r="G65536" s="3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cols>
    <col min="1" max="16384" width="9.140625" style="42" customWidth="1"/>
  </cols>
  <sheetData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showGridLines="0" workbookViewId="0" topLeftCell="A15"/>
  </sheetViews>
  <sheetFormatPr defaultColWidth="9.140625" defaultRowHeight="12"/>
  <cols>
    <col min="1" max="2" width="9.140625" style="9" customWidth="1"/>
    <col min="3" max="3" width="19.8515625" style="9" customWidth="1"/>
    <col min="4" max="5" width="11.8515625" style="9" customWidth="1"/>
    <col min="6" max="16384" width="9.140625" style="9" customWidth="1"/>
  </cols>
  <sheetData>
    <row r="3" ht="12">
      <c r="C3" s="2" t="s">
        <v>8</v>
      </c>
    </row>
    <row r="4" spans="3:9" ht="12">
      <c r="C4" s="43" t="s">
        <v>9</v>
      </c>
      <c r="I4" s="50"/>
    </row>
    <row r="5" spans="7:9" ht="12">
      <c r="G5" s="10"/>
      <c r="I5" s="51"/>
    </row>
    <row r="6" ht="12">
      <c r="C6" s="50" t="s">
        <v>155</v>
      </c>
    </row>
    <row r="7" ht="12">
      <c r="C7" s="51" t="s">
        <v>0</v>
      </c>
    </row>
    <row r="10" spans="3:6" ht="12">
      <c r="C10" s="21"/>
      <c r="D10" s="23" t="s">
        <v>6</v>
      </c>
      <c r="E10" s="23" t="s">
        <v>7</v>
      </c>
      <c r="F10" s="40" t="s">
        <v>157</v>
      </c>
    </row>
    <row r="11" spans="1:5" ht="12">
      <c r="A11" s="32" t="s">
        <v>144</v>
      </c>
      <c r="B11" s="32"/>
      <c r="C11" s="22" t="s">
        <v>59</v>
      </c>
      <c r="D11" s="33">
        <v>20548</v>
      </c>
      <c r="E11" s="33">
        <v>21509</v>
      </c>
    </row>
    <row r="12" spans="3:5" ht="12">
      <c r="C12" s="22"/>
      <c r="D12" s="33"/>
      <c r="E12" s="33"/>
    </row>
    <row r="13" spans="3:6" ht="12">
      <c r="C13" s="22" t="s">
        <v>35</v>
      </c>
      <c r="D13" s="33">
        <v>1</v>
      </c>
      <c r="E13" s="33">
        <v>4467</v>
      </c>
      <c r="F13" s="39">
        <f>D13-E13</f>
        <v>-4466</v>
      </c>
    </row>
    <row r="14" spans="3:6" ht="12">
      <c r="C14" s="22" t="s">
        <v>60</v>
      </c>
      <c r="D14" s="33">
        <v>4519</v>
      </c>
      <c r="E14" s="33">
        <v>3766</v>
      </c>
      <c r="F14" s="39">
        <f aca="true" t="shared" si="0" ref="F14:F44">D14-E14</f>
        <v>753</v>
      </c>
    </row>
    <row r="15" spans="3:6" ht="12">
      <c r="C15" s="22" t="s">
        <v>46</v>
      </c>
      <c r="D15" s="33">
        <v>742</v>
      </c>
      <c r="E15" s="33">
        <v>3738</v>
      </c>
      <c r="F15" s="39">
        <f t="shared" si="0"/>
        <v>-2996</v>
      </c>
    </row>
    <row r="16" spans="3:6" ht="12">
      <c r="C16" s="22" t="s">
        <v>36</v>
      </c>
      <c r="D16" s="33">
        <v>1636</v>
      </c>
      <c r="E16" s="33">
        <v>2633</v>
      </c>
      <c r="F16" s="39">
        <f t="shared" si="0"/>
        <v>-997</v>
      </c>
    </row>
    <row r="17" spans="3:6" ht="12">
      <c r="C17" s="22" t="s">
        <v>45</v>
      </c>
      <c r="D17" s="33">
        <v>812</v>
      </c>
      <c r="E17" s="33">
        <v>1890</v>
      </c>
      <c r="F17" s="39">
        <f t="shared" si="0"/>
        <v>-1078</v>
      </c>
    </row>
    <row r="18" spans="3:6" ht="12">
      <c r="C18" s="22" t="s">
        <v>53</v>
      </c>
      <c r="D18" s="33">
        <v>1184</v>
      </c>
      <c r="E18" s="33">
        <v>1213</v>
      </c>
      <c r="F18" s="39">
        <f t="shared" si="0"/>
        <v>-29</v>
      </c>
    </row>
    <row r="19" spans="3:6" ht="12">
      <c r="C19" s="22" t="s">
        <v>30</v>
      </c>
      <c r="D19" s="33">
        <v>701</v>
      </c>
      <c r="E19" s="33">
        <v>1107</v>
      </c>
      <c r="F19" s="39">
        <f t="shared" si="0"/>
        <v>-406</v>
      </c>
    </row>
    <row r="20" spans="3:6" ht="12">
      <c r="C20" s="22" t="s">
        <v>32</v>
      </c>
      <c r="D20" s="33">
        <v>517</v>
      </c>
      <c r="E20" s="33">
        <v>1010</v>
      </c>
      <c r="F20" s="39">
        <f t="shared" si="0"/>
        <v>-493</v>
      </c>
    </row>
    <row r="21" spans="3:6" ht="12">
      <c r="C21" s="22" t="s">
        <v>42</v>
      </c>
      <c r="D21" s="33">
        <v>84</v>
      </c>
      <c r="E21" s="33">
        <v>406</v>
      </c>
      <c r="F21" s="39">
        <f t="shared" si="0"/>
        <v>-322</v>
      </c>
    </row>
    <row r="22" spans="3:6" ht="12">
      <c r="C22" s="22" t="s">
        <v>54</v>
      </c>
      <c r="D22" s="33">
        <v>461</v>
      </c>
      <c r="E22" s="33">
        <v>314</v>
      </c>
      <c r="F22" s="39">
        <f t="shared" si="0"/>
        <v>147</v>
      </c>
    </row>
    <row r="23" spans="3:6" ht="12">
      <c r="C23" s="22" t="s">
        <v>43</v>
      </c>
      <c r="D23" s="33">
        <v>129</v>
      </c>
      <c r="E23" s="33">
        <v>217</v>
      </c>
      <c r="F23" s="39">
        <f t="shared" si="0"/>
        <v>-88</v>
      </c>
    </row>
    <row r="24" spans="3:6" ht="12">
      <c r="C24" s="22" t="s">
        <v>52</v>
      </c>
      <c r="D24" s="33">
        <v>573</v>
      </c>
      <c r="E24" s="33">
        <v>201</v>
      </c>
      <c r="F24" s="39">
        <f t="shared" si="0"/>
        <v>372</v>
      </c>
    </row>
    <row r="25" spans="3:6" ht="12">
      <c r="C25" s="22" t="s">
        <v>49</v>
      </c>
      <c r="D25" s="33">
        <v>89</v>
      </c>
      <c r="E25" s="33">
        <v>97</v>
      </c>
      <c r="F25" s="39">
        <f t="shared" si="0"/>
        <v>-8</v>
      </c>
    </row>
    <row r="26" spans="3:6" ht="12">
      <c r="C26" s="22" t="s">
        <v>31</v>
      </c>
      <c r="D26" s="33">
        <v>417</v>
      </c>
      <c r="E26" s="33">
        <v>87</v>
      </c>
      <c r="F26" s="39">
        <f t="shared" si="0"/>
        <v>330</v>
      </c>
    </row>
    <row r="27" spans="3:6" ht="12">
      <c r="C27" s="22" t="s">
        <v>38</v>
      </c>
      <c r="D27" s="33">
        <v>5678</v>
      </c>
      <c r="E27" s="33">
        <v>75</v>
      </c>
      <c r="F27" s="39">
        <f t="shared" si="0"/>
        <v>5603</v>
      </c>
    </row>
    <row r="28" spans="3:6" ht="12">
      <c r="C28" s="22" t="s">
        <v>50</v>
      </c>
      <c r="D28" s="33">
        <v>52</v>
      </c>
      <c r="E28" s="33">
        <v>54</v>
      </c>
      <c r="F28" s="39">
        <f t="shared" si="0"/>
        <v>-2</v>
      </c>
    </row>
    <row r="29" spans="3:6" ht="12">
      <c r="C29" s="22" t="s">
        <v>34</v>
      </c>
      <c r="D29" s="33">
        <v>55</v>
      </c>
      <c r="E29" s="33">
        <v>50</v>
      </c>
      <c r="F29" s="39">
        <f t="shared" si="0"/>
        <v>5</v>
      </c>
    </row>
    <row r="30" spans="3:6" ht="12">
      <c r="C30" s="22" t="s">
        <v>48</v>
      </c>
      <c r="D30" s="33">
        <v>242</v>
      </c>
      <c r="E30" s="33">
        <v>45</v>
      </c>
      <c r="F30" s="39">
        <f t="shared" si="0"/>
        <v>197</v>
      </c>
    </row>
    <row r="31" spans="3:6" ht="12">
      <c r="C31" s="22" t="s">
        <v>39</v>
      </c>
      <c r="D31" s="33">
        <v>7</v>
      </c>
      <c r="E31" s="33">
        <v>36</v>
      </c>
      <c r="F31" s="39">
        <f t="shared" si="0"/>
        <v>-29</v>
      </c>
    </row>
    <row r="32" spans="3:6" ht="12">
      <c r="C32" s="22" t="s">
        <v>51</v>
      </c>
      <c r="D32" s="33">
        <v>23</v>
      </c>
      <c r="E32" s="33">
        <v>32</v>
      </c>
      <c r="F32" s="39">
        <f t="shared" si="0"/>
        <v>-9</v>
      </c>
    </row>
    <row r="33" spans="3:6" ht="12">
      <c r="C33" s="22" t="s">
        <v>44</v>
      </c>
      <c r="D33" s="33">
        <v>63</v>
      </c>
      <c r="E33" s="33">
        <v>17</v>
      </c>
      <c r="F33" s="39">
        <f t="shared" si="0"/>
        <v>46</v>
      </c>
    </row>
    <row r="34" spans="3:6" ht="12">
      <c r="C34" s="22" t="s">
        <v>41</v>
      </c>
      <c r="D34" s="33">
        <v>237</v>
      </c>
      <c r="E34" s="33">
        <v>16</v>
      </c>
      <c r="F34" s="39">
        <f t="shared" si="0"/>
        <v>221</v>
      </c>
    </row>
    <row r="35" spans="3:6" ht="12">
      <c r="C35" s="22" t="s">
        <v>47</v>
      </c>
      <c r="D35" s="33">
        <v>1375</v>
      </c>
      <c r="E35" s="33">
        <v>15</v>
      </c>
      <c r="F35" s="39">
        <f t="shared" si="0"/>
        <v>1360</v>
      </c>
    </row>
    <row r="36" spans="3:6" ht="12">
      <c r="C36" s="22" t="s">
        <v>40</v>
      </c>
      <c r="D36" s="33">
        <v>57</v>
      </c>
      <c r="E36" s="33">
        <v>9</v>
      </c>
      <c r="F36" s="39">
        <f t="shared" si="0"/>
        <v>48</v>
      </c>
    </row>
    <row r="37" spans="3:6" ht="12">
      <c r="C37" s="22" t="s">
        <v>37</v>
      </c>
      <c r="D37" s="33">
        <v>249</v>
      </c>
      <c r="E37" s="33">
        <v>8</v>
      </c>
      <c r="F37" s="39">
        <f t="shared" si="0"/>
        <v>241</v>
      </c>
    </row>
    <row r="38" spans="3:6" ht="12">
      <c r="C38" s="22" t="s">
        <v>33</v>
      </c>
      <c r="D38" s="33">
        <v>26</v>
      </c>
      <c r="E38" s="33">
        <v>6</v>
      </c>
      <c r="F38" s="39">
        <f t="shared" si="0"/>
        <v>20</v>
      </c>
    </row>
    <row r="39" spans="3:6" ht="12">
      <c r="C39" s="22" t="s">
        <v>119</v>
      </c>
      <c r="D39" s="33">
        <v>619</v>
      </c>
      <c r="E39" s="33">
        <v>0</v>
      </c>
      <c r="F39" s="39">
        <f t="shared" si="0"/>
        <v>619</v>
      </c>
    </row>
    <row r="40" spans="3:6" ht="12">
      <c r="C40" s="22"/>
      <c r="D40" s="33"/>
      <c r="E40" s="33"/>
      <c r="F40" s="39"/>
    </row>
    <row r="41" spans="3:6" ht="12">
      <c r="C41" s="22" t="s">
        <v>58</v>
      </c>
      <c r="D41" s="33">
        <v>873</v>
      </c>
      <c r="E41" s="33">
        <v>1613</v>
      </c>
      <c r="F41" s="39">
        <f t="shared" si="0"/>
        <v>-740</v>
      </c>
    </row>
    <row r="42" spans="3:6" ht="12">
      <c r="C42" s="22" t="s">
        <v>57</v>
      </c>
      <c r="D42" s="33">
        <v>590</v>
      </c>
      <c r="E42" s="33">
        <v>316</v>
      </c>
      <c r="F42" s="39">
        <f t="shared" si="0"/>
        <v>274</v>
      </c>
    </row>
    <row r="43" spans="3:6" ht="12">
      <c r="C43" s="22" t="s">
        <v>55</v>
      </c>
      <c r="D43" s="33">
        <v>1</v>
      </c>
      <c r="E43" s="33">
        <v>262</v>
      </c>
      <c r="F43" s="39">
        <f t="shared" si="0"/>
        <v>-261</v>
      </c>
    </row>
    <row r="44" spans="3:6" ht="12">
      <c r="C44" s="22" t="s">
        <v>56</v>
      </c>
      <c r="D44" s="33">
        <v>1</v>
      </c>
      <c r="E44" s="33">
        <v>15</v>
      </c>
      <c r="F44" s="39">
        <f t="shared" si="0"/>
        <v>-14</v>
      </c>
    </row>
    <row r="46" ht="12">
      <c r="C46" s="14" t="s">
        <v>145</v>
      </c>
    </row>
    <row r="47" ht="12">
      <c r="C47" s="11" t="s">
        <v>83</v>
      </c>
    </row>
    <row r="48" ht="12">
      <c r="A48" s="52" t="s">
        <v>62</v>
      </c>
    </row>
    <row r="49" ht="12">
      <c r="A49" s="9" t="s">
        <v>82</v>
      </c>
    </row>
    <row r="50" ht="12">
      <c r="A50" s="9" t="s">
        <v>84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81"/>
  <sheetViews>
    <sheetView showGridLines="0" workbookViewId="0" topLeftCell="A15"/>
  </sheetViews>
  <sheetFormatPr defaultColWidth="9.140625" defaultRowHeight="12"/>
  <cols>
    <col min="1" max="2" width="9.140625" style="1" customWidth="1"/>
    <col min="3" max="3" width="20.28125" style="1" customWidth="1"/>
    <col min="4" max="4" width="8.28125" style="4" bestFit="1" customWidth="1"/>
    <col min="5" max="5" width="8.140625" style="1" bestFit="1" customWidth="1"/>
    <col min="6" max="7" width="9.140625" style="1" customWidth="1"/>
    <col min="8" max="8" width="87.8515625" style="1" customWidth="1"/>
    <col min="9" max="16384" width="9.140625" style="1" customWidth="1"/>
  </cols>
  <sheetData>
    <row r="3" ht="12">
      <c r="C3" s="2" t="s">
        <v>8</v>
      </c>
    </row>
    <row r="4" ht="12">
      <c r="C4" s="43" t="s">
        <v>9</v>
      </c>
    </row>
    <row r="5" ht="12">
      <c r="F5" s="2"/>
    </row>
    <row r="6" ht="17.25" customHeight="1">
      <c r="C6" s="7" t="s">
        <v>156</v>
      </c>
    </row>
    <row r="7" spans="3:4" ht="12" customHeight="1">
      <c r="C7" s="8" t="s">
        <v>1</v>
      </c>
      <c r="D7" s="1"/>
    </row>
    <row r="8" spans="3:4" ht="12" customHeight="1">
      <c r="C8" s="8"/>
      <c r="D8" s="1"/>
    </row>
    <row r="9" ht="12" customHeight="1">
      <c r="D9" s="1"/>
    </row>
    <row r="10" spans="4:5" ht="24">
      <c r="D10" s="23" t="s">
        <v>6</v>
      </c>
      <c r="E10" s="24" t="s">
        <v>7</v>
      </c>
    </row>
    <row r="11" spans="3:5" ht="12">
      <c r="C11" s="22" t="s">
        <v>91</v>
      </c>
      <c r="D11" s="65">
        <v>23.490945674044266</v>
      </c>
      <c r="E11" s="65">
        <v>20.51974318123277</v>
      </c>
    </row>
    <row r="12" spans="3:5" ht="12">
      <c r="C12" s="22"/>
      <c r="D12" s="65"/>
      <c r="E12" s="65"/>
    </row>
    <row r="13" spans="3:5" ht="12">
      <c r="C13" s="22" t="s">
        <v>31</v>
      </c>
      <c r="D13" s="65">
        <v>12.118570183086312</v>
      </c>
      <c r="E13" s="65">
        <v>115.99999999999999</v>
      </c>
    </row>
    <row r="14" spans="3:5" ht="12">
      <c r="C14" s="22" t="s">
        <v>40</v>
      </c>
      <c r="D14" s="65">
        <v>14.615384615384617</v>
      </c>
      <c r="E14" s="65">
        <v>81.81818181818183</v>
      </c>
    </row>
    <row r="15" spans="3:5" ht="12">
      <c r="C15" s="22" t="s">
        <v>126</v>
      </c>
      <c r="D15" s="65">
        <v>19.444444444444446</v>
      </c>
      <c r="E15" s="65">
        <v>80</v>
      </c>
    </row>
    <row r="16" spans="3:5" ht="12">
      <c r="C16" s="22" t="s">
        <v>33</v>
      </c>
      <c r="D16" s="65">
        <v>13.402061855670103</v>
      </c>
      <c r="E16" s="65">
        <v>75</v>
      </c>
    </row>
    <row r="17" spans="3:5" ht="12">
      <c r="C17" s="22" t="s">
        <v>35</v>
      </c>
      <c r="D17" s="65">
        <v>1.2195121951219512</v>
      </c>
      <c r="E17" s="65">
        <v>67.23359422034919</v>
      </c>
    </row>
    <row r="18" spans="3:5" ht="12">
      <c r="C18" s="22" t="s">
        <v>95</v>
      </c>
      <c r="D18" s="65">
        <v>28.344298245614034</v>
      </c>
      <c r="E18" s="65">
        <v>65.16820482286396</v>
      </c>
    </row>
    <row r="19" spans="3:5" ht="12">
      <c r="C19" s="22" t="s">
        <v>43</v>
      </c>
      <c r="D19" s="65">
        <v>7.154742096505824</v>
      </c>
      <c r="E19" s="65">
        <v>59.12806539509536</v>
      </c>
    </row>
    <row r="20" spans="3:5" ht="12">
      <c r="C20" s="22" t="s">
        <v>41</v>
      </c>
      <c r="D20" s="65">
        <v>16.14441416893733</v>
      </c>
      <c r="E20" s="65">
        <v>51.61290322580645</v>
      </c>
    </row>
    <row r="21" spans="3:5" ht="12">
      <c r="C21" s="22" t="s">
        <v>53</v>
      </c>
      <c r="D21" s="65">
        <v>28.786773644541697</v>
      </c>
      <c r="E21" s="65">
        <v>51.26796280642435</v>
      </c>
    </row>
    <row r="22" spans="3:5" ht="12">
      <c r="C22" s="22" t="s">
        <v>52</v>
      </c>
      <c r="D22" s="65">
        <v>23.426001635322976</v>
      </c>
      <c r="E22" s="65">
        <v>50.8860759493671</v>
      </c>
    </row>
    <row r="23" spans="3:5" ht="12">
      <c r="C23" s="22" t="s">
        <v>46</v>
      </c>
      <c r="D23" s="65">
        <v>31.268436578171094</v>
      </c>
      <c r="E23" s="65">
        <v>49.055118110236215</v>
      </c>
    </row>
    <row r="24" spans="3:5" ht="12">
      <c r="C24" s="22" t="s">
        <v>45</v>
      </c>
      <c r="D24" s="65">
        <v>34.21828908554572</v>
      </c>
      <c r="E24" s="65">
        <v>36.36713488551087</v>
      </c>
    </row>
    <row r="25" spans="3:5" ht="12">
      <c r="C25" s="22" t="s">
        <v>42</v>
      </c>
      <c r="D25" s="65">
        <v>48</v>
      </c>
      <c r="E25" s="65">
        <v>34.37764606265876</v>
      </c>
    </row>
    <row r="26" spans="3:5" ht="12">
      <c r="C26" s="22" t="s">
        <v>30</v>
      </c>
      <c r="D26" s="65">
        <v>25.677655677655675</v>
      </c>
      <c r="E26" s="65">
        <v>27.661169415292353</v>
      </c>
    </row>
    <row r="27" spans="3:5" ht="12">
      <c r="C27" s="22" t="s">
        <v>48</v>
      </c>
      <c r="D27" s="65">
        <v>19.252187748607795</v>
      </c>
      <c r="E27" s="65">
        <v>25.862068965517242</v>
      </c>
    </row>
    <row r="28" spans="3:5" ht="12">
      <c r="C28" s="22" t="s">
        <v>34</v>
      </c>
      <c r="D28" s="65">
        <v>28.645833333333332</v>
      </c>
      <c r="E28" s="65">
        <v>21.929824561403507</v>
      </c>
    </row>
    <row r="29" spans="3:5" ht="12">
      <c r="C29" s="22" t="s">
        <v>51</v>
      </c>
      <c r="D29" s="65">
        <v>10.176991150442479</v>
      </c>
      <c r="E29" s="65">
        <v>21.768707482993197</v>
      </c>
    </row>
    <row r="30" spans="3:5" ht="12">
      <c r="C30" s="22" t="s">
        <v>37</v>
      </c>
      <c r="D30" s="65">
        <v>36.45680819912152</v>
      </c>
      <c r="E30" s="65">
        <v>20.51282051282051</v>
      </c>
    </row>
    <row r="31" spans="3:5" ht="12">
      <c r="C31" s="22" t="s">
        <v>44</v>
      </c>
      <c r="D31" s="65">
        <v>15.594059405940595</v>
      </c>
      <c r="E31" s="65">
        <v>16.19047619047619</v>
      </c>
    </row>
    <row r="32" spans="3:5" ht="12">
      <c r="C32" s="22" t="s">
        <v>50</v>
      </c>
      <c r="D32" s="65">
        <v>12.440191387559809</v>
      </c>
      <c r="E32" s="65">
        <v>15.606936416184972</v>
      </c>
    </row>
    <row r="33" spans="3:5" ht="12">
      <c r="C33" s="22" t="s">
        <v>47</v>
      </c>
      <c r="D33" s="65">
        <v>29.342723004694836</v>
      </c>
      <c r="E33" s="65">
        <v>13.392857142857142</v>
      </c>
    </row>
    <row r="34" spans="3:5" ht="12">
      <c r="C34" s="22" t="s">
        <v>49</v>
      </c>
      <c r="D34" s="65">
        <v>5.036785512167516</v>
      </c>
      <c r="E34" s="65">
        <v>12.404092071611252</v>
      </c>
    </row>
    <row r="35" spans="3:5" ht="12">
      <c r="C35" s="22" t="s">
        <v>54</v>
      </c>
      <c r="D35" s="65">
        <v>38.54515050167224</v>
      </c>
      <c r="E35" s="65">
        <v>11.608133086876157</v>
      </c>
    </row>
    <row r="36" spans="3:5" ht="12">
      <c r="C36" s="22" t="s">
        <v>36</v>
      </c>
      <c r="D36" s="65">
        <v>29.89219806321944</v>
      </c>
      <c r="E36" s="65">
        <v>9.064931487984577</v>
      </c>
    </row>
    <row r="37" spans="3:5" ht="12">
      <c r="C37" s="22" t="s">
        <v>60</v>
      </c>
      <c r="D37" s="65">
        <v>22.13243216769517</v>
      </c>
      <c r="E37" s="65">
        <v>8.91677518645673</v>
      </c>
    </row>
    <row r="38" spans="3:5" ht="12">
      <c r="C38" s="22" t="s">
        <v>38</v>
      </c>
      <c r="D38" s="65">
        <v>23.990197735338853</v>
      </c>
      <c r="E38" s="65">
        <v>7.5075075075075075</v>
      </c>
    </row>
    <row r="39" spans="3:5" ht="12">
      <c r="C39" s="22" t="s">
        <v>119</v>
      </c>
      <c r="D39" s="65">
        <v>17.024202420242023</v>
      </c>
      <c r="E39" s="65">
        <v>0</v>
      </c>
    </row>
    <row r="40" ht="12"/>
    <row r="41" spans="3:5" ht="12">
      <c r="C41" s="22" t="s">
        <v>55</v>
      </c>
      <c r="D41" s="65">
        <v>1.9607843137254901</v>
      </c>
      <c r="E41" s="65">
        <v>70.05347593582889</v>
      </c>
    </row>
    <row r="42" spans="3:5" ht="12">
      <c r="C42" s="22" t="s">
        <v>57</v>
      </c>
      <c r="D42" s="65">
        <v>17.0816444701795</v>
      </c>
      <c r="E42" s="65">
        <v>56.42857142857143</v>
      </c>
    </row>
    <row r="43" spans="3:5" ht="40.35" customHeight="1">
      <c r="C43" s="22" t="s">
        <v>58</v>
      </c>
      <c r="D43" s="65">
        <v>15.235602094240837</v>
      </c>
      <c r="E43" s="65">
        <v>21.44376495612869</v>
      </c>
    </row>
    <row r="44" spans="3:5" ht="12">
      <c r="C44" s="22" t="s">
        <v>56</v>
      </c>
      <c r="D44" s="65">
        <v>50</v>
      </c>
      <c r="E44" s="65">
        <v>15.306122448979592</v>
      </c>
    </row>
    <row r="45" ht="12">
      <c r="E45" s="5"/>
    </row>
    <row r="46" spans="3:8" ht="36" customHeight="1">
      <c r="C46" s="69" t="s">
        <v>146</v>
      </c>
      <c r="D46" s="69"/>
      <c r="E46" s="69"/>
      <c r="F46" s="69"/>
      <c r="G46" s="69"/>
      <c r="H46" s="69"/>
    </row>
    <row r="47" ht="12">
      <c r="C47" s="49" t="s">
        <v>147</v>
      </c>
    </row>
    <row r="48" ht="12">
      <c r="C48" s="49" t="s">
        <v>127</v>
      </c>
    </row>
    <row r="49" ht="12">
      <c r="C49" s="49" t="s">
        <v>128</v>
      </c>
    </row>
    <row r="50" spans="3:20" ht="12">
      <c r="C50" s="36" t="s">
        <v>150</v>
      </c>
      <c r="D50" s="37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ht="12">
      <c r="A51" s="52" t="s">
        <v>62</v>
      </c>
    </row>
    <row r="52" spans="1:4" ht="12">
      <c r="A52" s="1" t="s">
        <v>151</v>
      </c>
      <c r="D52" s="1"/>
    </row>
    <row r="53" spans="1:4" ht="12">
      <c r="A53" s="1" t="s">
        <v>152</v>
      </c>
      <c r="D53" s="1"/>
    </row>
    <row r="54" spans="1:4" ht="12">
      <c r="A54" s="9" t="s">
        <v>82</v>
      </c>
      <c r="D54" s="1"/>
    </row>
    <row r="55" spans="1:4" ht="12">
      <c r="A55" s="9" t="s">
        <v>84</v>
      </c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  <row r="66" ht="12">
      <c r="D66" s="1"/>
    </row>
    <row r="67" ht="12">
      <c r="D67" s="1"/>
    </row>
    <row r="68" ht="12">
      <c r="D68" s="1"/>
    </row>
    <row r="69" ht="12">
      <c r="D69" s="1"/>
    </row>
    <row r="70" ht="12">
      <c r="D70" s="1"/>
    </row>
    <row r="71" ht="12">
      <c r="D71" s="1"/>
    </row>
    <row r="72" ht="12">
      <c r="D72" s="1"/>
    </row>
    <row r="73" ht="12">
      <c r="D73" s="1"/>
    </row>
    <row r="74" ht="12">
      <c r="D74" s="1"/>
    </row>
    <row r="75" ht="12">
      <c r="D75" s="1"/>
    </row>
    <row r="76" ht="12">
      <c r="D76" s="1"/>
    </row>
    <row r="77" ht="12">
      <c r="D77" s="1"/>
    </row>
    <row r="78" ht="12">
      <c r="D78" s="1"/>
    </row>
    <row r="79" ht="12">
      <c r="D79" s="1"/>
    </row>
    <row r="80" ht="12">
      <c r="D80" s="1"/>
    </row>
    <row r="81" ht="12">
      <c r="D81" s="1"/>
    </row>
  </sheetData>
  <mergeCells count="1">
    <mergeCell ref="C46:H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7109375" style="1" customWidth="1"/>
    <col min="4" max="6" width="10.140625" style="1" customWidth="1"/>
    <col min="7" max="16384" width="9.140625" style="1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/>
    <row r="6" spans="3:7" ht="12">
      <c r="C6" s="12" t="s">
        <v>134</v>
      </c>
      <c r="G6" s="12"/>
    </row>
    <row r="7" ht="12">
      <c r="C7" s="15" t="s">
        <v>1</v>
      </c>
    </row>
    <row r="8" ht="12"/>
    <row r="9" ht="12"/>
    <row r="10" spans="3:6" ht="24">
      <c r="C10" s="61"/>
      <c r="D10" s="62" t="s">
        <v>23</v>
      </c>
      <c r="E10" s="63" t="s">
        <v>24</v>
      </c>
      <c r="F10" s="63" t="s">
        <v>25</v>
      </c>
    </row>
    <row r="11" spans="3:6" ht="12">
      <c r="C11" s="22" t="s">
        <v>91</v>
      </c>
      <c r="D11" s="19">
        <v>79.23608031925001</v>
      </c>
      <c r="E11" s="19">
        <v>16.488249825806044</v>
      </c>
      <c r="F11" s="19">
        <v>4.275669854943941</v>
      </c>
    </row>
    <row r="12" spans="3:6" ht="12">
      <c r="C12" s="22"/>
      <c r="D12" s="19"/>
      <c r="E12" s="19"/>
      <c r="F12" s="19"/>
    </row>
    <row r="13" spans="3:6" ht="12">
      <c r="C13" s="22" t="s">
        <v>39</v>
      </c>
      <c r="D13" s="19">
        <v>100</v>
      </c>
      <c r="E13" s="19">
        <v>0</v>
      </c>
      <c r="F13" s="19">
        <v>0</v>
      </c>
    </row>
    <row r="14" spans="3:6" ht="12">
      <c r="C14" s="22" t="s">
        <v>43</v>
      </c>
      <c r="D14" s="19">
        <v>98.44961240310077</v>
      </c>
      <c r="E14" s="19">
        <v>0</v>
      </c>
      <c r="F14" s="19">
        <v>1.550387596899225</v>
      </c>
    </row>
    <row r="15" spans="3:6" ht="12">
      <c r="C15" s="22" t="s">
        <v>34</v>
      </c>
      <c r="D15" s="19">
        <v>98.18181818181819</v>
      </c>
      <c r="E15" s="19">
        <v>1.8181818181818181</v>
      </c>
      <c r="F15" s="19">
        <v>0</v>
      </c>
    </row>
    <row r="16" spans="3:6" ht="12">
      <c r="C16" s="22" t="s">
        <v>49</v>
      </c>
      <c r="D16" s="19">
        <v>97.75280898876404</v>
      </c>
      <c r="E16" s="19">
        <v>0</v>
      </c>
      <c r="F16" s="19">
        <v>2.247191011235955</v>
      </c>
    </row>
    <row r="17" spans="3:6" ht="12">
      <c r="C17" s="22" t="s">
        <v>31</v>
      </c>
      <c r="D17" s="19">
        <v>92.80575539568345</v>
      </c>
      <c r="E17" s="19">
        <v>4.796163069544365</v>
      </c>
      <c r="F17" s="19">
        <v>2.3980815347721824</v>
      </c>
    </row>
    <row r="18" spans="3:6" ht="12">
      <c r="C18" s="22" t="s">
        <v>42</v>
      </c>
      <c r="D18" s="19">
        <v>88.09523809523809</v>
      </c>
      <c r="E18" s="19">
        <v>11.904761904761903</v>
      </c>
      <c r="F18" s="19">
        <v>0</v>
      </c>
    </row>
    <row r="19" spans="3:6" ht="12">
      <c r="C19" s="22" t="s">
        <v>36</v>
      </c>
      <c r="D19" s="19">
        <v>86.79706601466992</v>
      </c>
      <c r="E19" s="19">
        <v>2.0171149144254277</v>
      </c>
      <c r="F19" s="19">
        <v>11.185819070904646</v>
      </c>
    </row>
    <row r="20" spans="3:6" ht="12">
      <c r="C20" s="22" t="s">
        <v>53</v>
      </c>
      <c r="D20" s="19">
        <v>86.73986486486487</v>
      </c>
      <c r="E20" s="19">
        <v>11.06418918918919</v>
      </c>
      <c r="F20" s="19">
        <v>2.195945945945946</v>
      </c>
    </row>
    <row r="21" spans="3:6" ht="12">
      <c r="C21" s="22" t="s">
        <v>30</v>
      </c>
      <c r="D21" s="19">
        <v>86.3052781740371</v>
      </c>
      <c r="E21" s="19">
        <v>10.699001426533524</v>
      </c>
      <c r="F21" s="19">
        <v>2.9957203994293864</v>
      </c>
    </row>
    <row r="22" spans="3:6" ht="12">
      <c r="C22" s="22" t="s">
        <v>32</v>
      </c>
      <c r="D22" s="19">
        <v>86.073500967118</v>
      </c>
      <c r="E22" s="19">
        <v>11.992263056092844</v>
      </c>
      <c r="F22" s="19">
        <v>1.9342359767891684</v>
      </c>
    </row>
    <row r="23" spans="3:6" ht="12">
      <c r="C23" s="22" t="s">
        <v>119</v>
      </c>
      <c r="D23" s="19">
        <v>85.29886914378028</v>
      </c>
      <c r="E23" s="19">
        <v>14.054927302100161</v>
      </c>
      <c r="F23" s="19">
        <v>0.6462035541195477</v>
      </c>
    </row>
    <row r="24" spans="3:6" ht="12">
      <c r="C24" s="22" t="s">
        <v>45</v>
      </c>
      <c r="D24" s="19">
        <v>84.72906403940887</v>
      </c>
      <c r="E24" s="19">
        <v>13.669950738916256</v>
      </c>
      <c r="F24" s="19">
        <v>1.600985221674877</v>
      </c>
    </row>
    <row r="25" spans="3:6" ht="12">
      <c r="C25" s="22" t="s">
        <v>54</v>
      </c>
      <c r="D25" s="19">
        <v>83.94793926247289</v>
      </c>
      <c r="E25" s="19">
        <v>12.58134490238612</v>
      </c>
      <c r="F25" s="19">
        <v>3.470715835140998</v>
      </c>
    </row>
    <row r="26" spans="3:6" ht="12">
      <c r="C26" s="22" t="s">
        <v>52</v>
      </c>
      <c r="D26" s="19">
        <v>77.83595113438045</v>
      </c>
      <c r="E26" s="19">
        <v>19.895287958115183</v>
      </c>
      <c r="F26" s="19">
        <v>2.2687609075043627</v>
      </c>
    </row>
    <row r="27" spans="3:6" ht="12">
      <c r="C27" s="22" t="s">
        <v>44</v>
      </c>
      <c r="D27" s="19">
        <v>77.77777777777779</v>
      </c>
      <c r="E27" s="19">
        <v>9.523809523809524</v>
      </c>
      <c r="F27" s="19">
        <v>12.698412698412698</v>
      </c>
    </row>
    <row r="28" spans="3:6" ht="12">
      <c r="C28" s="22" t="s">
        <v>41</v>
      </c>
      <c r="D28" s="19">
        <v>77.21518987341773</v>
      </c>
      <c r="E28" s="19">
        <v>18.9873417721519</v>
      </c>
      <c r="F28" s="19">
        <v>3.79746835443038</v>
      </c>
    </row>
    <row r="29" spans="3:6" ht="12">
      <c r="C29" s="22" t="s">
        <v>38</v>
      </c>
      <c r="D29" s="19">
        <v>74.35716801690737</v>
      </c>
      <c r="E29" s="19">
        <v>20.711518140190208</v>
      </c>
      <c r="F29" s="19">
        <v>4.93131384290243</v>
      </c>
    </row>
    <row r="30" spans="3:6" ht="12">
      <c r="C30" s="22" t="s">
        <v>40</v>
      </c>
      <c r="D30" s="19">
        <v>73.68421052631578</v>
      </c>
      <c r="E30" s="19">
        <v>24.561403508771928</v>
      </c>
      <c r="F30" s="19">
        <v>1.7543859649122806</v>
      </c>
    </row>
    <row r="31" spans="3:6" ht="12">
      <c r="C31" s="22" t="s">
        <v>47</v>
      </c>
      <c r="D31" s="19">
        <v>72.43636363636364</v>
      </c>
      <c r="E31" s="19">
        <v>27.563636363636363</v>
      </c>
      <c r="F31" s="19">
        <v>0</v>
      </c>
    </row>
    <row r="32" spans="3:6" ht="12">
      <c r="C32" s="22" t="s">
        <v>50</v>
      </c>
      <c r="D32" s="19">
        <v>71.15384615384616</v>
      </c>
      <c r="E32" s="19">
        <v>15.384615384615385</v>
      </c>
      <c r="F32" s="19">
        <v>13.461538461538462</v>
      </c>
    </row>
    <row r="33" spans="3:6" ht="12">
      <c r="C33" s="22" t="s">
        <v>46</v>
      </c>
      <c r="D33" s="19">
        <v>71.02425876010781</v>
      </c>
      <c r="E33" s="19">
        <v>25.471698113207548</v>
      </c>
      <c r="F33" s="19">
        <v>3.5040431266846364</v>
      </c>
    </row>
    <row r="34" spans="3:6" ht="12">
      <c r="C34" s="22" t="s">
        <v>51</v>
      </c>
      <c r="D34" s="19">
        <v>65.21739130434783</v>
      </c>
      <c r="E34" s="19">
        <v>4.3478260869565215</v>
      </c>
      <c r="F34" s="19">
        <v>30.434782608695656</v>
      </c>
    </row>
    <row r="35" spans="3:6" ht="12">
      <c r="C35" s="22" t="s">
        <v>33</v>
      </c>
      <c r="D35" s="19">
        <v>61.53846153846154</v>
      </c>
      <c r="E35" s="19">
        <v>38.46153846153847</v>
      </c>
      <c r="F35" s="19">
        <v>0</v>
      </c>
    </row>
    <row r="36" spans="3:6" ht="12">
      <c r="C36" s="22" t="s">
        <v>37</v>
      </c>
      <c r="D36" s="19">
        <v>56.22489959839358</v>
      </c>
      <c r="E36" s="19">
        <v>28.915662650602407</v>
      </c>
      <c r="F36" s="19">
        <v>14.859437751004014</v>
      </c>
    </row>
    <row r="37" spans="3:6" ht="12">
      <c r="C37" s="22" t="s">
        <v>35</v>
      </c>
      <c r="D37" s="19">
        <v>0</v>
      </c>
      <c r="E37" s="19">
        <v>100</v>
      </c>
      <c r="F37" s="19">
        <v>0</v>
      </c>
    </row>
    <row r="38" spans="3:6" ht="12">
      <c r="C38" s="22"/>
      <c r="D38" s="19"/>
      <c r="E38" s="19"/>
      <c r="F38" s="19"/>
    </row>
    <row r="39" spans="3:6" ht="12">
      <c r="C39" s="22" t="s">
        <v>55</v>
      </c>
      <c r="D39" s="19">
        <v>100</v>
      </c>
      <c r="E39" s="19">
        <v>0</v>
      </c>
      <c r="F39" s="19">
        <v>0</v>
      </c>
    </row>
    <row r="40" spans="3:6" ht="12">
      <c r="C40" s="22" t="s">
        <v>56</v>
      </c>
      <c r="D40" s="19">
        <v>100</v>
      </c>
      <c r="E40" s="19">
        <v>0</v>
      </c>
      <c r="F40" s="19">
        <v>0</v>
      </c>
    </row>
    <row r="41" spans="3:6" ht="12">
      <c r="C41" s="22" t="s">
        <v>58</v>
      </c>
      <c r="D41" s="19">
        <v>95.87628865979381</v>
      </c>
      <c r="E41" s="19">
        <v>3.7800687285223367</v>
      </c>
      <c r="F41" s="19">
        <v>0.3436426116838488</v>
      </c>
    </row>
    <row r="42" spans="3:6" ht="12">
      <c r="C42" s="22" t="s">
        <v>57</v>
      </c>
      <c r="D42" s="19">
        <v>80.84745762711864</v>
      </c>
      <c r="E42" s="19">
        <v>16.440677966101696</v>
      </c>
      <c r="F42" s="19">
        <v>2.711864406779661</v>
      </c>
    </row>
    <row r="43" spans="3:6" ht="12">
      <c r="C43" s="5"/>
      <c r="D43" s="25"/>
      <c r="E43" s="5"/>
      <c r="F43" s="5"/>
    </row>
    <row r="44" spans="3:6" ht="12">
      <c r="C44" s="26" t="s">
        <v>148</v>
      </c>
      <c r="D44" s="5"/>
      <c r="E44" s="5"/>
      <c r="F44" s="5"/>
    </row>
    <row r="45" spans="3:6" ht="12">
      <c r="C45" s="1" t="s">
        <v>133</v>
      </c>
      <c r="D45" s="5"/>
      <c r="E45" s="5"/>
      <c r="F45" s="5"/>
    </row>
    <row r="46" spans="3:6" ht="12">
      <c r="C46" s="27" t="s">
        <v>86</v>
      </c>
      <c r="D46" s="5"/>
      <c r="E46" s="5"/>
      <c r="F46" s="5"/>
    </row>
    <row r="47" spans="3:6" ht="12">
      <c r="C47" s="5"/>
      <c r="D47" s="5"/>
      <c r="E47" s="5"/>
      <c r="F47" s="5"/>
    </row>
    <row r="48" spans="1:6" ht="12">
      <c r="A48" s="2" t="s">
        <v>62</v>
      </c>
      <c r="C48" s="5"/>
      <c r="D48" s="5"/>
      <c r="E48" s="5"/>
      <c r="F48" s="5"/>
    </row>
    <row r="49" ht="12">
      <c r="A49" s="1" t="s">
        <v>85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0"/>
  <sheetViews>
    <sheetView showGridLines="0" workbookViewId="0" topLeftCell="A1">
      <selection activeCell="D45" sqref="D45"/>
    </sheetView>
  </sheetViews>
  <sheetFormatPr defaultColWidth="9.140625" defaultRowHeight="12"/>
  <cols>
    <col min="1" max="2" width="9.140625" style="1" customWidth="1"/>
    <col min="3" max="3" width="19.7109375" style="1" customWidth="1"/>
    <col min="4" max="6" width="13.7109375" style="1" customWidth="1"/>
    <col min="7" max="16384" width="9.140625" style="1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/>
    <row r="6" spans="3:7" ht="12">
      <c r="C6" s="12" t="s">
        <v>135</v>
      </c>
      <c r="G6" s="12"/>
    </row>
    <row r="7" ht="12">
      <c r="C7" s="15" t="s">
        <v>1</v>
      </c>
    </row>
    <row r="8" ht="12"/>
    <row r="9" ht="12"/>
    <row r="10" spans="3:6" ht="24">
      <c r="C10" s="61"/>
      <c r="D10" s="62" t="s">
        <v>23</v>
      </c>
      <c r="E10" s="63" t="s">
        <v>24</v>
      </c>
      <c r="F10" s="63" t="s">
        <v>25</v>
      </c>
    </row>
    <row r="11" spans="3:6" ht="12">
      <c r="C11" s="22" t="s">
        <v>91</v>
      </c>
      <c r="D11" s="19">
        <v>78.67555656006328</v>
      </c>
      <c r="E11" s="19">
        <v>18.041586619957055</v>
      </c>
      <c r="F11" s="19">
        <v>3.2828568199796586</v>
      </c>
    </row>
    <row r="12" spans="3:6" ht="12">
      <c r="C12" s="22"/>
      <c r="D12" s="19"/>
      <c r="E12" s="19"/>
      <c r="F12" s="19"/>
    </row>
    <row r="13" spans="3:6" ht="12">
      <c r="C13" s="22" t="s">
        <v>31</v>
      </c>
      <c r="D13" s="19">
        <v>100</v>
      </c>
      <c r="E13" s="19">
        <v>0</v>
      </c>
      <c r="F13" s="19">
        <v>0</v>
      </c>
    </row>
    <row r="14" spans="3:6" ht="12">
      <c r="C14" s="22" t="s">
        <v>33</v>
      </c>
      <c r="D14" s="19">
        <v>100</v>
      </c>
      <c r="E14" s="19">
        <v>0</v>
      </c>
      <c r="F14" s="19">
        <v>0</v>
      </c>
    </row>
    <row r="15" spans="3:6" ht="12">
      <c r="C15" s="22" t="s">
        <v>39</v>
      </c>
      <c r="D15" s="19">
        <v>100</v>
      </c>
      <c r="E15" s="19">
        <v>0</v>
      </c>
      <c r="F15" s="19">
        <v>0</v>
      </c>
    </row>
    <row r="16" spans="3:6" ht="12">
      <c r="C16" s="22" t="s">
        <v>40</v>
      </c>
      <c r="D16" s="19">
        <v>100</v>
      </c>
      <c r="E16" s="19">
        <v>0</v>
      </c>
      <c r="F16" s="19">
        <v>0</v>
      </c>
    </row>
    <row r="17" spans="3:6" ht="12">
      <c r="C17" s="22" t="s">
        <v>41</v>
      </c>
      <c r="D17" s="19">
        <v>100</v>
      </c>
      <c r="E17" s="19">
        <v>0</v>
      </c>
      <c r="F17" s="19">
        <v>0</v>
      </c>
    </row>
    <row r="18" spans="3:6" ht="12">
      <c r="C18" s="22" t="s">
        <v>43</v>
      </c>
      <c r="D18" s="19">
        <v>100</v>
      </c>
      <c r="E18" s="19">
        <v>0</v>
      </c>
      <c r="F18" s="19">
        <v>0</v>
      </c>
    </row>
    <row r="19" spans="3:6" ht="12">
      <c r="C19" s="22" t="s">
        <v>47</v>
      </c>
      <c r="D19" s="19">
        <v>100</v>
      </c>
      <c r="E19" s="19">
        <v>0</v>
      </c>
      <c r="F19" s="19">
        <v>0</v>
      </c>
    </row>
    <row r="20" spans="3:6" ht="12">
      <c r="C20" s="22" t="s">
        <v>51</v>
      </c>
      <c r="D20" s="19">
        <v>100</v>
      </c>
      <c r="E20" s="19">
        <v>0</v>
      </c>
      <c r="F20" s="19">
        <v>0</v>
      </c>
    </row>
    <row r="21" spans="3:6" ht="12">
      <c r="C21" s="22" t="s">
        <v>30</v>
      </c>
      <c r="D21" s="19">
        <v>97.4706413730804</v>
      </c>
      <c r="E21" s="19">
        <v>1.9873532068654018</v>
      </c>
      <c r="F21" s="19">
        <v>0.5420054200542005</v>
      </c>
    </row>
    <row r="22" spans="3:6" ht="12">
      <c r="C22" s="22" t="s">
        <v>52</v>
      </c>
      <c r="D22" s="19">
        <v>95.52238805970148</v>
      </c>
      <c r="E22" s="19">
        <v>1.9900497512437811</v>
      </c>
      <c r="F22" s="19">
        <v>2.4875621890547266</v>
      </c>
    </row>
    <row r="23" spans="3:6" ht="12">
      <c r="C23" s="22" t="s">
        <v>50</v>
      </c>
      <c r="D23" s="19">
        <v>94.44444444444444</v>
      </c>
      <c r="E23" s="19">
        <v>0</v>
      </c>
      <c r="F23" s="19">
        <v>5.555555555555555</v>
      </c>
    </row>
    <row r="24" spans="3:6" ht="12">
      <c r="C24" s="22" t="s">
        <v>49</v>
      </c>
      <c r="D24" s="19">
        <v>93.81443298969072</v>
      </c>
      <c r="E24" s="19">
        <v>1.0309278350515463</v>
      </c>
      <c r="F24" s="19">
        <v>5.154639175257731</v>
      </c>
    </row>
    <row r="25" spans="3:6" ht="12">
      <c r="C25" s="22" t="s">
        <v>36</v>
      </c>
      <c r="D25" s="19">
        <v>93.8093429548044</v>
      </c>
      <c r="E25" s="19">
        <v>2.3547284466388154</v>
      </c>
      <c r="F25" s="19">
        <v>3.8359285985567793</v>
      </c>
    </row>
    <row r="26" spans="3:6" ht="12">
      <c r="C26" s="22" t="s">
        <v>42</v>
      </c>
      <c r="D26" s="19">
        <v>92.61083743842364</v>
      </c>
      <c r="E26" s="19">
        <v>7.389162561576355</v>
      </c>
      <c r="F26" s="19">
        <v>0</v>
      </c>
    </row>
    <row r="27" spans="3:6" ht="12">
      <c r="C27" s="22" t="s">
        <v>32</v>
      </c>
      <c r="D27" s="19">
        <v>91.68316831683168</v>
      </c>
      <c r="E27" s="19">
        <v>6.9306930693069315</v>
      </c>
      <c r="F27" s="19">
        <v>1.3861386138613863</v>
      </c>
    </row>
    <row r="28" spans="3:6" ht="12">
      <c r="C28" s="22" t="s">
        <v>45</v>
      </c>
      <c r="D28" s="19">
        <v>88.57142857142857</v>
      </c>
      <c r="E28" s="19">
        <v>7.989417989417989</v>
      </c>
      <c r="F28" s="19">
        <v>3.439153439153439</v>
      </c>
    </row>
    <row r="29" spans="3:6" ht="12">
      <c r="C29" s="22" t="s">
        <v>37</v>
      </c>
      <c r="D29" s="19">
        <v>87.5</v>
      </c>
      <c r="E29" s="19">
        <v>12.5</v>
      </c>
      <c r="F29" s="19">
        <v>0</v>
      </c>
    </row>
    <row r="30" spans="3:6" ht="12">
      <c r="C30" s="22" t="s">
        <v>53</v>
      </c>
      <c r="D30" s="19">
        <v>83.51195383347073</v>
      </c>
      <c r="E30" s="19">
        <v>11.294311624072547</v>
      </c>
      <c r="F30" s="19">
        <v>5.193734542456719</v>
      </c>
    </row>
    <row r="31" spans="3:6" ht="12">
      <c r="C31" s="22" t="s">
        <v>38</v>
      </c>
      <c r="D31" s="19">
        <v>80</v>
      </c>
      <c r="E31" s="19">
        <v>16</v>
      </c>
      <c r="F31" s="19">
        <v>4</v>
      </c>
    </row>
    <row r="32" spans="3:6" ht="12">
      <c r="C32" s="22" t="s">
        <v>54</v>
      </c>
      <c r="D32" s="19">
        <v>70.38216560509554</v>
      </c>
      <c r="E32" s="19">
        <v>22.611464968152866</v>
      </c>
      <c r="F32" s="19">
        <v>7.006369426751593</v>
      </c>
    </row>
    <row r="33" spans="3:6" ht="12">
      <c r="C33" s="22" t="s">
        <v>46</v>
      </c>
      <c r="D33" s="19">
        <v>65.59657570893526</v>
      </c>
      <c r="E33" s="19">
        <v>27.608346709470304</v>
      </c>
      <c r="F33" s="19">
        <v>6.795077581594436</v>
      </c>
    </row>
    <row r="34" spans="3:6" ht="12">
      <c r="C34" s="22" t="s">
        <v>35</v>
      </c>
      <c r="D34" s="19">
        <v>64.49518692634878</v>
      </c>
      <c r="E34" s="19">
        <v>35.37049473919856</v>
      </c>
      <c r="F34" s="19">
        <v>0.1343183344526528</v>
      </c>
    </row>
    <row r="35" spans="3:6" ht="12">
      <c r="C35" s="22" t="s">
        <v>44</v>
      </c>
      <c r="D35" s="19">
        <v>41.17647058823529</v>
      </c>
      <c r="E35" s="19">
        <v>52.94117647058824</v>
      </c>
      <c r="F35" s="19">
        <v>5.88235294117647</v>
      </c>
    </row>
    <row r="36" spans="3:6" ht="12">
      <c r="C36" s="22" t="s">
        <v>34</v>
      </c>
      <c r="D36" s="19">
        <v>12</v>
      </c>
      <c r="E36" s="19">
        <v>22</v>
      </c>
      <c r="F36" s="19">
        <v>66</v>
      </c>
    </row>
    <row r="37" spans="3:6" ht="12">
      <c r="C37" s="22"/>
      <c r="D37" s="19"/>
      <c r="E37" s="19"/>
      <c r="F37" s="19"/>
    </row>
    <row r="38" spans="3:6" ht="12">
      <c r="C38" s="22" t="s">
        <v>58</v>
      </c>
      <c r="D38" s="19">
        <v>97.64414135151891</v>
      </c>
      <c r="E38" s="19">
        <v>2.1078735275883447</v>
      </c>
      <c r="F38" s="19">
        <v>0.24798512089274644</v>
      </c>
    </row>
    <row r="39" spans="3:6" ht="12">
      <c r="C39" s="22" t="s">
        <v>57</v>
      </c>
      <c r="D39" s="19">
        <v>94.62025316455697</v>
      </c>
      <c r="E39" s="19">
        <v>2.848101265822785</v>
      </c>
      <c r="F39" s="19">
        <v>2.5316455696202533</v>
      </c>
    </row>
    <row r="40" spans="3:6" ht="12">
      <c r="C40" s="22" t="s">
        <v>56</v>
      </c>
      <c r="D40" s="19">
        <v>73.33333333333333</v>
      </c>
      <c r="E40" s="19">
        <v>20</v>
      </c>
      <c r="F40" s="19">
        <v>6.666666666666667</v>
      </c>
    </row>
    <row r="41" spans="3:6" ht="12">
      <c r="C41" s="22" t="s">
        <v>55</v>
      </c>
      <c r="D41" s="19">
        <v>50.76335877862596</v>
      </c>
      <c r="E41" s="19">
        <v>45.80152671755725</v>
      </c>
      <c r="F41" s="19">
        <v>3.435114503816794</v>
      </c>
    </row>
    <row r="42" spans="3:6" ht="12">
      <c r="C42" s="5"/>
      <c r="D42" s="25"/>
      <c r="E42" s="5"/>
      <c r="F42" s="5"/>
    </row>
    <row r="43" spans="3:8" ht="12">
      <c r="C43" s="22" t="s">
        <v>149</v>
      </c>
      <c r="D43" s="20"/>
      <c r="E43" s="20"/>
      <c r="F43" s="20"/>
      <c r="G43" s="32"/>
      <c r="H43" s="32"/>
    </row>
    <row r="44" spans="3:6" ht="12">
      <c r="C44" s="1" t="s">
        <v>133</v>
      </c>
      <c r="D44" s="5"/>
      <c r="E44" s="5"/>
      <c r="F44" s="5"/>
    </row>
    <row r="45" spans="3:6" ht="12">
      <c r="C45" s="27" t="s">
        <v>160</v>
      </c>
      <c r="D45" s="5"/>
      <c r="E45" s="5"/>
      <c r="F45" s="5"/>
    </row>
    <row r="46" spans="3:6" ht="12">
      <c r="C46" s="5"/>
      <c r="D46" s="5"/>
      <c r="E46" s="5"/>
      <c r="F46" s="5"/>
    </row>
    <row r="49" ht="12">
      <c r="A49" s="2" t="s">
        <v>62</v>
      </c>
    </row>
    <row r="50" ht="12">
      <c r="A50" s="1" t="s">
        <v>87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 topLeftCell="A1"/>
  </sheetViews>
  <sheetFormatPr defaultColWidth="9.140625" defaultRowHeight="12"/>
  <cols>
    <col min="1" max="2" width="9.140625" style="1" customWidth="1"/>
    <col min="3" max="3" width="7.8515625" style="1" customWidth="1"/>
    <col min="4" max="5" width="14.140625" style="1" customWidth="1"/>
    <col min="6" max="8" width="9.140625" style="1" customWidth="1"/>
    <col min="9" max="9" width="79.28125" style="1" customWidth="1"/>
    <col min="10" max="16384" width="9.140625" style="1" customWidth="1"/>
  </cols>
  <sheetData>
    <row r="1" ht="12">
      <c r="A1" s="17"/>
    </row>
    <row r="2" ht="12">
      <c r="D2" s="2"/>
    </row>
    <row r="3" spans="3:4" ht="12">
      <c r="C3" s="2" t="s">
        <v>8</v>
      </c>
      <c r="D3" s="2"/>
    </row>
    <row r="4" spans="3:4" ht="12">
      <c r="C4" s="43" t="s">
        <v>9</v>
      </c>
      <c r="D4" s="2"/>
    </row>
    <row r="5" ht="12"/>
    <row r="6" ht="12">
      <c r="C6" s="7" t="s">
        <v>22</v>
      </c>
    </row>
    <row r="7" ht="12">
      <c r="C7" s="15" t="s">
        <v>0</v>
      </c>
    </row>
    <row r="8" ht="12">
      <c r="C8" s="7"/>
    </row>
    <row r="9" ht="12"/>
    <row r="10" spans="3:5" ht="12">
      <c r="C10" s="44"/>
      <c r="D10" s="23" t="s">
        <v>88</v>
      </c>
      <c r="E10" s="23" t="s">
        <v>89</v>
      </c>
    </row>
    <row r="11" spans="3:5" ht="12">
      <c r="C11" s="45">
        <v>2008</v>
      </c>
      <c r="D11" s="46">
        <v>21478</v>
      </c>
      <c r="E11" s="46">
        <v>29035</v>
      </c>
    </row>
    <row r="12" spans="3:5" ht="12">
      <c r="C12" s="45">
        <v>2009</v>
      </c>
      <c r="D12" s="46">
        <v>45736</v>
      </c>
      <c r="E12" s="46">
        <v>39998</v>
      </c>
    </row>
    <row r="13" spans="3:5" ht="12">
      <c r="C13" s="45">
        <v>2010</v>
      </c>
      <c r="D13" s="46">
        <v>40087</v>
      </c>
      <c r="E13" s="46">
        <v>40144</v>
      </c>
    </row>
    <row r="14" spans="3:5" ht="12">
      <c r="C14" s="45">
        <v>2011</v>
      </c>
      <c r="D14" s="46">
        <v>40007</v>
      </c>
      <c r="E14" s="46">
        <v>32568</v>
      </c>
    </row>
    <row r="15" spans="3:5" ht="12">
      <c r="C15" s="45">
        <v>2012</v>
      </c>
      <c r="D15" s="46">
        <v>44845</v>
      </c>
      <c r="E15" s="46">
        <v>40188</v>
      </c>
    </row>
    <row r="16" spans="3:5" ht="12">
      <c r="C16" s="45">
        <v>2013</v>
      </c>
      <c r="D16" s="46">
        <v>64220</v>
      </c>
      <c r="E16" s="46">
        <v>65505</v>
      </c>
    </row>
    <row r="17" spans="3:5" ht="12">
      <c r="C17" s="45">
        <v>2014</v>
      </c>
      <c r="D17" s="46">
        <v>71750</v>
      </c>
      <c r="E17" s="46">
        <v>73581</v>
      </c>
    </row>
    <row r="18" spans="3:5" ht="12">
      <c r="C18" s="45">
        <v>2015</v>
      </c>
      <c r="D18" s="46">
        <v>74907</v>
      </c>
      <c r="E18" s="46">
        <v>111430</v>
      </c>
    </row>
    <row r="19" spans="3:5" ht="12">
      <c r="C19" s="45">
        <v>2016</v>
      </c>
      <c r="D19" s="46">
        <v>185138</v>
      </c>
      <c r="E19" s="46">
        <v>152837</v>
      </c>
    </row>
    <row r="20" spans="3:5" ht="12">
      <c r="C20" s="45">
        <v>2017</v>
      </c>
      <c r="D20" s="46">
        <v>130811</v>
      </c>
      <c r="E20" s="46">
        <v>157805</v>
      </c>
    </row>
    <row r="21" ht="12"/>
    <row r="22" spans="3:9" ht="24" customHeight="1">
      <c r="C22" s="68" t="s">
        <v>136</v>
      </c>
      <c r="D22" s="68"/>
      <c r="E22" s="68"/>
      <c r="F22" s="68"/>
      <c r="G22" s="68"/>
      <c r="H22" s="68"/>
      <c r="I22" s="68"/>
    </row>
    <row r="23" spans="3:9" ht="36" customHeight="1">
      <c r="C23" s="68" t="s">
        <v>137</v>
      </c>
      <c r="D23" s="68"/>
      <c r="E23" s="68"/>
      <c r="F23" s="68"/>
      <c r="G23" s="68"/>
      <c r="H23" s="68"/>
      <c r="I23" s="68"/>
    </row>
    <row r="24" ht="12">
      <c r="C24" s="3" t="s">
        <v>29</v>
      </c>
    </row>
    <row r="25" ht="12"/>
    <row r="26" ht="12">
      <c r="C26" s="8"/>
    </row>
    <row r="27" ht="12"/>
    <row r="28" ht="12">
      <c r="A28" s="2" t="s">
        <v>27</v>
      </c>
    </row>
    <row r="29" ht="12">
      <c r="A29" s="1" t="s">
        <v>26</v>
      </c>
    </row>
    <row r="30" ht="12">
      <c r="A30" s="1" t="s">
        <v>28</v>
      </c>
    </row>
    <row r="31" ht="12"/>
    <row r="32" ht="12"/>
    <row r="33" ht="12"/>
    <row r="34" ht="12"/>
    <row r="35" ht="12">
      <c r="D35" s="47"/>
    </row>
    <row r="36" spans="3:4" ht="12">
      <c r="C36" s="47"/>
      <c r="D36" s="47"/>
    </row>
    <row r="37" spans="3:4" ht="12">
      <c r="C37" s="47"/>
      <c r="D37" s="47"/>
    </row>
    <row r="38" spans="3:4" ht="12">
      <c r="C38" s="47"/>
      <c r="D38" s="47"/>
    </row>
    <row r="39" spans="3:4" ht="12">
      <c r="C39" s="47"/>
      <c r="D39" s="47"/>
    </row>
    <row r="40" spans="3:4" ht="12">
      <c r="C40" s="47"/>
      <c r="D40" s="47"/>
    </row>
    <row r="41" spans="3:4" ht="12">
      <c r="C41" s="47"/>
      <c r="D41" s="47"/>
    </row>
    <row r="42" spans="3:4" ht="12">
      <c r="C42" s="47"/>
      <c r="D42" s="47"/>
    </row>
    <row r="43" ht="12"/>
    <row r="44" ht="12"/>
    <row r="45" ht="12"/>
    <row r="46" ht="12"/>
    <row r="47" spans="9:15" ht="12">
      <c r="I47" s="8"/>
      <c r="J47" s="8"/>
      <c r="K47" s="8"/>
      <c r="L47" s="8"/>
      <c r="M47" s="8"/>
      <c r="N47" s="8"/>
      <c r="O47" s="8"/>
    </row>
    <row r="48" spans="9:15" ht="12">
      <c r="I48" s="8"/>
      <c r="J48" s="8"/>
      <c r="K48" s="8"/>
      <c r="L48" s="8"/>
      <c r="M48" s="8"/>
      <c r="N48" s="8"/>
      <c r="O48" s="8"/>
    </row>
    <row r="49" spans="9:15" ht="12">
      <c r="I49" s="8"/>
      <c r="J49" s="8"/>
      <c r="K49" s="8"/>
      <c r="L49" s="8"/>
      <c r="M49" s="8"/>
      <c r="N49" s="8"/>
      <c r="O49" s="8"/>
    </row>
    <row r="50" spans="9:15" ht="12">
      <c r="I50" s="8"/>
      <c r="J50" s="8"/>
      <c r="K50" s="8"/>
      <c r="L50" s="8"/>
      <c r="M50" s="8"/>
      <c r="N50" s="8"/>
      <c r="O50" s="8"/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mergeCells count="2">
    <mergeCell ref="C22:I22"/>
    <mergeCell ref="C23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cols>
    <col min="1" max="16384" width="9.140625" style="42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9.57421875" style="1" customWidth="1"/>
    <col min="4" max="5" width="14.140625" style="1" customWidth="1"/>
    <col min="6" max="7" width="10.421875" style="1" bestFit="1" customWidth="1"/>
    <col min="8" max="16384" width="9.140625" style="1" customWidth="1"/>
  </cols>
  <sheetData>
    <row r="1" ht="12">
      <c r="A1" s="17"/>
    </row>
    <row r="2" ht="12">
      <c r="D2" s="2"/>
    </row>
    <row r="3" spans="3:4" ht="12">
      <c r="C3" s="2" t="s">
        <v>8</v>
      </c>
      <c r="D3" s="2"/>
    </row>
    <row r="4" spans="3:4" ht="12">
      <c r="C4" s="43" t="s">
        <v>9</v>
      </c>
      <c r="D4" s="2"/>
    </row>
    <row r="6" ht="12">
      <c r="C6" s="7" t="s">
        <v>158</v>
      </c>
    </row>
    <row r="7" ht="12">
      <c r="C7" s="15"/>
    </row>
    <row r="8" spans="3:7" ht="12">
      <c r="C8" s="7"/>
      <c r="G8" s="23"/>
    </row>
    <row r="10" spans="3:6" ht="24">
      <c r="C10" s="44"/>
      <c r="D10" s="66" t="s">
        <v>105</v>
      </c>
      <c r="E10" s="66" t="s">
        <v>102</v>
      </c>
      <c r="F10" s="38" t="s">
        <v>159</v>
      </c>
    </row>
    <row r="11" spans="3:7" ht="12">
      <c r="C11" s="45" t="s">
        <v>59</v>
      </c>
      <c r="D11" s="67">
        <v>157805</v>
      </c>
      <c r="E11" s="67">
        <v>669640</v>
      </c>
      <c r="F11" s="41">
        <f>D11/E11</f>
        <v>0.23565647213428112</v>
      </c>
      <c r="G11" s="41"/>
    </row>
    <row r="12" spans="3:7" ht="12">
      <c r="C12" s="45"/>
      <c r="D12" s="67"/>
      <c r="E12" s="67"/>
      <c r="F12" s="30"/>
      <c r="G12" s="41"/>
    </row>
    <row r="13" spans="3:7" ht="12">
      <c r="C13" s="45" t="s">
        <v>51</v>
      </c>
      <c r="D13" s="67">
        <v>211</v>
      </c>
      <c r="E13" s="67">
        <v>160</v>
      </c>
      <c r="F13" s="41">
        <f>D13/E13</f>
        <v>1.31875</v>
      </c>
      <c r="G13" s="41"/>
    </row>
    <row r="14" spans="3:7" ht="12">
      <c r="C14" s="45" t="s">
        <v>42</v>
      </c>
      <c r="D14" s="67">
        <v>1622</v>
      </c>
      <c r="E14" s="67">
        <v>2430</v>
      </c>
      <c r="F14" s="41">
        <f>D14/E14</f>
        <v>0.6674897119341564</v>
      </c>
      <c r="G14" s="41"/>
    </row>
    <row r="15" spans="3:7" ht="12">
      <c r="C15" s="45" t="s">
        <v>50</v>
      </c>
      <c r="D15" s="67">
        <v>776</v>
      </c>
      <c r="E15" s="67">
        <v>1475</v>
      </c>
      <c r="F15" s="41">
        <f>D15/E15</f>
        <v>0.5261016949152543</v>
      </c>
      <c r="G15" s="41"/>
    </row>
    <row r="16" spans="3:7" ht="12">
      <c r="C16" s="45" t="s">
        <v>46</v>
      </c>
      <c r="D16" s="67">
        <v>10482</v>
      </c>
      <c r="E16" s="67">
        <v>24715</v>
      </c>
      <c r="F16" s="41">
        <f>D16/E16</f>
        <v>0.42411490997370016</v>
      </c>
      <c r="G16" s="41"/>
    </row>
    <row r="17" spans="3:7" ht="12">
      <c r="C17" s="45" t="s">
        <v>36</v>
      </c>
      <c r="D17" s="67">
        <v>41253</v>
      </c>
      <c r="E17" s="67">
        <v>99330</v>
      </c>
      <c r="F17" s="41">
        <f>D17/E17</f>
        <v>0.41531259438236184</v>
      </c>
      <c r="G17" s="41"/>
    </row>
    <row r="18" spans="3:7" ht="12">
      <c r="C18" s="45" t="s">
        <v>45</v>
      </c>
      <c r="D18" s="67">
        <v>7450</v>
      </c>
      <c r="E18" s="67">
        <v>18210</v>
      </c>
      <c r="F18" s="41">
        <f>D18/E18</f>
        <v>0.40911587040087866</v>
      </c>
      <c r="G18" s="41"/>
    </row>
    <row r="19" spans="3:7" ht="12">
      <c r="C19" s="45" t="s">
        <v>30</v>
      </c>
      <c r="D19" s="67">
        <v>5575</v>
      </c>
      <c r="E19" s="67">
        <v>18340</v>
      </c>
      <c r="F19" s="41">
        <f>D19/E19</f>
        <v>0.30398037077426393</v>
      </c>
      <c r="G19" s="41"/>
    </row>
    <row r="20" spans="3:7" ht="12">
      <c r="C20" s="45" t="s">
        <v>32</v>
      </c>
      <c r="D20" s="67">
        <v>1834</v>
      </c>
      <c r="E20" s="67">
        <v>6180</v>
      </c>
      <c r="F20" s="41">
        <f>D20/E20</f>
        <v>0.29676375404530747</v>
      </c>
      <c r="G20" s="41"/>
    </row>
    <row r="21" spans="3:7" ht="12">
      <c r="C21" s="45" t="s">
        <v>60</v>
      </c>
      <c r="D21" s="67">
        <v>63326</v>
      </c>
      <c r="E21" s="67">
        <v>222560</v>
      </c>
      <c r="F21" s="41">
        <f>D21/E21</f>
        <v>0.2845345075485262</v>
      </c>
      <c r="G21" s="41"/>
    </row>
    <row r="22" spans="3:7" ht="12">
      <c r="C22" s="45" t="s">
        <v>43</v>
      </c>
      <c r="D22" s="67">
        <v>896</v>
      </c>
      <c r="E22" s="67">
        <v>3390</v>
      </c>
      <c r="F22" s="41">
        <f>D22/E22</f>
        <v>0.26430678466076696</v>
      </c>
      <c r="G22" s="41"/>
    </row>
    <row r="23" spans="3:7" ht="12">
      <c r="C23" s="45" t="s">
        <v>49</v>
      </c>
      <c r="D23" s="67">
        <v>1268</v>
      </c>
      <c r="E23" s="67">
        <v>4815</v>
      </c>
      <c r="F23" s="41">
        <f>D23/E23</f>
        <v>0.263343717549325</v>
      </c>
      <c r="G23" s="41"/>
    </row>
    <row r="24" spans="3:7" ht="12">
      <c r="C24" s="45" t="s">
        <v>48</v>
      </c>
      <c r="D24" s="67">
        <v>223</v>
      </c>
      <c r="E24" s="67">
        <v>895</v>
      </c>
      <c r="F24" s="41">
        <f>D24/E24</f>
        <v>0.24916201117318434</v>
      </c>
      <c r="G24" s="41"/>
    </row>
    <row r="25" spans="3:7" ht="12">
      <c r="C25" s="45" t="s">
        <v>124</v>
      </c>
      <c r="D25" s="67">
        <v>264</v>
      </c>
      <c r="E25" s="67">
        <v>1445</v>
      </c>
      <c r="F25" s="41">
        <f>D25/E25</f>
        <v>0.18269896193771626</v>
      </c>
      <c r="G25" s="41"/>
    </row>
    <row r="26" spans="3:7" ht="12">
      <c r="C26" s="45" t="s">
        <v>54</v>
      </c>
      <c r="D26" s="67">
        <v>5712</v>
      </c>
      <c r="E26" s="67">
        <v>33780</v>
      </c>
      <c r="F26" s="41">
        <f>D26/E26</f>
        <v>0.16909413854351688</v>
      </c>
      <c r="G26" s="41"/>
    </row>
    <row r="27" spans="3:7" ht="12">
      <c r="C27" s="45" t="s">
        <v>35</v>
      </c>
      <c r="D27" s="67">
        <v>9559</v>
      </c>
      <c r="E27" s="67">
        <v>58650</v>
      </c>
      <c r="F27" s="41">
        <f>D27/E27</f>
        <v>0.1629838022165388</v>
      </c>
      <c r="G27" s="41"/>
    </row>
    <row r="28" spans="3:7" ht="12">
      <c r="C28" s="45" t="s">
        <v>44</v>
      </c>
      <c r="D28" s="67">
        <v>259</v>
      </c>
      <c r="E28" s="67">
        <v>1840</v>
      </c>
      <c r="F28" s="41">
        <f>D28/E28</f>
        <v>0.14076086956521738</v>
      </c>
      <c r="G28" s="41"/>
    </row>
    <row r="29" spans="3:7" ht="12">
      <c r="C29" s="45" t="s">
        <v>34</v>
      </c>
      <c r="D29" s="67">
        <v>371</v>
      </c>
      <c r="E29" s="67">
        <v>2930</v>
      </c>
      <c r="F29" s="41">
        <f>D29/E29</f>
        <v>0.12662116040955632</v>
      </c>
      <c r="G29" s="41"/>
    </row>
    <row r="30" spans="3:7" ht="12">
      <c r="C30" s="45" t="s">
        <v>37</v>
      </c>
      <c r="D30" s="67">
        <v>118</v>
      </c>
      <c r="E30" s="67">
        <v>975</v>
      </c>
      <c r="F30" s="41">
        <f>D30/E30</f>
        <v>0.12102564102564102</v>
      </c>
      <c r="G30" s="41"/>
    </row>
    <row r="31" spans="3:7" ht="12">
      <c r="C31" s="45" t="s">
        <v>53</v>
      </c>
      <c r="D31" s="67">
        <v>3112</v>
      </c>
      <c r="E31" s="67">
        <v>26325</v>
      </c>
      <c r="F31" s="41">
        <f>D31/E31</f>
        <v>0.11821462488129154</v>
      </c>
      <c r="G31" s="41"/>
    </row>
    <row r="32" spans="3:7" ht="12">
      <c r="C32" s="45" t="s">
        <v>52</v>
      </c>
      <c r="D32" s="67">
        <v>496</v>
      </c>
      <c r="E32" s="67">
        <v>4990</v>
      </c>
      <c r="F32" s="41">
        <f>D32/E32</f>
        <v>0.09939879759519038</v>
      </c>
      <c r="G32" s="41"/>
    </row>
    <row r="33" spans="3:7" ht="12">
      <c r="C33" s="45" t="s">
        <v>41</v>
      </c>
      <c r="D33" s="67">
        <v>43</v>
      </c>
      <c r="E33" s="67">
        <v>545</v>
      </c>
      <c r="F33" s="41">
        <f>D33/E33</f>
        <v>0.07889908256880734</v>
      </c>
      <c r="G33" s="41"/>
    </row>
    <row r="34" spans="3:7" ht="12">
      <c r="C34" s="45" t="s">
        <v>33</v>
      </c>
      <c r="D34" s="67">
        <v>10</v>
      </c>
      <c r="E34" s="67">
        <v>190</v>
      </c>
      <c r="F34" s="41">
        <f>D34/E34</f>
        <v>0.05263157894736842</v>
      </c>
      <c r="G34" s="41"/>
    </row>
    <row r="35" spans="3:7" ht="12">
      <c r="C35" s="45" t="s">
        <v>31</v>
      </c>
      <c r="D35" s="67">
        <v>159</v>
      </c>
      <c r="E35" s="67">
        <v>3695</v>
      </c>
      <c r="F35" s="41">
        <f>D35/E35</f>
        <v>0.043031123139377535</v>
      </c>
      <c r="G35" s="41"/>
    </row>
    <row r="36" spans="3:7" ht="12">
      <c r="C36" s="45" t="s">
        <v>47</v>
      </c>
      <c r="D36" s="67">
        <v>171</v>
      </c>
      <c r="E36" s="67">
        <v>5045</v>
      </c>
      <c r="F36" s="41">
        <f>D36/E36</f>
        <v>0.033894945490584735</v>
      </c>
      <c r="G36" s="41"/>
    </row>
    <row r="37" spans="3:7" ht="12">
      <c r="C37" s="45" t="s">
        <v>40</v>
      </c>
      <c r="D37" s="67">
        <v>12</v>
      </c>
      <c r="E37" s="67">
        <v>355</v>
      </c>
      <c r="F37" s="41">
        <f>D37/E37</f>
        <v>0.03380281690140845</v>
      </c>
      <c r="G37" s="41"/>
    </row>
    <row r="38" spans="3:7" ht="12">
      <c r="C38" s="45" t="s">
        <v>39</v>
      </c>
      <c r="D38" s="67">
        <v>114</v>
      </c>
      <c r="E38" s="67">
        <v>4600</v>
      </c>
      <c r="F38" s="41">
        <f>D38/E38</f>
        <v>0.024782608695652172</v>
      </c>
      <c r="G38" s="41"/>
    </row>
    <row r="39" spans="3:7" ht="12">
      <c r="C39" s="45" t="s">
        <v>38</v>
      </c>
      <c r="D39" s="67">
        <v>2481</v>
      </c>
      <c r="E39" s="67">
        <v>128850</v>
      </c>
      <c r="F39" s="41">
        <f>D39/E39</f>
        <v>0.019254947613504075</v>
      </c>
      <c r="G39" s="41"/>
    </row>
    <row r="40" spans="3:7" ht="12">
      <c r="C40" s="45" t="s">
        <v>119</v>
      </c>
      <c r="D40" s="67">
        <v>8</v>
      </c>
      <c r="E40" s="67">
        <v>15755</v>
      </c>
      <c r="F40" s="41">
        <f>D40/E40</f>
        <v>0.0005077753094255791</v>
      </c>
      <c r="G40" s="41"/>
    </row>
    <row r="41" spans="3:7" ht="12">
      <c r="C41" s="45"/>
      <c r="D41" s="67"/>
      <c r="E41" s="67"/>
      <c r="F41" s="30"/>
      <c r="G41" s="41"/>
    </row>
    <row r="42" spans="3:7" ht="12">
      <c r="C42" s="45" t="s">
        <v>56</v>
      </c>
      <c r="D42" s="67">
        <v>98</v>
      </c>
      <c r="E42" s="67">
        <v>150</v>
      </c>
      <c r="F42" s="41">
        <f>D42/E42</f>
        <v>0.6533333333333333</v>
      </c>
      <c r="G42" s="41"/>
    </row>
    <row r="43" spans="3:7" ht="12">
      <c r="C43" s="45" t="s">
        <v>58</v>
      </c>
      <c r="D43" s="67">
        <v>7522</v>
      </c>
      <c r="E43" s="67">
        <v>18015</v>
      </c>
      <c r="F43" s="41">
        <f>D43/E43</f>
        <v>0.41754093810713294</v>
      </c>
      <c r="G43" s="41"/>
    </row>
    <row r="44" spans="3:7" ht="28.9" customHeight="1">
      <c r="C44" s="45" t="s">
        <v>55</v>
      </c>
      <c r="D44" s="67">
        <v>374</v>
      </c>
      <c r="E44" s="67">
        <v>1085</v>
      </c>
      <c r="F44" s="41">
        <f>D44/E44</f>
        <v>0.34470046082949307</v>
      </c>
      <c r="G44" s="41"/>
    </row>
    <row r="45" spans="3:7" ht="12">
      <c r="C45" s="45" t="s">
        <v>57</v>
      </c>
      <c r="D45" s="67">
        <v>560</v>
      </c>
      <c r="E45" s="67">
        <v>3520</v>
      </c>
      <c r="F45" s="41">
        <f>D45/E45</f>
        <v>0.1590909090909091</v>
      </c>
      <c r="G45" s="41"/>
    </row>
    <row r="46" ht="12">
      <c r="C46" s="8"/>
    </row>
    <row r="47" ht="12">
      <c r="C47" s="3" t="s">
        <v>104</v>
      </c>
    </row>
    <row r="48" ht="12">
      <c r="A48" s="2" t="s">
        <v>27</v>
      </c>
    </row>
    <row r="49" ht="12">
      <c r="A49" s="1" t="s">
        <v>28</v>
      </c>
    </row>
    <row r="50" ht="12">
      <c r="A50" s="1" t="s">
        <v>103</v>
      </c>
    </row>
    <row r="66" spans="9:15" ht="12">
      <c r="I66" s="8"/>
      <c r="J66" s="8"/>
      <c r="K66" s="8"/>
      <c r="L66" s="8"/>
      <c r="M66" s="8"/>
      <c r="N66" s="8"/>
      <c r="O66" s="8"/>
    </row>
    <row r="67" spans="9:15" ht="12">
      <c r="I67" s="8"/>
      <c r="J67" s="8"/>
      <c r="K67" s="8"/>
      <c r="L67" s="8"/>
      <c r="M67" s="8"/>
      <c r="N67" s="8"/>
      <c r="O67" s="8"/>
    </row>
    <row r="68" spans="9:15" ht="12">
      <c r="I68" s="8"/>
      <c r="J68" s="8"/>
      <c r="K68" s="8"/>
      <c r="L68" s="8"/>
      <c r="M68" s="8"/>
      <c r="N68" s="8"/>
      <c r="O68" s="8"/>
    </row>
    <row r="69" spans="9:15" ht="12">
      <c r="I69" s="8"/>
      <c r="J69" s="8"/>
      <c r="K69" s="8"/>
      <c r="L69" s="8"/>
      <c r="M69" s="8"/>
      <c r="N69" s="8"/>
      <c r="O69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5"/>
  <sheetViews>
    <sheetView showGridLines="0" workbookViewId="0" topLeftCell="A1"/>
  </sheetViews>
  <sheetFormatPr defaultColWidth="9.140625" defaultRowHeight="12"/>
  <cols>
    <col min="1" max="1" width="10.28125" style="1" customWidth="1"/>
    <col min="2" max="2" width="8.7109375" style="1" customWidth="1"/>
    <col min="3" max="3" width="16.140625" style="8" customWidth="1"/>
    <col min="4" max="5" width="9.7109375" style="1" customWidth="1"/>
    <col min="6" max="16384" width="9.140625" style="1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/>
    <row r="6" ht="12">
      <c r="C6" s="7" t="s">
        <v>21</v>
      </c>
    </row>
    <row r="7" ht="12">
      <c r="C7" s="8" t="s">
        <v>0</v>
      </c>
    </row>
    <row r="8" ht="12">
      <c r="F8" s="2"/>
    </row>
    <row r="9" spans="4:5" ht="12">
      <c r="D9" s="29"/>
      <c r="E9" s="29"/>
    </row>
    <row r="10" spans="3:5" ht="12">
      <c r="C10" s="21"/>
      <c r="D10" s="23" t="s">
        <v>6</v>
      </c>
      <c r="E10" s="24" t="s">
        <v>7</v>
      </c>
    </row>
    <row r="11" spans="1:5" ht="12">
      <c r="A11" s="32"/>
      <c r="B11" s="32"/>
      <c r="C11" s="22" t="s">
        <v>59</v>
      </c>
      <c r="D11" s="18">
        <v>130811</v>
      </c>
      <c r="E11" s="19">
        <v>157805</v>
      </c>
    </row>
    <row r="12" spans="3:5" ht="12">
      <c r="C12" s="22"/>
      <c r="D12" s="18"/>
      <c r="E12" s="19"/>
    </row>
    <row r="13" spans="2:7" ht="12">
      <c r="B13" s="22"/>
      <c r="C13" s="19" t="s">
        <v>60</v>
      </c>
      <c r="D13" s="18">
        <v>26927</v>
      </c>
      <c r="E13" s="19">
        <v>63326</v>
      </c>
      <c r="F13" s="18"/>
      <c r="G13" s="22"/>
    </row>
    <row r="14" spans="2:7" ht="12">
      <c r="B14" s="22"/>
      <c r="C14" s="20" t="s">
        <v>36</v>
      </c>
      <c r="D14" s="18">
        <v>7920</v>
      </c>
      <c r="E14" s="19">
        <v>41253</v>
      </c>
      <c r="F14" s="18"/>
      <c r="G14" s="22"/>
    </row>
    <row r="15" spans="2:7" ht="12">
      <c r="B15" s="22"/>
      <c r="C15" s="19" t="s">
        <v>46</v>
      </c>
      <c r="D15" s="18">
        <v>5531</v>
      </c>
      <c r="E15" s="19">
        <v>10482</v>
      </c>
      <c r="F15" s="18"/>
      <c r="G15" s="22"/>
    </row>
    <row r="16" spans="2:7" ht="12">
      <c r="B16" s="22"/>
      <c r="C16" s="19" t="s">
        <v>35</v>
      </c>
      <c r="D16" s="18">
        <v>2549</v>
      </c>
      <c r="E16" s="19">
        <v>9559</v>
      </c>
      <c r="F16" s="18"/>
      <c r="G16" s="22"/>
    </row>
    <row r="17" spans="2:7" ht="12">
      <c r="B17" s="22"/>
      <c r="C17" s="19" t="s">
        <v>45</v>
      </c>
      <c r="D17" s="18">
        <v>4627</v>
      </c>
      <c r="E17" s="19">
        <v>7450</v>
      </c>
      <c r="F17" s="18"/>
      <c r="G17" s="22"/>
    </row>
    <row r="18" spans="2:7" ht="12">
      <c r="B18" s="22"/>
      <c r="C18" s="19" t="s">
        <v>54</v>
      </c>
      <c r="D18" s="18">
        <v>2137</v>
      </c>
      <c r="E18" s="19">
        <v>5712</v>
      </c>
      <c r="F18" s="18"/>
      <c r="G18" s="22"/>
    </row>
    <row r="19" spans="2:7" ht="12">
      <c r="B19" s="22"/>
      <c r="C19" s="19" t="s">
        <v>30</v>
      </c>
      <c r="D19" s="18">
        <v>4220</v>
      </c>
      <c r="E19" s="19">
        <v>5575</v>
      </c>
      <c r="F19" s="18"/>
      <c r="G19" s="22"/>
    </row>
    <row r="20" spans="2:7" ht="12">
      <c r="B20" s="22"/>
      <c r="C20" s="19" t="s">
        <v>53</v>
      </c>
      <c r="D20" s="18">
        <v>6321</v>
      </c>
      <c r="E20" s="19">
        <v>3112</v>
      </c>
      <c r="F20" s="18"/>
      <c r="G20" s="22"/>
    </row>
    <row r="21" spans="2:7" ht="12">
      <c r="B21" s="22"/>
      <c r="C21" s="19" t="s">
        <v>38</v>
      </c>
      <c r="D21" s="18">
        <v>26627</v>
      </c>
      <c r="E21" s="19">
        <v>2481</v>
      </c>
      <c r="F21" s="18"/>
      <c r="G21" s="22"/>
    </row>
    <row r="22" spans="2:7" ht="12">
      <c r="B22" s="22"/>
      <c r="C22" s="19" t="s">
        <v>32</v>
      </c>
      <c r="D22" s="18">
        <v>2931</v>
      </c>
      <c r="E22" s="19">
        <v>1834</v>
      </c>
      <c r="F22" s="18"/>
      <c r="G22" s="22"/>
    </row>
    <row r="23" spans="2:7" ht="12">
      <c r="B23" s="22"/>
      <c r="C23" s="19" t="s">
        <v>42</v>
      </c>
      <c r="D23" s="18">
        <v>485</v>
      </c>
      <c r="E23" s="19">
        <v>1622</v>
      </c>
      <c r="F23" s="18"/>
      <c r="G23" s="22"/>
    </row>
    <row r="24" spans="2:7" ht="12">
      <c r="B24" s="22"/>
      <c r="C24" s="19" t="s">
        <v>49</v>
      </c>
      <c r="D24" s="18">
        <v>2691</v>
      </c>
      <c r="E24" s="19">
        <v>1268</v>
      </c>
      <c r="F24" s="18"/>
      <c r="G24" s="22"/>
    </row>
    <row r="25" spans="2:7" ht="12">
      <c r="B25" s="22"/>
      <c r="C25" s="19" t="s">
        <v>43</v>
      </c>
      <c r="D25" s="18">
        <v>6805</v>
      </c>
      <c r="E25" s="19">
        <v>896</v>
      </c>
      <c r="F25" s="18"/>
      <c r="G25" s="22"/>
    </row>
    <row r="26" spans="2:7" ht="12">
      <c r="B26" s="22"/>
      <c r="C26" s="19" t="s">
        <v>50</v>
      </c>
      <c r="D26" s="18">
        <v>742</v>
      </c>
      <c r="E26" s="19">
        <v>776</v>
      </c>
      <c r="F26" s="18"/>
      <c r="G26" s="22"/>
    </row>
    <row r="27" spans="2:7" ht="12">
      <c r="B27" s="22"/>
      <c r="C27" s="19" t="s">
        <v>52</v>
      </c>
      <c r="D27" s="18">
        <v>2701</v>
      </c>
      <c r="E27" s="19">
        <v>496</v>
      </c>
      <c r="F27" s="18"/>
      <c r="G27" s="22"/>
    </row>
    <row r="28" spans="2:7" ht="12">
      <c r="B28" s="22"/>
      <c r="C28" s="19" t="s">
        <v>34</v>
      </c>
      <c r="D28" s="18">
        <v>319</v>
      </c>
      <c r="E28" s="19">
        <v>371</v>
      </c>
      <c r="F28" s="18"/>
      <c r="G28" s="22"/>
    </row>
    <row r="29" spans="2:7" ht="12">
      <c r="B29" s="22"/>
      <c r="C29" s="19" t="s">
        <v>124</v>
      </c>
      <c r="D29" s="18">
        <v>2010</v>
      </c>
      <c r="E29" s="19">
        <v>264</v>
      </c>
      <c r="F29" s="18"/>
      <c r="G29" s="22"/>
    </row>
    <row r="30" spans="2:7" ht="12">
      <c r="B30" s="22"/>
      <c r="C30" s="19" t="s">
        <v>44</v>
      </c>
      <c r="D30" s="18">
        <v>569</v>
      </c>
      <c r="E30" s="19">
        <v>259</v>
      </c>
      <c r="F30" s="18"/>
      <c r="G30" s="22"/>
    </row>
    <row r="31" spans="2:7" ht="12">
      <c r="B31" s="22"/>
      <c r="C31" s="19" t="s">
        <v>48</v>
      </c>
      <c r="D31" s="18">
        <v>1451</v>
      </c>
      <c r="E31" s="19">
        <v>223</v>
      </c>
      <c r="F31" s="18"/>
      <c r="G31" s="22"/>
    </row>
    <row r="32" spans="2:7" ht="12">
      <c r="B32" s="22"/>
      <c r="C32" s="19" t="s">
        <v>51</v>
      </c>
      <c r="D32" s="18">
        <v>358</v>
      </c>
      <c r="E32" s="19">
        <v>211</v>
      </c>
      <c r="F32" s="18"/>
      <c r="G32" s="22"/>
    </row>
    <row r="33" spans="2:7" ht="12">
      <c r="B33" s="22"/>
      <c r="C33" s="19" t="s">
        <v>47</v>
      </c>
      <c r="D33" s="18">
        <v>5421</v>
      </c>
      <c r="E33" s="19">
        <v>171</v>
      </c>
      <c r="F33" s="18"/>
      <c r="G33" s="22"/>
    </row>
    <row r="34" spans="2:7" ht="12">
      <c r="B34" s="22"/>
      <c r="C34" s="19" t="s">
        <v>31</v>
      </c>
      <c r="D34" s="18">
        <v>7921</v>
      </c>
      <c r="E34" s="19">
        <v>159</v>
      </c>
      <c r="F34" s="18"/>
      <c r="G34" s="22"/>
    </row>
    <row r="35" spans="2:7" ht="12">
      <c r="B35" s="22"/>
      <c r="C35" s="19" t="s">
        <v>37</v>
      </c>
      <c r="D35" s="18">
        <v>871</v>
      </c>
      <c r="E35" s="19">
        <v>118</v>
      </c>
      <c r="F35" s="18"/>
      <c r="G35" s="22"/>
    </row>
    <row r="36" spans="2:7" ht="12">
      <c r="B36" s="22"/>
      <c r="C36" s="19" t="s">
        <v>39</v>
      </c>
      <c r="D36" s="18">
        <v>93</v>
      </c>
      <c r="E36" s="19">
        <v>114</v>
      </c>
      <c r="F36" s="18"/>
      <c r="G36" s="22"/>
    </row>
    <row r="37" spans="2:7" ht="12">
      <c r="B37" s="22"/>
      <c r="C37" s="19" t="s">
        <v>41</v>
      </c>
      <c r="D37" s="18">
        <v>1851</v>
      </c>
      <c r="E37" s="19">
        <v>43</v>
      </c>
      <c r="F37" s="18"/>
      <c r="G37" s="22"/>
    </row>
    <row r="38" spans="2:7" ht="12">
      <c r="B38" s="22"/>
      <c r="C38" s="19" t="s">
        <v>40</v>
      </c>
      <c r="D38" s="18">
        <v>778</v>
      </c>
      <c r="E38" s="19">
        <v>12</v>
      </c>
      <c r="F38" s="18"/>
      <c r="G38" s="22"/>
    </row>
    <row r="39" spans="2:7" ht="12">
      <c r="B39" s="22"/>
      <c r="C39" s="19" t="s">
        <v>33</v>
      </c>
      <c r="D39" s="18">
        <v>210</v>
      </c>
      <c r="E39" s="19">
        <v>10</v>
      </c>
      <c r="F39" s="18"/>
      <c r="G39" s="22"/>
    </row>
    <row r="40" spans="2:7" ht="12">
      <c r="B40" s="22"/>
      <c r="C40" s="19" t="s">
        <v>119</v>
      </c>
      <c r="D40" s="18">
        <v>5745</v>
      </c>
      <c r="E40" s="19">
        <v>8</v>
      </c>
      <c r="F40" s="18"/>
      <c r="G40" s="22"/>
    </row>
    <row r="41" spans="3:7" ht="12">
      <c r="C41" s="22"/>
      <c r="D41" s="18"/>
      <c r="E41" s="19"/>
      <c r="F41" s="29"/>
      <c r="G41" s="29"/>
    </row>
    <row r="42" spans="3:5" ht="12">
      <c r="C42" s="22" t="s">
        <v>58</v>
      </c>
      <c r="D42" s="18">
        <v>5730</v>
      </c>
      <c r="E42" s="19">
        <v>7522</v>
      </c>
    </row>
    <row r="43" spans="3:5" ht="12">
      <c r="C43" s="22" t="s">
        <v>57</v>
      </c>
      <c r="D43" s="18">
        <v>3454</v>
      </c>
      <c r="E43" s="19">
        <v>560</v>
      </c>
    </row>
    <row r="44" spans="3:10" ht="12">
      <c r="C44" s="22" t="s">
        <v>55</v>
      </c>
      <c r="D44" s="18">
        <v>51</v>
      </c>
      <c r="E44" s="19">
        <v>374</v>
      </c>
      <c r="F44" s="15"/>
      <c r="G44" s="8"/>
      <c r="H44" s="8"/>
      <c r="I44" s="8"/>
      <c r="J44" s="8"/>
    </row>
    <row r="45" spans="3:10" ht="12">
      <c r="C45" s="22" t="s">
        <v>56</v>
      </c>
      <c r="D45" s="18">
        <v>2</v>
      </c>
      <c r="E45" s="19">
        <v>98</v>
      </c>
      <c r="F45" s="8"/>
      <c r="G45" s="8"/>
      <c r="H45" s="8"/>
      <c r="I45" s="8"/>
      <c r="J45" s="8"/>
    </row>
    <row r="46" ht="12"/>
    <row r="47" ht="12">
      <c r="C47" s="3" t="s">
        <v>29</v>
      </c>
    </row>
    <row r="48" ht="12"/>
    <row r="50" ht="12">
      <c r="C50" s="13"/>
    </row>
    <row r="53" ht="12">
      <c r="A53" s="2" t="s">
        <v>27</v>
      </c>
    </row>
    <row r="54" ht="12">
      <c r="A54" s="1" t="s">
        <v>26</v>
      </c>
    </row>
    <row r="55" ht="12">
      <c r="A55" s="1" t="s">
        <v>28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6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20.28125" style="1" customWidth="1"/>
    <col min="4" max="4" width="8.28125" style="4" bestFit="1" customWidth="1"/>
    <col min="5" max="5" width="8.140625" style="1" bestFit="1" customWidth="1"/>
    <col min="6" max="8" width="9.140625" style="1" customWidth="1"/>
    <col min="9" max="9" width="78.7109375" style="1" customWidth="1"/>
    <col min="10" max="16384" width="9.140625" style="1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>
      <c r="F5" s="2"/>
    </row>
    <row r="6" ht="17.25" customHeight="1">
      <c r="C6" s="7" t="s">
        <v>20</v>
      </c>
    </row>
    <row r="7" ht="12" customHeight="1">
      <c r="C7" s="8" t="s">
        <v>1</v>
      </c>
    </row>
    <row r="8" ht="12" customHeight="1">
      <c r="C8" s="8"/>
    </row>
    <row r="9" ht="12" customHeight="1"/>
    <row r="10" spans="3:6" ht="24">
      <c r="C10" s="21"/>
      <c r="D10" s="23" t="s">
        <v>6</v>
      </c>
      <c r="E10" s="24" t="s">
        <v>7</v>
      </c>
      <c r="F10" s="20"/>
    </row>
    <row r="11" spans="3:6" ht="12">
      <c r="C11" s="22" t="s">
        <v>91</v>
      </c>
      <c r="D11" s="48">
        <v>-29.344056865689378</v>
      </c>
      <c r="E11" s="49">
        <v>3.2505217977322247</v>
      </c>
      <c r="F11" s="20"/>
    </row>
    <row r="12" spans="3:6" ht="12">
      <c r="C12" s="22"/>
      <c r="D12" s="48"/>
      <c r="E12" s="49"/>
      <c r="F12" s="20"/>
    </row>
    <row r="13" spans="3:6" ht="12">
      <c r="C13" s="22" t="s">
        <v>49</v>
      </c>
      <c r="D13" s="48">
        <v>468.9217758985201</v>
      </c>
      <c r="E13" s="49">
        <v>589.1304347826087</v>
      </c>
      <c r="F13" s="20"/>
    </row>
    <row r="14" spans="3:6" ht="12">
      <c r="C14" s="22" t="s">
        <v>41</v>
      </c>
      <c r="D14" s="48">
        <v>40.01512859304085</v>
      </c>
      <c r="E14" s="49">
        <v>330</v>
      </c>
      <c r="F14" s="20"/>
    </row>
    <row r="15" spans="3:6" ht="12">
      <c r="C15" s="22" t="s">
        <v>44</v>
      </c>
      <c r="D15" s="48">
        <v>61.64772727272727</v>
      </c>
      <c r="E15" s="49">
        <v>115.83333333333334</v>
      </c>
      <c r="F15" s="20"/>
    </row>
    <row r="16" spans="3:6" ht="12">
      <c r="C16" s="22" t="s">
        <v>92</v>
      </c>
      <c r="D16" s="48"/>
      <c r="E16" s="49">
        <v>107.01754385964912</v>
      </c>
      <c r="F16" s="20"/>
    </row>
    <row r="17" spans="3:6" ht="12">
      <c r="C17" s="22" t="s">
        <v>35</v>
      </c>
      <c r="D17" s="48">
        <v>-55.95299809918784</v>
      </c>
      <c r="E17" s="49">
        <v>84.28764218237902</v>
      </c>
      <c r="F17" s="20"/>
    </row>
    <row r="18" spans="3:6" ht="12">
      <c r="C18" s="22" t="s">
        <v>36</v>
      </c>
      <c r="D18" s="48">
        <v>66.21196222455404</v>
      </c>
      <c r="E18" s="49">
        <v>62.618259224219486</v>
      </c>
      <c r="F18" s="20"/>
    </row>
    <row r="19" spans="3:6" ht="12">
      <c r="C19" s="22" t="s">
        <v>50</v>
      </c>
      <c r="D19" s="48">
        <v>-13.921113689095128</v>
      </c>
      <c r="E19" s="49">
        <v>48.091603053435115</v>
      </c>
      <c r="F19" s="20"/>
    </row>
    <row r="20" spans="3:6" ht="12">
      <c r="C20" s="22" t="s">
        <v>54</v>
      </c>
      <c r="D20" s="48">
        <v>19.185722253206915</v>
      </c>
      <c r="E20" s="49">
        <v>34.812367240972385</v>
      </c>
      <c r="F20" s="20"/>
    </row>
    <row r="21" spans="3:6" ht="12">
      <c r="C21" s="22" t="s">
        <v>42</v>
      </c>
      <c r="D21" s="48">
        <v>63.2996632996633</v>
      </c>
      <c r="E21" s="49">
        <v>22.230595327807084</v>
      </c>
      <c r="F21" s="20"/>
    </row>
    <row r="22" spans="3:6" ht="12">
      <c r="C22" s="22" t="s">
        <v>60</v>
      </c>
      <c r="D22" s="48">
        <v>-14.555435679380594</v>
      </c>
      <c r="E22" s="49">
        <v>17.4487184242739</v>
      </c>
      <c r="F22" s="20"/>
    </row>
    <row r="23" spans="3:6" ht="12">
      <c r="C23" s="22" t="s">
        <v>47</v>
      </c>
      <c r="D23" s="48">
        <v>-43.818012229246555</v>
      </c>
      <c r="E23" s="49">
        <v>0.5882352941176471</v>
      </c>
      <c r="F23" s="20"/>
    </row>
    <row r="24" spans="3:6" ht="12">
      <c r="C24" s="22" t="s">
        <v>33</v>
      </c>
      <c r="D24" s="48">
        <v>20</v>
      </c>
      <c r="E24" s="49">
        <v>-9.090909090909092</v>
      </c>
      <c r="F24" s="20"/>
    </row>
    <row r="25" spans="3:6" ht="12">
      <c r="C25" s="22" t="s">
        <v>30</v>
      </c>
      <c r="D25" s="48">
        <v>63.12330885195207</v>
      </c>
      <c r="E25" s="49">
        <v>-14.005861483880919</v>
      </c>
      <c r="F25" s="20"/>
    </row>
    <row r="26" spans="3:6" ht="12">
      <c r="C26" s="22" t="s">
        <v>45</v>
      </c>
      <c r="D26" s="48">
        <v>36.73167848699764</v>
      </c>
      <c r="E26" s="49">
        <v>-19.35483870967742</v>
      </c>
      <c r="F26" s="20"/>
    </row>
    <row r="27" spans="3:6" ht="12">
      <c r="C27" s="22" t="s">
        <v>34</v>
      </c>
      <c r="D27" s="48">
        <v>54.85436893203883</v>
      </c>
      <c r="E27" s="49">
        <v>-32.17550274223035</v>
      </c>
      <c r="F27" s="20"/>
    </row>
    <row r="28" spans="3:6" ht="12">
      <c r="C28" s="22" t="s">
        <v>119</v>
      </c>
      <c r="D28" s="48">
        <v>-5.989199803632793</v>
      </c>
      <c r="E28" s="49">
        <v>-33.33333333333333</v>
      </c>
      <c r="F28" s="20"/>
    </row>
    <row r="29" spans="3:6" ht="12">
      <c r="C29" s="22" t="s">
        <v>40</v>
      </c>
      <c r="D29" s="48">
        <v>74.8314606741573</v>
      </c>
      <c r="E29" s="49">
        <v>-33.33333333333333</v>
      </c>
      <c r="F29" s="20"/>
    </row>
    <row r="30" spans="3:6" ht="12">
      <c r="C30" s="22" t="s">
        <v>51</v>
      </c>
      <c r="D30" s="48">
        <v>74.63414634146342</v>
      </c>
      <c r="E30" s="49">
        <v>-40.226628895184135</v>
      </c>
      <c r="F30" s="20"/>
    </row>
    <row r="31" spans="3:6" ht="12">
      <c r="C31" s="22" t="s">
        <v>46</v>
      </c>
      <c r="D31" s="48">
        <v>10.135404221425727</v>
      </c>
      <c r="E31" s="49">
        <v>-50.77255436058798</v>
      </c>
      <c r="F31" s="20"/>
    </row>
    <row r="32" spans="3:6" ht="12">
      <c r="C32" s="22" t="s">
        <v>53</v>
      </c>
      <c r="D32" s="48">
        <v>37.80248528449967</v>
      </c>
      <c r="E32" s="49">
        <v>-57.579062159214836</v>
      </c>
      <c r="F32" s="20"/>
    </row>
    <row r="33" spans="3:6" ht="12">
      <c r="C33" s="22" t="s">
        <v>52</v>
      </c>
      <c r="D33" s="48">
        <v>97.44152046783626</v>
      </c>
      <c r="E33" s="49">
        <v>-66.64425016812375</v>
      </c>
      <c r="F33" s="20"/>
    </row>
    <row r="34" spans="3:6" ht="12">
      <c r="C34" s="22" t="s">
        <v>32</v>
      </c>
      <c r="D34" s="48">
        <v>39.438629876308276</v>
      </c>
      <c r="E34" s="49">
        <v>-67.34911874666192</v>
      </c>
      <c r="F34" s="20"/>
    </row>
    <row r="35" spans="3:6" ht="12">
      <c r="C35" s="22" t="s">
        <v>38</v>
      </c>
      <c r="D35" s="48">
        <v>-58.93683301461971</v>
      </c>
      <c r="E35" s="49">
        <v>-73.43683083511777</v>
      </c>
      <c r="F35" s="20"/>
    </row>
    <row r="36" spans="3:6" ht="12">
      <c r="C36" s="22" t="s">
        <v>96</v>
      </c>
      <c r="D36" s="48">
        <v>-23.733872520700945</v>
      </c>
      <c r="E36" s="49"/>
      <c r="F36" s="20"/>
    </row>
    <row r="37" spans="3:6" ht="12">
      <c r="C37" s="22" t="s">
        <v>97</v>
      </c>
      <c r="D37" s="48">
        <v>-42.592592592592595</v>
      </c>
      <c r="E37" s="49"/>
      <c r="F37" s="20"/>
    </row>
    <row r="38" spans="3:6" ht="12">
      <c r="C38" s="22" t="s">
        <v>98</v>
      </c>
      <c r="D38" s="48">
        <v>-74.55123410620793</v>
      </c>
      <c r="E38" s="49"/>
      <c r="F38" s="20"/>
    </row>
    <row r="39" ht="12">
      <c r="F39" s="20"/>
    </row>
    <row r="40" spans="3:6" ht="12">
      <c r="C40" s="22" t="s">
        <v>56</v>
      </c>
      <c r="D40" s="48">
        <v>-33.33333333333334</v>
      </c>
      <c r="E40" s="49">
        <v>122.72727272727272</v>
      </c>
      <c r="F40" s="20"/>
    </row>
    <row r="41" spans="3:6" ht="12">
      <c r="C41" s="22" t="s">
        <v>93</v>
      </c>
      <c r="D41" s="48"/>
      <c r="E41" s="49">
        <v>-0.7957559681697717</v>
      </c>
      <c r="F41" s="20"/>
    </row>
    <row r="42" spans="3:6" ht="12">
      <c r="C42" s="22" t="s">
        <v>58</v>
      </c>
      <c r="D42" s="48">
        <v>47.26291441788743</v>
      </c>
      <c r="E42" s="49">
        <v>-42.77672118676302</v>
      </c>
      <c r="F42" s="20"/>
    </row>
    <row r="43" spans="3:5" ht="12">
      <c r="C43" s="22" t="s">
        <v>57</v>
      </c>
      <c r="D43" s="48">
        <v>-7.02557200538358</v>
      </c>
      <c r="E43" s="49">
        <v>-56.25</v>
      </c>
    </row>
    <row r="44" ht="12">
      <c r="E44" s="5"/>
    </row>
    <row r="45" ht="12">
      <c r="C45" s="13" t="s">
        <v>138</v>
      </c>
    </row>
    <row r="46" ht="12">
      <c r="C46" s="1" t="s">
        <v>139</v>
      </c>
    </row>
    <row r="47" ht="12">
      <c r="C47" s="1" t="s">
        <v>94</v>
      </c>
    </row>
    <row r="48" ht="12">
      <c r="C48" s="1" t="s">
        <v>99</v>
      </c>
    </row>
    <row r="49" ht="12">
      <c r="C49" s="3" t="s">
        <v>125</v>
      </c>
    </row>
    <row r="50" ht="12">
      <c r="D50" s="16"/>
    </row>
    <row r="51" ht="12">
      <c r="A51" s="2" t="s">
        <v>27</v>
      </c>
    </row>
    <row r="52" ht="12">
      <c r="A52" s="1" t="s">
        <v>26</v>
      </c>
    </row>
    <row r="53" spans="1:4" ht="12">
      <c r="A53" s="1" t="s">
        <v>28</v>
      </c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  <row r="66" ht="12">
      <c r="D66" s="1"/>
    </row>
    <row r="67" ht="12">
      <c r="D67" s="1"/>
    </row>
    <row r="68" ht="12">
      <c r="D68" s="1"/>
    </row>
    <row r="69" ht="12">
      <c r="D69" s="1"/>
    </row>
    <row r="70" ht="12">
      <c r="D70" s="1"/>
    </row>
    <row r="71" ht="12">
      <c r="D71" s="1"/>
    </row>
    <row r="72" ht="12">
      <c r="D72" s="1"/>
    </row>
    <row r="73" ht="12">
      <c r="D73" s="1"/>
    </row>
    <row r="74" ht="12">
      <c r="D74" s="1"/>
    </row>
    <row r="75" ht="12">
      <c r="D75" s="1"/>
    </row>
    <row r="76" ht="12">
      <c r="D76" s="1"/>
    </row>
    <row r="77" ht="12">
      <c r="D77" s="1"/>
    </row>
    <row r="78" ht="12">
      <c r="D78" s="1"/>
    </row>
    <row r="79" ht="12">
      <c r="D79" s="1"/>
    </row>
    <row r="80" ht="12">
      <c r="D80" s="1"/>
    </row>
    <row r="81" ht="12">
      <c r="D81" s="1"/>
    </row>
    <row r="82" ht="12">
      <c r="D82" s="1"/>
    </row>
    <row r="83" ht="12">
      <c r="D83" s="1"/>
    </row>
    <row r="84" ht="12">
      <c r="D84" s="1"/>
    </row>
    <row r="85" ht="12">
      <c r="D85" s="1"/>
    </row>
    <row r="86" ht="12">
      <c r="D86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1"/>
  <sheetViews>
    <sheetView showGridLines="0" workbookViewId="0" topLeftCell="A1"/>
  </sheetViews>
  <sheetFormatPr defaultColWidth="9.140625" defaultRowHeight="12"/>
  <cols>
    <col min="1" max="2" width="9.140625" style="9" customWidth="1"/>
    <col min="3" max="3" width="17.8515625" style="9" customWidth="1"/>
    <col min="4" max="5" width="11.8515625" style="9" customWidth="1"/>
    <col min="6" max="6" width="9.140625" style="9" customWidth="1"/>
    <col min="7" max="7" width="11.8515625" style="9" customWidth="1"/>
    <col min="8" max="16384" width="9.140625" style="9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>
      <c r="H5" s="10"/>
    </row>
    <row r="6" ht="12">
      <c r="C6" s="50" t="s">
        <v>12</v>
      </c>
    </row>
    <row r="7" ht="12">
      <c r="C7" s="51" t="s">
        <v>0</v>
      </c>
    </row>
    <row r="8" ht="12"/>
    <row r="9" ht="12"/>
    <row r="10" spans="3:7" ht="24">
      <c r="C10" s="21"/>
      <c r="D10" s="23" t="s">
        <v>11</v>
      </c>
      <c r="E10" s="23" t="s">
        <v>10</v>
      </c>
      <c r="G10" s="23"/>
    </row>
    <row r="11" spans="1:7" ht="12">
      <c r="A11" s="32"/>
      <c r="B11" s="32"/>
      <c r="C11" s="22" t="s">
        <v>59</v>
      </c>
      <c r="D11" s="33">
        <v>43540</v>
      </c>
      <c r="E11" s="33">
        <v>87271</v>
      </c>
      <c r="G11" s="33"/>
    </row>
    <row r="12" spans="3:7" ht="12">
      <c r="C12" s="22"/>
      <c r="D12" s="33"/>
      <c r="E12" s="33"/>
      <c r="G12" s="33"/>
    </row>
    <row r="13" spans="2:7" ht="12">
      <c r="B13" s="28"/>
      <c r="C13" s="22" t="s">
        <v>60</v>
      </c>
      <c r="D13" s="33">
        <v>7140</v>
      </c>
      <c r="E13" s="33">
        <v>19787</v>
      </c>
      <c r="G13" s="33"/>
    </row>
    <row r="14" spans="2:7" ht="12">
      <c r="B14" s="28"/>
      <c r="C14" s="22" t="s">
        <v>38</v>
      </c>
      <c r="D14" s="33">
        <v>12301</v>
      </c>
      <c r="E14" s="33">
        <v>14326</v>
      </c>
      <c r="G14" s="33"/>
    </row>
    <row r="15" spans="2:7" ht="12">
      <c r="B15" s="28"/>
      <c r="C15" s="22" t="s">
        <v>31</v>
      </c>
      <c r="D15" s="33">
        <v>145</v>
      </c>
      <c r="E15" s="33">
        <v>7776</v>
      </c>
      <c r="G15" s="33"/>
    </row>
    <row r="16" spans="2:7" ht="12">
      <c r="B16" s="28"/>
      <c r="C16" s="22" t="s">
        <v>36</v>
      </c>
      <c r="D16" s="33">
        <v>4244</v>
      </c>
      <c r="E16" s="33">
        <v>3676</v>
      </c>
      <c r="G16" s="33"/>
    </row>
    <row r="17" spans="2:7" ht="12">
      <c r="B17" s="28"/>
      <c r="C17" s="22" t="s">
        <v>43</v>
      </c>
      <c r="D17" s="33">
        <v>1344</v>
      </c>
      <c r="E17" s="33">
        <v>5461</v>
      </c>
      <c r="G17" s="33"/>
    </row>
    <row r="18" spans="2:7" ht="12">
      <c r="B18" s="28"/>
      <c r="C18" s="22" t="s">
        <v>53</v>
      </c>
      <c r="D18" s="33">
        <v>822</v>
      </c>
      <c r="E18" s="33">
        <v>5499</v>
      </c>
      <c r="G18" s="33"/>
    </row>
    <row r="19" spans="2:7" ht="12">
      <c r="B19" s="28"/>
      <c r="C19" s="22" t="s">
        <v>119</v>
      </c>
      <c r="D19" s="33">
        <v>3554</v>
      </c>
      <c r="E19" s="33">
        <v>2191</v>
      </c>
      <c r="G19" s="33"/>
    </row>
    <row r="20" spans="2:7" ht="12">
      <c r="B20" s="28"/>
      <c r="C20" s="22" t="s">
        <v>46</v>
      </c>
      <c r="D20" s="33">
        <v>790</v>
      </c>
      <c r="E20" s="33">
        <v>4741</v>
      </c>
      <c r="G20" s="33"/>
    </row>
    <row r="21" spans="2:7" ht="12">
      <c r="B21" s="28"/>
      <c r="C21" s="22" t="s">
        <v>47</v>
      </c>
      <c r="D21" s="33">
        <v>1850</v>
      </c>
      <c r="E21" s="33">
        <v>3571</v>
      </c>
      <c r="G21" s="33"/>
    </row>
    <row r="22" spans="2:7" ht="12">
      <c r="B22" s="28"/>
      <c r="C22" s="22" t="s">
        <v>45</v>
      </c>
      <c r="D22" s="33">
        <v>1128</v>
      </c>
      <c r="E22" s="33">
        <v>3499</v>
      </c>
      <c r="G22" s="33"/>
    </row>
    <row r="23" spans="2:7" ht="12">
      <c r="B23" s="28"/>
      <c r="C23" s="22" t="s">
        <v>30</v>
      </c>
      <c r="D23" s="33">
        <v>650</v>
      </c>
      <c r="E23" s="33">
        <v>3570</v>
      </c>
      <c r="G23" s="33"/>
    </row>
    <row r="24" spans="2:7" ht="12">
      <c r="B24" s="28"/>
      <c r="C24" s="22" t="s">
        <v>32</v>
      </c>
      <c r="D24" s="33">
        <v>315</v>
      </c>
      <c r="E24" s="33">
        <v>2616</v>
      </c>
      <c r="G24" s="33"/>
    </row>
    <row r="25" spans="2:7" ht="12">
      <c r="B25" s="28"/>
      <c r="C25" s="22" t="s">
        <v>52</v>
      </c>
      <c r="D25" s="33">
        <v>453</v>
      </c>
      <c r="E25" s="33">
        <v>2248</v>
      </c>
      <c r="G25" s="33"/>
    </row>
    <row r="26" spans="2:7" ht="12">
      <c r="B26" s="28"/>
      <c r="C26" s="22" t="s">
        <v>49</v>
      </c>
      <c r="D26" s="33">
        <v>59</v>
      </c>
      <c r="E26" s="33">
        <v>2632</v>
      </c>
      <c r="G26" s="33"/>
    </row>
    <row r="27" spans="2:7" ht="12">
      <c r="B27" s="28"/>
      <c r="C27" s="22" t="s">
        <v>35</v>
      </c>
      <c r="D27" s="33">
        <v>1506</v>
      </c>
      <c r="E27" s="33">
        <v>1043</v>
      </c>
      <c r="G27" s="33"/>
    </row>
    <row r="28" spans="2:7" ht="12">
      <c r="B28" s="28"/>
      <c r="C28" s="22" t="s">
        <v>54</v>
      </c>
      <c r="D28" s="33">
        <v>1368</v>
      </c>
      <c r="E28" s="33">
        <v>769</v>
      </c>
      <c r="G28" s="33"/>
    </row>
    <row r="29" spans="2:7" ht="12">
      <c r="B29" s="28"/>
      <c r="C29" s="22" t="s">
        <v>124</v>
      </c>
      <c r="D29" s="33">
        <v>1697</v>
      </c>
      <c r="E29" s="33">
        <v>313</v>
      </c>
      <c r="G29" s="33"/>
    </row>
    <row r="30" spans="2:7" ht="12">
      <c r="B30" s="28"/>
      <c r="C30" s="22" t="s">
        <v>41</v>
      </c>
      <c r="D30" s="33">
        <v>1485</v>
      </c>
      <c r="E30" s="33">
        <v>366</v>
      </c>
      <c r="G30" s="33"/>
    </row>
    <row r="31" spans="2:7" ht="12">
      <c r="B31" s="28"/>
      <c r="C31" s="22" t="s">
        <v>48</v>
      </c>
      <c r="D31" s="33">
        <v>915</v>
      </c>
      <c r="E31" s="33">
        <v>536</v>
      </c>
      <c r="G31" s="33"/>
    </row>
    <row r="32" spans="2:7" ht="12">
      <c r="B32" s="28"/>
      <c r="C32" s="22" t="s">
        <v>37</v>
      </c>
      <c r="D32" s="33">
        <v>214</v>
      </c>
      <c r="E32" s="33">
        <v>657</v>
      </c>
      <c r="G32" s="33"/>
    </row>
    <row r="33" spans="2:7" ht="12">
      <c r="B33" s="28"/>
      <c r="C33" s="22" t="s">
        <v>40</v>
      </c>
      <c r="D33" s="33">
        <v>547</v>
      </c>
      <c r="E33" s="33">
        <v>231</v>
      </c>
      <c r="G33" s="33"/>
    </row>
    <row r="34" spans="2:7" ht="12">
      <c r="B34" s="28"/>
      <c r="C34" s="22" t="s">
        <v>50</v>
      </c>
      <c r="D34" s="33">
        <v>113</v>
      </c>
      <c r="E34" s="33">
        <v>629</v>
      </c>
      <c r="G34" s="33"/>
    </row>
    <row r="35" spans="2:7" ht="12">
      <c r="B35" s="28"/>
      <c r="C35" s="22" t="s">
        <v>44</v>
      </c>
      <c r="D35" s="33">
        <v>384</v>
      </c>
      <c r="E35" s="33">
        <v>185</v>
      </c>
      <c r="G35" s="33"/>
    </row>
    <row r="36" spans="2:7" ht="12">
      <c r="B36" s="28"/>
      <c r="C36" s="22" t="s">
        <v>42</v>
      </c>
      <c r="D36" s="33">
        <v>38</v>
      </c>
      <c r="E36" s="33">
        <v>447</v>
      </c>
      <c r="G36" s="33"/>
    </row>
    <row r="37" spans="2:7" ht="12">
      <c r="B37" s="28"/>
      <c r="C37" s="22" t="s">
        <v>51</v>
      </c>
      <c r="D37" s="33">
        <v>222</v>
      </c>
      <c r="E37" s="33">
        <v>136</v>
      </c>
      <c r="G37" s="33"/>
    </row>
    <row r="38" spans="2:7" ht="12">
      <c r="B38" s="28"/>
      <c r="C38" s="22" t="s">
        <v>34</v>
      </c>
      <c r="D38" s="33">
        <v>44</v>
      </c>
      <c r="E38" s="33">
        <v>275</v>
      </c>
      <c r="G38" s="33"/>
    </row>
    <row r="39" spans="2:7" ht="12">
      <c r="B39" s="28"/>
      <c r="C39" s="22" t="s">
        <v>33</v>
      </c>
      <c r="D39" s="33">
        <v>160</v>
      </c>
      <c r="E39" s="33">
        <v>50</v>
      </c>
      <c r="G39" s="33"/>
    </row>
    <row r="40" spans="2:7" ht="12">
      <c r="B40" s="28"/>
      <c r="C40" s="22" t="s">
        <v>39</v>
      </c>
      <c r="D40" s="33">
        <v>52</v>
      </c>
      <c r="E40" s="33">
        <v>41</v>
      </c>
      <c r="G40" s="33"/>
    </row>
    <row r="41" spans="3:7" ht="12">
      <c r="C41" s="22"/>
      <c r="D41" s="33"/>
      <c r="E41" s="33"/>
      <c r="G41" s="33"/>
    </row>
    <row r="42" spans="2:7" ht="12">
      <c r="B42" s="28"/>
      <c r="C42" s="22" t="s">
        <v>58</v>
      </c>
      <c r="D42" s="33">
        <v>876</v>
      </c>
      <c r="E42" s="33">
        <v>4854</v>
      </c>
      <c r="G42" s="33"/>
    </row>
    <row r="43" spans="2:7" ht="12">
      <c r="B43" s="28"/>
      <c r="C43" s="22" t="s">
        <v>57</v>
      </c>
      <c r="D43" s="33">
        <v>310</v>
      </c>
      <c r="E43" s="33">
        <v>3144</v>
      </c>
      <c r="G43" s="33"/>
    </row>
    <row r="44" spans="2:7" ht="12">
      <c r="B44" s="28"/>
      <c r="C44" s="22" t="s">
        <v>55</v>
      </c>
      <c r="D44" s="33">
        <v>0</v>
      </c>
      <c r="E44" s="33">
        <v>51</v>
      </c>
      <c r="G44" s="33"/>
    </row>
    <row r="45" spans="2:12" ht="12">
      <c r="B45" s="28"/>
      <c r="C45" s="22" t="s">
        <v>56</v>
      </c>
      <c r="D45" s="33">
        <v>0</v>
      </c>
      <c r="E45" s="33">
        <v>2</v>
      </c>
      <c r="G45" s="33"/>
      <c r="I45" s="14"/>
      <c r="J45" s="14"/>
      <c r="K45" s="14"/>
      <c r="L45" s="14"/>
    </row>
    <row r="46" ht="12"/>
    <row r="47" ht="12">
      <c r="C47" s="11" t="s">
        <v>2</v>
      </c>
    </row>
    <row r="50" ht="12">
      <c r="A50" s="52" t="s">
        <v>62</v>
      </c>
    </row>
    <row r="51" ht="12">
      <c r="A51" s="9" t="s">
        <v>61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2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47.421875" style="1" customWidth="1"/>
    <col min="4" max="4" width="9.140625" style="1" customWidth="1"/>
    <col min="5" max="5" width="16.421875" style="1" customWidth="1"/>
    <col min="6" max="16384" width="9.140625" style="1" customWidth="1"/>
  </cols>
  <sheetData>
    <row r="3" ht="12">
      <c r="C3" s="2" t="s">
        <v>8</v>
      </c>
    </row>
    <row r="4" ht="12">
      <c r="C4" s="43" t="s">
        <v>9</v>
      </c>
    </row>
    <row r="6" ht="12">
      <c r="C6" s="12" t="s">
        <v>13</v>
      </c>
    </row>
    <row r="7" ht="12">
      <c r="C7" s="15" t="s">
        <v>1</v>
      </c>
    </row>
    <row r="10" spans="3:5" ht="12">
      <c r="C10" s="53" t="s">
        <v>75</v>
      </c>
      <c r="D10" s="54" t="s">
        <v>14</v>
      </c>
      <c r="E10" s="54" t="s">
        <v>15</v>
      </c>
    </row>
    <row r="11" spans="3:5" ht="12">
      <c r="C11" s="22" t="s">
        <v>64</v>
      </c>
      <c r="D11" s="55">
        <v>18133</v>
      </c>
      <c r="E11" s="56">
        <v>41.646761598530084</v>
      </c>
    </row>
    <row r="12" spans="3:5" ht="12">
      <c r="C12" s="22" t="s">
        <v>66</v>
      </c>
      <c r="D12" s="55">
        <v>12878</v>
      </c>
      <c r="E12" s="56">
        <v>29.577400091869542</v>
      </c>
    </row>
    <row r="13" spans="3:5" ht="24">
      <c r="C13" s="57" t="s">
        <v>70</v>
      </c>
      <c r="D13" s="55">
        <v>8357</v>
      </c>
      <c r="E13" s="56">
        <v>19.193844740468535</v>
      </c>
    </row>
    <row r="14" spans="3:5" ht="12">
      <c r="C14" s="22" t="s">
        <v>69</v>
      </c>
      <c r="D14" s="55">
        <v>2012</v>
      </c>
      <c r="E14" s="56">
        <v>4.621038125861277</v>
      </c>
    </row>
    <row r="15" spans="3:5" ht="12">
      <c r="C15" s="22" t="s">
        <v>3</v>
      </c>
      <c r="D15" s="55">
        <v>1600</v>
      </c>
      <c r="E15" s="56">
        <v>3.674781809830041</v>
      </c>
    </row>
    <row r="16" spans="3:5" ht="12">
      <c r="C16" s="22" t="s">
        <v>67</v>
      </c>
      <c r="D16" s="55">
        <v>382</v>
      </c>
      <c r="E16" s="56">
        <v>0.8773541570969224</v>
      </c>
    </row>
    <row r="17" spans="3:5" ht="12">
      <c r="C17" s="22" t="s">
        <v>68</v>
      </c>
      <c r="D17" s="55">
        <v>162</v>
      </c>
      <c r="E17" s="56">
        <v>0.3720716582452917</v>
      </c>
    </row>
    <row r="18" spans="3:5" ht="12">
      <c r="C18" s="22" t="s">
        <v>65</v>
      </c>
      <c r="D18" s="55">
        <v>16</v>
      </c>
      <c r="E18" s="56">
        <v>0.03674781809830042</v>
      </c>
    </row>
    <row r="19" spans="3:5" ht="12">
      <c r="C19" s="20"/>
      <c r="D19" s="24"/>
      <c r="E19" s="24"/>
    </row>
    <row r="20" spans="3:5" ht="12">
      <c r="C20" s="58" t="s">
        <v>4</v>
      </c>
      <c r="D20" s="54" t="s">
        <v>14</v>
      </c>
      <c r="E20" s="54" t="s">
        <v>15</v>
      </c>
    </row>
    <row r="21" spans="3:5" ht="12">
      <c r="C21" s="59" t="s">
        <v>72</v>
      </c>
      <c r="D21" s="60">
        <v>70402</v>
      </c>
      <c r="E21" s="56">
        <v>80.67055493806649</v>
      </c>
    </row>
    <row r="22" spans="3:5" ht="12">
      <c r="C22" s="59" t="s">
        <v>74</v>
      </c>
      <c r="D22" s="60">
        <v>10835</v>
      </c>
      <c r="E22" s="56">
        <v>12.415349887133182</v>
      </c>
    </row>
    <row r="23" spans="3:5" ht="12">
      <c r="C23" s="1" t="s">
        <v>69</v>
      </c>
      <c r="D23" s="60">
        <v>2929</v>
      </c>
      <c r="E23" s="56">
        <v>3.3562122583676137</v>
      </c>
    </row>
    <row r="24" spans="3:5" ht="12">
      <c r="C24" s="59" t="s">
        <v>73</v>
      </c>
      <c r="D24" s="60">
        <v>2144</v>
      </c>
      <c r="E24" s="56">
        <v>2.4567152891567643</v>
      </c>
    </row>
    <row r="25" spans="3:5" ht="12">
      <c r="C25" s="59" t="s">
        <v>107</v>
      </c>
      <c r="D25" s="60">
        <v>961</v>
      </c>
      <c r="E25" s="56">
        <v>1.1011676272759565</v>
      </c>
    </row>
    <row r="27" ht="12">
      <c r="C27" s="6" t="s">
        <v>5</v>
      </c>
    </row>
    <row r="30" ht="12">
      <c r="A30" s="2" t="s">
        <v>62</v>
      </c>
    </row>
    <row r="31" ht="12">
      <c r="A31" s="1" t="s">
        <v>63</v>
      </c>
    </row>
    <row r="32" ht="12">
      <c r="A32" s="1" t="s">
        <v>71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1"/>
  <sheetViews>
    <sheetView showGridLines="0" workbookViewId="0" topLeftCell="A1"/>
  </sheetViews>
  <sheetFormatPr defaultColWidth="9.140625" defaultRowHeight="12"/>
  <cols>
    <col min="1" max="2" width="9.140625" style="9" customWidth="1"/>
    <col min="3" max="3" width="17.8515625" style="9" customWidth="1"/>
    <col min="4" max="5" width="11.8515625" style="9" customWidth="1"/>
    <col min="6" max="6" width="9.140625" style="9" customWidth="1"/>
    <col min="7" max="7" width="11.8515625" style="9" customWidth="1"/>
    <col min="8" max="16384" width="9.140625" style="9" customWidth="1"/>
  </cols>
  <sheetData>
    <row r="1" ht="12"/>
    <row r="2" ht="12"/>
    <row r="3" ht="12">
      <c r="C3" s="2" t="s">
        <v>8</v>
      </c>
    </row>
    <row r="4" ht="12">
      <c r="C4" s="43" t="s">
        <v>9</v>
      </c>
    </row>
    <row r="5" ht="12">
      <c r="H5" s="10"/>
    </row>
    <row r="6" ht="12">
      <c r="C6" s="50" t="s">
        <v>123</v>
      </c>
    </row>
    <row r="7" ht="12">
      <c r="C7" s="51" t="s">
        <v>0</v>
      </c>
    </row>
    <row r="8" ht="12"/>
    <row r="9" ht="12"/>
    <row r="10" spans="3:7" ht="24">
      <c r="C10" s="21"/>
      <c r="D10" s="23" t="s">
        <v>11</v>
      </c>
      <c r="E10" s="23" t="s">
        <v>10</v>
      </c>
      <c r="G10" s="23"/>
    </row>
    <row r="11" spans="1:7" ht="12">
      <c r="A11" s="32"/>
      <c r="B11" s="35"/>
      <c r="C11" s="22" t="s">
        <v>59</v>
      </c>
      <c r="D11" s="33">
        <v>54241</v>
      </c>
      <c r="E11" s="33">
        <v>103564</v>
      </c>
      <c r="G11" s="33"/>
    </row>
    <row r="12" spans="3:7" ht="12">
      <c r="C12" s="22"/>
      <c r="D12" s="33"/>
      <c r="E12" s="33"/>
      <c r="G12" s="33"/>
    </row>
    <row r="13" spans="2:7" ht="12">
      <c r="B13" s="28"/>
      <c r="C13" s="22" t="s">
        <v>60</v>
      </c>
      <c r="D13" s="33">
        <v>22752</v>
      </c>
      <c r="E13" s="33">
        <v>40574</v>
      </c>
      <c r="G13" s="33"/>
    </row>
    <row r="14" spans="2:7" ht="12">
      <c r="B14" s="28"/>
      <c r="C14" s="22" t="s">
        <v>36</v>
      </c>
      <c r="D14" s="33">
        <v>11990</v>
      </c>
      <c r="E14" s="33">
        <v>29263</v>
      </c>
      <c r="G14" s="33"/>
    </row>
    <row r="15" spans="2:7" ht="12">
      <c r="B15" s="28"/>
      <c r="C15" s="22" t="s">
        <v>46</v>
      </c>
      <c r="D15" s="33">
        <v>2117</v>
      </c>
      <c r="E15" s="33">
        <v>8365</v>
      </c>
      <c r="G15" s="33"/>
    </row>
    <row r="16" spans="2:7" ht="12">
      <c r="B16" s="28"/>
      <c r="C16" s="22" t="s">
        <v>35</v>
      </c>
      <c r="D16" s="33">
        <v>9045</v>
      </c>
      <c r="E16" s="33">
        <v>514</v>
      </c>
      <c r="G16" s="33"/>
    </row>
    <row r="17" spans="2:7" ht="12">
      <c r="B17" s="28"/>
      <c r="C17" s="22" t="s">
        <v>45</v>
      </c>
      <c r="D17" s="33">
        <v>1511</v>
      </c>
      <c r="E17" s="33">
        <v>5939</v>
      </c>
      <c r="G17" s="33"/>
    </row>
    <row r="18" spans="2:7" ht="12">
      <c r="B18" s="28"/>
      <c r="C18" s="22" t="s">
        <v>54</v>
      </c>
      <c r="D18" s="33">
        <v>1741</v>
      </c>
      <c r="E18" s="33">
        <v>3971</v>
      </c>
      <c r="G18" s="33"/>
    </row>
    <row r="19" spans="2:7" ht="12">
      <c r="B19" s="28"/>
      <c r="C19" s="22" t="s">
        <v>30</v>
      </c>
      <c r="D19" s="33">
        <v>1602</v>
      </c>
      <c r="E19" s="33">
        <v>3973</v>
      </c>
      <c r="G19" s="33"/>
    </row>
    <row r="20" spans="2:7" ht="12">
      <c r="B20" s="28"/>
      <c r="C20" s="22" t="s">
        <v>53</v>
      </c>
      <c r="D20" s="33">
        <v>1719</v>
      </c>
      <c r="E20" s="33">
        <v>1393</v>
      </c>
      <c r="G20" s="33"/>
    </row>
    <row r="21" spans="2:7" ht="12">
      <c r="B21" s="28"/>
      <c r="C21" s="22" t="s">
        <v>38</v>
      </c>
      <c r="D21" s="33">
        <v>45</v>
      </c>
      <c r="E21" s="33">
        <v>2436</v>
      </c>
      <c r="G21" s="33"/>
    </row>
    <row r="22" spans="2:7" ht="12">
      <c r="B22" s="28"/>
      <c r="C22" s="22" t="s">
        <v>32</v>
      </c>
      <c r="D22" s="33">
        <v>435</v>
      </c>
      <c r="E22" s="33">
        <v>1399</v>
      </c>
      <c r="G22" s="33"/>
    </row>
    <row r="23" spans="2:7" ht="12">
      <c r="B23" s="28"/>
      <c r="C23" s="22" t="s">
        <v>42</v>
      </c>
      <c r="D23" s="33">
        <v>188</v>
      </c>
      <c r="E23" s="33">
        <v>1434</v>
      </c>
      <c r="G23" s="33"/>
    </row>
    <row r="24" spans="2:7" ht="12">
      <c r="B24" s="28"/>
      <c r="C24" s="22" t="s">
        <v>49</v>
      </c>
      <c r="D24" s="33">
        <v>64</v>
      </c>
      <c r="E24" s="33">
        <v>1204</v>
      </c>
      <c r="G24" s="33"/>
    </row>
    <row r="25" spans="2:7" ht="12">
      <c r="B25" s="28"/>
      <c r="C25" s="22" t="s">
        <v>43</v>
      </c>
      <c r="D25" s="33">
        <v>132</v>
      </c>
      <c r="E25" s="33">
        <v>764</v>
      </c>
      <c r="G25" s="33"/>
    </row>
    <row r="26" spans="2:7" ht="12">
      <c r="B26" s="28"/>
      <c r="C26" s="22" t="s">
        <v>50</v>
      </c>
      <c r="D26" s="33">
        <v>116</v>
      </c>
      <c r="E26" s="33">
        <v>660</v>
      </c>
      <c r="G26" s="33"/>
    </row>
    <row r="27" spans="2:7" ht="12">
      <c r="B27" s="28"/>
      <c r="C27" s="22" t="s">
        <v>52</v>
      </c>
      <c r="D27" s="33">
        <v>204</v>
      </c>
      <c r="E27" s="33">
        <v>292</v>
      </c>
      <c r="G27" s="33"/>
    </row>
    <row r="28" spans="2:7" ht="12">
      <c r="B28" s="28"/>
      <c r="C28" s="22" t="s">
        <v>34</v>
      </c>
      <c r="D28" s="33">
        <v>86</v>
      </c>
      <c r="E28" s="33">
        <v>285</v>
      </c>
      <c r="G28" s="33"/>
    </row>
    <row r="29" spans="2:7" ht="12">
      <c r="B29" s="28"/>
      <c r="C29" s="22" t="s">
        <v>124</v>
      </c>
      <c r="D29" s="33">
        <v>93</v>
      </c>
      <c r="E29" s="33">
        <v>171</v>
      </c>
      <c r="G29" s="33"/>
    </row>
    <row r="30" spans="2:7" ht="12">
      <c r="B30" s="28"/>
      <c r="C30" s="22" t="s">
        <v>44</v>
      </c>
      <c r="D30" s="33">
        <v>49</v>
      </c>
      <c r="E30" s="33">
        <v>210</v>
      </c>
      <c r="G30" s="33"/>
    </row>
    <row r="31" spans="2:7" ht="12">
      <c r="B31" s="28"/>
      <c r="C31" s="22" t="s">
        <v>48</v>
      </c>
      <c r="D31" s="33">
        <v>40</v>
      </c>
      <c r="E31" s="33">
        <v>183</v>
      </c>
      <c r="G31" s="33"/>
    </row>
    <row r="32" spans="2:7" ht="12">
      <c r="B32" s="28"/>
      <c r="C32" s="22" t="s">
        <v>51</v>
      </c>
      <c r="D32" s="33">
        <v>16</v>
      </c>
      <c r="E32" s="33">
        <v>195</v>
      </c>
      <c r="G32" s="33"/>
    </row>
    <row r="33" spans="2:7" ht="12">
      <c r="B33" s="28"/>
      <c r="C33" s="22" t="s">
        <v>47</v>
      </c>
      <c r="D33" s="33">
        <v>35</v>
      </c>
      <c r="E33" s="33">
        <v>136</v>
      </c>
      <c r="G33" s="33"/>
    </row>
    <row r="34" spans="2:7" ht="12">
      <c r="B34" s="28"/>
      <c r="C34" s="22" t="s">
        <v>31</v>
      </c>
      <c r="D34" s="33">
        <v>111</v>
      </c>
      <c r="E34" s="33">
        <v>48</v>
      </c>
      <c r="G34" s="33"/>
    </row>
    <row r="35" spans="2:7" ht="12">
      <c r="B35" s="28"/>
      <c r="C35" s="22" t="s">
        <v>37</v>
      </c>
      <c r="D35" s="33">
        <v>22</v>
      </c>
      <c r="E35" s="33">
        <v>96</v>
      </c>
      <c r="G35" s="33"/>
    </row>
    <row r="36" spans="2:7" ht="12">
      <c r="B36" s="28"/>
      <c r="C36" s="22" t="s">
        <v>39</v>
      </c>
      <c r="D36" s="33">
        <v>93</v>
      </c>
      <c r="E36" s="33">
        <v>21</v>
      </c>
      <c r="G36" s="33"/>
    </row>
    <row r="37" spans="2:7" ht="12">
      <c r="B37" s="28"/>
      <c r="C37" s="22" t="s">
        <v>41</v>
      </c>
      <c r="D37" s="33">
        <v>18</v>
      </c>
      <c r="E37" s="33">
        <v>25</v>
      </c>
      <c r="G37" s="33"/>
    </row>
    <row r="38" spans="2:7" ht="12">
      <c r="B38" s="28"/>
      <c r="C38" s="22" t="s">
        <v>40</v>
      </c>
      <c r="D38" s="33">
        <v>8</v>
      </c>
      <c r="E38" s="33">
        <v>4</v>
      </c>
      <c r="G38" s="33"/>
    </row>
    <row r="39" spans="2:7" ht="12">
      <c r="B39" s="28"/>
      <c r="C39" s="22" t="s">
        <v>33</v>
      </c>
      <c r="D39" s="33">
        <v>1</v>
      </c>
      <c r="E39" s="33">
        <v>9</v>
      </c>
      <c r="G39" s="33"/>
    </row>
    <row r="40" spans="2:7" ht="12">
      <c r="B40" s="28"/>
      <c r="C40" s="22" t="s">
        <v>119</v>
      </c>
      <c r="D40" s="33">
        <v>8</v>
      </c>
      <c r="E40" s="33">
        <v>0</v>
      </c>
      <c r="G40" s="33"/>
    </row>
    <row r="41" spans="3:7" ht="12">
      <c r="C41" s="22"/>
      <c r="D41" s="33"/>
      <c r="E41" s="33"/>
      <c r="G41" s="33"/>
    </row>
    <row r="42" spans="2:7" ht="12">
      <c r="B42" s="28"/>
      <c r="C42" s="22" t="s">
        <v>58</v>
      </c>
      <c r="D42" s="33">
        <v>2559</v>
      </c>
      <c r="E42" s="33">
        <v>4963</v>
      </c>
      <c r="G42" s="33"/>
    </row>
    <row r="43" spans="2:7" ht="12">
      <c r="B43" s="28"/>
      <c r="C43" s="22" t="s">
        <v>57</v>
      </c>
      <c r="D43" s="33">
        <v>288</v>
      </c>
      <c r="E43" s="33">
        <v>272</v>
      </c>
      <c r="G43" s="33"/>
    </row>
    <row r="44" spans="2:7" ht="12">
      <c r="B44" s="28"/>
      <c r="C44" s="22" t="s">
        <v>55</v>
      </c>
      <c r="D44" s="33">
        <v>92</v>
      </c>
      <c r="E44" s="33">
        <v>282</v>
      </c>
      <c r="G44" s="33"/>
    </row>
    <row r="45" spans="2:12" ht="12">
      <c r="B45" s="28"/>
      <c r="C45" s="22" t="s">
        <v>56</v>
      </c>
      <c r="D45" s="33">
        <v>9</v>
      </c>
      <c r="E45" s="33">
        <v>89</v>
      </c>
      <c r="G45" s="33"/>
      <c r="I45" s="14"/>
      <c r="J45" s="14"/>
      <c r="K45" s="14"/>
      <c r="L45" s="14"/>
    </row>
    <row r="46" ht="12"/>
    <row r="47" ht="12">
      <c r="C47" s="11" t="s">
        <v>116</v>
      </c>
    </row>
    <row r="48" ht="12"/>
    <row r="49" ht="12"/>
    <row r="50" ht="12">
      <c r="A50" s="52" t="s">
        <v>62</v>
      </c>
    </row>
    <row r="51" ht="12">
      <c r="A51" s="9" t="s">
        <v>118</v>
      </c>
    </row>
    <row r="59" spans="7:9" ht="12">
      <c r="G59" s="22"/>
      <c r="H59" s="33"/>
      <c r="I59" s="33"/>
    </row>
    <row r="60" spans="7:9" ht="12">
      <c r="G60" s="22"/>
      <c r="H60" s="33"/>
      <c r="I60" s="33"/>
    </row>
    <row r="61" spans="7:9" ht="12">
      <c r="G61" s="22"/>
      <c r="H61" s="33"/>
      <c r="I61" s="33"/>
    </row>
    <row r="62" spans="7:9" ht="12">
      <c r="G62" s="22"/>
      <c r="H62" s="33"/>
      <c r="I62" s="33"/>
    </row>
    <row r="63" spans="7:9" ht="12">
      <c r="G63" s="22"/>
      <c r="H63" s="33"/>
      <c r="I63" s="33"/>
    </row>
    <row r="64" spans="7:9" ht="12">
      <c r="G64" s="22"/>
      <c r="H64" s="33"/>
      <c r="I64" s="33"/>
    </row>
    <row r="65" spans="7:9" ht="12">
      <c r="G65" s="22"/>
      <c r="H65" s="33"/>
      <c r="I65" s="33"/>
    </row>
    <row r="66" spans="7:9" ht="12">
      <c r="G66" s="22"/>
      <c r="H66" s="33"/>
      <c r="I66" s="33"/>
    </row>
    <row r="67" spans="7:9" ht="12">
      <c r="G67" s="22"/>
      <c r="H67" s="33"/>
      <c r="I67" s="33"/>
    </row>
    <row r="68" spans="7:9" ht="12">
      <c r="G68" s="22"/>
      <c r="H68" s="33"/>
      <c r="I68" s="33"/>
    </row>
    <row r="69" spans="7:9" ht="12">
      <c r="G69" s="22"/>
      <c r="H69" s="33"/>
      <c r="I69" s="33"/>
    </row>
    <row r="70" spans="7:9" ht="12">
      <c r="G70" s="22"/>
      <c r="H70" s="33"/>
      <c r="I70" s="33"/>
    </row>
    <row r="71" spans="7:9" ht="12">
      <c r="G71" s="22"/>
      <c r="H71" s="33"/>
      <c r="I71" s="33"/>
    </row>
    <row r="72" spans="7:9" ht="12">
      <c r="G72" s="22"/>
      <c r="H72" s="33"/>
      <c r="I72" s="33"/>
    </row>
    <row r="73" spans="7:9" ht="12">
      <c r="G73" s="22"/>
      <c r="H73" s="33"/>
      <c r="I73" s="33"/>
    </row>
    <row r="74" spans="7:9" ht="12">
      <c r="G74" s="22"/>
      <c r="H74" s="33"/>
      <c r="I74" s="33"/>
    </row>
    <row r="75" spans="7:9" ht="12">
      <c r="G75" s="22"/>
      <c r="H75" s="33"/>
      <c r="I75" s="33"/>
    </row>
    <row r="76" spans="7:9" ht="12">
      <c r="G76" s="22"/>
      <c r="H76" s="33"/>
      <c r="I76" s="33"/>
    </row>
    <row r="77" spans="7:9" ht="12">
      <c r="G77" s="22"/>
      <c r="H77" s="33"/>
      <c r="I77" s="33"/>
    </row>
    <row r="78" spans="7:9" ht="12">
      <c r="G78" s="22"/>
      <c r="H78" s="33"/>
      <c r="I78" s="33"/>
    </row>
    <row r="79" spans="7:9" ht="12">
      <c r="G79" s="22"/>
      <c r="H79" s="33"/>
      <c r="I79" s="33"/>
    </row>
    <row r="80" spans="7:9" ht="12">
      <c r="G80" s="22"/>
      <c r="H80" s="33"/>
      <c r="I80" s="33"/>
    </row>
    <row r="81" spans="7:9" ht="12">
      <c r="G81" s="22"/>
      <c r="H81" s="33"/>
      <c r="I81" s="33"/>
    </row>
    <row r="82" spans="7:9" ht="12">
      <c r="G82" s="22"/>
      <c r="H82" s="33"/>
      <c r="I82" s="33"/>
    </row>
    <row r="83" spans="7:9" ht="12">
      <c r="G83" s="22"/>
      <c r="H83" s="33"/>
      <c r="I83" s="33"/>
    </row>
    <row r="84" spans="7:9" ht="12">
      <c r="G84" s="22"/>
      <c r="H84" s="33"/>
      <c r="I84" s="33"/>
    </row>
    <row r="85" spans="7:9" ht="12">
      <c r="G85" s="22"/>
      <c r="H85" s="33"/>
      <c r="I85" s="33"/>
    </row>
    <row r="86" spans="7:9" ht="12">
      <c r="G86" s="22"/>
      <c r="H86" s="33"/>
      <c r="I86" s="33"/>
    </row>
    <row r="87" spans="7:9" ht="12">
      <c r="G87" s="22"/>
      <c r="H87" s="33"/>
      <c r="I87" s="33"/>
    </row>
    <row r="88" spans="7:9" ht="12">
      <c r="G88" s="22"/>
      <c r="H88" s="33"/>
      <c r="I88" s="33"/>
    </row>
    <row r="89" spans="7:9" ht="12">
      <c r="G89" s="22"/>
      <c r="H89" s="33"/>
      <c r="I89" s="33"/>
    </row>
    <row r="90" spans="7:9" ht="12">
      <c r="G90" s="22"/>
      <c r="H90" s="33"/>
      <c r="I90" s="33"/>
    </row>
    <row r="91" spans="7:9" ht="12">
      <c r="G91" s="22"/>
      <c r="H91" s="33"/>
      <c r="I91" s="3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showGridLines="0" workbookViewId="0" topLeftCell="A1">
      <selection activeCell="F6" sqref="F6"/>
    </sheetView>
  </sheetViews>
  <sheetFormatPr defaultColWidth="9.140625" defaultRowHeight="12"/>
  <cols>
    <col min="1" max="2" width="9.140625" style="1" customWidth="1"/>
    <col min="3" max="3" width="47.421875" style="1" customWidth="1"/>
    <col min="4" max="4" width="9.140625" style="1" customWidth="1"/>
    <col min="5" max="5" width="16.421875" style="1" customWidth="1"/>
    <col min="6" max="6" width="92.421875" style="1" customWidth="1"/>
    <col min="7" max="16384" width="9.140625" style="1" customWidth="1"/>
  </cols>
  <sheetData>
    <row r="3" ht="12">
      <c r="C3" s="2" t="s">
        <v>8</v>
      </c>
    </row>
    <row r="4" ht="12">
      <c r="C4" s="43" t="s">
        <v>9</v>
      </c>
    </row>
    <row r="6" ht="12">
      <c r="C6" s="12" t="s">
        <v>110</v>
      </c>
    </row>
    <row r="7" ht="12">
      <c r="C7" s="15" t="s">
        <v>1</v>
      </c>
    </row>
    <row r="10" spans="3:5" ht="12">
      <c r="C10" s="53" t="s">
        <v>121</v>
      </c>
      <c r="D10" s="54" t="s">
        <v>14</v>
      </c>
      <c r="E10" s="54" t="s">
        <v>15</v>
      </c>
    </row>
    <row r="11" spans="3:6" ht="12">
      <c r="C11" s="22" t="s">
        <v>64</v>
      </c>
      <c r="D11" s="55">
        <v>21827</v>
      </c>
      <c r="E11" s="56">
        <f>+D11/SUM(D$11:D$18)*100</f>
        <v>40.24077727180546</v>
      </c>
      <c r="F11" s="22"/>
    </row>
    <row r="12" spans="3:6" ht="12">
      <c r="C12" s="22" t="s">
        <v>66</v>
      </c>
      <c r="D12" s="55">
        <v>15018</v>
      </c>
      <c r="E12" s="56">
        <f aca="true" t="shared" si="0" ref="E12:E18">+D12/SUM(D$11:D$18)*100</f>
        <v>27.687542633800998</v>
      </c>
      <c r="F12" s="22"/>
    </row>
    <row r="13" spans="3:6" ht="24">
      <c r="C13" s="57" t="s">
        <v>70</v>
      </c>
      <c r="D13" s="55">
        <v>11475</v>
      </c>
      <c r="E13" s="56">
        <f t="shared" si="0"/>
        <v>21.155583414760052</v>
      </c>
      <c r="F13" s="57"/>
    </row>
    <row r="14" spans="3:6" ht="12">
      <c r="C14" s="22" t="s">
        <v>67</v>
      </c>
      <c r="D14" s="55">
        <v>3858</v>
      </c>
      <c r="E14" s="56">
        <f t="shared" si="0"/>
        <v>7.1127007245441645</v>
      </c>
      <c r="F14" s="22"/>
    </row>
    <row r="15" spans="3:6" ht="12">
      <c r="C15" s="22" t="s">
        <v>3</v>
      </c>
      <c r="D15" s="55">
        <v>1795</v>
      </c>
      <c r="E15" s="56">
        <f t="shared" si="0"/>
        <v>3.3093047694548403</v>
      </c>
      <c r="F15" s="22"/>
    </row>
    <row r="16" spans="3:6" ht="12">
      <c r="C16" s="22" t="s">
        <v>68</v>
      </c>
      <c r="D16" s="55">
        <v>174</v>
      </c>
      <c r="E16" s="56">
        <f t="shared" si="0"/>
        <v>0.32079054589701517</v>
      </c>
      <c r="F16" s="22"/>
    </row>
    <row r="17" spans="3:6" ht="12">
      <c r="C17" s="22" t="s">
        <v>69</v>
      </c>
      <c r="D17" s="55">
        <v>93</v>
      </c>
      <c r="E17" s="56">
        <f t="shared" si="0"/>
        <v>0.17145701591047363</v>
      </c>
      <c r="F17" s="22"/>
    </row>
    <row r="18" spans="3:6" ht="12">
      <c r="C18" s="22" t="s">
        <v>65</v>
      </c>
      <c r="D18" s="55">
        <v>1</v>
      </c>
      <c r="E18" s="56">
        <f t="shared" si="0"/>
        <v>0.0018436238269943402</v>
      </c>
      <c r="F18" s="22"/>
    </row>
    <row r="19" spans="3:5" ht="12">
      <c r="C19" s="20"/>
      <c r="D19" s="24"/>
      <c r="E19" s="24"/>
    </row>
    <row r="20" spans="3:5" ht="12">
      <c r="C20" s="58" t="s">
        <v>109</v>
      </c>
      <c r="D20" s="54" t="s">
        <v>14</v>
      </c>
      <c r="E20" s="54" t="s">
        <v>15</v>
      </c>
    </row>
    <row r="21" spans="3:6" ht="12">
      <c r="C21" s="59" t="s">
        <v>72</v>
      </c>
      <c r="D21" s="60">
        <v>89604</v>
      </c>
      <c r="E21" s="56">
        <f>+D21/SUM(D$21:D$25)*100</f>
        <v>86.52041249855162</v>
      </c>
      <c r="F21" s="59"/>
    </row>
    <row r="22" spans="3:6" ht="12">
      <c r="C22" s="59" t="s">
        <v>74</v>
      </c>
      <c r="D22" s="60">
        <v>10408</v>
      </c>
      <c r="E22" s="56">
        <f aca="true" t="shared" si="1" ref="E22:E25">+D22/SUM(D$21:D$25)*100</f>
        <v>10.049824263257502</v>
      </c>
      <c r="F22" s="59"/>
    </row>
    <row r="23" spans="3:6" ht="12">
      <c r="C23" s="1" t="s">
        <v>107</v>
      </c>
      <c r="D23" s="60">
        <v>1831</v>
      </c>
      <c r="E23" s="56">
        <f t="shared" si="1"/>
        <v>1.7679888764435518</v>
      </c>
      <c r="F23" s="59"/>
    </row>
    <row r="24" spans="3:6" ht="12">
      <c r="C24" s="59" t="s">
        <v>73</v>
      </c>
      <c r="D24" s="60">
        <v>1550</v>
      </c>
      <c r="E24" s="56">
        <f t="shared" si="1"/>
        <v>1.496659070719555</v>
      </c>
      <c r="F24" s="59"/>
    </row>
    <row r="25" spans="3:5" ht="12">
      <c r="C25" s="59" t="s">
        <v>69</v>
      </c>
      <c r="D25" s="60">
        <v>171</v>
      </c>
      <c r="E25" s="56">
        <f t="shared" si="1"/>
        <v>0.16511529102777028</v>
      </c>
    </row>
    <row r="27" ht="12">
      <c r="C27" s="11" t="s">
        <v>116</v>
      </c>
    </row>
    <row r="31" ht="12">
      <c r="A31" s="2" t="s">
        <v>62</v>
      </c>
    </row>
    <row r="32" ht="12">
      <c r="A32" s="1" t="s">
        <v>120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cols>
    <col min="1" max="16384" width="9.140625" style="42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2014-02-10T19:35:44Z</dcterms:created>
  <dcterms:modified xsi:type="dcterms:W3CDTF">2018-12-05T09:44:52Z</dcterms:modified>
  <cp:category/>
  <cp:version/>
  <cp:contentType/>
  <cp:contentStatus/>
</cp:coreProperties>
</file>