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10"/>
  </bookViews>
  <sheets>
    <sheet name="Data 1" sheetId="1" r:id="rId1"/>
    <sheet name="Figure 1" sheetId="2" r:id="rId2"/>
    <sheet name="Figure 2" sheetId="3" r:id="rId3"/>
    <sheet name="Data 2" sheetId="4" r:id="rId4"/>
    <sheet name="Figure 3" sheetId="5" r:id="rId5"/>
    <sheet name="Data 3" sheetId="6" r:id="rId6"/>
    <sheet name="Figure 4" sheetId="7" r:id="rId7"/>
    <sheet name="Data 4" sheetId="8" r:id="rId8"/>
    <sheet name="Figure 5" sheetId="9" r:id="rId9"/>
    <sheet name="Data 5" sheetId="10" r:id="rId10"/>
    <sheet name="Figure 6" sheetId="11" r:id="rId11"/>
  </sheets>
  <definedNames/>
  <calcPr fullCalcOnLoad="1"/>
</workbook>
</file>

<file path=xl/sharedStrings.xml><?xml version="1.0" encoding="utf-8"?>
<sst xmlns="http://schemas.openxmlformats.org/spreadsheetml/2006/main" count="3531" uniqueCount="176">
  <si>
    <t>Final consumption - industry sector - energy use</t>
  </si>
  <si>
    <t>European Union - 27 countries (from 2020)</t>
  </si>
  <si>
    <t>Terajoule</t>
  </si>
  <si>
    <t>SIEC/TIME</t>
  </si>
  <si>
    <t>1990</t>
  </si>
  <si>
    <t>1995</t>
  </si>
  <si>
    <t>2000</t>
  </si>
  <si>
    <t>2005</t>
  </si>
  <si>
    <t>2010</t>
  </si>
  <si>
    <t>2015</t>
  </si>
  <si>
    <t>2016</t>
  </si>
  <si>
    <t>2017</t>
  </si>
  <si>
    <t>2018</t>
  </si>
  <si>
    <t>2019</t>
  </si>
  <si>
    <t>2020</t>
  </si>
  <si>
    <t>Total</t>
  </si>
  <si>
    <t>Solid fossil fuels</t>
  </si>
  <si>
    <t>Manufactured gases</t>
  </si>
  <si>
    <t>Peat and peat products</t>
  </si>
  <si>
    <t>Oil shale and oil sands</t>
  </si>
  <si>
    <t>Natural gas</t>
  </si>
  <si>
    <t>Oil and petroleum products (excluding biofuel portion)</t>
  </si>
  <si>
    <t>Renewables and biofuels</t>
  </si>
  <si>
    <t>Non-renewable waste</t>
  </si>
  <si>
    <t>Nuclear heat</t>
  </si>
  <si>
    <t>Electricity</t>
  </si>
  <si>
    <t>Heat</t>
  </si>
  <si>
    <t>:</t>
  </si>
  <si>
    <t>Special value:</t>
  </si>
  <si>
    <t>not available</t>
  </si>
  <si>
    <t>Share in total</t>
  </si>
  <si>
    <t>Oil and petroleum products</t>
  </si>
  <si>
    <t>Non-renewable wastes</t>
  </si>
  <si>
    <t>1991</t>
  </si>
  <si>
    <t>1992</t>
  </si>
  <si>
    <t>1993</t>
  </si>
  <si>
    <t>1994</t>
  </si>
  <si>
    <t>1996</t>
  </si>
  <si>
    <t>1997</t>
  </si>
  <si>
    <t>1998</t>
  </si>
  <si>
    <t>1999</t>
  </si>
  <si>
    <t>2001</t>
  </si>
  <si>
    <t>2002</t>
  </si>
  <si>
    <t>2003</t>
  </si>
  <si>
    <t>2004</t>
  </si>
  <si>
    <t>2006</t>
  </si>
  <si>
    <t>2007</t>
  </si>
  <si>
    <t>2008</t>
  </si>
  <si>
    <t>2009</t>
  </si>
  <si>
    <t>2011</t>
  </si>
  <si>
    <t>2012</t>
  </si>
  <si>
    <t>2013</t>
  </si>
  <si>
    <t>2014</t>
  </si>
  <si>
    <t>Final consumption - industry sector - iron and steel - energy use</t>
  </si>
  <si>
    <t>Final consumption - industry sector - chemical and petrochemical - energy use</t>
  </si>
  <si>
    <t>Final consumption - industry sector - non-ferrous metals - energy use</t>
  </si>
  <si>
    <t>Final consumption - industry sector - non-metallic minerals - energy use</t>
  </si>
  <si>
    <t>Final consumption - industry sector - transport equipment - energy use</t>
  </si>
  <si>
    <t>Final consumption - industry sector - machinery - energy use</t>
  </si>
  <si>
    <t>Final consumption - industry sector - mining and quarrying - energy use</t>
  </si>
  <si>
    <t>Final consumption - industry sector - food, beverages and tobacco - energy use</t>
  </si>
  <si>
    <t>Final consumption - industry sector - paper, pulp and printing - energy use</t>
  </si>
  <si>
    <t>Final consumption - industry sector - wood and wood products - energy use</t>
  </si>
  <si>
    <t>Final consumption - industry sector - construction - energy use</t>
  </si>
  <si>
    <t>Final consumption - industry sector - textile and leather - energy use</t>
  </si>
  <si>
    <t>Final consumption - industry sector - not elsewhere specified - energy use</t>
  </si>
  <si>
    <t>Iron and steel</t>
  </si>
  <si>
    <t xml:space="preserve">Chemical and petrochemical </t>
  </si>
  <si>
    <t>Non-ferrous metals</t>
  </si>
  <si>
    <t>Non-metallic minerals</t>
  </si>
  <si>
    <t>Transport equipment</t>
  </si>
  <si>
    <t>Machinery</t>
  </si>
  <si>
    <t>Mining and quarrying</t>
  </si>
  <si>
    <t>Food, beverages and tobacco</t>
  </si>
  <si>
    <t>Paper, pulp and printing</t>
  </si>
  <si>
    <t>Wood and wood products</t>
  </si>
  <si>
    <t>Construction</t>
  </si>
  <si>
    <t>Textile and leather</t>
  </si>
  <si>
    <t>Other</t>
  </si>
  <si>
    <t>Terajoule (net calorific value - NCV)</t>
  </si>
  <si>
    <t/>
  </si>
  <si>
    <t>Manufacture of chemicals and chemical products</t>
  </si>
  <si>
    <t>Manufacture of basic pharmaceutical products and pharmaceutical preparations</t>
  </si>
  <si>
    <t>Belgium</t>
  </si>
  <si>
    <t>c</t>
  </si>
  <si>
    <t>Bulgaria</t>
  </si>
  <si>
    <t>Czechia</t>
  </si>
  <si>
    <t>Denmark</t>
  </si>
  <si>
    <t>Estonia</t>
  </si>
  <si>
    <t>Ireland</t>
  </si>
  <si>
    <t>Greece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</si>
  <si>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</si>
  <si>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</si>
  <si>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</si>
  <si>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</si>
  <si>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</si>
  <si>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</si>
  <si>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</si>
  <si>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</si>
  <si>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</si>
  <si>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</si>
  <si>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</si>
  <si>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</si>
  <si>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</si>
  <si>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</si>
  <si>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</si>
  <si>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</si>
  <si>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</si>
  <si>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</si>
  <si>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Available flags:</t>
  </si>
  <si>
    <t>confidential</t>
  </si>
  <si>
    <t>Source: Eurostat (nrg_d_indq_n)</t>
  </si>
  <si>
    <t>Final energy consumption in the chemical and petrochemical industry by energy product, EU, 2020 (PJ)</t>
  </si>
  <si>
    <t>Manufacture of other non-metallic mineral products except glass, glass products, cement, lime and plaster</t>
  </si>
  <si>
    <t>Manufacture of glass and glass products</t>
  </si>
  <si>
    <t>Manufacture of cement, lime and plaster</t>
  </si>
  <si>
    <t>Manufacture of paper and paper products except pulp</t>
  </si>
  <si>
    <t>Manufacture of pulp</t>
  </si>
  <si>
    <t>Printing and reproduction of recorded media</t>
  </si>
  <si>
    <t>Final consumption - energy use</t>
  </si>
  <si>
    <t>Final consumption - transport sector - energy use</t>
  </si>
  <si>
    <t>Final consumption - other sectors - commercial and public services - energy use</t>
  </si>
  <si>
    <t>Final consumption - other sectors - households - energy use</t>
  </si>
  <si>
    <t>Final consumption - other sectors - agriculture and forestry - energy use</t>
  </si>
  <si>
    <t>Final consumption - other sectors - fishing - energy use</t>
  </si>
  <si>
    <t>Final consumption - other sectors - not elsewhere specified - energy use</t>
  </si>
  <si>
    <t>2021</t>
  </si>
  <si>
    <t xml:space="preserve">Dataset: </t>
  </si>
  <si>
    <t xml:space="preserve">Last updated: </t>
  </si>
  <si>
    <t>Time frequency</t>
  </si>
  <si>
    <t>Annual</t>
  </si>
  <si>
    <t>Standard international energy product classification (SIEC)</t>
  </si>
  <si>
    <t>Unit of measure</t>
  </si>
  <si>
    <t>Geopolitical entity (reporting)</t>
  </si>
  <si>
    <t>TIME</t>
  </si>
  <si>
    <t>NRG_BAL (Labels)</t>
  </si>
  <si>
    <t>Special value</t>
  </si>
  <si>
    <t>Time</t>
  </si>
  <si>
    <t>GEO (Labels)</t>
  </si>
  <si>
    <t>NACE_R2 (Labels)</t>
  </si>
  <si>
    <t>SIEC (Labels)</t>
  </si>
  <si>
    <r>
      <t>Source:</t>
    </r>
    <r>
      <rPr>
        <sz val="10"/>
        <rFont val="Arial"/>
        <family val="2"/>
      </rPr>
      <t xml:space="preserve"> Eurostat (nrg_bal_s)</t>
    </r>
  </si>
  <si>
    <r>
      <t>Source:</t>
    </r>
    <r>
      <rPr>
        <sz val="10"/>
        <rFont val="Arial"/>
        <family val="2"/>
      </rPr>
      <t xml:space="preserve"> Eurostat (nrg_d_indq_n)</t>
    </r>
  </si>
  <si>
    <t>Note: Confidential data not included.</t>
  </si>
  <si>
    <t>Data extracted on 30/04/2024 12:01:59 from [ESTAT]</t>
  </si>
  <si>
    <t>Simplified energy balances [nrg_bal_s__custom_11143814]</t>
  </si>
  <si>
    <t>28/04/2024 23:00</t>
  </si>
  <si>
    <t>2022</t>
  </si>
  <si>
    <t>Data extracted on 30/04/2024 13:04:58 from [ESTAT]</t>
  </si>
  <si>
    <t>Simplified energy balances [nrg_bal_s__custom_11145832]</t>
  </si>
  <si>
    <t>Energy balance</t>
  </si>
  <si>
    <t>Figure 2 - Evolution of final energy consumption in the industry sector by energy product, EU, 1990-2022 (PJ)</t>
  </si>
  <si>
    <t>Figure 1 - Final energy consumption in the industry sector by energy product, EU, 2022 (PJ)</t>
  </si>
  <si>
    <t>Figure 1: Final energy consumption in the industry sector by energy product, EU, 2022 (PJ)</t>
  </si>
  <si>
    <t>Figure 2: Evolution of final energy consumption in the industry sector by energy product, EU, 1990-2022 (PJ)</t>
  </si>
  <si>
    <t>Data extracted on 30/04/2024 13:35:58 from [ESTAT]</t>
  </si>
  <si>
    <t>Simplified energy balances [nrg_bal_s__custom_11146625]</t>
  </si>
  <si>
    <t>Figure 3: Total final energy consumption by industrial sector, EU, 2022 (PJ)</t>
  </si>
  <si>
    <t>Data extracted on 06/05/2024 20:46:15 from [ESTAT]</t>
  </si>
  <si>
    <t>Disaggregated final energy consumption in industry by NACE Rev. 2 activity – quantities [nrg_d_indq_n__custom_11236626]</t>
  </si>
  <si>
    <t>03/05/2024 11:00</t>
  </si>
  <si>
    <t>Germany</t>
  </si>
  <si>
    <t>Spain</t>
  </si>
  <si>
    <t>z</t>
  </si>
  <si>
    <t>not applicable</t>
  </si>
  <si>
    <t>Figure 4: Final energy consumption in the chemical and petrochemical industry by energy product, EU, 2022 (PJ)</t>
  </si>
  <si>
    <t>Figure 4: Final  energy consumption in the chemical and petrochemical industry by energy product, EU, 2022 (PJ)</t>
  </si>
  <si>
    <t>Note: Partial data available for Greece and Malta. Confidential data not included.</t>
  </si>
  <si>
    <t>Data extracted on 06/05/2024 21:14:35 from [ESTAT]</t>
  </si>
  <si>
    <t>Disaggregated final energy consumption in industry by NACE Rev. 2 activity – quantities [nrg_d_indq_n__custom_11236944]</t>
  </si>
  <si>
    <t>Figure 5: Final energy consumption in the non-metallic minerals industry by energy product, EU, 2022 (PJ)</t>
  </si>
  <si>
    <t>Final energy consumption in the non-metallic minerals industry by energy product, EU, 2022 (PJ)</t>
  </si>
  <si>
    <t>Data extracted on 06/05/2024 21:36:17 from [ESTAT]</t>
  </si>
  <si>
    <t>Disaggregated final energy consumption in industry by NACE Rev. 2 activity – quantities [nrg_d_indq_n__custom_11237166]</t>
  </si>
  <si>
    <t>Figure 6: Final energy consumption in the paper, pulp and printing industry by energy product, EU, 2022 (PJ)</t>
  </si>
  <si>
    <t>Final energy consumption in the paper, pulp and printing industry by energy product, EU, 2022 (PJ)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</si>
</sst>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00"/>
    <numFmt numFmtId="174" formatCode="[$-1809]dddd\ d\ mmmm\ yyyy"/>
    <numFmt numFmtId="175" formatCode="0.0_i%"/>
    <numFmt numFmtId="176" formatCode="#,##0.0_i"/>
    <numFmt numFmtId="177" formatCode="#,##0.00_i"/>
    <numFmt numFmtId="178" formatCode="#,##0.000_i"/>
    <numFmt numFmtId="179" formatCode="0_i%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%"/>
    <numFmt numFmtId="186" formatCode="#,##0.##########"/>
    <numFmt numFmtId="187" formatCode="#,##0_i"/>
  </numFmts>
  <fonts count="51">
    <font>
      <sz val="11"/>
      <name val="Arial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0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9.25"/>
      <color indexed="8"/>
      <name val="Arial"/>
      <family val="0"/>
    </font>
    <font>
      <b/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7"/>
      <name val="Arial"/>
      <family val="2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b/>
      <sz val="18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C0C0C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176" fontId="1" fillId="0" borderId="0" applyFill="0" applyBorder="0" applyProtection="0">
      <alignment horizontal="right"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76" fontId="2" fillId="0" borderId="0" xfId="56" applyFont="1" applyBorder="1">
      <alignment horizontal="right"/>
    </xf>
    <xf numFmtId="10" fontId="50" fillId="0" borderId="0" xfId="0" applyNumberFormat="1" applyFont="1" applyBorder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2" fontId="2" fillId="0" borderId="0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0" fontId="2" fillId="33" borderId="11" xfId="0" applyNumberFormat="1" applyFont="1" applyFill="1" applyBorder="1" applyAlignment="1">
      <alignment/>
    </xf>
    <xf numFmtId="173" fontId="2" fillId="0" borderId="11" xfId="0" applyNumberFormat="1" applyFont="1" applyFill="1" applyBorder="1" applyAlignment="1">
      <alignment/>
    </xf>
    <xf numFmtId="173" fontId="2" fillId="0" borderId="0" xfId="0" applyNumberFormat="1" applyFont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76" fontId="2" fillId="0" borderId="0" xfId="56" applyFont="1">
      <alignment horizontal="right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180" fontId="50" fillId="0" borderId="0" xfId="56" applyNumberFormat="1" applyFont="1">
      <alignment horizontal="righ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6" xfId="0" applyFont="1" applyFill="1" applyBorder="1" applyAlignment="1">
      <alignment horizontal="right" vertical="center"/>
    </xf>
    <xf numFmtId="0" fontId="6" fillId="34" borderId="16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 horizontal="left" vertical="center"/>
    </xf>
    <xf numFmtId="0" fontId="0" fillId="36" borderId="0" xfId="0" applyFill="1" applyAlignment="1">
      <alignment/>
    </xf>
    <xf numFmtId="0" fontId="5" fillId="37" borderId="16" xfId="0" applyFont="1" applyFill="1" applyBorder="1" applyAlignment="1">
      <alignment horizontal="left" vertical="center"/>
    </xf>
    <xf numFmtId="186" fontId="1" fillId="38" borderId="0" xfId="0" applyNumberFormat="1" applyFont="1" applyFill="1" applyAlignment="1">
      <alignment horizontal="right" vertical="center" shrinkToFit="1"/>
    </xf>
    <xf numFmtId="186" fontId="1" fillId="0" borderId="0" xfId="0" applyNumberFormat="1" applyFont="1" applyAlignment="1">
      <alignment horizontal="right" vertical="center" shrinkToFit="1"/>
    </xf>
    <xf numFmtId="173" fontId="1" fillId="0" borderId="0" xfId="0" applyNumberFormat="1" applyFont="1" applyAlignment="1">
      <alignment horizontal="right" vertical="center" shrinkToFit="1"/>
    </xf>
    <xf numFmtId="173" fontId="1" fillId="38" borderId="0" xfId="0" applyNumberFormat="1" applyFont="1" applyFill="1" applyAlignment="1">
      <alignment horizontal="right" vertical="center" shrinkToFit="1"/>
    </xf>
    <xf numFmtId="180" fontId="50" fillId="0" borderId="0" xfId="0" applyNumberFormat="1" applyFont="1" applyAlignment="1">
      <alignment/>
    </xf>
    <xf numFmtId="180" fontId="50" fillId="0" borderId="0" xfId="0" applyNumberFormat="1" applyFont="1" applyBorder="1" applyAlignment="1">
      <alignment/>
    </xf>
    <xf numFmtId="187" fontId="2" fillId="0" borderId="0" xfId="56" applyNumberFormat="1" applyFont="1" applyBorder="1">
      <alignment horizontal="right"/>
    </xf>
    <xf numFmtId="187" fontId="2" fillId="0" borderId="0" xfId="0" applyNumberFormat="1" applyFont="1" applyAlignment="1">
      <alignment/>
    </xf>
    <xf numFmtId="187" fontId="2" fillId="0" borderId="0" xfId="56" applyNumberFormat="1" applyFont="1">
      <alignment horizontal="right"/>
    </xf>
    <xf numFmtId="3" fontId="1" fillId="38" borderId="0" xfId="0" applyNumberFormat="1" applyFont="1" applyFill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0" fontId="6" fillId="34" borderId="16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umberCellStyl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in the industry sector by energy product, EU, 2022 (PJ)</a:t>
            </a:r>
          </a:p>
        </c:rich>
      </c:tx>
      <c:layout>
        <c:manualLayout>
          <c:xMode val="factor"/>
          <c:yMode val="factor"/>
          <c:x val="-0.134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125"/>
          <c:y val="0.24875"/>
          <c:w val="0.5"/>
          <c:h val="0.4885"/>
        </c:manualLayout>
      </c:layout>
      <c:pieChart>
        <c:varyColors val="1"/>
        <c:ser>
          <c:idx val="0"/>
          <c:order val="0"/>
          <c:spPr>
            <a:solidFill>
              <a:srgbClr val="33A03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84B9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A5E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5F0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DD6F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20848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9C31E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'Data 1'!$A$4:$A$10</c:f>
              <c:strCache>
                <c:ptCount val="7"/>
                <c:pt idx="0">
                  <c:v>Electricity</c:v>
                </c:pt>
                <c:pt idx="1">
                  <c:v>Natural gas</c:v>
                </c:pt>
                <c:pt idx="2">
                  <c:v>Oil and petroleum products (excluding biofuel portion)</c:v>
                </c:pt>
                <c:pt idx="3">
                  <c:v>Renewables and biofuels</c:v>
                </c:pt>
                <c:pt idx="4">
                  <c:v>Solid fossil fuels</c:v>
                </c:pt>
                <c:pt idx="5">
                  <c:v>Heat</c:v>
                </c:pt>
                <c:pt idx="6">
                  <c:v>Non-renewable waste</c:v>
                </c:pt>
              </c:strCache>
            </c:strRef>
          </c:cat>
          <c:val>
            <c:numRef>
              <c:f>'Data 1'!$B$4:$B$10</c:f>
              <c:numCache>
                <c:ptCount val="7"/>
                <c:pt idx="0">
                  <c:v>3152.6808889999998</c:v>
                </c:pt>
                <c:pt idx="1">
                  <c:v>2960.083574</c:v>
                </c:pt>
                <c:pt idx="2">
                  <c:v>1025.076503</c:v>
                </c:pt>
                <c:pt idx="3">
                  <c:v>1008.165889</c:v>
                </c:pt>
                <c:pt idx="4">
                  <c:v>595.67837</c:v>
                </c:pt>
                <c:pt idx="5">
                  <c:v>532.180172</c:v>
                </c:pt>
                <c:pt idx="6">
                  <c:v>198.968546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final energy consumption in the industry sector by energy product, EU, 1990-2022 (PJ)</a:t>
            </a:r>
          </a:p>
        </c:rich>
      </c:tx>
      <c:layout>
        <c:manualLayout>
          <c:xMode val="factor"/>
          <c:yMode val="factor"/>
          <c:x val="-0.13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6975"/>
          <c:w val="0.97875"/>
          <c:h val="0.6385"/>
        </c:manualLayout>
      </c:layout>
      <c:lineChart>
        <c:grouping val="standard"/>
        <c:varyColors val="0"/>
        <c:ser>
          <c:idx val="0"/>
          <c:order val="0"/>
          <c:tx>
            <c:strRef>
              <c:f>'Data 1'!$F$4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('Data 1'!$G$3:$M$3,'Data 1'!$N$3,'Data 1'!$N$3)</c:f>
              <c:num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numCache>
            </c:numRef>
          </c:cat>
          <c:val>
            <c:numRef>
              <c:f>'Data 1'!$G$4:$N$4</c:f>
              <c:numCache>
                <c:ptCount val="8"/>
                <c:pt idx="0">
                  <c:v>3645.3173450000004</c:v>
                </c:pt>
                <c:pt idx="1">
                  <c:v>3349.065696</c:v>
                </c:pt>
                <c:pt idx="2">
                  <c:v>3665.0315010000004</c:v>
                </c:pt>
                <c:pt idx="3">
                  <c:v>3758.395927</c:v>
                </c:pt>
                <c:pt idx="4">
                  <c:v>3225.204358</c:v>
                </c:pt>
                <c:pt idx="5">
                  <c:v>3043.44731</c:v>
                </c:pt>
                <c:pt idx="6">
                  <c:v>3073.459849</c:v>
                </c:pt>
                <c:pt idx="7">
                  <c:v>2960.083574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1'!$F$5</c:f>
              <c:strCache>
                <c:ptCount val="1"/>
                <c:pt idx="0">
                  <c:v>Electricity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('Data 1'!$G$3:$M$3,'Data 1'!$N$3,'Data 1'!$N$3)</c:f>
              <c:num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numCache>
            </c:numRef>
          </c:cat>
          <c:val>
            <c:numRef>
              <c:f>'Data 1'!$G$5:$N$5</c:f>
              <c:numCache>
                <c:ptCount val="8"/>
                <c:pt idx="0">
                  <c:v>3214.066684</c:v>
                </c:pt>
                <c:pt idx="1">
                  <c:v>3097.313132</c:v>
                </c:pt>
                <c:pt idx="2">
                  <c:v>3404.374401</c:v>
                </c:pt>
                <c:pt idx="3">
                  <c:v>3653.122961</c:v>
                </c:pt>
                <c:pt idx="4">
                  <c:v>3332.462771</c:v>
                </c:pt>
                <c:pt idx="5">
                  <c:v>3289.9199959999996</c:v>
                </c:pt>
                <c:pt idx="6">
                  <c:v>3186.208216</c:v>
                </c:pt>
                <c:pt idx="7">
                  <c:v>3152.6808889999998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1'!$F$6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('Data 1'!$G$3:$M$3,'Data 1'!$N$3,'Data 1'!$N$3)</c:f>
              <c:num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numCache>
            </c:numRef>
          </c:cat>
          <c:val>
            <c:numRef>
              <c:f>'Data 1'!$G$6:$N$6</c:f>
              <c:numCache>
                <c:ptCount val="8"/>
                <c:pt idx="0">
                  <c:v>545.824579</c:v>
                </c:pt>
                <c:pt idx="1">
                  <c:v>589.7363660000001</c:v>
                </c:pt>
                <c:pt idx="2">
                  <c:v>649.554315</c:v>
                </c:pt>
                <c:pt idx="3">
                  <c:v>737.922728</c:v>
                </c:pt>
                <c:pt idx="4">
                  <c:v>818.637749</c:v>
                </c:pt>
                <c:pt idx="5">
                  <c:v>870.9774329999999</c:v>
                </c:pt>
                <c:pt idx="6">
                  <c:v>970.8620990000001</c:v>
                </c:pt>
                <c:pt idx="7">
                  <c:v>1008.165889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1'!$F$7</c:f>
              <c:strCache>
                <c:ptCount val="1"/>
                <c:pt idx="0">
                  <c:v>Oil and petroleum products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('Data 1'!$G$3:$M$3,'Data 1'!$N$3,'Data 1'!$N$3)</c:f>
              <c:num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numCache>
            </c:numRef>
          </c:cat>
          <c:val>
            <c:numRef>
              <c:f>'Data 1'!$G$7:$N$7</c:f>
              <c:numCache>
                <c:ptCount val="8"/>
                <c:pt idx="0">
                  <c:v>2288.0922370000003</c:v>
                </c:pt>
                <c:pt idx="1">
                  <c:v>2050.465249</c:v>
                </c:pt>
                <c:pt idx="2">
                  <c:v>1891.835687</c:v>
                </c:pt>
                <c:pt idx="3">
                  <c:v>1684.728037</c:v>
                </c:pt>
                <c:pt idx="4">
                  <c:v>1293.85666</c:v>
                </c:pt>
                <c:pt idx="5">
                  <c:v>1029.985756</c:v>
                </c:pt>
                <c:pt idx="6">
                  <c:v>967.463828</c:v>
                </c:pt>
                <c:pt idx="7">
                  <c:v>1025.076503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1'!$F$8</c:f>
              <c:strCache>
                <c:ptCount val="1"/>
                <c:pt idx="0">
                  <c:v>Heat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('Data 1'!$G$3:$M$3,'Data 1'!$N$3,'Data 1'!$N$3)</c:f>
              <c:num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numCache>
            </c:numRef>
          </c:cat>
          <c:val>
            <c:numRef>
              <c:f>'Data 1'!$G$8:$N$8</c:f>
              <c:numCache>
                <c:ptCount val="8"/>
                <c:pt idx="0">
                  <c:v>843.3747950000001</c:v>
                </c:pt>
                <c:pt idx="1">
                  <c:v>530.1559080000001</c:v>
                </c:pt>
                <c:pt idx="2">
                  <c:v>417.944153</c:v>
                </c:pt>
                <c:pt idx="3">
                  <c:v>631.783169</c:v>
                </c:pt>
                <c:pt idx="4">
                  <c:v>658.680939</c:v>
                </c:pt>
                <c:pt idx="5">
                  <c:v>635.3135189999999</c:v>
                </c:pt>
                <c:pt idx="6">
                  <c:v>613.006357</c:v>
                </c:pt>
                <c:pt idx="7">
                  <c:v>532.180172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1'!$F$9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('Data 1'!$G$3:$M$3,'Data 1'!$N$3,'Data 1'!$N$3)</c:f>
              <c:num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numCache>
            </c:numRef>
          </c:cat>
          <c:val>
            <c:numRef>
              <c:f>'Data 1'!$G$9:$N$9</c:f>
              <c:numCache>
                <c:ptCount val="8"/>
                <c:pt idx="0">
                  <c:v>2420.1823679999998</c:v>
                </c:pt>
                <c:pt idx="1">
                  <c:v>1698.7279099999998</c:v>
                </c:pt>
                <c:pt idx="2">
                  <c:v>1285.123071</c:v>
                </c:pt>
                <c:pt idx="3">
                  <c:v>1006.153922</c:v>
                </c:pt>
                <c:pt idx="4">
                  <c:v>777.246233</c:v>
                </c:pt>
                <c:pt idx="5">
                  <c:v>757.8456600000001</c:v>
                </c:pt>
                <c:pt idx="6">
                  <c:v>633.453528</c:v>
                </c:pt>
                <c:pt idx="7">
                  <c:v>595.67837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 1'!$F$10</c:f>
              <c:strCache>
                <c:ptCount val="1"/>
                <c:pt idx="0">
                  <c:v>Non-renewable wastes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('Data 1'!$G$3:$M$3,'Data 1'!$N$3,'Data 1'!$N$3)</c:f>
              <c:numCache>
                <c:ptCount val="8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2022</c:v>
                </c:pt>
              </c:numCache>
            </c:numRef>
          </c:cat>
          <c:val>
            <c:numRef>
              <c:f>'Data 1'!$G$10:$N$10</c:f>
              <c:numCache>
                <c:ptCount val="8"/>
                <c:pt idx="0">
                  <c:v>33.552</c:v>
                </c:pt>
                <c:pt idx="1">
                  <c:v>56.925</c:v>
                </c:pt>
                <c:pt idx="2">
                  <c:v>31.524442</c:v>
                </c:pt>
                <c:pt idx="3">
                  <c:v>46.772684999999996</c:v>
                </c:pt>
                <c:pt idx="4">
                  <c:v>104.605526</c:v>
                </c:pt>
                <c:pt idx="5">
                  <c:v>147.680753</c:v>
                </c:pt>
                <c:pt idx="6">
                  <c:v>197.883226</c:v>
                </c:pt>
                <c:pt idx="7">
                  <c:v>198.968546</c:v>
                </c:pt>
              </c:numCache>
            </c:numRef>
          </c:val>
          <c:smooth val="0"/>
        </c:ser>
        <c:marker val="1"/>
        <c:axId val="49877646"/>
        <c:axId val="46245631"/>
      </c:lineChart>
      <c:catAx>
        <c:axId val="49877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5631"/>
        <c:crosses val="autoZero"/>
        <c:auto val="1"/>
        <c:lblOffset val="100"/>
        <c:tickLblSkip val="1"/>
        <c:noMultiLvlLbl val="0"/>
      </c:catAx>
      <c:valAx>
        <c:axId val="462456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98776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"/>
          <c:y val="0.8035"/>
          <c:w val="0.73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final energy consumption by industrial sector, EU, 2022 (PJ)</a:t>
            </a:r>
          </a:p>
        </c:rich>
      </c:tx>
      <c:layout>
        <c:manualLayout>
          <c:xMode val="factor"/>
          <c:yMode val="factor"/>
          <c:x val="-0.12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12875"/>
          <c:w val="0.99675"/>
          <c:h val="0.7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2'!$A$4:$A$16</c:f>
              <c:strCache>
                <c:ptCount val="13"/>
                <c:pt idx="0">
                  <c:v>Iron and steel</c:v>
                </c:pt>
                <c:pt idx="1">
                  <c:v>Chemical and petrochemical </c:v>
                </c:pt>
                <c:pt idx="2">
                  <c:v>Non-ferrous metals</c:v>
                </c:pt>
                <c:pt idx="3">
                  <c:v>Non-metallic minerals</c:v>
                </c:pt>
                <c:pt idx="4">
                  <c:v>Transport equipment</c:v>
                </c:pt>
                <c:pt idx="5">
                  <c:v>Machinery</c:v>
                </c:pt>
                <c:pt idx="6">
                  <c:v>Mining and quarrying</c:v>
                </c:pt>
                <c:pt idx="7">
                  <c:v>Food, beverages and tobacco</c:v>
                </c:pt>
                <c:pt idx="8">
                  <c:v>Paper, pulp and printing</c:v>
                </c:pt>
                <c:pt idx="9">
                  <c:v>Wood and wood products</c:v>
                </c:pt>
                <c:pt idx="10">
                  <c:v>Construction</c:v>
                </c:pt>
                <c:pt idx="11">
                  <c:v>Textile and leather</c:v>
                </c:pt>
                <c:pt idx="12">
                  <c:v>Other</c:v>
                </c:pt>
              </c:strCache>
            </c:strRef>
          </c:cat>
          <c:val>
            <c:numRef>
              <c:f>'Data 2'!$B$4:$B$16</c:f>
              <c:numCache>
                <c:ptCount val="13"/>
                <c:pt idx="0">
                  <c:v>962.481275</c:v>
                </c:pt>
                <c:pt idx="1">
                  <c:v>1892.090267</c:v>
                </c:pt>
                <c:pt idx="2">
                  <c:v>333.03592</c:v>
                </c:pt>
                <c:pt idx="3">
                  <c:v>1366.776114</c:v>
                </c:pt>
                <c:pt idx="4">
                  <c:v>301.668088</c:v>
                </c:pt>
                <c:pt idx="5">
                  <c:v>669.208461</c:v>
                </c:pt>
                <c:pt idx="6">
                  <c:v>147.88351600000001</c:v>
                </c:pt>
                <c:pt idx="7">
                  <c:v>1156.268669</c:v>
                </c:pt>
                <c:pt idx="8">
                  <c:v>1278.7995589999998</c:v>
                </c:pt>
                <c:pt idx="9">
                  <c:v>389.74614299999996</c:v>
                </c:pt>
                <c:pt idx="10">
                  <c:v>408.434707</c:v>
                </c:pt>
                <c:pt idx="11">
                  <c:v>130.96352000000002</c:v>
                </c:pt>
                <c:pt idx="12">
                  <c:v>417.138627</c:v>
                </c:pt>
              </c:numCache>
            </c:numRef>
          </c:val>
        </c:ser>
        <c:gapWidth val="182"/>
        <c:axId val="13557496"/>
        <c:axId val="54908601"/>
      </c:barChart>
      <c:catAx>
        <c:axId val="135574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8601"/>
        <c:crosses val="autoZero"/>
        <c:auto val="1"/>
        <c:lblOffset val="100"/>
        <c:tickLblSkip val="1"/>
        <c:noMultiLvlLbl val="0"/>
      </c:catAx>
      <c:valAx>
        <c:axId val="5490860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355749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in the chemical and petrochemical industry by energy product, EU, 2022 (PJ)</a:t>
            </a:r>
          </a:p>
        </c:rich>
      </c:tx>
      <c:layout>
        <c:manualLayout>
          <c:xMode val="factor"/>
          <c:yMode val="factor"/>
          <c:x val="-0.09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5"/>
          <c:w val="0.98075"/>
          <c:h val="0.6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3'!$A$4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3'!$E$4</c:f>
                  <c:strCache>
                    <c:ptCount val="1"/>
                    <c:pt idx="0">
                      <c:v>32.6%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3'!$B$3:$C$3</c:f>
              <c:strCache>
                <c:ptCount val="2"/>
                <c:pt idx="0">
                  <c:v>Manufacture of chemicals and chemical products</c:v>
                </c:pt>
                <c:pt idx="1">
                  <c:v>Manufacture of basic pharmaceutical products and pharmaceutical preparations</c:v>
                </c:pt>
              </c:strCache>
            </c:strRef>
          </c:cat>
          <c:val>
            <c:numRef>
              <c:f>'Data 3'!$B$4:$C$4</c:f>
              <c:numCache>
                <c:ptCount val="2"/>
                <c:pt idx="0">
                  <c:v>554.6742919999999</c:v>
                </c:pt>
                <c:pt idx="1">
                  <c:v>42.861852</c:v>
                </c:pt>
              </c:numCache>
            </c:numRef>
          </c:val>
        </c:ser>
        <c:ser>
          <c:idx val="1"/>
          <c:order val="1"/>
          <c:tx>
            <c:strRef>
              <c:f>'Data 3'!$A$5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3'!$E$5</c:f>
                  <c:strCache>
                    <c:ptCount val="1"/>
                    <c:pt idx="0">
                      <c:v>30.2%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3'!$B$3:$C$3</c:f>
              <c:strCache>
                <c:ptCount val="2"/>
                <c:pt idx="0">
                  <c:v>Manufacture of chemicals and chemical products</c:v>
                </c:pt>
                <c:pt idx="1">
                  <c:v>Manufacture of basic pharmaceutical products and pharmaceutical preparations</c:v>
                </c:pt>
              </c:strCache>
            </c:strRef>
          </c:cat>
          <c:val>
            <c:numRef>
              <c:f>'Data 3'!$B$5:$C$5</c:f>
              <c:numCache>
                <c:ptCount val="2"/>
                <c:pt idx="0">
                  <c:v>513.464888</c:v>
                </c:pt>
                <c:pt idx="1">
                  <c:v>52.21710699999999</c:v>
                </c:pt>
              </c:numCache>
            </c:numRef>
          </c:val>
        </c:ser>
        <c:ser>
          <c:idx val="2"/>
          <c:order val="2"/>
          <c:tx>
            <c:strRef>
              <c:f>'Data 3'!$A$6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rgbClr val="00A5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3'!$B$3:$C$3</c:f>
              <c:strCache>
                <c:ptCount val="2"/>
                <c:pt idx="0">
                  <c:v>Manufacture of chemicals and chemical products</c:v>
                </c:pt>
                <c:pt idx="1">
                  <c:v>Manufacture of basic pharmaceutical products and pharmaceutical preparations</c:v>
                </c:pt>
              </c:strCache>
            </c:strRef>
          </c:cat>
          <c:val>
            <c:numRef>
              <c:f>'Data 3'!$B$6:$C$6</c:f>
              <c:numCache>
                <c:ptCount val="2"/>
                <c:pt idx="0">
                  <c:v>18.786578000000002</c:v>
                </c:pt>
                <c:pt idx="1">
                  <c:v>1.495463</c:v>
                </c:pt>
              </c:numCache>
            </c:numRef>
          </c:val>
        </c:ser>
        <c:ser>
          <c:idx val="3"/>
          <c:order val="3"/>
          <c:tx>
            <c:strRef>
              <c:f>'Data 3'!$A$7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3'!$E$7</c:f>
                  <c:strCache>
                    <c:ptCount val="1"/>
                    <c:pt idx="0">
                      <c:v>16.6%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3'!$B$3:$C$3</c:f>
              <c:strCache>
                <c:ptCount val="2"/>
                <c:pt idx="0">
                  <c:v>Manufacture of chemicals and chemical products</c:v>
                </c:pt>
                <c:pt idx="1">
                  <c:v>Manufacture of basic pharmaceutical products and pharmaceutical preparations</c:v>
                </c:pt>
              </c:strCache>
            </c:strRef>
          </c:cat>
          <c:val>
            <c:numRef>
              <c:f>'Data 3'!$B$7:$C$7</c:f>
              <c:numCache>
                <c:ptCount val="2"/>
                <c:pt idx="0">
                  <c:v>282.79859600000003</c:v>
                </c:pt>
                <c:pt idx="1">
                  <c:v>6.529572999999999</c:v>
                </c:pt>
              </c:numCache>
            </c:numRef>
          </c:val>
        </c:ser>
        <c:ser>
          <c:idx val="4"/>
          <c:order val="4"/>
          <c:tx>
            <c:strRef>
              <c:f>'Data 3'!$A$8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CDD6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3'!$E$8</c:f>
                  <c:strCache>
                    <c:ptCount val="1"/>
                    <c:pt idx="0">
                      <c:v>15.0%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3'!$B$3:$C$3</c:f>
              <c:strCache>
                <c:ptCount val="2"/>
                <c:pt idx="0">
                  <c:v>Manufacture of chemicals and chemical products</c:v>
                </c:pt>
                <c:pt idx="1">
                  <c:v>Manufacture of basic pharmaceutical products and pharmaceutical preparations</c:v>
                </c:pt>
              </c:strCache>
            </c:strRef>
          </c:cat>
          <c:val>
            <c:numRef>
              <c:f>'Data 3'!$B$8:$C$8</c:f>
              <c:numCache>
                <c:ptCount val="2"/>
                <c:pt idx="0">
                  <c:v>255.28911000000005</c:v>
                </c:pt>
                <c:pt idx="1">
                  <c:v>11.944372000000001</c:v>
                </c:pt>
              </c:numCache>
            </c:numRef>
          </c:val>
        </c:ser>
        <c:ser>
          <c:idx val="5"/>
          <c:order val="5"/>
          <c:tx>
            <c:strRef>
              <c:f>'Data 3'!$A$9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rgbClr val="D73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3'!$B$3:$C$3</c:f>
              <c:strCache>
                <c:ptCount val="2"/>
                <c:pt idx="0">
                  <c:v>Manufacture of chemicals and chemical products</c:v>
                </c:pt>
                <c:pt idx="1">
                  <c:v>Manufacture of basic pharmaceutical products and pharmaceutical preparations</c:v>
                </c:pt>
              </c:strCache>
            </c:strRef>
          </c:cat>
          <c:val>
            <c:numRef>
              <c:f>'Data 3'!$B$9:$C$9</c:f>
              <c:numCache>
                <c:ptCount val="2"/>
                <c:pt idx="0">
                  <c:v>60.080289</c:v>
                </c:pt>
                <c:pt idx="1">
                  <c:v>0.004085</c:v>
                </c:pt>
              </c:numCache>
            </c:numRef>
          </c:val>
        </c:ser>
        <c:ser>
          <c:idx val="6"/>
          <c:order val="6"/>
          <c:tx>
            <c:strRef>
              <c:f>'Data 3'!$A$10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rgbClr val="B9C3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3'!$B$3:$C$3</c:f>
              <c:strCache>
                <c:ptCount val="2"/>
                <c:pt idx="0">
                  <c:v>Manufacture of chemicals and chemical products</c:v>
                </c:pt>
                <c:pt idx="1">
                  <c:v>Manufacture of basic pharmaceutical products and pharmaceutical preparations</c:v>
                </c:pt>
              </c:strCache>
            </c:strRef>
          </c:cat>
          <c:val>
            <c:numRef>
              <c:f>'Data 3'!$B$10:$C$10</c:f>
              <c:numCache>
                <c:ptCount val="2"/>
                <c:pt idx="0">
                  <c:v>15.281893000000002</c:v>
                </c:pt>
                <c:pt idx="1">
                  <c:v>2.327583</c:v>
                </c:pt>
              </c:numCache>
            </c:numRef>
          </c:val>
        </c:ser>
        <c:overlap val="100"/>
        <c:gapWidth val="55"/>
        <c:axId val="24415362"/>
        <c:axId val="18411667"/>
      </c:barChart>
      <c:catAx>
        <c:axId val="24415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1667"/>
        <c:crosses val="autoZero"/>
        <c:auto val="1"/>
        <c:lblOffset val="100"/>
        <c:tickLblSkip val="1"/>
        <c:noMultiLvlLbl val="0"/>
      </c:catAx>
      <c:valAx>
        <c:axId val="18411667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44153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"/>
          <c:y val="0.76325"/>
          <c:w val="0.921"/>
          <c:h val="0.1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in the non-metallic minerals industry by energy product, EU, 2022 (PJ)</a:t>
            </a:r>
          </a:p>
        </c:rich>
      </c:tx>
      <c:layout>
        <c:manualLayout>
          <c:xMode val="factor"/>
          <c:yMode val="factor"/>
          <c:x val="-0.105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9475"/>
          <c:w val="0.9585"/>
          <c:h val="0.5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4'!$A$4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2644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4'!$H$4</c:f>
                  <c:strCache>
                    <c:ptCount val="1"/>
                    <c:pt idx="0">
                      <c:v>69.2%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4'!$I$4</c:f>
                  <c:strCache>
                    <c:ptCount val="1"/>
                    <c:pt idx="0">
                      <c:v>8.5%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4'!$J$4</c:f>
                  <c:strCache>
                    <c:ptCount val="1"/>
                    <c:pt idx="0">
                      <c:v>62.4%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>
                <c:ptCount val="3"/>
                <c:pt idx="0">
                  <c:v>Manufacture of glass and glass products</c:v>
                </c:pt>
                <c:pt idx="1">
                  <c:v>Manufacture of cement, lime and plaster</c:v>
                </c:pt>
                <c:pt idx="2">
                  <c:v>Manufacture of other non-metallic mineral products except glass, glass products, cement, lime and plaster</c:v>
                </c:pt>
              </c:strCache>
            </c:strRef>
          </c:cat>
          <c:val>
            <c:numRef>
              <c:f>'Data 4'!$B$4:$D$4</c:f>
              <c:numCache>
                <c:ptCount val="3"/>
                <c:pt idx="0">
                  <c:v>178.08010699999997</c:v>
                </c:pt>
                <c:pt idx="1">
                  <c:v>51.94014399999999</c:v>
                </c:pt>
                <c:pt idx="2">
                  <c:v>244.85173299999997</c:v>
                </c:pt>
              </c:numCache>
            </c:numRef>
          </c:val>
        </c:ser>
        <c:ser>
          <c:idx val="1"/>
          <c:order val="1"/>
          <c:tx>
            <c:strRef>
              <c:f>'Data 4'!$A$5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4'!$H$5</c:f>
                  <c:strCache>
                    <c:ptCount val="1"/>
                    <c:pt idx="0">
                      <c:v>25.1%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4'!$I$5</c:f>
                  <c:strCache>
                    <c:ptCount val="1"/>
                    <c:pt idx="0">
                      <c:v>12.8%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4'!$J$5</c:f>
                  <c:strCache>
                    <c:ptCount val="1"/>
                    <c:pt idx="0">
                      <c:v>20.5%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>
                <c:ptCount val="3"/>
                <c:pt idx="0">
                  <c:v>Manufacture of glass and glass products</c:v>
                </c:pt>
                <c:pt idx="1">
                  <c:v>Manufacture of cement, lime and plaster</c:v>
                </c:pt>
                <c:pt idx="2">
                  <c:v>Manufacture of other non-metallic mineral products except glass, glass products, cement, lime and plaster</c:v>
                </c:pt>
              </c:strCache>
            </c:strRef>
          </c:cat>
          <c:val>
            <c:numRef>
              <c:f>'Data 4'!$B$5:$D$5</c:f>
              <c:numCache>
                <c:ptCount val="3"/>
                <c:pt idx="0">
                  <c:v>64.466429</c:v>
                </c:pt>
                <c:pt idx="1">
                  <c:v>78.17439200000001</c:v>
                </c:pt>
                <c:pt idx="2">
                  <c:v>80.58310499999999</c:v>
                </c:pt>
              </c:numCache>
            </c:numRef>
          </c:val>
        </c:ser>
        <c:ser>
          <c:idx val="2"/>
          <c:order val="2"/>
          <c:tx>
            <c:strRef>
              <c:f>'Data 4'!$A$6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rgbClr val="B091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B09120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strRef>
                  <c:f>'Data 4'!$I$6</c:f>
                  <c:strCache>
                    <c:ptCount val="1"/>
                    <c:pt idx="0">
                      <c:v>12.2%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>
                <c:ptCount val="3"/>
                <c:pt idx="0">
                  <c:v>Manufacture of glass and glass products</c:v>
                </c:pt>
                <c:pt idx="1">
                  <c:v>Manufacture of cement, lime and plaster</c:v>
                </c:pt>
                <c:pt idx="2">
                  <c:v>Manufacture of other non-metallic mineral products except glass, glass products, cement, lime and plaster</c:v>
                </c:pt>
              </c:strCache>
            </c:strRef>
          </c:cat>
          <c:val>
            <c:numRef>
              <c:f>'Data 4'!$B$6:$D$6</c:f>
              <c:numCache>
                <c:ptCount val="3"/>
                <c:pt idx="0">
                  <c:v>0.069052</c:v>
                </c:pt>
                <c:pt idx="1">
                  <c:v>74.54665199999998</c:v>
                </c:pt>
                <c:pt idx="2">
                  <c:v>7.199485000000001</c:v>
                </c:pt>
              </c:numCache>
            </c:numRef>
          </c:val>
        </c:ser>
        <c:ser>
          <c:idx val="3"/>
          <c:order val="3"/>
          <c:tx>
            <c:strRef>
              <c:f>'Data 4'!$A$7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solidFill>
              <a:srgbClr val="C05F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strRef>
                  <c:f>'Data 4'!$I$7</c:f>
                  <c:strCache>
                    <c:ptCount val="1"/>
                    <c:pt idx="0">
                      <c:v>28.7%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4'!$J$7</c:f>
                  <c:strCache>
                    <c:ptCount val="1"/>
                    <c:pt idx="0">
                      <c:v>7.4%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>
                <c:ptCount val="3"/>
                <c:pt idx="0">
                  <c:v>Manufacture of glass and glass products</c:v>
                </c:pt>
                <c:pt idx="1">
                  <c:v>Manufacture of cement, lime and plaster</c:v>
                </c:pt>
                <c:pt idx="2">
                  <c:v>Manufacture of other non-metallic mineral products except glass, glass products, cement, lime and plaster</c:v>
                </c:pt>
              </c:strCache>
            </c:strRef>
          </c:cat>
          <c:val>
            <c:numRef>
              <c:f>'Data 4'!$B$7:$D$7</c:f>
              <c:numCache>
                <c:ptCount val="3"/>
                <c:pt idx="0">
                  <c:v>13.760906</c:v>
                </c:pt>
                <c:pt idx="1">
                  <c:v>174.97261799999998</c:v>
                </c:pt>
                <c:pt idx="2">
                  <c:v>28.963098</c:v>
                </c:pt>
              </c:numCache>
            </c:numRef>
          </c:val>
        </c:ser>
        <c:ser>
          <c:idx val="4"/>
          <c:order val="4"/>
          <c:tx>
            <c:strRef>
              <c:f>'Data 4'!$A$8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CDD6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4'!$B$3:$D$3</c:f>
              <c:strCache>
                <c:ptCount val="3"/>
                <c:pt idx="0">
                  <c:v>Manufacture of glass and glass products</c:v>
                </c:pt>
                <c:pt idx="1">
                  <c:v>Manufacture of cement, lime and plaster</c:v>
                </c:pt>
                <c:pt idx="2">
                  <c:v>Manufacture of other non-metallic mineral products except glass, glass products, cement, lime and plaster</c:v>
                </c:pt>
              </c:strCache>
            </c:strRef>
          </c:cat>
          <c:val>
            <c:numRef>
              <c:f>'Data 4'!$B$8:$D$8</c:f>
              <c:numCache>
                <c:ptCount val="3"/>
                <c:pt idx="0">
                  <c:v>0.674265</c:v>
                </c:pt>
                <c:pt idx="1">
                  <c:v>0.38716199999999995</c:v>
                </c:pt>
                <c:pt idx="2">
                  <c:v>3.7208780000000004</c:v>
                </c:pt>
              </c:numCache>
            </c:numRef>
          </c:val>
        </c:ser>
        <c:ser>
          <c:idx val="5"/>
          <c:order val="5"/>
          <c:tx>
            <c:strRef>
              <c:f>'Data 4'!$A$9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rgbClr val="D73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strRef>
                  <c:f>'Data 4'!$I$9</c:f>
                  <c:strCache>
                    <c:ptCount val="1"/>
                    <c:pt idx="0">
                      <c:v>15.0%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4'!$J$9</c:f>
                  <c:strCache>
                    <c:ptCount val="1"/>
                    <c:pt idx="0">
                      <c:v>5.5%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>
                <c:ptCount val="3"/>
                <c:pt idx="0">
                  <c:v>Manufacture of glass and glass products</c:v>
                </c:pt>
                <c:pt idx="1">
                  <c:v>Manufacture of cement, lime and plaster</c:v>
                </c:pt>
                <c:pt idx="2">
                  <c:v>Manufacture of other non-metallic mineral products except glass, glass products, cement, lime and plaster</c:v>
                </c:pt>
              </c:strCache>
            </c:strRef>
          </c:cat>
          <c:val>
            <c:numRef>
              <c:f>'Data 4'!$B$9:$D$9</c:f>
              <c:numCache>
                <c:ptCount val="3"/>
                <c:pt idx="0">
                  <c:v>0.20673499999999997</c:v>
                </c:pt>
                <c:pt idx="1">
                  <c:v>91.245135</c:v>
                </c:pt>
                <c:pt idx="2">
                  <c:v>21.710032999999996</c:v>
                </c:pt>
              </c:numCache>
            </c:numRef>
          </c:val>
        </c:ser>
        <c:ser>
          <c:idx val="6"/>
          <c:order val="6"/>
          <c:tx>
            <c:strRef>
              <c:f>'Data 4'!$A$10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rgbClr val="388A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'Data 4'!$I$10</c:f>
                  <c:strCache>
                    <c:ptCount val="1"/>
                    <c:pt idx="0">
                      <c:v>22.7%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>
                <c:ptCount val="3"/>
                <c:pt idx="0">
                  <c:v>Manufacture of glass and glass products</c:v>
                </c:pt>
                <c:pt idx="1">
                  <c:v>Manufacture of cement, lime and plaster</c:v>
                </c:pt>
                <c:pt idx="2">
                  <c:v>Manufacture of other non-metallic mineral products except glass, glass products, cement, lime and plaster</c:v>
                </c:pt>
              </c:strCache>
            </c:strRef>
          </c:cat>
          <c:val>
            <c:numRef>
              <c:f>'Data 4'!$B$10:$D$10</c:f>
              <c:numCache>
                <c:ptCount val="3"/>
                <c:pt idx="0">
                  <c:v>9.7E-05</c:v>
                </c:pt>
                <c:pt idx="1">
                  <c:v>138.526644</c:v>
                </c:pt>
                <c:pt idx="2">
                  <c:v>5.635392</c:v>
                </c:pt>
              </c:numCache>
            </c:numRef>
          </c:val>
        </c:ser>
        <c:overlap val="100"/>
        <c:axId val="31487276"/>
        <c:axId val="14950029"/>
      </c:bar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1487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5"/>
          <c:y val="0.75925"/>
          <c:w val="0.960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in the paper, pulp and printing industry by energy product, EU, 2022 (PJ)</a:t>
            </a:r>
          </a:p>
        </c:rich>
      </c:tx>
      <c:layout>
        <c:manualLayout>
          <c:xMode val="factor"/>
          <c:yMode val="factor"/>
          <c:x val="-0.10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915"/>
          <c:w val="0.97875"/>
          <c:h val="0.5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5'!$A$4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5'!$G$4</c:f>
                  <c:strCache>
                    <c:ptCount val="1"/>
                    <c:pt idx="0">
                      <c:v>22.7%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5'!$H$4</c:f>
                  <c:strCache>
                    <c:ptCount val="1"/>
                    <c:pt idx="0">
                      <c:v>19.4%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5'!$B$3:$D$3</c:f>
              <c:strCache>
                <c:ptCount val="3"/>
                <c:pt idx="0">
                  <c:v>Manufacture of paper and paper products except pulp</c:v>
                </c:pt>
                <c:pt idx="1">
                  <c:v>Manufacture of pulp</c:v>
                </c:pt>
                <c:pt idx="2">
                  <c:v>Printing and reproduction of recorded media</c:v>
                </c:pt>
              </c:strCache>
            </c:strRef>
          </c:cat>
          <c:val>
            <c:numRef>
              <c:f>'Data 5'!$B$4:$D$4</c:f>
              <c:numCache>
                <c:ptCount val="3"/>
                <c:pt idx="0">
                  <c:v>148.55686700000004</c:v>
                </c:pt>
                <c:pt idx="1">
                  <c:v>77.154127</c:v>
                </c:pt>
                <c:pt idx="2">
                  <c:v>12.384175000000003</c:v>
                </c:pt>
              </c:numCache>
            </c:numRef>
          </c:val>
        </c:ser>
        <c:ser>
          <c:idx val="1"/>
          <c:order val="1"/>
          <c:tx>
            <c:strRef>
              <c:f>'Data 5'!$A$5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5'!$G$5</c:f>
                  <c:strCache>
                    <c:ptCount val="1"/>
                    <c:pt idx="0">
                      <c:v>39.5%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5'!$H$5</c:f>
                  <c:strCache>
                    <c:ptCount val="1"/>
                    <c:pt idx="0">
                      <c:v>11.5%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5'!$B$3:$D$3</c:f>
              <c:strCache>
                <c:ptCount val="3"/>
                <c:pt idx="0">
                  <c:v>Manufacture of paper and paper products except pulp</c:v>
                </c:pt>
                <c:pt idx="1">
                  <c:v>Manufacture of pulp</c:v>
                </c:pt>
                <c:pt idx="2">
                  <c:v>Printing and reproduction of recorded media</c:v>
                </c:pt>
              </c:strCache>
            </c:strRef>
          </c:cat>
          <c:val>
            <c:numRef>
              <c:f>'Data 5'!$B$5:$D$5</c:f>
              <c:numCache>
                <c:ptCount val="3"/>
                <c:pt idx="0">
                  <c:v>258.401549</c:v>
                </c:pt>
                <c:pt idx="1">
                  <c:v>45.825271</c:v>
                </c:pt>
                <c:pt idx="2">
                  <c:v>22.616498</c:v>
                </c:pt>
              </c:numCache>
            </c:numRef>
          </c:val>
        </c:ser>
        <c:ser>
          <c:idx val="2"/>
          <c:order val="2"/>
          <c:tx>
            <c:strRef>
              <c:f>'Data 5'!$A$6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rgbClr val="00A5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5'!$G$6</c:f>
                  <c:strCache>
                    <c:ptCount val="1"/>
                    <c:pt idx="0">
                      <c:v>22.4%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5'!$H$6</c:f>
                  <c:strCache>
                    <c:ptCount val="1"/>
                    <c:pt idx="0">
                      <c:v>65.4%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5'!$B$3:$D$3</c:f>
              <c:strCache>
                <c:ptCount val="3"/>
                <c:pt idx="0">
                  <c:v>Manufacture of paper and paper products except pulp</c:v>
                </c:pt>
                <c:pt idx="1">
                  <c:v>Manufacture of pulp</c:v>
                </c:pt>
                <c:pt idx="2">
                  <c:v>Printing and reproduction of recorded media</c:v>
                </c:pt>
              </c:strCache>
            </c:strRef>
          </c:cat>
          <c:val>
            <c:numRef>
              <c:f>'Data 5'!$B$6:$D$6</c:f>
              <c:numCache>
                <c:ptCount val="3"/>
                <c:pt idx="0">
                  <c:v>146.480228</c:v>
                </c:pt>
                <c:pt idx="1">
                  <c:v>260.638774</c:v>
                </c:pt>
                <c:pt idx="2">
                  <c:v>0.386167</c:v>
                </c:pt>
              </c:numCache>
            </c:numRef>
          </c:val>
        </c:ser>
        <c:ser>
          <c:idx val="3"/>
          <c:order val="3"/>
          <c:tx>
            <c:strRef>
              <c:f>'Data 5'!$A$7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5'!$B$3:$D$3</c:f>
              <c:strCache>
                <c:ptCount val="3"/>
                <c:pt idx="0">
                  <c:v>Manufacture of paper and paper products except pulp</c:v>
                </c:pt>
                <c:pt idx="1">
                  <c:v>Manufacture of pulp</c:v>
                </c:pt>
                <c:pt idx="2">
                  <c:v>Printing and reproduction of recorded media</c:v>
                </c:pt>
              </c:strCache>
            </c:strRef>
          </c:cat>
          <c:val>
            <c:numRef>
              <c:f>'Data 5'!$B$7:$D$7</c:f>
              <c:numCache>
                <c:ptCount val="3"/>
                <c:pt idx="0">
                  <c:v>15.210979</c:v>
                </c:pt>
                <c:pt idx="1">
                  <c:v>9.12414</c:v>
                </c:pt>
                <c:pt idx="2">
                  <c:v>1.3823120000000004</c:v>
                </c:pt>
              </c:numCache>
            </c:numRef>
          </c:val>
        </c:ser>
        <c:ser>
          <c:idx val="4"/>
          <c:order val="4"/>
          <c:tx>
            <c:strRef>
              <c:f>'Data 5'!$A$8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CDD6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5'!$G$8</c:f>
                  <c:strCache>
                    <c:ptCount val="1"/>
                    <c:pt idx="0">
                      <c:v>9.4%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5'!$B$3:$D$3</c:f>
              <c:strCache>
                <c:ptCount val="3"/>
                <c:pt idx="0">
                  <c:v>Manufacture of paper and paper products except pulp</c:v>
                </c:pt>
                <c:pt idx="1">
                  <c:v>Manufacture of pulp</c:v>
                </c:pt>
                <c:pt idx="2">
                  <c:v>Printing and reproduction of recorded media</c:v>
                </c:pt>
              </c:strCache>
            </c:strRef>
          </c:cat>
          <c:val>
            <c:numRef>
              <c:f>'Data 5'!$B$8:$D$8</c:f>
              <c:numCache>
                <c:ptCount val="3"/>
                <c:pt idx="0">
                  <c:v>61.374790999999995</c:v>
                </c:pt>
                <c:pt idx="1">
                  <c:v>3.130976</c:v>
                </c:pt>
                <c:pt idx="2">
                  <c:v>1.2073349999999998</c:v>
                </c:pt>
              </c:numCache>
            </c:numRef>
          </c:val>
        </c:ser>
        <c:ser>
          <c:idx val="5"/>
          <c:order val="5"/>
          <c:tx>
            <c:strRef>
              <c:f>'Data 5'!$A$9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rgbClr val="D73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5'!$B$3:$D$3</c:f>
              <c:strCache>
                <c:ptCount val="3"/>
                <c:pt idx="0">
                  <c:v>Manufacture of paper and paper products except pulp</c:v>
                </c:pt>
                <c:pt idx="1">
                  <c:v>Manufacture of pulp</c:v>
                </c:pt>
                <c:pt idx="2">
                  <c:v>Printing and reproduction of recorded media</c:v>
                </c:pt>
              </c:strCache>
            </c:strRef>
          </c:cat>
          <c:val>
            <c:numRef>
              <c:f>'Data 5'!$B$9:$D$9</c:f>
              <c:numCache>
                <c:ptCount val="3"/>
                <c:pt idx="0">
                  <c:v>15.537961999999998</c:v>
                </c:pt>
                <c:pt idx="1">
                  <c:v>1.5788609999999998</c:v>
                </c:pt>
                <c:pt idx="2">
                  <c:v>0.005076</c:v>
                </c:pt>
              </c:numCache>
            </c:numRef>
          </c:val>
        </c:ser>
        <c:ser>
          <c:idx val="6"/>
          <c:order val="6"/>
          <c:tx>
            <c:strRef>
              <c:f>'Data 5'!$A$10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rgbClr val="B9C3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5'!$B$3:$D$3</c:f>
              <c:strCache>
                <c:ptCount val="3"/>
                <c:pt idx="0">
                  <c:v>Manufacture of paper and paper products except pulp</c:v>
                </c:pt>
                <c:pt idx="1">
                  <c:v>Manufacture of pulp</c:v>
                </c:pt>
                <c:pt idx="2">
                  <c:v>Printing and reproduction of recorded media</c:v>
                </c:pt>
              </c:strCache>
            </c:strRef>
          </c:cat>
          <c:val>
            <c:numRef>
              <c:f>'Data 5'!$B$10:$D$10</c:f>
              <c:numCache>
                <c:ptCount val="3"/>
                <c:pt idx="0">
                  <c:v>9.447184999999998</c:v>
                </c:pt>
                <c:pt idx="1">
                  <c:v>0.882929</c:v>
                </c:pt>
                <c:pt idx="2">
                  <c:v>0.027965000000000004</c:v>
                </c:pt>
              </c:numCache>
            </c:numRef>
          </c:val>
        </c:ser>
        <c:overlap val="100"/>
        <c:axId val="332534"/>
        <c:axId val="2992807"/>
      </c:barChart>
      <c:cat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inMax"/>
          <c:max val="6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32534"/>
        <c:crossesAt val="1"/>
        <c:crossBetween val="between"/>
        <c:dispUnits/>
        <c:majorUnit val="5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25"/>
          <c:y val="0.75575"/>
          <c:w val="0.94025"/>
          <c:h val="0.1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0.9435</cdr:y>
    </cdr:from>
    <cdr:to>
      <cdr:x>-0.00975</cdr:x>
      <cdr:y>0.9435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743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(nrg_bal_s)</a:t>
          </a:r>
        </a:p>
      </cdr:txBody>
    </cdr:sp>
  </cdr:relSizeAnchor>
  <cdr:relSizeAnchor xmlns:cdr="http://schemas.openxmlformats.org/drawingml/2006/chartDrawing">
    <cdr:from>
      <cdr:x>0.6985</cdr:x>
      <cdr:y>0.89775</cdr:y>
    </cdr:from>
    <cdr:to>
      <cdr:x>0.99875</cdr:x>
      <cdr:y>0.9885</cdr:y>
    </cdr:to>
    <cdr:pic>
      <cdr:nvPicPr>
        <cdr:cNvPr id="2" name="LogoShap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67125" y="5467350"/>
          <a:ext cx="1581150" cy="552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10</xdr:row>
      <xdr:rowOff>0</xdr:rowOff>
    </xdr:from>
    <xdr:to>
      <xdr:col>22</xdr:col>
      <xdr:colOff>85725</xdr:colOff>
      <xdr:row>48</xdr:row>
      <xdr:rowOff>0</xdr:rowOff>
    </xdr:to>
    <xdr:graphicFrame>
      <xdr:nvGraphicFramePr>
        <xdr:cNvPr id="1" name="Chart 3"/>
        <xdr:cNvGraphicFramePr/>
      </xdr:nvGraphicFramePr>
      <xdr:xfrm>
        <a:off x="5257800" y="1828800"/>
        <a:ext cx="9286875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0.9395</cdr:y>
    </cdr:from>
    <cdr:to>
      <cdr:x>-0.005</cdr:x>
      <cdr:y>0.9395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943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(nrg_d_indq_n)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Data for Spain not 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partial data available for Greece and Malta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Confidential data not included.</a:t>
          </a:r>
        </a:p>
      </cdr:txBody>
    </cdr:sp>
  </cdr:relSizeAnchor>
  <cdr:relSizeAnchor xmlns:cdr="http://schemas.openxmlformats.org/drawingml/2006/chartDrawing">
    <cdr:from>
      <cdr:x>0.5575</cdr:x>
      <cdr:y>0.67225</cdr:y>
    </cdr:from>
    <cdr:to>
      <cdr:x>0.55825</cdr:x>
      <cdr:y>0.67375</cdr:y>
    </cdr:to>
    <cdr:pic>
      <cdr:nvPicPr>
        <cdr:cNvPr id="2" name="LogoShap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343525" y="4257675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0.843</cdr:x>
      <cdr:y>0.91925</cdr:y>
    </cdr:from>
    <cdr:to>
      <cdr:x>1</cdr:x>
      <cdr:y>0.992</cdr:y>
    </cdr:to>
    <cdr:pic>
      <cdr:nvPicPr>
        <cdr:cNvPr id="3" name="LogoShape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8086725" y="5819775"/>
          <a:ext cx="1533525" cy="4572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-0.0025</cdr:x>
      <cdr:y>0.9235</cdr:y>
    </cdr:from>
    <cdr:to>
      <cdr:x>0.84125</cdr:x>
      <cdr:y>1</cdr:y>
    </cdr:to>
    <cdr:sp>
      <cdr:nvSpPr>
        <cdr:cNvPr id="4" name="FootonotesShape"/>
        <cdr:cNvSpPr txBox="1">
          <a:spLocks noChangeArrowheads="1"/>
        </cdr:cNvSpPr>
      </cdr:nvSpPr>
      <cdr:spPr>
        <a:xfrm>
          <a:off x="-19049" y="5848350"/>
          <a:ext cx="8105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(nrg_d_indq_n)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artial data available for Greece and Malta.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Confidential data not included.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6</xdr:row>
      <xdr:rowOff>180975</xdr:rowOff>
    </xdr:from>
    <xdr:to>
      <xdr:col>19</xdr:col>
      <xdr:colOff>400050</xdr:colOff>
      <xdr:row>41</xdr:row>
      <xdr:rowOff>180975</xdr:rowOff>
    </xdr:to>
    <xdr:graphicFrame>
      <xdr:nvGraphicFramePr>
        <xdr:cNvPr id="1" name="Chart 2"/>
        <xdr:cNvGraphicFramePr/>
      </xdr:nvGraphicFramePr>
      <xdr:xfrm>
        <a:off x="3286125" y="1200150"/>
        <a:ext cx="96012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657225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657225" y="704850"/>
        <a:ext cx="52578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0.684</cdr:y>
    </cdr:from>
    <cdr:to>
      <cdr:x>-0.00525</cdr:x>
      <cdr:y>0.684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4352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(nrg_bal_s)</a:t>
          </a:r>
        </a:p>
      </cdr:txBody>
    </cdr:sp>
  </cdr:relSizeAnchor>
  <cdr:relSizeAnchor xmlns:cdr="http://schemas.openxmlformats.org/drawingml/2006/chartDrawing">
    <cdr:from>
      <cdr:x>0.55725</cdr:x>
      <cdr:y>0.6725</cdr:y>
    </cdr:from>
    <cdr:to>
      <cdr:x>0.548</cdr:x>
      <cdr:y>0.6965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5353050" y="4276725"/>
          <a:ext cx="0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0.8325</cdr:x>
      <cdr:y>0.91375</cdr:y>
    </cdr:from>
    <cdr:to>
      <cdr:x>0.992</cdr:x>
      <cdr:y>0.9865</cdr:y>
    </cdr:to>
    <cdr:pic>
      <cdr:nvPicPr>
        <cdr:cNvPr id="3" name="LogoShape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8001000" y="5819775"/>
          <a:ext cx="1533525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16</xdr:col>
      <xdr:colOff>419100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1314450" y="704850"/>
        <a:ext cx="96202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0.6415</cdr:y>
    </cdr:from>
    <cdr:to>
      <cdr:x>-0.00425</cdr:x>
      <cdr:y>0.6415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2686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(nrg_bal_s)</a:t>
          </a:r>
        </a:p>
      </cdr:txBody>
    </cdr:sp>
  </cdr:relSizeAnchor>
  <cdr:relSizeAnchor xmlns:cdr="http://schemas.openxmlformats.org/drawingml/2006/chartDrawing">
    <cdr:from>
      <cdr:x>0.51025</cdr:x>
      <cdr:y>0.6225</cdr:y>
    </cdr:from>
    <cdr:to>
      <cdr:x>0.4735</cdr:x>
      <cdr:y>0.66575</cdr:y>
    </cdr:to>
    <cdr:pic>
      <cdr:nvPicPr>
        <cdr:cNvPr id="2" name="LogoShap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05375" y="2600325"/>
          <a:ext cx="0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0.81875</cdr:x>
      <cdr:y>0.86425</cdr:y>
    </cdr:from>
    <cdr:to>
      <cdr:x>0.98575</cdr:x>
      <cdr:y>0.98025</cdr:y>
    </cdr:to>
    <cdr:pic>
      <cdr:nvPicPr>
        <cdr:cNvPr id="3" name="LogoShape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867650" y="3619500"/>
          <a:ext cx="1609725" cy="485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17</xdr:col>
      <xdr:colOff>419100</xdr:colOff>
      <xdr:row>27</xdr:row>
      <xdr:rowOff>180975</xdr:rowOff>
    </xdr:to>
    <xdr:graphicFrame>
      <xdr:nvGraphicFramePr>
        <xdr:cNvPr id="1" name="Chart 2"/>
        <xdr:cNvGraphicFramePr/>
      </xdr:nvGraphicFramePr>
      <xdr:xfrm>
        <a:off x="1971675" y="885825"/>
        <a:ext cx="96202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0.94025</cdr:y>
    </cdr:from>
    <cdr:to>
      <cdr:x>-0.005</cdr:x>
      <cdr:y>0.94025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6143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(nrg_d_indq_n)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Data for Spain not 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partial data available for Greece and Malta.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Confidential data not included.</a:t>
          </a:r>
        </a:p>
      </cdr:txBody>
    </cdr:sp>
  </cdr:relSizeAnchor>
  <cdr:relSizeAnchor xmlns:cdr="http://schemas.openxmlformats.org/drawingml/2006/chartDrawing">
    <cdr:from>
      <cdr:x>0.55525</cdr:x>
      <cdr:y>0.64775</cdr:y>
    </cdr:from>
    <cdr:to>
      <cdr:x>0.55625</cdr:x>
      <cdr:y>0.64975</cdr:y>
    </cdr:to>
    <cdr:pic>
      <cdr:nvPicPr>
        <cdr:cNvPr id="2" name="LogoShap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334000" y="4229100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0.92525</cdr:y>
    </cdr:from>
    <cdr:to>
      <cdr:x>0.84225</cdr:x>
      <cdr:y>1</cdr:y>
    </cdr:to>
    <cdr:sp>
      <cdr:nvSpPr>
        <cdr:cNvPr id="3" name="FootonotesShape"/>
        <cdr:cNvSpPr txBox="1">
          <a:spLocks noChangeArrowheads="1"/>
        </cdr:cNvSpPr>
      </cdr:nvSpPr>
      <cdr:spPr>
        <a:xfrm>
          <a:off x="0" y="6038850"/>
          <a:ext cx="81057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(nrg_d_indq_n)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artial data available for Greece and Malta.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Confidential data not included.</a:t>
          </a:r>
        </a:p>
      </cdr:txBody>
    </cdr:sp>
  </cdr:relSizeAnchor>
  <cdr:relSizeAnchor xmlns:cdr="http://schemas.openxmlformats.org/drawingml/2006/chartDrawing">
    <cdr:from>
      <cdr:x>0.8405</cdr:x>
      <cdr:y>0.92875</cdr:y>
    </cdr:from>
    <cdr:to>
      <cdr:x>0.99975</cdr:x>
      <cdr:y>1</cdr:y>
    </cdr:to>
    <cdr:pic>
      <cdr:nvPicPr>
        <cdr:cNvPr id="4" name="LogoShape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8077200" y="6067425"/>
          <a:ext cx="1533525" cy="476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22</xdr:col>
      <xdr:colOff>419100</xdr:colOff>
      <xdr:row>40</xdr:row>
      <xdr:rowOff>76200</xdr:rowOff>
    </xdr:to>
    <xdr:graphicFrame>
      <xdr:nvGraphicFramePr>
        <xdr:cNvPr id="1" name="Chart 4"/>
        <xdr:cNvGraphicFramePr/>
      </xdr:nvGraphicFramePr>
      <xdr:xfrm>
        <a:off x="5257800" y="704850"/>
        <a:ext cx="96202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0.93025</cdr:y>
    </cdr:from>
    <cdr:to>
      <cdr:x>-0.005</cdr:x>
      <cdr:y>0.93025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6391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(nrg_d_indq_n)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artial data available for Greece and Malta.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Confidential data not included.</a:t>
          </a:r>
        </a:p>
      </cdr:txBody>
    </cdr:sp>
  </cdr:relSizeAnchor>
  <cdr:relSizeAnchor xmlns:cdr="http://schemas.openxmlformats.org/drawingml/2006/chartDrawing">
    <cdr:from>
      <cdr:x>0.5555</cdr:x>
      <cdr:y>0.669</cdr:y>
    </cdr:from>
    <cdr:to>
      <cdr:x>0.55625</cdr:x>
      <cdr:y>0.67075</cdr:y>
    </cdr:to>
    <cdr:pic>
      <cdr:nvPicPr>
        <cdr:cNvPr id="2" name="LogoShape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153025" y="4600575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0.84075</cdr:x>
      <cdr:y>0.92725</cdr:y>
    </cdr:from>
    <cdr:to>
      <cdr:x>1</cdr:x>
      <cdr:y>0.9945</cdr:y>
    </cdr:to>
    <cdr:pic>
      <cdr:nvPicPr>
        <cdr:cNvPr id="3" name="LogoShape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800975" y="6372225"/>
          <a:ext cx="152400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8"/>
  <sheetViews>
    <sheetView zoomScalePageLayoutView="0" workbookViewId="0" topLeftCell="A1">
      <selection activeCell="N28" sqref="N28"/>
    </sheetView>
  </sheetViews>
  <sheetFormatPr defaultColWidth="9.00390625" defaultRowHeight="14.25"/>
  <cols>
    <col min="1" max="1" width="16.875" style="4" customWidth="1"/>
    <col min="2" max="2" width="17.625" style="4" customWidth="1"/>
    <col min="3" max="5" width="12.375" style="4" bestFit="1" customWidth="1"/>
    <col min="6" max="6" width="20.25390625" style="4" customWidth="1"/>
    <col min="7" max="7" width="11.375" style="4" bestFit="1" customWidth="1"/>
    <col min="8" max="10" width="12.375" style="4" bestFit="1" customWidth="1"/>
    <col min="11" max="11" width="11.875" style="4" customWidth="1"/>
    <col min="12" max="12" width="12.375" style="4" bestFit="1" customWidth="1"/>
    <col min="13" max="14" width="8.75390625" style="4" bestFit="1" customWidth="1"/>
    <col min="15" max="15" width="10.375" style="4" bestFit="1" customWidth="1"/>
    <col min="16" max="16" width="9.125" style="4" bestFit="1" customWidth="1"/>
    <col min="17" max="16384" width="8.625" style="4" customWidth="1"/>
  </cols>
  <sheetData>
    <row r="2" spans="1:6" ht="12.75">
      <c r="A2" s="2" t="s">
        <v>152</v>
      </c>
      <c r="B2" s="3"/>
      <c r="C2" s="3"/>
      <c r="D2" s="3"/>
      <c r="E2" s="3"/>
      <c r="F2" s="2" t="s">
        <v>151</v>
      </c>
    </row>
    <row r="3" spans="1:14" ht="12.75">
      <c r="A3" s="5"/>
      <c r="B3" s="5">
        <v>2022</v>
      </c>
      <c r="D3" s="6" t="s">
        <v>30</v>
      </c>
      <c r="E3" s="3"/>
      <c r="F3" s="5"/>
      <c r="G3" s="5">
        <v>1990</v>
      </c>
      <c r="H3" s="5">
        <v>1995</v>
      </c>
      <c r="I3" s="5">
        <v>2000</v>
      </c>
      <c r="J3" s="5">
        <v>2005</v>
      </c>
      <c r="K3" s="5">
        <v>2010</v>
      </c>
      <c r="L3" s="5">
        <v>2015</v>
      </c>
      <c r="M3" s="5">
        <v>2020</v>
      </c>
      <c r="N3" s="5">
        <v>2022</v>
      </c>
    </row>
    <row r="4" spans="1:15" ht="12.75">
      <c r="A4" s="7" t="s">
        <v>25</v>
      </c>
      <c r="B4" s="8">
        <f>L38/1000</f>
        <v>3152.6808889999998</v>
      </c>
      <c r="D4" s="42">
        <f aca="true" t="shared" si="0" ref="D4:D10">B4/B$12</f>
        <v>0.3328128528347834</v>
      </c>
      <c r="E4" s="3"/>
      <c r="F4" s="7" t="s">
        <v>20</v>
      </c>
      <c r="G4" s="43">
        <f aca="true" t="shared" si="1" ref="G4:L4">B33/1000</f>
        <v>3645.3173450000004</v>
      </c>
      <c r="H4" s="43">
        <f t="shared" si="1"/>
        <v>3349.065696</v>
      </c>
      <c r="I4" s="43">
        <f t="shared" si="1"/>
        <v>3665.0315010000004</v>
      </c>
      <c r="J4" s="43">
        <f t="shared" si="1"/>
        <v>3758.395927</v>
      </c>
      <c r="K4" s="43">
        <f t="shared" si="1"/>
        <v>3225.204358</v>
      </c>
      <c r="L4" s="43">
        <f t="shared" si="1"/>
        <v>3043.44731</v>
      </c>
      <c r="M4" s="43">
        <f>J33/1000</f>
        <v>3073.459849</v>
      </c>
      <c r="N4" s="43">
        <f>L33/1000</f>
        <v>2960.083574</v>
      </c>
      <c r="O4" s="41">
        <f>N4/G4-1</f>
        <v>-0.18797643830375488</v>
      </c>
    </row>
    <row r="5" spans="1:15" ht="12.75">
      <c r="A5" s="7" t="s">
        <v>20</v>
      </c>
      <c r="B5" s="8">
        <f>L33/1000</f>
        <v>2960.083574</v>
      </c>
      <c r="D5" s="42">
        <f t="shared" si="0"/>
        <v>0.312481311486239</v>
      </c>
      <c r="E5" s="3"/>
      <c r="F5" s="7" t="s">
        <v>25</v>
      </c>
      <c r="G5" s="43">
        <f aca="true" t="shared" si="2" ref="G5:L5">B38/1000</f>
        <v>3214.066684</v>
      </c>
      <c r="H5" s="43">
        <f t="shared" si="2"/>
        <v>3097.313132</v>
      </c>
      <c r="I5" s="43">
        <f t="shared" si="2"/>
        <v>3404.374401</v>
      </c>
      <c r="J5" s="43">
        <f t="shared" si="2"/>
        <v>3653.122961</v>
      </c>
      <c r="K5" s="43">
        <f t="shared" si="2"/>
        <v>3332.462771</v>
      </c>
      <c r="L5" s="43">
        <f t="shared" si="2"/>
        <v>3289.9199959999996</v>
      </c>
      <c r="M5" s="43">
        <f>J38/1000</f>
        <v>3186.208216</v>
      </c>
      <c r="N5" s="43">
        <f>L38/1000</f>
        <v>3152.6808889999998</v>
      </c>
      <c r="O5" s="41">
        <f aca="true" t="shared" si="3" ref="O5:O10">N5/G5-1</f>
        <v>-0.01909910435448825</v>
      </c>
    </row>
    <row r="6" spans="1:15" ht="12.75">
      <c r="A6" s="7" t="s">
        <v>21</v>
      </c>
      <c r="B6" s="8">
        <f>L34/1000</f>
        <v>1025.076503</v>
      </c>
      <c r="D6" s="42">
        <f t="shared" si="0"/>
        <v>0.1082122318588183</v>
      </c>
      <c r="E6" s="3"/>
      <c r="F6" s="7" t="s">
        <v>22</v>
      </c>
      <c r="G6" s="43">
        <f aca="true" t="shared" si="4" ref="G6:L6">B35/1000</f>
        <v>545.824579</v>
      </c>
      <c r="H6" s="43">
        <f t="shared" si="4"/>
        <v>589.7363660000001</v>
      </c>
      <c r="I6" s="43">
        <f t="shared" si="4"/>
        <v>649.554315</v>
      </c>
      <c r="J6" s="43">
        <f t="shared" si="4"/>
        <v>737.922728</v>
      </c>
      <c r="K6" s="43">
        <f t="shared" si="4"/>
        <v>818.637749</v>
      </c>
      <c r="L6" s="43">
        <f t="shared" si="4"/>
        <v>870.9774329999999</v>
      </c>
      <c r="M6" s="43">
        <f>J35/1000</f>
        <v>970.8620990000001</v>
      </c>
      <c r="N6" s="43">
        <f>L35/1000</f>
        <v>1008.165889</v>
      </c>
      <c r="O6" s="41">
        <f t="shared" si="3"/>
        <v>0.8470510999102516</v>
      </c>
    </row>
    <row r="7" spans="1:15" ht="12.75">
      <c r="A7" s="7" t="s">
        <v>22</v>
      </c>
      <c r="B7" s="8">
        <f>L35/1000</f>
        <v>1008.165889</v>
      </c>
      <c r="D7" s="42">
        <f t="shared" si="0"/>
        <v>0.10642706238347918</v>
      </c>
      <c r="E7" s="3"/>
      <c r="F7" s="7" t="s">
        <v>31</v>
      </c>
      <c r="G7" s="43">
        <f aca="true" t="shared" si="5" ref="G7:L7">B34/1000</f>
        <v>2288.0922370000003</v>
      </c>
      <c r="H7" s="43">
        <f t="shared" si="5"/>
        <v>2050.465249</v>
      </c>
      <c r="I7" s="43">
        <f t="shared" si="5"/>
        <v>1891.835687</v>
      </c>
      <c r="J7" s="43">
        <f t="shared" si="5"/>
        <v>1684.728037</v>
      </c>
      <c r="K7" s="43">
        <f t="shared" si="5"/>
        <v>1293.85666</v>
      </c>
      <c r="L7" s="43">
        <f t="shared" si="5"/>
        <v>1029.985756</v>
      </c>
      <c r="M7" s="43">
        <f>J34/1000</f>
        <v>967.463828</v>
      </c>
      <c r="N7" s="43">
        <f>L34/1000</f>
        <v>1025.076503</v>
      </c>
      <c r="O7" s="41">
        <f t="shared" si="3"/>
        <v>-0.5519951134732162</v>
      </c>
    </row>
    <row r="8" spans="1:15" ht="12.75">
      <c r="A8" s="7" t="s">
        <v>16</v>
      </c>
      <c r="B8" s="8">
        <f>SUM(L29,L30,L31,L32)/1000</f>
        <v>595.67837</v>
      </c>
      <c r="D8" s="42">
        <f t="shared" si="0"/>
        <v>0.06288280503852595</v>
      </c>
      <c r="E8" s="3"/>
      <c r="F8" s="7" t="s">
        <v>26</v>
      </c>
      <c r="G8" s="43">
        <f aca="true" t="shared" si="6" ref="G8:L8">B39/1000</f>
        <v>843.3747950000001</v>
      </c>
      <c r="H8" s="43">
        <f t="shared" si="6"/>
        <v>530.1559080000001</v>
      </c>
      <c r="I8" s="43">
        <f t="shared" si="6"/>
        <v>417.944153</v>
      </c>
      <c r="J8" s="43">
        <f t="shared" si="6"/>
        <v>631.783169</v>
      </c>
      <c r="K8" s="43">
        <f t="shared" si="6"/>
        <v>658.680939</v>
      </c>
      <c r="L8" s="43">
        <f t="shared" si="6"/>
        <v>635.3135189999999</v>
      </c>
      <c r="M8" s="43">
        <f>J39/1000</f>
        <v>613.006357</v>
      </c>
      <c r="N8" s="43">
        <f>L39/1000</f>
        <v>532.180172</v>
      </c>
      <c r="O8" s="41">
        <f t="shared" si="3"/>
        <v>-0.36898734091288565</v>
      </c>
    </row>
    <row r="9" spans="1:15" ht="12.75">
      <c r="A9" s="7" t="s">
        <v>26</v>
      </c>
      <c r="B9" s="8">
        <f>L39/1000</f>
        <v>532.180172</v>
      </c>
      <c r="D9" s="42">
        <f t="shared" si="0"/>
        <v>0.05617961585753937</v>
      </c>
      <c r="E9" s="3"/>
      <c r="F9" s="7" t="s">
        <v>16</v>
      </c>
      <c r="G9" s="43">
        <f aca="true" t="shared" si="7" ref="G9:L9">SUM(B29,B30,B31,B32)/1000</f>
        <v>2420.1823679999998</v>
      </c>
      <c r="H9" s="43">
        <f t="shared" si="7"/>
        <v>1698.7279099999998</v>
      </c>
      <c r="I9" s="43">
        <f t="shared" si="7"/>
        <v>1285.123071</v>
      </c>
      <c r="J9" s="43">
        <f t="shared" si="7"/>
        <v>1006.153922</v>
      </c>
      <c r="K9" s="43">
        <f t="shared" si="7"/>
        <v>777.246233</v>
      </c>
      <c r="L9" s="43">
        <f t="shared" si="7"/>
        <v>757.8456600000001</v>
      </c>
      <c r="M9" s="43">
        <f>SUM(J29,J30,J31,J32)/1000</f>
        <v>633.453528</v>
      </c>
      <c r="N9" s="43">
        <f>SUM(L29,L30,L31,L32)/1000</f>
        <v>595.67837</v>
      </c>
      <c r="O9" s="41">
        <f t="shared" si="3"/>
        <v>-0.7538704612197225</v>
      </c>
    </row>
    <row r="10" spans="1:15" ht="12.75">
      <c r="A10" s="7" t="s">
        <v>23</v>
      </c>
      <c r="B10" s="8">
        <f>L36/1000</f>
        <v>198.968546</v>
      </c>
      <c r="D10" s="42">
        <f t="shared" si="0"/>
        <v>0.021004120540614866</v>
      </c>
      <c r="E10" s="3"/>
      <c r="F10" s="7" t="s">
        <v>32</v>
      </c>
      <c r="G10" s="43">
        <f aca="true" t="shared" si="8" ref="G10:L10">B36/1000</f>
        <v>33.552</v>
      </c>
      <c r="H10" s="43">
        <f t="shared" si="8"/>
        <v>56.925</v>
      </c>
      <c r="I10" s="43">
        <f t="shared" si="8"/>
        <v>31.524442</v>
      </c>
      <c r="J10" s="43">
        <f t="shared" si="8"/>
        <v>46.772684999999996</v>
      </c>
      <c r="K10" s="43">
        <f t="shared" si="8"/>
        <v>104.605526</v>
      </c>
      <c r="L10" s="43">
        <f t="shared" si="8"/>
        <v>147.680753</v>
      </c>
      <c r="M10" s="43">
        <f>J36/1000</f>
        <v>197.883226</v>
      </c>
      <c r="N10" s="43">
        <f>L36/1000</f>
        <v>198.968546</v>
      </c>
      <c r="O10" s="41">
        <f t="shared" si="3"/>
        <v>4.930154566046734</v>
      </c>
    </row>
    <row r="11" spans="1:15" ht="12.75">
      <c r="A11" s="7"/>
      <c r="B11" s="8"/>
      <c r="D11" s="3"/>
      <c r="E11" s="3"/>
      <c r="F11" s="7"/>
      <c r="G11" s="43"/>
      <c r="H11" s="43"/>
      <c r="I11" s="43"/>
      <c r="J11" s="43"/>
      <c r="K11" s="43"/>
      <c r="L11" s="43"/>
      <c r="M11" s="43"/>
      <c r="N11" s="44"/>
      <c r="O11" s="41"/>
    </row>
    <row r="12" spans="1:15" ht="12.75">
      <c r="A12" s="7" t="s">
        <v>15</v>
      </c>
      <c r="B12" s="8">
        <f>SUM(B4:B10)</f>
        <v>9472.833943</v>
      </c>
      <c r="D12" s="3"/>
      <c r="E12" s="3"/>
      <c r="F12" s="7" t="s">
        <v>15</v>
      </c>
      <c r="G12" s="43">
        <f>SUM(G4:G10)</f>
        <v>12990.410008</v>
      </c>
      <c r="H12" s="43">
        <f aca="true" t="shared" si="9" ref="H12:N12">SUM(H4:H10)</f>
        <v>11372.389261</v>
      </c>
      <c r="I12" s="43">
        <f t="shared" si="9"/>
        <v>11345.38757</v>
      </c>
      <c r="J12" s="43">
        <f t="shared" si="9"/>
        <v>11518.879429</v>
      </c>
      <c r="K12" s="43">
        <f t="shared" si="9"/>
        <v>10210.694235999998</v>
      </c>
      <c r="L12" s="43">
        <f t="shared" si="9"/>
        <v>9775.170427000001</v>
      </c>
      <c r="M12" s="43">
        <f t="shared" si="9"/>
        <v>9642.337103</v>
      </c>
      <c r="N12" s="43">
        <f t="shared" si="9"/>
        <v>9472.833943</v>
      </c>
      <c r="O12" s="41">
        <f>N12/G12-1</f>
        <v>-0.2707825282522831</v>
      </c>
    </row>
    <row r="15" spans="6:14" ht="12.75">
      <c r="F15" s="11" t="s">
        <v>20</v>
      </c>
      <c r="G15" s="10">
        <f>G4/G$12</f>
        <v>0.2806160346559556</v>
      </c>
      <c r="H15" s="10">
        <f aca="true" t="shared" si="10" ref="H15:M15">H4/H$12</f>
        <v>0.2944909481321702</v>
      </c>
      <c r="I15" s="10">
        <f t="shared" si="10"/>
        <v>0.32304154251118283</v>
      </c>
      <c r="J15" s="10">
        <f t="shared" si="10"/>
        <v>0.3262813844146888</v>
      </c>
      <c r="K15" s="10">
        <f t="shared" si="10"/>
        <v>0.3158653352510399</v>
      </c>
      <c r="L15" s="10">
        <f t="shared" si="10"/>
        <v>0.31134468014938066</v>
      </c>
      <c r="M15" s="10">
        <f t="shared" si="10"/>
        <v>0.31874635953598435</v>
      </c>
      <c r="N15" s="10">
        <f aca="true" t="shared" si="11" ref="N15:N21">N4/N$12</f>
        <v>0.312481311486239</v>
      </c>
    </row>
    <row r="16" spans="6:14" ht="12.75">
      <c r="F16" s="11" t="s">
        <v>25</v>
      </c>
      <c r="G16" s="10">
        <f aca="true" t="shared" si="12" ref="G16:M21">G5/G$12</f>
        <v>0.24741841728018227</v>
      </c>
      <c r="H16" s="10">
        <f t="shared" si="12"/>
        <v>0.2723537737687011</v>
      </c>
      <c r="I16" s="10">
        <f t="shared" si="12"/>
        <v>0.300066822750243</v>
      </c>
      <c r="J16" s="10">
        <f t="shared" si="12"/>
        <v>0.31714221713293356</v>
      </c>
      <c r="K16" s="10">
        <f t="shared" si="12"/>
        <v>0.326369852428906</v>
      </c>
      <c r="L16" s="10">
        <f t="shared" si="12"/>
        <v>0.3365588375741164</v>
      </c>
      <c r="M16" s="10">
        <f t="shared" si="12"/>
        <v>0.330439413387516</v>
      </c>
      <c r="N16" s="10">
        <f t="shared" si="11"/>
        <v>0.3328128528347834</v>
      </c>
    </row>
    <row r="17" spans="1:14" ht="12.75">
      <c r="A17" s="1" t="s">
        <v>148</v>
      </c>
      <c r="F17" s="11" t="s">
        <v>22</v>
      </c>
      <c r="G17" s="10">
        <f t="shared" si="12"/>
        <v>0.042017502039108846</v>
      </c>
      <c r="H17" s="10">
        <f t="shared" si="12"/>
        <v>0.051856857206112134</v>
      </c>
      <c r="I17" s="10">
        <f t="shared" si="12"/>
        <v>0.057252721512800635</v>
      </c>
      <c r="J17" s="10">
        <f t="shared" si="12"/>
        <v>0.06406202378872039</v>
      </c>
      <c r="K17" s="10">
        <f t="shared" si="12"/>
        <v>0.08017454348145267</v>
      </c>
      <c r="L17" s="10">
        <f t="shared" si="12"/>
        <v>0.08910099721579001</v>
      </c>
      <c r="M17" s="10">
        <f t="shared" si="12"/>
        <v>0.10068742553067739</v>
      </c>
      <c r="N17" s="10">
        <f t="shared" si="11"/>
        <v>0.10642706238347918</v>
      </c>
    </row>
    <row r="18" spans="1:14" ht="12.75">
      <c r="A18" s="4" t="s">
        <v>127</v>
      </c>
      <c r="B18" s="4" t="s">
        <v>149</v>
      </c>
      <c r="F18" s="11" t="s">
        <v>31</v>
      </c>
      <c r="G18" s="10">
        <f t="shared" si="12"/>
        <v>0.17613702997756836</v>
      </c>
      <c r="H18" s="10">
        <f t="shared" si="12"/>
        <v>0.18030206335196247</v>
      </c>
      <c r="I18" s="10">
        <f t="shared" si="12"/>
        <v>0.1667493221652894</v>
      </c>
      <c r="J18" s="10">
        <f t="shared" si="12"/>
        <v>0.1462579799870566</v>
      </c>
      <c r="K18" s="10">
        <f t="shared" si="12"/>
        <v>0.12671583636676045</v>
      </c>
      <c r="L18" s="10">
        <f t="shared" si="12"/>
        <v>0.10536754972118707</v>
      </c>
      <c r="M18" s="10">
        <f t="shared" si="12"/>
        <v>0.10033499323509391</v>
      </c>
      <c r="N18" s="10">
        <f t="shared" si="11"/>
        <v>0.1082122318588183</v>
      </c>
    </row>
    <row r="19" spans="1:14" ht="12.75">
      <c r="A19" s="1" t="s">
        <v>128</v>
      </c>
      <c r="B19" s="12" t="s">
        <v>146</v>
      </c>
      <c r="F19" s="11" t="s">
        <v>26</v>
      </c>
      <c r="G19" s="10">
        <f t="shared" si="12"/>
        <v>0.06492287729799268</v>
      </c>
      <c r="H19" s="10">
        <f t="shared" si="12"/>
        <v>0.04661781230247673</v>
      </c>
      <c r="I19" s="10">
        <f t="shared" si="12"/>
        <v>0.03683824377275107</v>
      </c>
      <c r="J19" s="10">
        <f t="shared" si="12"/>
        <v>0.05484762410216908</v>
      </c>
      <c r="K19" s="10">
        <f t="shared" si="12"/>
        <v>0.06450892797060544</v>
      </c>
      <c r="L19" s="10">
        <f t="shared" si="12"/>
        <v>0.06499257723887865</v>
      </c>
      <c r="M19" s="10">
        <f t="shared" si="12"/>
        <v>0.06357445818911232</v>
      </c>
      <c r="N19" s="10">
        <f t="shared" si="11"/>
        <v>0.05617961585753937</v>
      </c>
    </row>
    <row r="20" spans="1:14" ht="12.75">
      <c r="A20" s="1"/>
      <c r="B20" s="12"/>
      <c r="F20" s="11" t="s">
        <v>16</v>
      </c>
      <c r="G20" s="10">
        <f t="shared" si="12"/>
        <v>0.18630531034120995</v>
      </c>
      <c r="H20" s="10">
        <f t="shared" si="12"/>
        <v>0.149373000784061</v>
      </c>
      <c r="I20" s="10">
        <f t="shared" si="12"/>
        <v>0.11327273423414656</v>
      </c>
      <c r="J20" s="10">
        <f t="shared" si="12"/>
        <v>0.08734824669376266</v>
      </c>
      <c r="K20" s="10">
        <f t="shared" si="12"/>
        <v>0.07612080188040998</v>
      </c>
      <c r="L20" s="10">
        <f t="shared" si="12"/>
        <v>0.07752761608194107</v>
      </c>
      <c r="M20" s="10">
        <f t="shared" si="12"/>
        <v>0.06569501991409478</v>
      </c>
      <c r="N20" s="10">
        <f t="shared" si="11"/>
        <v>0.06288280503852595</v>
      </c>
    </row>
    <row r="21" spans="1:14" ht="12.75">
      <c r="A21" s="1" t="s">
        <v>129</v>
      </c>
      <c r="B21" s="1"/>
      <c r="C21" s="4" t="s">
        <v>130</v>
      </c>
      <c r="F21" s="11" t="s">
        <v>32</v>
      </c>
      <c r="G21" s="10">
        <f t="shared" si="12"/>
        <v>0.0025828284079823017</v>
      </c>
      <c r="H21" s="10">
        <f t="shared" si="12"/>
        <v>0.005005544454516364</v>
      </c>
      <c r="I21" s="10">
        <f t="shared" si="12"/>
        <v>0.002778613053586498</v>
      </c>
      <c r="J21" s="10">
        <f t="shared" si="12"/>
        <v>0.004060523880668878</v>
      </c>
      <c r="K21" s="10">
        <f t="shared" si="12"/>
        <v>0.010244702620825793</v>
      </c>
      <c r="L21" s="10">
        <f t="shared" si="12"/>
        <v>0.015107742018705982</v>
      </c>
      <c r="M21" s="10">
        <f t="shared" si="12"/>
        <v>0.02052233020752127</v>
      </c>
      <c r="N21" s="10">
        <f t="shared" si="11"/>
        <v>0.021004120540614866</v>
      </c>
    </row>
    <row r="22" spans="1:7" ht="12">
      <c r="A22" s="4" t="s">
        <v>150</v>
      </c>
      <c r="C22" s="4" t="s">
        <v>0</v>
      </c>
      <c r="G22" s="13"/>
    </row>
    <row r="23" spans="1:7" ht="12">
      <c r="A23" s="1" t="s">
        <v>132</v>
      </c>
      <c r="B23" s="1"/>
      <c r="C23" s="4" t="s">
        <v>2</v>
      </c>
      <c r="G23" s="13"/>
    </row>
    <row r="24" spans="1:3" ht="12">
      <c r="A24" s="1" t="s">
        <v>133</v>
      </c>
      <c r="B24" s="1"/>
      <c r="C24" s="4" t="s">
        <v>1</v>
      </c>
    </row>
    <row r="25" spans="1:2" ht="12">
      <c r="A25" s="1"/>
      <c r="B25" s="1"/>
    </row>
    <row r="27" spans="1:12" ht="12">
      <c r="A27" s="14" t="s">
        <v>3</v>
      </c>
      <c r="B27" s="14" t="s">
        <v>4</v>
      </c>
      <c r="C27" s="14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>
        <v>2018</v>
      </c>
      <c r="I27" s="14">
        <v>2019</v>
      </c>
      <c r="J27" s="14">
        <v>2020</v>
      </c>
      <c r="K27" s="14">
        <v>2021</v>
      </c>
      <c r="L27" s="14">
        <v>2022</v>
      </c>
    </row>
    <row r="28" spans="1:14" ht="12.75">
      <c r="A28" s="14" t="s">
        <v>15</v>
      </c>
      <c r="B28" s="15">
        <v>12990410.008</v>
      </c>
      <c r="C28" s="15">
        <v>11372389.261</v>
      </c>
      <c r="D28" s="15">
        <v>11345387.572</v>
      </c>
      <c r="E28" s="15">
        <v>11518879.428</v>
      </c>
      <c r="F28" s="15">
        <v>10210694.236</v>
      </c>
      <c r="G28" s="15">
        <v>9775170.429</v>
      </c>
      <c r="H28" s="15">
        <v>10122535.918</v>
      </c>
      <c r="I28" s="15">
        <v>10005253.868</v>
      </c>
      <c r="J28" s="15">
        <v>9642337.108</v>
      </c>
      <c r="K28" s="15">
        <v>10108548.194</v>
      </c>
      <c r="L28" s="15">
        <v>9472833.944</v>
      </c>
      <c r="N28" s="41">
        <f>L28/K28-1</f>
        <v>-0.06288877866530163</v>
      </c>
    </row>
    <row r="29" spans="1:12" ht="12">
      <c r="A29" s="14" t="s">
        <v>16</v>
      </c>
      <c r="B29" s="15">
        <v>1857469.014</v>
      </c>
      <c r="C29" s="15">
        <v>1251153.905</v>
      </c>
      <c r="D29" s="15">
        <v>939820.956</v>
      </c>
      <c r="E29" s="15">
        <v>727208.219</v>
      </c>
      <c r="F29" s="15">
        <v>552250.838</v>
      </c>
      <c r="G29" s="15">
        <v>542676.161</v>
      </c>
      <c r="H29" s="15">
        <v>526722.676</v>
      </c>
      <c r="I29" s="15">
        <v>488460.454</v>
      </c>
      <c r="J29" s="15">
        <v>456531.125</v>
      </c>
      <c r="K29" s="15">
        <v>455364.98</v>
      </c>
      <c r="L29" s="15">
        <v>409242.47</v>
      </c>
    </row>
    <row r="30" spans="1:12" ht="12">
      <c r="A30" s="14" t="s">
        <v>17</v>
      </c>
      <c r="B30" s="15">
        <v>539599.477</v>
      </c>
      <c r="C30" s="15">
        <v>432562.392</v>
      </c>
      <c r="D30" s="15">
        <v>330094.335</v>
      </c>
      <c r="E30" s="15">
        <v>266207.96</v>
      </c>
      <c r="F30" s="15">
        <v>212440.873</v>
      </c>
      <c r="G30" s="15">
        <v>206960.669</v>
      </c>
      <c r="H30" s="15">
        <v>205123.784</v>
      </c>
      <c r="I30" s="15">
        <v>187737.779</v>
      </c>
      <c r="J30" s="15">
        <v>171756.493</v>
      </c>
      <c r="K30" s="15">
        <v>186804.836</v>
      </c>
      <c r="L30" s="15">
        <v>183417.304</v>
      </c>
    </row>
    <row r="31" spans="1:17" ht="12">
      <c r="A31" s="14" t="s">
        <v>18</v>
      </c>
      <c r="B31" s="15">
        <v>16483.548</v>
      </c>
      <c r="C31" s="15">
        <v>11129.95</v>
      </c>
      <c r="D31" s="15">
        <v>12682.757</v>
      </c>
      <c r="E31" s="15">
        <v>9923.568</v>
      </c>
      <c r="F31" s="15">
        <v>10709.686</v>
      </c>
      <c r="G31" s="15">
        <v>7582.425</v>
      </c>
      <c r="H31" s="15">
        <v>7050.918</v>
      </c>
      <c r="I31" s="15">
        <v>6734.341</v>
      </c>
      <c r="J31" s="15">
        <v>5108.152</v>
      </c>
      <c r="K31" s="15">
        <v>4489.28</v>
      </c>
      <c r="L31" s="15">
        <v>3018.596</v>
      </c>
      <c r="O31" s="16"/>
      <c r="P31" s="16"/>
      <c r="Q31" s="13"/>
    </row>
    <row r="32" spans="1:12" ht="12">
      <c r="A32" s="14" t="s">
        <v>19</v>
      </c>
      <c r="B32" s="15">
        <v>6630.329</v>
      </c>
      <c r="C32" s="15">
        <v>3881.663</v>
      </c>
      <c r="D32" s="15">
        <v>2525.023</v>
      </c>
      <c r="E32" s="15">
        <v>2814.175</v>
      </c>
      <c r="F32" s="15">
        <v>1844.836</v>
      </c>
      <c r="G32" s="15">
        <v>626.405</v>
      </c>
      <c r="H32" s="15">
        <v>938.789</v>
      </c>
      <c r="I32" s="15">
        <v>832.383</v>
      </c>
      <c r="J32" s="15">
        <v>57.758</v>
      </c>
      <c r="K32" s="15">
        <v>0</v>
      </c>
      <c r="L32" s="15">
        <v>0</v>
      </c>
    </row>
    <row r="33" spans="1:12" ht="12">
      <c r="A33" s="14" t="s">
        <v>20</v>
      </c>
      <c r="B33" s="15">
        <v>3645317.345</v>
      </c>
      <c r="C33" s="15">
        <v>3349065.696</v>
      </c>
      <c r="D33" s="15">
        <v>3665031.501</v>
      </c>
      <c r="E33" s="15">
        <v>3758395.927</v>
      </c>
      <c r="F33" s="15">
        <v>3225204.358</v>
      </c>
      <c r="G33" s="15">
        <v>3043447.31</v>
      </c>
      <c r="H33" s="15">
        <v>3181995.258</v>
      </c>
      <c r="I33" s="15">
        <v>3162460.225</v>
      </c>
      <c r="J33" s="15">
        <v>3073459.849</v>
      </c>
      <c r="K33" s="15">
        <v>3406605.866</v>
      </c>
      <c r="L33" s="15">
        <v>2960083.574</v>
      </c>
    </row>
    <row r="34" spans="1:15" ht="12">
      <c r="A34" s="14" t="s">
        <v>21</v>
      </c>
      <c r="B34" s="15">
        <v>2288092.237</v>
      </c>
      <c r="C34" s="15">
        <v>2050465.249</v>
      </c>
      <c r="D34" s="15">
        <v>1891835.687</v>
      </c>
      <c r="E34" s="15">
        <v>1684728.037</v>
      </c>
      <c r="F34" s="15">
        <v>1293856.66</v>
      </c>
      <c r="G34" s="15">
        <v>1029985.756</v>
      </c>
      <c r="H34" s="15">
        <v>1022279.587</v>
      </c>
      <c r="I34" s="15">
        <v>987239.033</v>
      </c>
      <c r="J34" s="15">
        <v>967463.828</v>
      </c>
      <c r="K34" s="15">
        <v>1009888.35</v>
      </c>
      <c r="L34" s="15">
        <v>1025076.503</v>
      </c>
      <c r="O34" s="13"/>
    </row>
    <row r="35" spans="1:15" ht="12">
      <c r="A35" s="14" t="s">
        <v>22</v>
      </c>
      <c r="B35" s="15">
        <v>545824.579</v>
      </c>
      <c r="C35" s="15">
        <v>589736.366</v>
      </c>
      <c r="D35" s="15">
        <v>649554.315</v>
      </c>
      <c r="E35" s="15">
        <v>737922.728</v>
      </c>
      <c r="F35" s="15">
        <v>818637.749</v>
      </c>
      <c r="G35" s="15">
        <v>870977.433</v>
      </c>
      <c r="H35" s="15">
        <v>946284.151</v>
      </c>
      <c r="I35" s="15">
        <v>967864.344</v>
      </c>
      <c r="J35" s="15">
        <v>970862.099</v>
      </c>
      <c r="K35" s="15">
        <v>975378.379</v>
      </c>
      <c r="L35" s="15">
        <v>1008165.889</v>
      </c>
      <c r="O35" s="13"/>
    </row>
    <row r="36" spans="1:12" ht="12">
      <c r="A36" s="14" t="s">
        <v>23</v>
      </c>
      <c r="B36" s="15">
        <v>33552</v>
      </c>
      <c r="C36" s="15">
        <v>56925</v>
      </c>
      <c r="D36" s="15">
        <v>31524.442</v>
      </c>
      <c r="E36" s="15">
        <v>46772.685</v>
      </c>
      <c r="F36" s="15">
        <v>104605.526</v>
      </c>
      <c r="G36" s="15">
        <v>147680.753</v>
      </c>
      <c r="H36" s="15">
        <v>185072.997</v>
      </c>
      <c r="I36" s="15">
        <v>190188.869</v>
      </c>
      <c r="J36" s="15">
        <v>197883.226</v>
      </c>
      <c r="K36" s="15">
        <v>199509.84</v>
      </c>
      <c r="L36" s="15">
        <v>198968.546</v>
      </c>
    </row>
    <row r="37" spans="1:12" ht="12">
      <c r="A37" s="14" t="s">
        <v>24</v>
      </c>
      <c r="B37" s="17" t="s">
        <v>27</v>
      </c>
      <c r="C37" s="17" t="s">
        <v>27</v>
      </c>
      <c r="D37" s="17" t="s">
        <v>27</v>
      </c>
      <c r="E37" s="17" t="s">
        <v>27</v>
      </c>
      <c r="F37" s="17" t="s">
        <v>27</v>
      </c>
      <c r="G37" s="17" t="s">
        <v>27</v>
      </c>
      <c r="H37" s="17" t="s">
        <v>27</v>
      </c>
      <c r="I37" s="17" t="s">
        <v>27</v>
      </c>
      <c r="J37" s="17" t="s">
        <v>27</v>
      </c>
      <c r="K37" s="17" t="s">
        <v>27</v>
      </c>
      <c r="L37" s="17" t="s">
        <v>27</v>
      </c>
    </row>
    <row r="38" spans="1:12" ht="12">
      <c r="A38" s="14" t="s">
        <v>25</v>
      </c>
      <c r="B38" s="15">
        <v>3214066.684</v>
      </c>
      <c r="C38" s="15">
        <v>3097313.132</v>
      </c>
      <c r="D38" s="15">
        <v>3404374.401</v>
      </c>
      <c r="E38" s="15">
        <v>3653122.961</v>
      </c>
      <c r="F38" s="15">
        <v>3332462.771</v>
      </c>
      <c r="G38" s="15">
        <v>3289919.996</v>
      </c>
      <c r="H38" s="15">
        <v>3403572.369</v>
      </c>
      <c r="I38" s="15">
        <v>3358522.317</v>
      </c>
      <c r="J38" s="15">
        <v>3186208.216</v>
      </c>
      <c r="K38" s="15">
        <v>3310468.908</v>
      </c>
      <c r="L38" s="15">
        <v>3152680.889</v>
      </c>
    </row>
    <row r="39" spans="1:12" ht="12">
      <c r="A39" s="14" t="s">
        <v>26</v>
      </c>
      <c r="B39" s="15">
        <v>843374.795</v>
      </c>
      <c r="C39" s="15">
        <v>530155.908</v>
      </c>
      <c r="D39" s="15">
        <v>417944.153</v>
      </c>
      <c r="E39" s="15">
        <v>631783.169</v>
      </c>
      <c r="F39" s="15">
        <v>658680.939</v>
      </c>
      <c r="G39" s="15">
        <v>635313.519</v>
      </c>
      <c r="H39" s="15">
        <v>643495.384</v>
      </c>
      <c r="I39" s="15">
        <v>655214.122</v>
      </c>
      <c r="J39" s="15">
        <v>613006.357</v>
      </c>
      <c r="K39" s="15">
        <v>560037.753</v>
      </c>
      <c r="L39" s="15">
        <v>532180.172</v>
      </c>
    </row>
    <row r="41" ht="12">
      <c r="A41" s="1" t="s">
        <v>28</v>
      </c>
    </row>
    <row r="42" spans="1:2" ht="12">
      <c r="A42" s="1" t="s">
        <v>27</v>
      </c>
      <c r="B42" s="1" t="s">
        <v>29</v>
      </c>
    </row>
    <row r="44" spans="6:9" ht="12.75">
      <c r="F44" s="7" t="s">
        <v>25</v>
      </c>
      <c r="G44" s="8">
        <f>Q76/1000</f>
        <v>0</v>
      </c>
      <c r="I44" s="9">
        <f>G44/G$12</f>
        <v>0</v>
      </c>
    </row>
    <row r="45" ht="12">
      <c r="A45" s="1"/>
    </row>
    <row r="47" spans="1:3" ht="13.5">
      <c r="A47" s="30" t="s">
        <v>144</v>
      </c>
      <c r="B47"/>
      <c r="C47"/>
    </row>
    <row r="48" spans="1:3" ht="13.5">
      <c r="A48" s="30" t="s">
        <v>127</v>
      </c>
      <c r="B48" s="31" t="s">
        <v>145</v>
      </c>
      <c r="C48"/>
    </row>
    <row r="49" spans="1:3" ht="13.5">
      <c r="A49" s="30" t="s">
        <v>128</v>
      </c>
      <c r="B49" s="30" t="s">
        <v>146</v>
      </c>
      <c r="C49"/>
    </row>
    <row r="50" spans="1:3" ht="13.5">
      <c r="A50"/>
      <c r="B50"/>
      <c r="C50"/>
    </row>
    <row r="51" spans="1:3" ht="13.5">
      <c r="A51" s="31" t="s">
        <v>129</v>
      </c>
      <c r="B51"/>
      <c r="C51" s="30" t="s">
        <v>130</v>
      </c>
    </row>
    <row r="52" spans="1:3" ht="13.5">
      <c r="A52" s="31" t="s">
        <v>131</v>
      </c>
      <c r="B52"/>
      <c r="C52" s="30" t="s">
        <v>15</v>
      </c>
    </row>
    <row r="53" spans="1:3" ht="13.5">
      <c r="A53" s="31" t="s">
        <v>132</v>
      </c>
      <c r="B53"/>
      <c r="C53" s="30" t="s">
        <v>2</v>
      </c>
    </row>
    <row r="54" spans="1:3" ht="13.5">
      <c r="A54" s="31" t="s">
        <v>133</v>
      </c>
      <c r="B54"/>
      <c r="C54" s="30" t="s">
        <v>1</v>
      </c>
    </row>
    <row r="55" spans="1:3" ht="13.5">
      <c r="A55"/>
      <c r="B55"/>
      <c r="C55"/>
    </row>
    <row r="56" spans="1:3" ht="13.5">
      <c r="A56" s="32" t="s">
        <v>134</v>
      </c>
      <c r="B56" s="33" t="s">
        <v>147</v>
      </c>
      <c r="C56"/>
    </row>
    <row r="57" spans="1:3" ht="13.5">
      <c r="A57" s="34" t="s">
        <v>135</v>
      </c>
      <c r="B57" s="35" t="s">
        <v>80</v>
      </c>
      <c r="C57"/>
    </row>
    <row r="58" spans="1:3" ht="13.5">
      <c r="A58" s="36" t="s">
        <v>119</v>
      </c>
      <c r="B58" s="37">
        <v>37771279.328</v>
      </c>
      <c r="C58"/>
    </row>
    <row r="59" spans="1:5" ht="13.5">
      <c r="A59" s="36" t="s">
        <v>0</v>
      </c>
      <c r="B59" s="38">
        <v>9472833.944</v>
      </c>
      <c r="C59"/>
      <c r="E59" s="41">
        <f>B59/$B$58</f>
        <v>0.2507946278901321</v>
      </c>
    </row>
    <row r="60" spans="1:5" ht="13.5">
      <c r="A60" s="36" t="s">
        <v>120</v>
      </c>
      <c r="B60" s="37">
        <v>11718844.009</v>
      </c>
      <c r="C60"/>
      <c r="E60" s="41">
        <f aca="true" t="shared" si="13" ref="E60:E65">B60/$B$58</f>
        <v>0.3102580642618788</v>
      </c>
    </row>
    <row r="61" spans="1:5" ht="13.5">
      <c r="A61" s="36" t="s">
        <v>121</v>
      </c>
      <c r="B61" s="38">
        <v>5079758.925</v>
      </c>
      <c r="C61"/>
      <c r="E61" s="41">
        <f t="shared" si="13"/>
        <v>0.1344873410531889</v>
      </c>
    </row>
    <row r="62" spans="1:5" ht="13.5">
      <c r="A62" s="36" t="s">
        <v>122</v>
      </c>
      <c r="B62" s="37">
        <v>10152762.526</v>
      </c>
      <c r="C62"/>
      <c r="E62" s="41">
        <f t="shared" si="13"/>
        <v>0.268795833941312</v>
      </c>
    </row>
    <row r="63" spans="1:5" ht="13.5">
      <c r="A63" s="36" t="s">
        <v>123</v>
      </c>
      <c r="B63" s="38">
        <v>1123595.616</v>
      </c>
      <c r="C63"/>
      <c r="E63" s="41">
        <f t="shared" si="13"/>
        <v>0.029747353968153097</v>
      </c>
    </row>
    <row r="64" spans="1:5" ht="13.5">
      <c r="A64" s="36" t="s">
        <v>124</v>
      </c>
      <c r="B64" s="37">
        <v>55938.225</v>
      </c>
      <c r="C64"/>
      <c r="E64" s="41">
        <f t="shared" si="13"/>
        <v>0.001480972474197684</v>
      </c>
    </row>
    <row r="65" spans="1:5" ht="13.5">
      <c r="A65" s="36" t="s">
        <v>125</v>
      </c>
      <c r="B65" s="38">
        <v>167546.086</v>
      </c>
      <c r="C65"/>
      <c r="E65" s="41">
        <f t="shared" si="13"/>
        <v>0.004435806490562723</v>
      </c>
    </row>
    <row r="67" ht="12.75">
      <c r="A67" s="19" t="s">
        <v>136</v>
      </c>
    </row>
    <row r="68" spans="1:2" ht="12.75">
      <c r="A68" s="19" t="s">
        <v>27</v>
      </c>
      <c r="B68" s="18" t="s">
        <v>29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H1232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39.75390625" style="4" customWidth="1"/>
    <col min="2" max="2" width="12.125" style="4" customWidth="1"/>
    <col min="3" max="3" width="11.375" style="4" customWidth="1"/>
    <col min="4" max="4" width="12.50390625" style="4" customWidth="1"/>
    <col min="5" max="16384" width="8.625" style="4" customWidth="1"/>
  </cols>
  <sheetData>
    <row r="1" ht="12.75">
      <c r="A1" s="20" t="s">
        <v>174</v>
      </c>
    </row>
    <row r="2" spans="1:4" ht="12.75">
      <c r="A2" s="24"/>
      <c r="B2" s="50">
        <v>2022</v>
      </c>
      <c r="C2" s="50"/>
      <c r="D2" s="50"/>
    </row>
    <row r="3" spans="1:4" ht="79.5" customHeight="1">
      <c r="A3" s="26"/>
      <c r="B3" s="27" t="s">
        <v>116</v>
      </c>
      <c r="C3" s="27" t="s">
        <v>117</v>
      </c>
      <c r="D3" s="27" t="s">
        <v>118</v>
      </c>
    </row>
    <row r="4" spans="1:9" ht="12.75">
      <c r="A4" s="7" t="s">
        <v>20</v>
      </c>
      <c r="B4" s="23">
        <f>SUM(B32:BB32)/1000</f>
        <v>148.55686700000004</v>
      </c>
      <c r="C4" s="23">
        <f>SUM(BD32:DD32)/1000</f>
        <v>77.154127</v>
      </c>
      <c r="D4" s="23">
        <f>SUM(DF32:FF32)/1000</f>
        <v>12.384175000000003</v>
      </c>
      <c r="G4" s="29">
        <f aca="true" t="shared" si="0" ref="G4:I10">B4/B$12</f>
        <v>0.2268010664961882</v>
      </c>
      <c r="H4" s="29">
        <f t="shared" si="0"/>
        <v>0.1936915206850048</v>
      </c>
      <c r="I4" s="29">
        <f t="shared" si="0"/>
        <v>0.32581764761719745</v>
      </c>
    </row>
    <row r="5" spans="1:9" ht="12.75">
      <c r="A5" s="7" t="s">
        <v>25</v>
      </c>
      <c r="B5" s="23">
        <f>SUM(B36:BB36)/1000</f>
        <v>258.401549</v>
      </c>
      <c r="C5" s="23">
        <f>SUM(BD36:DD36)/1000</f>
        <v>45.825271</v>
      </c>
      <c r="D5" s="23">
        <f>SUM(DF36:FF36)/1000</f>
        <v>22.616498</v>
      </c>
      <c r="G5" s="29">
        <f t="shared" si="0"/>
        <v>0.3945004231777924</v>
      </c>
      <c r="H5" s="29">
        <f t="shared" si="0"/>
        <v>0.11504201746450259</v>
      </c>
      <c r="I5" s="29">
        <f t="shared" si="0"/>
        <v>0.5950218061113517</v>
      </c>
    </row>
    <row r="6" spans="1:9" ht="12.75">
      <c r="A6" s="7" t="s">
        <v>22</v>
      </c>
      <c r="B6" s="23">
        <f>SUM(B34:BB34)/1000</f>
        <v>146.480228</v>
      </c>
      <c r="C6" s="23">
        <f>SUM(BD34:DD34)/1000</f>
        <v>260.638774</v>
      </c>
      <c r="D6" s="23">
        <f>SUM(DF34:FF34)/1000</f>
        <v>0.386167</v>
      </c>
      <c r="G6" s="29">
        <f t="shared" si="0"/>
        <v>0.2236306715528997</v>
      </c>
      <c r="H6" s="29">
        <f t="shared" si="0"/>
        <v>0.6543204161397004</v>
      </c>
      <c r="I6" s="29">
        <f t="shared" si="0"/>
        <v>0.010159742052045473</v>
      </c>
    </row>
    <row r="7" spans="1:9" ht="12.75">
      <c r="A7" s="7" t="s">
        <v>21</v>
      </c>
      <c r="B7" s="23">
        <f>SUM(B33:BB33)/1000</f>
        <v>15.210979</v>
      </c>
      <c r="C7" s="23">
        <f>SUM(BD33:DD33)/1000</f>
        <v>9.12414</v>
      </c>
      <c r="D7" s="23">
        <f>SUM(DF33:FF33)/1000</f>
        <v>1.3823120000000004</v>
      </c>
      <c r="G7" s="29">
        <f t="shared" si="0"/>
        <v>0.02322252972426459</v>
      </c>
      <c r="H7" s="29">
        <f t="shared" si="0"/>
        <v>0.022905690469971617</v>
      </c>
      <c r="I7" s="29">
        <f t="shared" si="0"/>
        <v>0.036367512903606694</v>
      </c>
    </row>
    <row r="8" spans="1:9" ht="12.75">
      <c r="A8" s="7" t="s">
        <v>26</v>
      </c>
      <c r="B8" s="23">
        <f>SUM(B37:BB37)/1000</f>
        <v>61.374790999999995</v>
      </c>
      <c r="C8" s="23">
        <f>SUM(BD37:DD37)/1000</f>
        <v>3.130976</v>
      </c>
      <c r="D8" s="23">
        <f>SUM(DF37:FF37)/1000</f>
        <v>1.2073349999999998</v>
      </c>
      <c r="G8" s="29">
        <f t="shared" si="0"/>
        <v>0.09370060324966768</v>
      </c>
      <c r="H8" s="29">
        <f t="shared" si="0"/>
        <v>0.00786015636815194</v>
      </c>
      <c r="I8" s="29">
        <f t="shared" si="0"/>
        <v>0.03176400927683184</v>
      </c>
    </row>
    <row r="9" spans="1:9" ht="12.75">
      <c r="A9" s="7" t="s">
        <v>16</v>
      </c>
      <c r="B9" s="23">
        <f>SUM(B30:BB31)/1000</f>
        <v>15.537961999999998</v>
      </c>
      <c r="C9" s="23">
        <f>SUM(BD30:DD31)/1000</f>
        <v>1.5788609999999998</v>
      </c>
      <c r="D9" s="23">
        <f>SUM(DF30:FF31)/1000</f>
        <v>0.005076</v>
      </c>
      <c r="G9" s="29">
        <f t="shared" si="0"/>
        <v>0.023721733124442132</v>
      </c>
      <c r="H9" s="29">
        <f t="shared" si="0"/>
        <v>0.0039636504219696155</v>
      </c>
      <c r="I9" s="29">
        <f t="shared" si="0"/>
        <v>0.000133545462600851</v>
      </c>
    </row>
    <row r="10" spans="1:9" ht="12.75">
      <c r="A10" s="7" t="s">
        <v>23</v>
      </c>
      <c r="B10" s="23">
        <f>SUM(B35:BB35)/1000</f>
        <v>9.447184999999998</v>
      </c>
      <c r="C10" s="23">
        <f>SUM(BD35:DD35)/1000</f>
        <v>0.882929</v>
      </c>
      <c r="D10" s="23">
        <f>SUM(DF35:FF35)/1000</f>
        <v>0.027965000000000004</v>
      </c>
      <c r="G10" s="29">
        <f t="shared" si="0"/>
        <v>0.014422972674745427</v>
      </c>
      <c r="H10" s="29">
        <f t="shared" si="0"/>
        <v>0.002216548450699087</v>
      </c>
      <c r="I10" s="29">
        <f t="shared" si="0"/>
        <v>0.0007357365763657996</v>
      </c>
    </row>
    <row r="11" spans="1:4" ht="12.75">
      <c r="A11" s="20"/>
      <c r="B11" s="23"/>
      <c r="C11" s="23"/>
      <c r="D11" s="23"/>
    </row>
    <row r="12" spans="1:4" ht="12.75">
      <c r="A12" s="7" t="s">
        <v>15</v>
      </c>
      <c r="B12" s="23">
        <f>SUM(B4:B10)</f>
        <v>655.009561</v>
      </c>
      <c r="C12" s="23">
        <f>SUM(C4:C10)</f>
        <v>398.335078</v>
      </c>
      <c r="D12" s="23">
        <f>SUM(D4:D10)</f>
        <v>38.00952800000001</v>
      </c>
    </row>
    <row r="19" spans="1:164" ht="13.5">
      <c r="A19" s="30" t="s">
        <v>172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</row>
    <row r="20" spans="1:164" ht="13.5">
      <c r="A20" s="30" t="s">
        <v>127</v>
      </c>
      <c r="B20" s="31" t="s">
        <v>173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</row>
    <row r="21" spans="1:164" ht="13.5">
      <c r="A21" s="30" t="s">
        <v>128</v>
      </c>
      <c r="B21" s="30" t="s">
        <v>160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</row>
    <row r="22" spans="1:164" ht="13.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</row>
    <row r="23" spans="1:164" ht="13.5">
      <c r="A23" s="31" t="s">
        <v>129</v>
      </c>
      <c r="B23"/>
      <c r="C23" s="30" t="s">
        <v>130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</row>
    <row r="24" spans="1:164" ht="13.5">
      <c r="A24" s="31" t="s">
        <v>132</v>
      </c>
      <c r="B24"/>
      <c r="C24" s="30" t="s">
        <v>79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</row>
    <row r="25" spans="1:164" ht="13.5">
      <c r="A25" s="31" t="s">
        <v>137</v>
      </c>
      <c r="B25"/>
      <c r="C25" s="30" t="s">
        <v>147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</row>
    <row r="26" spans="1:164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</row>
    <row r="27" spans="1:164" ht="13.5">
      <c r="A27" s="32" t="s">
        <v>139</v>
      </c>
      <c r="B27" s="49" t="s">
        <v>116</v>
      </c>
      <c r="C27" s="49" t="s">
        <v>80</v>
      </c>
      <c r="D27" s="49" t="s">
        <v>116</v>
      </c>
      <c r="E27" s="49" t="s">
        <v>80</v>
      </c>
      <c r="F27" s="49" t="s">
        <v>116</v>
      </c>
      <c r="G27" s="49" t="s">
        <v>80</v>
      </c>
      <c r="H27" s="49" t="s">
        <v>116</v>
      </c>
      <c r="I27" s="49" t="s">
        <v>80</v>
      </c>
      <c r="J27" s="49" t="s">
        <v>116</v>
      </c>
      <c r="K27" s="49" t="s">
        <v>80</v>
      </c>
      <c r="L27" s="49" t="s">
        <v>116</v>
      </c>
      <c r="M27" s="49" t="s">
        <v>80</v>
      </c>
      <c r="N27" s="49" t="s">
        <v>116</v>
      </c>
      <c r="O27" s="49" t="s">
        <v>80</v>
      </c>
      <c r="P27" s="49" t="s">
        <v>116</v>
      </c>
      <c r="Q27" s="49" t="s">
        <v>80</v>
      </c>
      <c r="R27" s="49" t="s">
        <v>116</v>
      </c>
      <c r="S27" s="49" t="s">
        <v>80</v>
      </c>
      <c r="T27" s="49" t="s">
        <v>116</v>
      </c>
      <c r="U27" s="49" t="s">
        <v>80</v>
      </c>
      <c r="V27" s="49" t="s">
        <v>116</v>
      </c>
      <c r="W27" s="49" t="s">
        <v>80</v>
      </c>
      <c r="X27" s="49" t="s">
        <v>116</v>
      </c>
      <c r="Y27" s="49" t="s">
        <v>80</v>
      </c>
      <c r="Z27" s="49" t="s">
        <v>116</v>
      </c>
      <c r="AA27" s="49" t="s">
        <v>80</v>
      </c>
      <c r="AB27" s="49" t="s">
        <v>116</v>
      </c>
      <c r="AC27" s="49" t="s">
        <v>80</v>
      </c>
      <c r="AD27" s="49" t="s">
        <v>116</v>
      </c>
      <c r="AE27" s="49" t="s">
        <v>80</v>
      </c>
      <c r="AF27" s="49" t="s">
        <v>116</v>
      </c>
      <c r="AG27" s="49" t="s">
        <v>80</v>
      </c>
      <c r="AH27" s="49" t="s">
        <v>116</v>
      </c>
      <c r="AI27" s="49" t="s">
        <v>80</v>
      </c>
      <c r="AJ27" s="49" t="s">
        <v>116</v>
      </c>
      <c r="AK27" s="49" t="s">
        <v>80</v>
      </c>
      <c r="AL27" s="49" t="s">
        <v>116</v>
      </c>
      <c r="AM27" s="49" t="s">
        <v>80</v>
      </c>
      <c r="AN27" s="49" t="s">
        <v>116</v>
      </c>
      <c r="AO27" s="49" t="s">
        <v>80</v>
      </c>
      <c r="AP27" s="49" t="s">
        <v>116</v>
      </c>
      <c r="AQ27" s="49" t="s">
        <v>80</v>
      </c>
      <c r="AR27" s="49" t="s">
        <v>116</v>
      </c>
      <c r="AS27" s="49" t="s">
        <v>80</v>
      </c>
      <c r="AT27" s="49" t="s">
        <v>116</v>
      </c>
      <c r="AU27" s="49" t="s">
        <v>80</v>
      </c>
      <c r="AV27" s="49" t="s">
        <v>116</v>
      </c>
      <c r="AW27" s="49" t="s">
        <v>80</v>
      </c>
      <c r="AX27" s="49" t="s">
        <v>116</v>
      </c>
      <c r="AY27" s="49" t="s">
        <v>80</v>
      </c>
      <c r="AZ27" s="49" t="s">
        <v>116</v>
      </c>
      <c r="BA27" s="49" t="s">
        <v>80</v>
      </c>
      <c r="BB27" s="49" t="s">
        <v>116</v>
      </c>
      <c r="BC27" s="49" t="s">
        <v>80</v>
      </c>
      <c r="BD27" s="49" t="s">
        <v>117</v>
      </c>
      <c r="BE27" s="49" t="s">
        <v>80</v>
      </c>
      <c r="BF27" s="49" t="s">
        <v>117</v>
      </c>
      <c r="BG27" s="49" t="s">
        <v>80</v>
      </c>
      <c r="BH27" s="49" t="s">
        <v>117</v>
      </c>
      <c r="BI27" s="49" t="s">
        <v>80</v>
      </c>
      <c r="BJ27" s="49" t="s">
        <v>117</v>
      </c>
      <c r="BK27" s="49" t="s">
        <v>80</v>
      </c>
      <c r="BL27" s="49" t="s">
        <v>117</v>
      </c>
      <c r="BM27" s="49" t="s">
        <v>80</v>
      </c>
      <c r="BN27" s="49" t="s">
        <v>117</v>
      </c>
      <c r="BO27" s="49" t="s">
        <v>80</v>
      </c>
      <c r="BP27" s="49" t="s">
        <v>117</v>
      </c>
      <c r="BQ27" s="49" t="s">
        <v>80</v>
      </c>
      <c r="BR27" s="49" t="s">
        <v>117</v>
      </c>
      <c r="BS27" s="49" t="s">
        <v>80</v>
      </c>
      <c r="BT27" s="49" t="s">
        <v>117</v>
      </c>
      <c r="BU27" s="49" t="s">
        <v>80</v>
      </c>
      <c r="BV27" s="49" t="s">
        <v>117</v>
      </c>
      <c r="BW27" s="49" t="s">
        <v>80</v>
      </c>
      <c r="BX27" s="49" t="s">
        <v>117</v>
      </c>
      <c r="BY27" s="49" t="s">
        <v>80</v>
      </c>
      <c r="BZ27" s="49" t="s">
        <v>117</v>
      </c>
      <c r="CA27" s="49" t="s">
        <v>80</v>
      </c>
      <c r="CB27" s="49" t="s">
        <v>117</v>
      </c>
      <c r="CC27" s="49" t="s">
        <v>80</v>
      </c>
      <c r="CD27" s="49" t="s">
        <v>117</v>
      </c>
      <c r="CE27" s="49" t="s">
        <v>80</v>
      </c>
      <c r="CF27" s="49" t="s">
        <v>117</v>
      </c>
      <c r="CG27" s="49" t="s">
        <v>80</v>
      </c>
      <c r="CH27" s="49" t="s">
        <v>117</v>
      </c>
      <c r="CI27" s="49" t="s">
        <v>80</v>
      </c>
      <c r="CJ27" s="49" t="s">
        <v>117</v>
      </c>
      <c r="CK27" s="49" t="s">
        <v>80</v>
      </c>
      <c r="CL27" s="49" t="s">
        <v>117</v>
      </c>
      <c r="CM27" s="49" t="s">
        <v>80</v>
      </c>
      <c r="CN27" s="49" t="s">
        <v>117</v>
      </c>
      <c r="CO27" s="49" t="s">
        <v>80</v>
      </c>
      <c r="CP27" s="49" t="s">
        <v>117</v>
      </c>
      <c r="CQ27" s="49" t="s">
        <v>80</v>
      </c>
      <c r="CR27" s="49" t="s">
        <v>117</v>
      </c>
      <c r="CS27" s="49" t="s">
        <v>80</v>
      </c>
      <c r="CT27" s="49" t="s">
        <v>117</v>
      </c>
      <c r="CU27" s="49" t="s">
        <v>80</v>
      </c>
      <c r="CV27" s="49" t="s">
        <v>117</v>
      </c>
      <c r="CW27" s="49" t="s">
        <v>80</v>
      </c>
      <c r="CX27" s="49" t="s">
        <v>117</v>
      </c>
      <c r="CY27" s="49" t="s">
        <v>80</v>
      </c>
      <c r="CZ27" s="49" t="s">
        <v>117</v>
      </c>
      <c r="DA27" s="49" t="s">
        <v>80</v>
      </c>
      <c r="DB27" s="49" t="s">
        <v>117</v>
      </c>
      <c r="DC27" s="49" t="s">
        <v>80</v>
      </c>
      <c r="DD27" s="49" t="s">
        <v>117</v>
      </c>
      <c r="DE27" s="49" t="s">
        <v>80</v>
      </c>
      <c r="DF27" s="49" t="s">
        <v>118</v>
      </c>
      <c r="DG27" s="49" t="s">
        <v>80</v>
      </c>
      <c r="DH27" s="49" t="s">
        <v>118</v>
      </c>
      <c r="DI27" s="49" t="s">
        <v>80</v>
      </c>
      <c r="DJ27" s="49" t="s">
        <v>118</v>
      </c>
      <c r="DK27" s="49" t="s">
        <v>80</v>
      </c>
      <c r="DL27" s="49" t="s">
        <v>118</v>
      </c>
      <c r="DM27" s="49" t="s">
        <v>80</v>
      </c>
      <c r="DN27" s="49" t="s">
        <v>118</v>
      </c>
      <c r="DO27" s="49" t="s">
        <v>80</v>
      </c>
      <c r="DP27" s="49" t="s">
        <v>118</v>
      </c>
      <c r="DQ27" s="49" t="s">
        <v>80</v>
      </c>
      <c r="DR27" s="49" t="s">
        <v>118</v>
      </c>
      <c r="DS27" s="49" t="s">
        <v>80</v>
      </c>
      <c r="DT27" s="49" t="s">
        <v>118</v>
      </c>
      <c r="DU27" s="49" t="s">
        <v>80</v>
      </c>
      <c r="DV27" s="49" t="s">
        <v>118</v>
      </c>
      <c r="DW27" s="49" t="s">
        <v>80</v>
      </c>
      <c r="DX27" s="49" t="s">
        <v>118</v>
      </c>
      <c r="DY27" s="49" t="s">
        <v>80</v>
      </c>
      <c r="DZ27" s="49" t="s">
        <v>118</v>
      </c>
      <c r="EA27" s="49" t="s">
        <v>80</v>
      </c>
      <c r="EB27" s="49" t="s">
        <v>118</v>
      </c>
      <c r="EC27" s="49" t="s">
        <v>80</v>
      </c>
      <c r="ED27" s="49" t="s">
        <v>118</v>
      </c>
      <c r="EE27" s="49" t="s">
        <v>80</v>
      </c>
      <c r="EF27" s="49" t="s">
        <v>118</v>
      </c>
      <c r="EG27" s="49" t="s">
        <v>80</v>
      </c>
      <c r="EH27" s="49" t="s">
        <v>118</v>
      </c>
      <c r="EI27" s="49" t="s">
        <v>80</v>
      </c>
      <c r="EJ27" s="49" t="s">
        <v>118</v>
      </c>
      <c r="EK27" s="49" t="s">
        <v>80</v>
      </c>
      <c r="EL27" s="49" t="s">
        <v>118</v>
      </c>
      <c r="EM27" s="49" t="s">
        <v>80</v>
      </c>
      <c r="EN27" s="49" t="s">
        <v>118</v>
      </c>
      <c r="EO27" s="49" t="s">
        <v>80</v>
      </c>
      <c r="EP27" s="49" t="s">
        <v>118</v>
      </c>
      <c r="EQ27" s="49" t="s">
        <v>80</v>
      </c>
      <c r="ER27" s="49" t="s">
        <v>118</v>
      </c>
      <c r="ES27" s="49" t="s">
        <v>80</v>
      </c>
      <c r="ET27" s="49" t="s">
        <v>118</v>
      </c>
      <c r="EU27" s="49" t="s">
        <v>80</v>
      </c>
      <c r="EV27" s="49" t="s">
        <v>118</v>
      </c>
      <c r="EW27" s="49" t="s">
        <v>80</v>
      </c>
      <c r="EX27" s="49" t="s">
        <v>118</v>
      </c>
      <c r="EY27" s="49" t="s">
        <v>80</v>
      </c>
      <c r="EZ27" s="49" t="s">
        <v>118</v>
      </c>
      <c r="FA27" s="49" t="s">
        <v>80</v>
      </c>
      <c r="FB27" s="49" t="s">
        <v>118</v>
      </c>
      <c r="FC27" s="49" t="s">
        <v>80</v>
      </c>
      <c r="FD27" s="49" t="s">
        <v>118</v>
      </c>
      <c r="FE27" s="49" t="s">
        <v>80</v>
      </c>
      <c r="FF27" s="49" t="s">
        <v>118</v>
      </c>
      <c r="FG27" s="49" t="s">
        <v>80</v>
      </c>
      <c r="FH27"/>
    </row>
    <row r="28" spans="1:164" ht="13.5">
      <c r="A28" s="32" t="s">
        <v>138</v>
      </c>
      <c r="B28" s="48" t="s">
        <v>83</v>
      </c>
      <c r="C28" s="48" t="s">
        <v>80</v>
      </c>
      <c r="D28" s="48" t="s">
        <v>85</v>
      </c>
      <c r="E28" s="48" t="s">
        <v>80</v>
      </c>
      <c r="F28" s="48" t="s">
        <v>86</v>
      </c>
      <c r="G28" s="48" t="s">
        <v>80</v>
      </c>
      <c r="H28" s="48" t="s">
        <v>87</v>
      </c>
      <c r="I28" s="48" t="s">
        <v>80</v>
      </c>
      <c r="J28" s="48" t="s">
        <v>161</v>
      </c>
      <c r="K28" s="48" t="s">
        <v>80</v>
      </c>
      <c r="L28" s="48" t="s">
        <v>88</v>
      </c>
      <c r="M28" s="48" t="s">
        <v>80</v>
      </c>
      <c r="N28" s="48" t="s">
        <v>89</v>
      </c>
      <c r="O28" s="48" t="s">
        <v>80</v>
      </c>
      <c r="P28" s="48" t="s">
        <v>90</v>
      </c>
      <c r="Q28" s="48" t="s">
        <v>80</v>
      </c>
      <c r="R28" s="48" t="s">
        <v>162</v>
      </c>
      <c r="S28" s="48" t="s">
        <v>80</v>
      </c>
      <c r="T28" s="48" t="s">
        <v>91</v>
      </c>
      <c r="U28" s="48" t="s">
        <v>80</v>
      </c>
      <c r="V28" s="48" t="s">
        <v>92</v>
      </c>
      <c r="W28" s="48" t="s">
        <v>80</v>
      </c>
      <c r="X28" s="48" t="s">
        <v>93</v>
      </c>
      <c r="Y28" s="48" t="s">
        <v>80</v>
      </c>
      <c r="Z28" s="48" t="s">
        <v>94</v>
      </c>
      <c r="AA28" s="48" t="s">
        <v>80</v>
      </c>
      <c r="AB28" s="48" t="s">
        <v>95</v>
      </c>
      <c r="AC28" s="48" t="s">
        <v>80</v>
      </c>
      <c r="AD28" s="48" t="s">
        <v>96</v>
      </c>
      <c r="AE28" s="48" t="s">
        <v>80</v>
      </c>
      <c r="AF28" s="48" t="s">
        <v>97</v>
      </c>
      <c r="AG28" s="48" t="s">
        <v>80</v>
      </c>
      <c r="AH28" s="48" t="s">
        <v>98</v>
      </c>
      <c r="AI28" s="48" t="s">
        <v>80</v>
      </c>
      <c r="AJ28" s="48" t="s">
        <v>99</v>
      </c>
      <c r="AK28" s="48" t="s">
        <v>80</v>
      </c>
      <c r="AL28" s="48" t="s">
        <v>100</v>
      </c>
      <c r="AM28" s="48" t="s">
        <v>80</v>
      </c>
      <c r="AN28" s="48" t="s">
        <v>101</v>
      </c>
      <c r="AO28" s="48" t="s">
        <v>80</v>
      </c>
      <c r="AP28" s="48" t="s">
        <v>102</v>
      </c>
      <c r="AQ28" s="48" t="s">
        <v>80</v>
      </c>
      <c r="AR28" s="48" t="s">
        <v>103</v>
      </c>
      <c r="AS28" s="48" t="s">
        <v>80</v>
      </c>
      <c r="AT28" s="48" t="s">
        <v>104</v>
      </c>
      <c r="AU28" s="48" t="s">
        <v>80</v>
      </c>
      <c r="AV28" s="48" t="s">
        <v>105</v>
      </c>
      <c r="AW28" s="48" t="s">
        <v>80</v>
      </c>
      <c r="AX28" s="48" t="s">
        <v>106</v>
      </c>
      <c r="AY28" s="48" t="s">
        <v>80</v>
      </c>
      <c r="AZ28" s="48" t="s">
        <v>107</v>
      </c>
      <c r="BA28" s="48" t="s">
        <v>80</v>
      </c>
      <c r="BB28" s="48" t="s">
        <v>108</v>
      </c>
      <c r="BC28" s="48" t="s">
        <v>80</v>
      </c>
      <c r="BD28" s="48" t="s">
        <v>83</v>
      </c>
      <c r="BE28" s="48" t="s">
        <v>80</v>
      </c>
      <c r="BF28" s="48" t="s">
        <v>85</v>
      </c>
      <c r="BG28" s="48" t="s">
        <v>80</v>
      </c>
      <c r="BH28" s="48" t="s">
        <v>86</v>
      </c>
      <c r="BI28" s="48" t="s">
        <v>80</v>
      </c>
      <c r="BJ28" s="48" t="s">
        <v>87</v>
      </c>
      <c r="BK28" s="48" t="s">
        <v>80</v>
      </c>
      <c r="BL28" s="48" t="s">
        <v>161</v>
      </c>
      <c r="BM28" s="48" t="s">
        <v>80</v>
      </c>
      <c r="BN28" s="48" t="s">
        <v>88</v>
      </c>
      <c r="BO28" s="48" t="s">
        <v>80</v>
      </c>
      <c r="BP28" s="48" t="s">
        <v>89</v>
      </c>
      <c r="BQ28" s="48" t="s">
        <v>80</v>
      </c>
      <c r="BR28" s="48" t="s">
        <v>90</v>
      </c>
      <c r="BS28" s="48" t="s">
        <v>80</v>
      </c>
      <c r="BT28" s="48" t="s">
        <v>162</v>
      </c>
      <c r="BU28" s="48" t="s">
        <v>80</v>
      </c>
      <c r="BV28" s="48" t="s">
        <v>91</v>
      </c>
      <c r="BW28" s="48" t="s">
        <v>80</v>
      </c>
      <c r="BX28" s="48" t="s">
        <v>92</v>
      </c>
      <c r="BY28" s="48" t="s">
        <v>80</v>
      </c>
      <c r="BZ28" s="48" t="s">
        <v>93</v>
      </c>
      <c r="CA28" s="48" t="s">
        <v>80</v>
      </c>
      <c r="CB28" s="48" t="s">
        <v>94</v>
      </c>
      <c r="CC28" s="48" t="s">
        <v>80</v>
      </c>
      <c r="CD28" s="48" t="s">
        <v>95</v>
      </c>
      <c r="CE28" s="48" t="s">
        <v>80</v>
      </c>
      <c r="CF28" s="48" t="s">
        <v>96</v>
      </c>
      <c r="CG28" s="48" t="s">
        <v>80</v>
      </c>
      <c r="CH28" s="48" t="s">
        <v>97</v>
      </c>
      <c r="CI28" s="48" t="s">
        <v>80</v>
      </c>
      <c r="CJ28" s="48" t="s">
        <v>98</v>
      </c>
      <c r="CK28" s="48" t="s">
        <v>80</v>
      </c>
      <c r="CL28" s="48" t="s">
        <v>99</v>
      </c>
      <c r="CM28" s="48" t="s">
        <v>80</v>
      </c>
      <c r="CN28" s="48" t="s">
        <v>100</v>
      </c>
      <c r="CO28" s="48" t="s">
        <v>80</v>
      </c>
      <c r="CP28" s="48" t="s">
        <v>101</v>
      </c>
      <c r="CQ28" s="48" t="s">
        <v>80</v>
      </c>
      <c r="CR28" s="48" t="s">
        <v>102</v>
      </c>
      <c r="CS28" s="48" t="s">
        <v>80</v>
      </c>
      <c r="CT28" s="48" t="s">
        <v>103</v>
      </c>
      <c r="CU28" s="48" t="s">
        <v>80</v>
      </c>
      <c r="CV28" s="48" t="s">
        <v>104</v>
      </c>
      <c r="CW28" s="48" t="s">
        <v>80</v>
      </c>
      <c r="CX28" s="48" t="s">
        <v>105</v>
      </c>
      <c r="CY28" s="48" t="s">
        <v>80</v>
      </c>
      <c r="CZ28" s="48" t="s">
        <v>106</v>
      </c>
      <c r="DA28" s="48" t="s">
        <v>80</v>
      </c>
      <c r="DB28" s="48" t="s">
        <v>107</v>
      </c>
      <c r="DC28" s="48" t="s">
        <v>80</v>
      </c>
      <c r="DD28" s="48" t="s">
        <v>108</v>
      </c>
      <c r="DE28" s="48" t="s">
        <v>80</v>
      </c>
      <c r="DF28" s="48" t="s">
        <v>83</v>
      </c>
      <c r="DG28" s="48" t="s">
        <v>80</v>
      </c>
      <c r="DH28" s="48" t="s">
        <v>85</v>
      </c>
      <c r="DI28" s="48" t="s">
        <v>80</v>
      </c>
      <c r="DJ28" s="48" t="s">
        <v>86</v>
      </c>
      <c r="DK28" s="48" t="s">
        <v>80</v>
      </c>
      <c r="DL28" s="48" t="s">
        <v>87</v>
      </c>
      <c r="DM28" s="48" t="s">
        <v>80</v>
      </c>
      <c r="DN28" s="48" t="s">
        <v>161</v>
      </c>
      <c r="DO28" s="48" t="s">
        <v>80</v>
      </c>
      <c r="DP28" s="48" t="s">
        <v>88</v>
      </c>
      <c r="DQ28" s="48" t="s">
        <v>80</v>
      </c>
      <c r="DR28" s="48" t="s">
        <v>89</v>
      </c>
      <c r="DS28" s="48" t="s">
        <v>80</v>
      </c>
      <c r="DT28" s="48" t="s">
        <v>90</v>
      </c>
      <c r="DU28" s="48" t="s">
        <v>80</v>
      </c>
      <c r="DV28" s="48" t="s">
        <v>162</v>
      </c>
      <c r="DW28" s="48" t="s">
        <v>80</v>
      </c>
      <c r="DX28" s="48" t="s">
        <v>91</v>
      </c>
      <c r="DY28" s="48" t="s">
        <v>80</v>
      </c>
      <c r="DZ28" s="48" t="s">
        <v>92</v>
      </c>
      <c r="EA28" s="48" t="s">
        <v>80</v>
      </c>
      <c r="EB28" s="48" t="s">
        <v>93</v>
      </c>
      <c r="EC28" s="48" t="s">
        <v>80</v>
      </c>
      <c r="ED28" s="48" t="s">
        <v>94</v>
      </c>
      <c r="EE28" s="48" t="s">
        <v>80</v>
      </c>
      <c r="EF28" s="48" t="s">
        <v>95</v>
      </c>
      <c r="EG28" s="48" t="s">
        <v>80</v>
      </c>
      <c r="EH28" s="48" t="s">
        <v>96</v>
      </c>
      <c r="EI28" s="48" t="s">
        <v>80</v>
      </c>
      <c r="EJ28" s="48" t="s">
        <v>97</v>
      </c>
      <c r="EK28" s="48" t="s">
        <v>80</v>
      </c>
      <c r="EL28" s="48" t="s">
        <v>98</v>
      </c>
      <c r="EM28" s="48" t="s">
        <v>80</v>
      </c>
      <c r="EN28" s="48" t="s">
        <v>99</v>
      </c>
      <c r="EO28" s="48" t="s">
        <v>80</v>
      </c>
      <c r="EP28" s="48" t="s">
        <v>100</v>
      </c>
      <c r="EQ28" s="48" t="s">
        <v>80</v>
      </c>
      <c r="ER28" s="48" t="s">
        <v>101</v>
      </c>
      <c r="ES28" s="48" t="s">
        <v>80</v>
      </c>
      <c r="ET28" s="48" t="s">
        <v>102</v>
      </c>
      <c r="EU28" s="48" t="s">
        <v>80</v>
      </c>
      <c r="EV28" s="48" t="s">
        <v>103</v>
      </c>
      <c r="EW28" s="48" t="s">
        <v>80</v>
      </c>
      <c r="EX28" s="48" t="s">
        <v>104</v>
      </c>
      <c r="EY28" s="48" t="s">
        <v>80</v>
      </c>
      <c r="EZ28" s="48" t="s">
        <v>105</v>
      </c>
      <c r="FA28" s="48" t="s">
        <v>80</v>
      </c>
      <c r="FB28" s="48" t="s">
        <v>106</v>
      </c>
      <c r="FC28" s="48" t="s">
        <v>80</v>
      </c>
      <c r="FD28" s="48" t="s">
        <v>107</v>
      </c>
      <c r="FE28" s="48" t="s">
        <v>80</v>
      </c>
      <c r="FF28" s="48" t="s">
        <v>108</v>
      </c>
      <c r="FG28" s="48" t="s">
        <v>80</v>
      </c>
      <c r="FH28"/>
    </row>
    <row r="29" spans="1:164" ht="13.5">
      <c r="A29" s="34" t="s">
        <v>140</v>
      </c>
      <c r="B29" s="35" t="s">
        <v>80</v>
      </c>
      <c r="C29" s="35" t="s">
        <v>80</v>
      </c>
      <c r="D29" s="35" t="s">
        <v>80</v>
      </c>
      <c r="E29" s="35" t="s">
        <v>80</v>
      </c>
      <c r="F29" s="35" t="s">
        <v>80</v>
      </c>
      <c r="G29" s="35" t="s">
        <v>80</v>
      </c>
      <c r="H29" s="35" t="s">
        <v>80</v>
      </c>
      <c r="I29" s="35" t="s">
        <v>80</v>
      </c>
      <c r="J29" s="35" t="s">
        <v>80</v>
      </c>
      <c r="K29" s="35" t="s">
        <v>80</v>
      </c>
      <c r="L29" s="35" t="s">
        <v>80</v>
      </c>
      <c r="M29" s="35" t="s">
        <v>80</v>
      </c>
      <c r="N29" s="35" t="s">
        <v>80</v>
      </c>
      <c r="O29" s="35" t="s">
        <v>80</v>
      </c>
      <c r="P29" s="35" t="s">
        <v>80</v>
      </c>
      <c r="Q29" s="35" t="s">
        <v>80</v>
      </c>
      <c r="R29" s="35" t="s">
        <v>80</v>
      </c>
      <c r="S29" s="35" t="s">
        <v>80</v>
      </c>
      <c r="T29" s="35" t="s">
        <v>80</v>
      </c>
      <c r="U29" s="35" t="s">
        <v>80</v>
      </c>
      <c r="V29" s="35" t="s">
        <v>80</v>
      </c>
      <c r="W29" s="35" t="s">
        <v>80</v>
      </c>
      <c r="X29" s="35" t="s">
        <v>80</v>
      </c>
      <c r="Y29" s="35" t="s">
        <v>80</v>
      </c>
      <c r="Z29" s="35" t="s">
        <v>80</v>
      </c>
      <c r="AA29" s="35" t="s">
        <v>80</v>
      </c>
      <c r="AB29" s="35" t="s">
        <v>80</v>
      </c>
      <c r="AC29" s="35" t="s">
        <v>80</v>
      </c>
      <c r="AD29" s="35" t="s">
        <v>80</v>
      </c>
      <c r="AE29" s="35" t="s">
        <v>80</v>
      </c>
      <c r="AF29" s="35" t="s">
        <v>80</v>
      </c>
      <c r="AG29" s="35" t="s">
        <v>80</v>
      </c>
      <c r="AH29" s="35" t="s">
        <v>80</v>
      </c>
      <c r="AI29" s="35" t="s">
        <v>80</v>
      </c>
      <c r="AJ29" s="35" t="s">
        <v>80</v>
      </c>
      <c r="AK29" s="35" t="s">
        <v>80</v>
      </c>
      <c r="AL29" s="35" t="s">
        <v>80</v>
      </c>
      <c r="AM29" s="35" t="s">
        <v>80</v>
      </c>
      <c r="AN29" s="35" t="s">
        <v>80</v>
      </c>
      <c r="AO29" s="35" t="s">
        <v>80</v>
      </c>
      <c r="AP29" s="35" t="s">
        <v>80</v>
      </c>
      <c r="AQ29" s="35" t="s">
        <v>80</v>
      </c>
      <c r="AR29" s="35" t="s">
        <v>80</v>
      </c>
      <c r="AS29" s="35" t="s">
        <v>80</v>
      </c>
      <c r="AT29" s="35" t="s">
        <v>80</v>
      </c>
      <c r="AU29" s="35" t="s">
        <v>80</v>
      </c>
      <c r="AV29" s="35" t="s">
        <v>80</v>
      </c>
      <c r="AW29" s="35" t="s">
        <v>80</v>
      </c>
      <c r="AX29" s="35" t="s">
        <v>80</v>
      </c>
      <c r="AY29" s="35" t="s">
        <v>80</v>
      </c>
      <c r="AZ29" s="35" t="s">
        <v>80</v>
      </c>
      <c r="BA29" s="35" t="s">
        <v>80</v>
      </c>
      <c r="BB29" s="35" t="s">
        <v>80</v>
      </c>
      <c r="BC29" s="35" t="s">
        <v>80</v>
      </c>
      <c r="BD29" s="35" t="s">
        <v>80</v>
      </c>
      <c r="BE29" s="35" t="s">
        <v>80</v>
      </c>
      <c r="BF29" s="35" t="s">
        <v>80</v>
      </c>
      <c r="BG29" s="35" t="s">
        <v>80</v>
      </c>
      <c r="BH29" s="35" t="s">
        <v>80</v>
      </c>
      <c r="BI29" s="35" t="s">
        <v>80</v>
      </c>
      <c r="BJ29" s="35" t="s">
        <v>80</v>
      </c>
      <c r="BK29" s="35" t="s">
        <v>80</v>
      </c>
      <c r="BL29" s="35" t="s">
        <v>80</v>
      </c>
      <c r="BM29" s="35" t="s">
        <v>80</v>
      </c>
      <c r="BN29" s="35" t="s">
        <v>80</v>
      </c>
      <c r="BO29" s="35" t="s">
        <v>80</v>
      </c>
      <c r="BP29" s="35" t="s">
        <v>80</v>
      </c>
      <c r="BQ29" s="35" t="s">
        <v>80</v>
      </c>
      <c r="BR29" s="35" t="s">
        <v>80</v>
      </c>
      <c r="BS29" s="35" t="s">
        <v>80</v>
      </c>
      <c r="BT29" s="35" t="s">
        <v>80</v>
      </c>
      <c r="BU29" s="35" t="s">
        <v>80</v>
      </c>
      <c r="BV29" s="35" t="s">
        <v>80</v>
      </c>
      <c r="BW29" s="35" t="s">
        <v>80</v>
      </c>
      <c r="BX29" s="35" t="s">
        <v>80</v>
      </c>
      <c r="BY29" s="35" t="s">
        <v>80</v>
      </c>
      <c r="BZ29" s="35" t="s">
        <v>80</v>
      </c>
      <c r="CA29" s="35" t="s">
        <v>80</v>
      </c>
      <c r="CB29" s="35" t="s">
        <v>80</v>
      </c>
      <c r="CC29" s="35" t="s">
        <v>80</v>
      </c>
      <c r="CD29" s="35" t="s">
        <v>80</v>
      </c>
      <c r="CE29" s="35" t="s">
        <v>80</v>
      </c>
      <c r="CF29" s="35" t="s">
        <v>80</v>
      </c>
      <c r="CG29" s="35" t="s">
        <v>80</v>
      </c>
      <c r="CH29" s="35" t="s">
        <v>80</v>
      </c>
      <c r="CI29" s="35" t="s">
        <v>80</v>
      </c>
      <c r="CJ29" s="35" t="s">
        <v>80</v>
      </c>
      <c r="CK29" s="35" t="s">
        <v>80</v>
      </c>
      <c r="CL29" s="35" t="s">
        <v>80</v>
      </c>
      <c r="CM29" s="35" t="s">
        <v>80</v>
      </c>
      <c r="CN29" s="35" t="s">
        <v>80</v>
      </c>
      <c r="CO29" s="35" t="s">
        <v>80</v>
      </c>
      <c r="CP29" s="35" t="s">
        <v>80</v>
      </c>
      <c r="CQ29" s="35" t="s">
        <v>80</v>
      </c>
      <c r="CR29" s="35" t="s">
        <v>80</v>
      </c>
      <c r="CS29" s="35" t="s">
        <v>80</v>
      </c>
      <c r="CT29" s="35" t="s">
        <v>80</v>
      </c>
      <c r="CU29" s="35" t="s">
        <v>80</v>
      </c>
      <c r="CV29" s="35" t="s">
        <v>80</v>
      </c>
      <c r="CW29" s="35" t="s">
        <v>80</v>
      </c>
      <c r="CX29" s="35" t="s">
        <v>80</v>
      </c>
      <c r="CY29" s="35" t="s">
        <v>80</v>
      </c>
      <c r="CZ29" s="35" t="s">
        <v>80</v>
      </c>
      <c r="DA29" s="35" t="s">
        <v>80</v>
      </c>
      <c r="DB29" s="35" t="s">
        <v>80</v>
      </c>
      <c r="DC29" s="35" t="s">
        <v>80</v>
      </c>
      <c r="DD29" s="35" t="s">
        <v>80</v>
      </c>
      <c r="DE29" s="35" t="s">
        <v>80</v>
      </c>
      <c r="DF29" s="35" t="s">
        <v>80</v>
      </c>
      <c r="DG29" s="35" t="s">
        <v>80</v>
      </c>
      <c r="DH29" s="35" t="s">
        <v>80</v>
      </c>
      <c r="DI29" s="35" t="s">
        <v>80</v>
      </c>
      <c r="DJ29" s="35" t="s">
        <v>80</v>
      </c>
      <c r="DK29" s="35" t="s">
        <v>80</v>
      </c>
      <c r="DL29" s="35" t="s">
        <v>80</v>
      </c>
      <c r="DM29" s="35" t="s">
        <v>80</v>
      </c>
      <c r="DN29" s="35" t="s">
        <v>80</v>
      </c>
      <c r="DO29" s="35" t="s">
        <v>80</v>
      </c>
      <c r="DP29" s="35" t="s">
        <v>80</v>
      </c>
      <c r="DQ29" s="35" t="s">
        <v>80</v>
      </c>
      <c r="DR29" s="35" t="s">
        <v>80</v>
      </c>
      <c r="DS29" s="35" t="s">
        <v>80</v>
      </c>
      <c r="DT29" s="35" t="s">
        <v>80</v>
      </c>
      <c r="DU29" s="35" t="s">
        <v>80</v>
      </c>
      <c r="DV29" s="35" t="s">
        <v>80</v>
      </c>
      <c r="DW29" s="35" t="s">
        <v>80</v>
      </c>
      <c r="DX29" s="35" t="s">
        <v>80</v>
      </c>
      <c r="DY29" s="35" t="s">
        <v>80</v>
      </c>
      <c r="DZ29" s="35" t="s">
        <v>80</v>
      </c>
      <c r="EA29" s="35" t="s">
        <v>80</v>
      </c>
      <c r="EB29" s="35" t="s">
        <v>80</v>
      </c>
      <c r="EC29" s="35" t="s">
        <v>80</v>
      </c>
      <c r="ED29" s="35" t="s">
        <v>80</v>
      </c>
      <c r="EE29" s="35" t="s">
        <v>80</v>
      </c>
      <c r="EF29" s="35" t="s">
        <v>80</v>
      </c>
      <c r="EG29" s="35" t="s">
        <v>80</v>
      </c>
      <c r="EH29" s="35" t="s">
        <v>80</v>
      </c>
      <c r="EI29" s="35" t="s">
        <v>80</v>
      </c>
      <c r="EJ29" s="35" t="s">
        <v>80</v>
      </c>
      <c r="EK29" s="35" t="s">
        <v>80</v>
      </c>
      <c r="EL29" s="35" t="s">
        <v>80</v>
      </c>
      <c r="EM29" s="35" t="s">
        <v>80</v>
      </c>
      <c r="EN29" s="35" t="s">
        <v>80</v>
      </c>
      <c r="EO29" s="35" t="s">
        <v>80</v>
      </c>
      <c r="EP29" s="35" t="s">
        <v>80</v>
      </c>
      <c r="EQ29" s="35" t="s">
        <v>80</v>
      </c>
      <c r="ER29" s="35" t="s">
        <v>80</v>
      </c>
      <c r="ES29" s="35" t="s">
        <v>80</v>
      </c>
      <c r="ET29" s="35" t="s">
        <v>80</v>
      </c>
      <c r="EU29" s="35" t="s">
        <v>80</v>
      </c>
      <c r="EV29" s="35" t="s">
        <v>80</v>
      </c>
      <c r="EW29" s="35" t="s">
        <v>80</v>
      </c>
      <c r="EX29" s="35" t="s">
        <v>80</v>
      </c>
      <c r="EY29" s="35" t="s">
        <v>80</v>
      </c>
      <c r="EZ29" s="35" t="s">
        <v>80</v>
      </c>
      <c r="FA29" s="35" t="s">
        <v>80</v>
      </c>
      <c r="FB29" s="35" t="s">
        <v>80</v>
      </c>
      <c r="FC29" s="35" t="s">
        <v>80</v>
      </c>
      <c r="FD29" s="35" t="s">
        <v>80</v>
      </c>
      <c r="FE29" s="35" t="s">
        <v>80</v>
      </c>
      <c r="FF29" s="35" t="s">
        <v>80</v>
      </c>
      <c r="FG29" s="35" t="s">
        <v>80</v>
      </c>
      <c r="FH29"/>
    </row>
    <row r="30" spans="1:164" ht="13.5">
      <c r="A30" s="36" t="s">
        <v>16</v>
      </c>
      <c r="B30" s="37">
        <v>500.604</v>
      </c>
      <c r="C30" s="46" t="s">
        <v>80</v>
      </c>
      <c r="D30" s="46" t="s">
        <v>27</v>
      </c>
      <c r="E30" s="46" t="s">
        <v>84</v>
      </c>
      <c r="F30" s="37">
        <v>2057.211</v>
      </c>
      <c r="G30" s="46" t="s">
        <v>80</v>
      </c>
      <c r="H30" s="40">
        <v>0</v>
      </c>
      <c r="I30" s="46" t="s">
        <v>80</v>
      </c>
      <c r="J30" s="37">
        <v>6433.123</v>
      </c>
      <c r="K30" s="46" t="s">
        <v>80</v>
      </c>
      <c r="L30" s="40">
        <v>0</v>
      </c>
      <c r="M30" s="46" t="s">
        <v>80</v>
      </c>
      <c r="N30" s="40">
        <v>0</v>
      </c>
      <c r="O30" s="46" t="s">
        <v>80</v>
      </c>
      <c r="P30" s="40">
        <v>0</v>
      </c>
      <c r="Q30" s="46" t="s">
        <v>80</v>
      </c>
      <c r="R30" s="40">
        <v>0</v>
      </c>
      <c r="S30" s="46" t="s">
        <v>80</v>
      </c>
      <c r="T30" s="40">
        <v>0</v>
      </c>
      <c r="U30" s="46" t="s">
        <v>80</v>
      </c>
      <c r="V30" s="40">
        <v>0</v>
      </c>
      <c r="W30" s="46" t="s">
        <v>80</v>
      </c>
      <c r="X30" s="40">
        <v>0</v>
      </c>
      <c r="Y30" s="46" t="s">
        <v>80</v>
      </c>
      <c r="Z30" s="40">
        <v>0</v>
      </c>
      <c r="AA30" s="46" t="s">
        <v>80</v>
      </c>
      <c r="AB30" s="40">
        <v>0</v>
      </c>
      <c r="AC30" s="46" t="s">
        <v>80</v>
      </c>
      <c r="AD30" s="37">
        <v>2.572</v>
      </c>
      <c r="AE30" s="46" t="s">
        <v>80</v>
      </c>
      <c r="AF30" s="40">
        <v>0</v>
      </c>
      <c r="AG30" s="46" t="s">
        <v>80</v>
      </c>
      <c r="AH30" s="37">
        <v>1188.478</v>
      </c>
      <c r="AI30" s="46" t="s">
        <v>80</v>
      </c>
      <c r="AJ30" s="40">
        <v>0</v>
      </c>
      <c r="AK30" s="46" t="s">
        <v>80</v>
      </c>
      <c r="AL30" s="40">
        <v>0</v>
      </c>
      <c r="AM30" s="46" t="s">
        <v>80</v>
      </c>
      <c r="AN30" s="40">
        <v>0</v>
      </c>
      <c r="AO30" s="46" t="s">
        <v>80</v>
      </c>
      <c r="AP30" s="40">
        <v>0</v>
      </c>
      <c r="AQ30" s="46" t="s">
        <v>80</v>
      </c>
      <c r="AR30" s="40">
        <v>0</v>
      </c>
      <c r="AS30" s="46" t="s">
        <v>80</v>
      </c>
      <c r="AT30" s="40">
        <v>2.19</v>
      </c>
      <c r="AU30" s="46" t="s">
        <v>80</v>
      </c>
      <c r="AV30" s="40">
        <v>620.02</v>
      </c>
      <c r="AW30" s="46" t="s">
        <v>80</v>
      </c>
      <c r="AX30" s="40">
        <v>0</v>
      </c>
      <c r="AY30" s="46" t="s">
        <v>80</v>
      </c>
      <c r="AZ30" s="37">
        <v>4664.647</v>
      </c>
      <c r="BA30" s="46" t="s">
        <v>80</v>
      </c>
      <c r="BB30" s="37">
        <v>46.385</v>
      </c>
      <c r="BC30" s="46" t="s">
        <v>80</v>
      </c>
      <c r="BD30" s="40">
        <v>0</v>
      </c>
      <c r="BE30" s="46" t="s">
        <v>80</v>
      </c>
      <c r="BF30" s="40">
        <v>0</v>
      </c>
      <c r="BG30" s="46" t="s">
        <v>80</v>
      </c>
      <c r="BH30" s="40">
        <v>0</v>
      </c>
      <c r="BI30" s="46" t="s">
        <v>80</v>
      </c>
      <c r="BJ30" s="40">
        <v>0</v>
      </c>
      <c r="BK30" s="46" t="s">
        <v>80</v>
      </c>
      <c r="BL30" s="40">
        <v>0</v>
      </c>
      <c r="BM30" s="46" t="s">
        <v>80</v>
      </c>
      <c r="BN30" s="40">
        <v>0</v>
      </c>
      <c r="BO30" s="46" t="s">
        <v>80</v>
      </c>
      <c r="BP30" s="40">
        <v>0</v>
      </c>
      <c r="BQ30" s="46" t="s">
        <v>80</v>
      </c>
      <c r="BR30" s="40">
        <v>0</v>
      </c>
      <c r="BS30" s="46" t="s">
        <v>80</v>
      </c>
      <c r="BT30" s="40">
        <v>0</v>
      </c>
      <c r="BU30" s="46" t="s">
        <v>80</v>
      </c>
      <c r="BV30" s="40">
        <v>0</v>
      </c>
      <c r="BW30" s="46" t="s">
        <v>80</v>
      </c>
      <c r="BX30" s="40">
        <v>0</v>
      </c>
      <c r="BY30" s="46" t="s">
        <v>80</v>
      </c>
      <c r="BZ30" s="40">
        <v>0</v>
      </c>
      <c r="CA30" s="46" t="s">
        <v>80</v>
      </c>
      <c r="CB30" s="40">
        <v>0</v>
      </c>
      <c r="CC30" s="46" t="s">
        <v>80</v>
      </c>
      <c r="CD30" s="40">
        <v>0</v>
      </c>
      <c r="CE30" s="46" t="s">
        <v>80</v>
      </c>
      <c r="CF30" s="40">
        <v>0</v>
      </c>
      <c r="CG30" s="46" t="s">
        <v>80</v>
      </c>
      <c r="CH30" s="40">
        <v>0</v>
      </c>
      <c r="CI30" s="46" t="s">
        <v>80</v>
      </c>
      <c r="CJ30" s="40">
        <v>0</v>
      </c>
      <c r="CK30" s="46" t="s">
        <v>80</v>
      </c>
      <c r="CL30" s="40">
        <v>0</v>
      </c>
      <c r="CM30" s="46" t="s">
        <v>80</v>
      </c>
      <c r="CN30" s="40">
        <v>0</v>
      </c>
      <c r="CO30" s="46" t="s">
        <v>80</v>
      </c>
      <c r="CP30" s="37">
        <v>1160.745</v>
      </c>
      <c r="CQ30" s="46" t="s">
        <v>80</v>
      </c>
      <c r="CR30" s="40">
        <v>0</v>
      </c>
      <c r="CS30" s="46" t="s">
        <v>80</v>
      </c>
      <c r="CT30" s="40">
        <v>0</v>
      </c>
      <c r="CU30" s="46" t="s">
        <v>80</v>
      </c>
      <c r="CV30" s="40">
        <v>0</v>
      </c>
      <c r="CW30" s="46" t="s">
        <v>80</v>
      </c>
      <c r="CX30" s="40">
        <v>0</v>
      </c>
      <c r="CY30" s="46" t="s">
        <v>80</v>
      </c>
      <c r="CZ30" s="40">
        <v>0</v>
      </c>
      <c r="DA30" s="46" t="s">
        <v>80</v>
      </c>
      <c r="DB30" s="37">
        <v>195.719</v>
      </c>
      <c r="DC30" s="46" t="s">
        <v>80</v>
      </c>
      <c r="DD30" s="40">
        <v>0</v>
      </c>
      <c r="DE30" s="46" t="s">
        <v>80</v>
      </c>
      <c r="DF30" s="40">
        <v>0</v>
      </c>
      <c r="DG30" s="46" t="s">
        <v>80</v>
      </c>
      <c r="DH30" s="46" t="s">
        <v>27</v>
      </c>
      <c r="DI30" s="46" t="s">
        <v>84</v>
      </c>
      <c r="DJ30" s="37">
        <v>5.076</v>
      </c>
      <c r="DK30" s="46" t="s">
        <v>80</v>
      </c>
      <c r="DL30" s="40">
        <v>0</v>
      </c>
      <c r="DM30" s="46" t="s">
        <v>80</v>
      </c>
      <c r="DN30" s="40">
        <v>0</v>
      </c>
      <c r="DO30" s="46" t="s">
        <v>80</v>
      </c>
      <c r="DP30" s="40">
        <v>0</v>
      </c>
      <c r="DQ30" s="46" t="s">
        <v>80</v>
      </c>
      <c r="DR30" s="40">
        <v>0</v>
      </c>
      <c r="DS30" s="46" t="s">
        <v>80</v>
      </c>
      <c r="DT30" s="40">
        <v>0</v>
      </c>
      <c r="DU30" s="46" t="s">
        <v>80</v>
      </c>
      <c r="DV30" s="40">
        <v>0</v>
      </c>
      <c r="DW30" s="46" t="s">
        <v>80</v>
      </c>
      <c r="DX30" s="40">
        <v>0</v>
      </c>
      <c r="DY30" s="46" t="s">
        <v>80</v>
      </c>
      <c r="DZ30" s="40">
        <v>0</v>
      </c>
      <c r="EA30" s="46" t="s">
        <v>80</v>
      </c>
      <c r="EB30" s="40">
        <v>0</v>
      </c>
      <c r="EC30" s="46" t="s">
        <v>80</v>
      </c>
      <c r="ED30" s="40">
        <v>0</v>
      </c>
      <c r="EE30" s="46" t="s">
        <v>80</v>
      </c>
      <c r="EF30" s="40">
        <v>0</v>
      </c>
      <c r="EG30" s="46" t="s">
        <v>80</v>
      </c>
      <c r="EH30" s="40">
        <v>0</v>
      </c>
      <c r="EI30" s="46" t="s">
        <v>80</v>
      </c>
      <c r="EJ30" s="40">
        <v>0</v>
      </c>
      <c r="EK30" s="46" t="s">
        <v>80</v>
      </c>
      <c r="EL30" s="40">
        <v>0</v>
      </c>
      <c r="EM30" s="46" t="s">
        <v>80</v>
      </c>
      <c r="EN30" s="40">
        <v>0</v>
      </c>
      <c r="EO30" s="46" t="s">
        <v>80</v>
      </c>
      <c r="EP30" s="40">
        <v>0</v>
      </c>
      <c r="EQ30" s="46" t="s">
        <v>80</v>
      </c>
      <c r="ER30" s="40">
        <v>0</v>
      </c>
      <c r="ES30" s="46" t="s">
        <v>80</v>
      </c>
      <c r="ET30" s="40">
        <v>0</v>
      </c>
      <c r="EU30" s="46" t="s">
        <v>80</v>
      </c>
      <c r="EV30" s="40">
        <v>0</v>
      </c>
      <c r="EW30" s="46" t="s">
        <v>80</v>
      </c>
      <c r="EX30" s="40">
        <v>0</v>
      </c>
      <c r="EY30" s="46" t="s">
        <v>80</v>
      </c>
      <c r="EZ30" s="40">
        <v>0</v>
      </c>
      <c r="FA30" s="46" t="s">
        <v>80</v>
      </c>
      <c r="FB30" s="40">
        <v>0</v>
      </c>
      <c r="FC30" s="46" t="s">
        <v>80</v>
      </c>
      <c r="FD30" s="40">
        <v>0</v>
      </c>
      <c r="FE30" s="46" t="s">
        <v>80</v>
      </c>
      <c r="FF30" s="40">
        <v>0</v>
      </c>
      <c r="FG30" s="46" t="s">
        <v>80</v>
      </c>
      <c r="FH30"/>
    </row>
    <row r="31" spans="1:164" ht="13.5">
      <c r="A31" s="36" t="s">
        <v>17</v>
      </c>
      <c r="B31" s="39">
        <v>0</v>
      </c>
      <c r="C31" s="47" t="s">
        <v>80</v>
      </c>
      <c r="D31" s="39">
        <v>0</v>
      </c>
      <c r="E31" s="47" t="s">
        <v>80</v>
      </c>
      <c r="F31" s="39">
        <v>0</v>
      </c>
      <c r="G31" s="47" t="s">
        <v>80</v>
      </c>
      <c r="H31" s="39">
        <v>0</v>
      </c>
      <c r="I31" s="47" t="s">
        <v>80</v>
      </c>
      <c r="J31" s="39">
        <v>0</v>
      </c>
      <c r="K31" s="47" t="s">
        <v>80</v>
      </c>
      <c r="L31" s="39">
        <v>0</v>
      </c>
      <c r="M31" s="47" t="s">
        <v>80</v>
      </c>
      <c r="N31" s="39">
        <v>0</v>
      </c>
      <c r="O31" s="47" t="s">
        <v>80</v>
      </c>
      <c r="P31" s="39">
        <v>0</v>
      </c>
      <c r="Q31" s="47" t="s">
        <v>80</v>
      </c>
      <c r="R31" s="39">
        <v>0</v>
      </c>
      <c r="S31" s="47" t="s">
        <v>80</v>
      </c>
      <c r="T31" s="39">
        <v>0</v>
      </c>
      <c r="U31" s="47" t="s">
        <v>80</v>
      </c>
      <c r="V31" s="39">
        <v>0</v>
      </c>
      <c r="W31" s="47" t="s">
        <v>80</v>
      </c>
      <c r="X31" s="39">
        <v>0</v>
      </c>
      <c r="Y31" s="47" t="s">
        <v>80</v>
      </c>
      <c r="Z31" s="39">
        <v>0</v>
      </c>
      <c r="AA31" s="47" t="s">
        <v>80</v>
      </c>
      <c r="AB31" s="39">
        <v>0</v>
      </c>
      <c r="AC31" s="47" t="s">
        <v>80</v>
      </c>
      <c r="AD31" s="39">
        <v>0</v>
      </c>
      <c r="AE31" s="47" t="s">
        <v>80</v>
      </c>
      <c r="AF31" s="39">
        <v>0</v>
      </c>
      <c r="AG31" s="47" t="s">
        <v>80</v>
      </c>
      <c r="AH31" s="39">
        <v>0</v>
      </c>
      <c r="AI31" s="47" t="s">
        <v>80</v>
      </c>
      <c r="AJ31" s="39">
        <v>0</v>
      </c>
      <c r="AK31" s="47" t="s">
        <v>80</v>
      </c>
      <c r="AL31" s="39">
        <v>0</v>
      </c>
      <c r="AM31" s="47" t="s">
        <v>80</v>
      </c>
      <c r="AN31" s="39">
        <v>0</v>
      </c>
      <c r="AO31" s="47" t="s">
        <v>80</v>
      </c>
      <c r="AP31" s="39">
        <v>0</v>
      </c>
      <c r="AQ31" s="47" t="s">
        <v>80</v>
      </c>
      <c r="AR31" s="39">
        <v>0</v>
      </c>
      <c r="AS31" s="47" t="s">
        <v>80</v>
      </c>
      <c r="AT31" s="39">
        <v>0</v>
      </c>
      <c r="AU31" s="47" t="s">
        <v>80</v>
      </c>
      <c r="AV31" s="39">
        <v>0</v>
      </c>
      <c r="AW31" s="47" t="s">
        <v>80</v>
      </c>
      <c r="AX31" s="39">
        <v>0</v>
      </c>
      <c r="AY31" s="47" t="s">
        <v>80</v>
      </c>
      <c r="AZ31" s="39">
        <v>0</v>
      </c>
      <c r="BA31" s="47" t="s">
        <v>80</v>
      </c>
      <c r="BB31" s="38">
        <v>22.732</v>
      </c>
      <c r="BC31" s="47" t="s">
        <v>80</v>
      </c>
      <c r="BD31" s="39">
        <v>0</v>
      </c>
      <c r="BE31" s="47" t="s">
        <v>80</v>
      </c>
      <c r="BF31" s="39">
        <v>0</v>
      </c>
      <c r="BG31" s="47" t="s">
        <v>80</v>
      </c>
      <c r="BH31" s="39">
        <v>0</v>
      </c>
      <c r="BI31" s="47" t="s">
        <v>80</v>
      </c>
      <c r="BJ31" s="39">
        <v>0</v>
      </c>
      <c r="BK31" s="47" t="s">
        <v>80</v>
      </c>
      <c r="BL31" s="39">
        <v>0</v>
      </c>
      <c r="BM31" s="47" t="s">
        <v>80</v>
      </c>
      <c r="BN31" s="39">
        <v>0</v>
      </c>
      <c r="BO31" s="47" t="s">
        <v>80</v>
      </c>
      <c r="BP31" s="39">
        <v>0</v>
      </c>
      <c r="BQ31" s="47" t="s">
        <v>80</v>
      </c>
      <c r="BR31" s="39">
        <v>0</v>
      </c>
      <c r="BS31" s="47" t="s">
        <v>80</v>
      </c>
      <c r="BT31" s="39">
        <v>0</v>
      </c>
      <c r="BU31" s="47" t="s">
        <v>80</v>
      </c>
      <c r="BV31" s="39">
        <v>0</v>
      </c>
      <c r="BW31" s="47" t="s">
        <v>80</v>
      </c>
      <c r="BX31" s="39">
        <v>0</v>
      </c>
      <c r="BY31" s="47" t="s">
        <v>80</v>
      </c>
      <c r="BZ31" s="39">
        <v>0</v>
      </c>
      <c r="CA31" s="47" t="s">
        <v>80</v>
      </c>
      <c r="CB31" s="39">
        <v>0</v>
      </c>
      <c r="CC31" s="47" t="s">
        <v>80</v>
      </c>
      <c r="CD31" s="39">
        <v>0</v>
      </c>
      <c r="CE31" s="47" t="s">
        <v>80</v>
      </c>
      <c r="CF31" s="39">
        <v>0</v>
      </c>
      <c r="CG31" s="47" t="s">
        <v>80</v>
      </c>
      <c r="CH31" s="39">
        <v>0</v>
      </c>
      <c r="CI31" s="47" t="s">
        <v>80</v>
      </c>
      <c r="CJ31" s="39">
        <v>0</v>
      </c>
      <c r="CK31" s="47" t="s">
        <v>80</v>
      </c>
      <c r="CL31" s="39">
        <v>0</v>
      </c>
      <c r="CM31" s="47" t="s">
        <v>80</v>
      </c>
      <c r="CN31" s="39">
        <v>0</v>
      </c>
      <c r="CO31" s="47" t="s">
        <v>80</v>
      </c>
      <c r="CP31" s="39">
        <v>0</v>
      </c>
      <c r="CQ31" s="47" t="s">
        <v>80</v>
      </c>
      <c r="CR31" s="39">
        <v>0</v>
      </c>
      <c r="CS31" s="47" t="s">
        <v>80</v>
      </c>
      <c r="CT31" s="39">
        <v>0</v>
      </c>
      <c r="CU31" s="47" t="s">
        <v>80</v>
      </c>
      <c r="CV31" s="39">
        <v>0</v>
      </c>
      <c r="CW31" s="47" t="s">
        <v>80</v>
      </c>
      <c r="CX31" s="39">
        <v>0</v>
      </c>
      <c r="CY31" s="47" t="s">
        <v>80</v>
      </c>
      <c r="CZ31" s="39">
        <v>0</v>
      </c>
      <c r="DA31" s="47" t="s">
        <v>80</v>
      </c>
      <c r="DB31" s="39">
        <v>0</v>
      </c>
      <c r="DC31" s="47" t="s">
        <v>80</v>
      </c>
      <c r="DD31" s="38">
        <v>222.397</v>
      </c>
      <c r="DE31" s="47" t="s">
        <v>80</v>
      </c>
      <c r="DF31" s="39">
        <v>0</v>
      </c>
      <c r="DG31" s="47" t="s">
        <v>80</v>
      </c>
      <c r="DH31" s="39">
        <v>0</v>
      </c>
      <c r="DI31" s="47" t="s">
        <v>80</v>
      </c>
      <c r="DJ31" s="39">
        <v>0</v>
      </c>
      <c r="DK31" s="47" t="s">
        <v>80</v>
      </c>
      <c r="DL31" s="39">
        <v>0</v>
      </c>
      <c r="DM31" s="47" t="s">
        <v>80</v>
      </c>
      <c r="DN31" s="39">
        <v>0</v>
      </c>
      <c r="DO31" s="47" t="s">
        <v>80</v>
      </c>
      <c r="DP31" s="39">
        <v>0</v>
      </c>
      <c r="DQ31" s="47" t="s">
        <v>80</v>
      </c>
      <c r="DR31" s="39">
        <v>0</v>
      </c>
      <c r="DS31" s="47" t="s">
        <v>80</v>
      </c>
      <c r="DT31" s="39">
        <v>0</v>
      </c>
      <c r="DU31" s="47" t="s">
        <v>80</v>
      </c>
      <c r="DV31" s="39">
        <v>0</v>
      </c>
      <c r="DW31" s="47" t="s">
        <v>80</v>
      </c>
      <c r="DX31" s="39">
        <v>0</v>
      </c>
      <c r="DY31" s="47" t="s">
        <v>80</v>
      </c>
      <c r="DZ31" s="39">
        <v>0</v>
      </c>
      <c r="EA31" s="47" t="s">
        <v>80</v>
      </c>
      <c r="EB31" s="39">
        <v>0</v>
      </c>
      <c r="EC31" s="47" t="s">
        <v>80</v>
      </c>
      <c r="ED31" s="39">
        <v>0</v>
      </c>
      <c r="EE31" s="47" t="s">
        <v>80</v>
      </c>
      <c r="EF31" s="39">
        <v>0</v>
      </c>
      <c r="EG31" s="47" t="s">
        <v>80</v>
      </c>
      <c r="EH31" s="39">
        <v>0</v>
      </c>
      <c r="EI31" s="47" t="s">
        <v>80</v>
      </c>
      <c r="EJ31" s="39">
        <v>0</v>
      </c>
      <c r="EK31" s="47" t="s">
        <v>80</v>
      </c>
      <c r="EL31" s="39">
        <v>0</v>
      </c>
      <c r="EM31" s="47" t="s">
        <v>80</v>
      </c>
      <c r="EN31" s="39">
        <v>0</v>
      </c>
      <c r="EO31" s="47" t="s">
        <v>80</v>
      </c>
      <c r="EP31" s="39">
        <v>0</v>
      </c>
      <c r="EQ31" s="47" t="s">
        <v>80</v>
      </c>
      <c r="ER31" s="39">
        <v>0</v>
      </c>
      <c r="ES31" s="47" t="s">
        <v>80</v>
      </c>
      <c r="ET31" s="39">
        <v>0</v>
      </c>
      <c r="EU31" s="47" t="s">
        <v>80</v>
      </c>
      <c r="EV31" s="39">
        <v>0</v>
      </c>
      <c r="EW31" s="47" t="s">
        <v>80</v>
      </c>
      <c r="EX31" s="39">
        <v>0</v>
      </c>
      <c r="EY31" s="47" t="s">
        <v>80</v>
      </c>
      <c r="EZ31" s="39">
        <v>0</v>
      </c>
      <c r="FA31" s="47" t="s">
        <v>80</v>
      </c>
      <c r="FB31" s="39">
        <v>0</v>
      </c>
      <c r="FC31" s="47" t="s">
        <v>80</v>
      </c>
      <c r="FD31" s="39">
        <v>0</v>
      </c>
      <c r="FE31" s="47" t="s">
        <v>80</v>
      </c>
      <c r="FF31" s="39">
        <v>0</v>
      </c>
      <c r="FG31" s="47" t="s">
        <v>80</v>
      </c>
      <c r="FH31"/>
    </row>
    <row r="32" spans="1:164" ht="13.5">
      <c r="A32" s="36" t="s">
        <v>20</v>
      </c>
      <c r="B32" s="40">
        <v>3708.09</v>
      </c>
      <c r="C32" s="46" t="s">
        <v>80</v>
      </c>
      <c r="D32" s="46" t="s">
        <v>27</v>
      </c>
      <c r="E32" s="46" t="s">
        <v>84</v>
      </c>
      <c r="F32" s="37">
        <v>3490.742</v>
      </c>
      <c r="G32" s="46" t="s">
        <v>80</v>
      </c>
      <c r="H32" s="37">
        <v>328.955</v>
      </c>
      <c r="I32" s="46" t="s">
        <v>80</v>
      </c>
      <c r="J32" s="37">
        <v>65417.552</v>
      </c>
      <c r="K32" s="46" t="s">
        <v>80</v>
      </c>
      <c r="L32" s="37">
        <v>198.962</v>
      </c>
      <c r="M32" s="46" t="s">
        <v>80</v>
      </c>
      <c r="N32" s="37">
        <v>141.106</v>
      </c>
      <c r="O32" s="46" t="s">
        <v>80</v>
      </c>
      <c r="P32" s="46" t="s">
        <v>27</v>
      </c>
      <c r="Q32" s="46" t="s">
        <v>84</v>
      </c>
      <c r="R32" s="40">
        <v>20925</v>
      </c>
      <c r="S32" s="46" t="s">
        <v>80</v>
      </c>
      <c r="T32" s="40">
        <v>0</v>
      </c>
      <c r="U32" s="46" t="s">
        <v>80</v>
      </c>
      <c r="V32" s="40">
        <v>1675.44</v>
      </c>
      <c r="W32" s="46" t="s">
        <v>80</v>
      </c>
      <c r="X32" s="37">
        <v>11982.647</v>
      </c>
      <c r="Y32" s="46" t="s">
        <v>80</v>
      </c>
      <c r="Z32" s="40">
        <v>0</v>
      </c>
      <c r="AA32" s="46" t="s">
        <v>80</v>
      </c>
      <c r="AB32" s="37">
        <v>39.842</v>
      </c>
      <c r="AC32" s="46" t="s">
        <v>80</v>
      </c>
      <c r="AD32" s="40">
        <v>452.7</v>
      </c>
      <c r="AE32" s="46" t="s">
        <v>80</v>
      </c>
      <c r="AF32" s="46" t="s">
        <v>27</v>
      </c>
      <c r="AG32" s="46" t="s">
        <v>84</v>
      </c>
      <c r="AH32" s="37">
        <v>1685.666</v>
      </c>
      <c r="AI32" s="46" t="s">
        <v>80</v>
      </c>
      <c r="AJ32" s="40">
        <v>0</v>
      </c>
      <c r="AK32" s="46" t="s">
        <v>80</v>
      </c>
      <c r="AL32" s="40">
        <v>11837.7</v>
      </c>
      <c r="AM32" s="46" t="s">
        <v>80</v>
      </c>
      <c r="AN32" s="40">
        <v>0</v>
      </c>
      <c r="AO32" s="46" t="s">
        <v>80</v>
      </c>
      <c r="AP32" s="37">
        <v>8347.546</v>
      </c>
      <c r="AQ32" s="46" t="s">
        <v>80</v>
      </c>
      <c r="AR32" s="40">
        <v>3481.87</v>
      </c>
      <c r="AS32" s="46" t="s">
        <v>80</v>
      </c>
      <c r="AT32" s="37">
        <v>3065.871</v>
      </c>
      <c r="AU32" s="46" t="s">
        <v>80</v>
      </c>
      <c r="AV32" s="37">
        <v>2562.978</v>
      </c>
      <c r="AW32" s="46" t="s">
        <v>80</v>
      </c>
      <c r="AX32" s="46" t="s">
        <v>27</v>
      </c>
      <c r="AY32" s="46" t="s">
        <v>84</v>
      </c>
      <c r="AZ32" s="40">
        <v>9214.2</v>
      </c>
      <c r="BA32" s="46" t="s">
        <v>80</v>
      </c>
      <c r="BB32" s="46" t="s">
        <v>27</v>
      </c>
      <c r="BC32" s="46" t="s">
        <v>84</v>
      </c>
      <c r="BD32" s="40">
        <v>1063.89</v>
      </c>
      <c r="BE32" s="46" t="s">
        <v>80</v>
      </c>
      <c r="BF32" s="46" t="s">
        <v>27</v>
      </c>
      <c r="BG32" s="46" t="s">
        <v>84</v>
      </c>
      <c r="BH32" s="46" t="s">
        <v>27</v>
      </c>
      <c r="BI32" s="46" t="s">
        <v>84</v>
      </c>
      <c r="BJ32" s="40">
        <v>0</v>
      </c>
      <c r="BK32" s="46" t="s">
        <v>80</v>
      </c>
      <c r="BL32" s="37">
        <v>1360.837</v>
      </c>
      <c r="BM32" s="46" t="s">
        <v>80</v>
      </c>
      <c r="BN32" s="37">
        <v>529.803</v>
      </c>
      <c r="BO32" s="46" t="s">
        <v>80</v>
      </c>
      <c r="BP32" s="40">
        <v>0</v>
      </c>
      <c r="BQ32" s="46" t="s">
        <v>80</v>
      </c>
      <c r="BR32" s="46" t="s">
        <v>27</v>
      </c>
      <c r="BS32" s="46" t="s">
        <v>84</v>
      </c>
      <c r="BT32" s="40">
        <v>3322.8</v>
      </c>
      <c r="BU32" s="46" t="s">
        <v>80</v>
      </c>
      <c r="BV32" s="37">
        <v>1700.899</v>
      </c>
      <c r="BW32" s="46" t="s">
        <v>80</v>
      </c>
      <c r="BX32" s="40">
        <v>0</v>
      </c>
      <c r="BY32" s="46" t="s">
        <v>80</v>
      </c>
      <c r="BZ32" s="37">
        <v>42876.636</v>
      </c>
      <c r="CA32" s="46" t="s">
        <v>80</v>
      </c>
      <c r="CB32" s="40">
        <v>0</v>
      </c>
      <c r="CC32" s="46" t="s">
        <v>80</v>
      </c>
      <c r="CD32" s="37">
        <v>0.096</v>
      </c>
      <c r="CE32" s="46" t="s">
        <v>80</v>
      </c>
      <c r="CF32" s="40">
        <v>0</v>
      </c>
      <c r="CG32" s="46" t="s">
        <v>80</v>
      </c>
      <c r="CH32" s="46" t="s">
        <v>27</v>
      </c>
      <c r="CI32" s="46" t="s">
        <v>84</v>
      </c>
      <c r="CJ32" s="40">
        <v>122.89</v>
      </c>
      <c r="CK32" s="46" t="s">
        <v>80</v>
      </c>
      <c r="CL32" s="40">
        <v>0</v>
      </c>
      <c r="CM32" s="46" t="s">
        <v>80</v>
      </c>
      <c r="CN32" s="40">
        <v>0</v>
      </c>
      <c r="CO32" s="46" t="s">
        <v>80</v>
      </c>
      <c r="CP32" s="37">
        <v>20124.867</v>
      </c>
      <c r="CQ32" s="46" t="s">
        <v>80</v>
      </c>
      <c r="CR32" s="37">
        <v>279.394</v>
      </c>
      <c r="CS32" s="46" t="s">
        <v>80</v>
      </c>
      <c r="CT32" s="37">
        <v>2239.331</v>
      </c>
      <c r="CU32" s="46" t="s">
        <v>80</v>
      </c>
      <c r="CV32" s="40">
        <v>0</v>
      </c>
      <c r="CW32" s="46" t="s">
        <v>80</v>
      </c>
      <c r="CX32" s="40">
        <v>0</v>
      </c>
      <c r="CY32" s="46" t="s">
        <v>80</v>
      </c>
      <c r="CZ32" s="46" t="s">
        <v>27</v>
      </c>
      <c r="DA32" s="46" t="s">
        <v>84</v>
      </c>
      <c r="DB32" s="40">
        <v>3453.3</v>
      </c>
      <c r="DC32" s="46" t="s">
        <v>80</v>
      </c>
      <c r="DD32" s="37">
        <v>79.384</v>
      </c>
      <c r="DE32" s="46" t="s">
        <v>80</v>
      </c>
      <c r="DF32" s="40">
        <v>211.86</v>
      </c>
      <c r="DG32" s="46" t="s">
        <v>80</v>
      </c>
      <c r="DH32" s="37">
        <v>52.466</v>
      </c>
      <c r="DI32" s="46" t="s">
        <v>80</v>
      </c>
      <c r="DJ32" s="37">
        <v>357.273</v>
      </c>
      <c r="DK32" s="46" t="s">
        <v>80</v>
      </c>
      <c r="DL32" s="37">
        <v>31.219</v>
      </c>
      <c r="DM32" s="46" t="s">
        <v>80</v>
      </c>
      <c r="DN32" s="37">
        <v>3847.733</v>
      </c>
      <c r="DO32" s="46" t="s">
        <v>80</v>
      </c>
      <c r="DP32" s="40">
        <v>0</v>
      </c>
      <c r="DQ32" s="46" t="s">
        <v>80</v>
      </c>
      <c r="DR32" s="37">
        <v>140.601</v>
      </c>
      <c r="DS32" s="46" t="s">
        <v>80</v>
      </c>
      <c r="DT32" s="37">
        <v>173.534</v>
      </c>
      <c r="DU32" s="46" t="s">
        <v>80</v>
      </c>
      <c r="DV32" s="40">
        <v>168.3</v>
      </c>
      <c r="DW32" s="46" t="s">
        <v>80</v>
      </c>
      <c r="DX32" s="40">
        <v>1536.43</v>
      </c>
      <c r="DY32" s="46" t="s">
        <v>80</v>
      </c>
      <c r="DZ32" s="40">
        <v>262.53</v>
      </c>
      <c r="EA32" s="46" t="s">
        <v>80</v>
      </c>
      <c r="EB32" s="37">
        <v>1863.316</v>
      </c>
      <c r="EC32" s="46" t="s">
        <v>80</v>
      </c>
      <c r="ED32" s="40">
        <v>0</v>
      </c>
      <c r="EE32" s="46" t="s">
        <v>80</v>
      </c>
      <c r="EF32" s="37">
        <v>25.857</v>
      </c>
      <c r="EG32" s="46" t="s">
        <v>80</v>
      </c>
      <c r="EH32" s="40">
        <v>38.7</v>
      </c>
      <c r="EI32" s="46" t="s">
        <v>80</v>
      </c>
      <c r="EJ32" s="46" t="s">
        <v>27</v>
      </c>
      <c r="EK32" s="46" t="s">
        <v>84</v>
      </c>
      <c r="EL32" s="37">
        <v>350.545</v>
      </c>
      <c r="EM32" s="46" t="s">
        <v>80</v>
      </c>
      <c r="EN32" s="40">
        <v>0</v>
      </c>
      <c r="EO32" s="46" t="s">
        <v>80</v>
      </c>
      <c r="EP32" s="37">
        <v>629.627</v>
      </c>
      <c r="EQ32" s="46" t="s">
        <v>80</v>
      </c>
      <c r="ER32" s="37">
        <v>375.727</v>
      </c>
      <c r="ES32" s="46" t="s">
        <v>80</v>
      </c>
      <c r="ET32" s="40">
        <v>377.98</v>
      </c>
      <c r="EU32" s="46" t="s">
        <v>80</v>
      </c>
      <c r="EV32" s="40">
        <v>60.46</v>
      </c>
      <c r="EW32" s="46" t="s">
        <v>80</v>
      </c>
      <c r="EX32" s="40">
        <v>1671.61</v>
      </c>
      <c r="EY32" s="46" t="s">
        <v>80</v>
      </c>
      <c r="EZ32" s="37">
        <v>93.207</v>
      </c>
      <c r="FA32" s="46" t="s">
        <v>80</v>
      </c>
      <c r="FB32" s="40">
        <v>115.2</v>
      </c>
      <c r="FC32" s="46" t="s">
        <v>80</v>
      </c>
      <c r="FD32" s="40">
        <v>0</v>
      </c>
      <c r="FE32" s="46" t="s">
        <v>80</v>
      </c>
      <c r="FF32" s="46" t="s">
        <v>27</v>
      </c>
      <c r="FG32" s="46" t="s">
        <v>84</v>
      </c>
      <c r="FH32"/>
    </row>
    <row r="33" spans="1:164" ht="13.5">
      <c r="A33" s="36" t="s">
        <v>31</v>
      </c>
      <c r="B33" s="38">
        <v>57.196</v>
      </c>
      <c r="C33" s="47" t="s">
        <v>80</v>
      </c>
      <c r="D33" s="38">
        <v>11.607</v>
      </c>
      <c r="E33" s="47" t="s">
        <v>80</v>
      </c>
      <c r="F33" s="38">
        <v>193.333</v>
      </c>
      <c r="G33" s="47" t="s">
        <v>80</v>
      </c>
      <c r="H33" s="38">
        <v>192.176</v>
      </c>
      <c r="I33" s="47" t="s">
        <v>80</v>
      </c>
      <c r="J33" s="38">
        <v>3062.221</v>
      </c>
      <c r="K33" s="47" t="s">
        <v>80</v>
      </c>
      <c r="L33" s="38">
        <v>27.715</v>
      </c>
      <c r="M33" s="47" t="s">
        <v>80</v>
      </c>
      <c r="N33" s="38">
        <v>16.908</v>
      </c>
      <c r="O33" s="47" t="s">
        <v>80</v>
      </c>
      <c r="P33" s="39">
        <v>0</v>
      </c>
      <c r="Q33" s="47" t="s">
        <v>80</v>
      </c>
      <c r="R33" s="38">
        <v>1994.114</v>
      </c>
      <c r="S33" s="47" t="s">
        <v>80</v>
      </c>
      <c r="T33" s="39">
        <v>1158.93</v>
      </c>
      <c r="U33" s="47" t="s">
        <v>80</v>
      </c>
      <c r="V33" s="38">
        <v>37.518</v>
      </c>
      <c r="W33" s="47" t="s">
        <v>80</v>
      </c>
      <c r="X33" s="38">
        <v>5677.513</v>
      </c>
      <c r="Y33" s="47" t="s">
        <v>80</v>
      </c>
      <c r="Z33" s="38">
        <v>19.471</v>
      </c>
      <c r="AA33" s="47" t="s">
        <v>80</v>
      </c>
      <c r="AB33" s="38">
        <v>5.176</v>
      </c>
      <c r="AC33" s="47" t="s">
        <v>80</v>
      </c>
      <c r="AD33" s="39">
        <v>21.5</v>
      </c>
      <c r="AE33" s="47" t="s">
        <v>80</v>
      </c>
      <c r="AF33" s="39">
        <v>0</v>
      </c>
      <c r="AG33" s="47" t="s">
        <v>80</v>
      </c>
      <c r="AH33" s="38">
        <v>65.892</v>
      </c>
      <c r="AI33" s="47" t="s">
        <v>80</v>
      </c>
      <c r="AJ33" s="39">
        <v>16.04</v>
      </c>
      <c r="AK33" s="47" t="s">
        <v>80</v>
      </c>
      <c r="AL33" s="38">
        <v>24.619</v>
      </c>
      <c r="AM33" s="47" t="s">
        <v>80</v>
      </c>
      <c r="AN33" s="39">
        <v>0</v>
      </c>
      <c r="AO33" s="47" t="s">
        <v>80</v>
      </c>
      <c r="AP33" s="39">
        <v>0</v>
      </c>
      <c r="AQ33" s="47" t="s">
        <v>80</v>
      </c>
      <c r="AR33" s="38">
        <v>496.862</v>
      </c>
      <c r="AS33" s="47" t="s">
        <v>80</v>
      </c>
      <c r="AT33" s="38">
        <v>48.669</v>
      </c>
      <c r="AU33" s="47" t="s">
        <v>80</v>
      </c>
      <c r="AV33" s="38">
        <v>97.045</v>
      </c>
      <c r="AW33" s="47" t="s">
        <v>80</v>
      </c>
      <c r="AX33" s="39">
        <v>0</v>
      </c>
      <c r="AY33" s="47" t="s">
        <v>80</v>
      </c>
      <c r="AZ33" s="38">
        <v>1986.474</v>
      </c>
      <c r="BA33" s="47" t="s">
        <v>80</v>
      </c>
      <c r="BB33" s="47" t="s">
        <v>27</v>
      </c>
      <c r="BC33" s="47" t="s">
        <v>84</v>
      </c>
      <c r="BD33" s="38">
        <v>349.697</v>
      </c>
      <c r="BE33" s="47" t="s">
        <v>80</v>
      </c>
      <c r="BF33" s="39">
        <v>0</v>
      </c>
      <c r="BG33" s="47" t="s">
        <v>80</v>
      </c>
      <c r="BH33" s="39">
        <v>0</v>
      </c>
      <c r="BI33" s="47" t="s">
        <v>80</v>
      </c>
      <c r="BJ33" s="39">
        <v>0</v>
      </c>
      <c r="BK33" s="47" t="s">
        <v>80</v>
      </c>
      <c r="BL33" s="38">
        <v>827.627</v>
      </c>
      <c r="BM33" s="47" t="s">
        <v>80</v>
      </c>
      <c r="BN33" s="39">
        <v>0</v>
      </c>
      <c r="BO33" s="47" t="s">
        <v>80</v>
      </c>
      <c r="BP33" s="39">
        <v>0</v>
      </c>
      <c r="BQ33" s="47" t="s">
        <v>80</v>
      </c>
      <c r="BR33" s="39">
        <v>0</v>
      </c>
      <c r="BS33" s="47" t="s">
        <v>80</v>
      </c>
      <c r="BT33" s="39">
        <v>915.2</v>
      </c>
      <c r="BU33" s="47" t="s">
        <v>80</v>
      </c>
      <c r="BV33" s="38">
        <v>788.208</v>
      </c>
      <c r="BW33" s="47" t="s">
        <v>80</v>
      </c>
      <c r="BX33" s="38">
        <v>0.383</v>
      </c>
      <c r="BY33" s="47" t="s">
        <v>80</v>
      </c>
      <c r="BZ33" s="38">
        <v>132.149</v>
      </c>
      <c r="CA33" s="47" t="s">
        <v>80</v>
      </c>
      <c r="CB33" s="39">
        <v>0</v>
      </c>
      <c r="CC33" s="47" t="s">
        <v>80</v>
      </c>
      <c r="CD33" s="38">
        <v>0.043</v>
      </c>
      <c r="CE33" s="47" t="s">
        <v>80</v>
      </c>
      <c r="CF33" s="39">
        <v>0</v>
      </c>
      <c r="CG33" s="47" t="s">
        <v>80</v>
      </c>
      <c r="CH33" s="39">
        <v>0</v>
      </c>
      <c r="CI33" s="47" t="s">
        <v>80</v>
      </c>
      <c r="CJ33" s="38">
        <v>6.538</v>
      </c>
      <c r="CK33" s="47" t="s">
        <v>80</v>
      </c>
      <c r="CL33" s="39">
        <v>0</v>
      </c>
      <c r="CM33" s="47" t="s">
        <v>80</v>
      </c>
      <c r="CN33" s="39">
        <v>0</v>
      </c>
      <c r="CO33" s="47" t="s">
        <v>80</v>
      </c>
      <c r="CP33" s="38">
        <v>257.437</v>
      </c>
      <c r="CQ33" s="47" t="s">
        <v>80</v>
      </c>
      <c r="CR33" s="39">
        <v>0</v>
      </c>
      <c r="CS33" s="47" t="s">
        <v>80</v>
      </c>
      <c r="CT33" s="39">
        <v>1478.98</v>
      </c>
      <c r="CU33" s="47" t="s">
        <v>80</v>
      </c>
      <c r="CV33" s="39">
        <v>0</v>
      </c>
      <c r="CW33" s="47" t="s">
        <v>80</v>
      </c>
      <c r="CX33" s="38">
        <v>8.557</v>
      </c>
      <c r="CY33" s="47" t="s">
        <v>80</v>
      </c>
      <c r="CZ33" s="39">
        <v>0</v>
      </c>
      <c r="DA33" s="47" t="s">
        <v>80</v>
      </c>
      <c r="DB33" s="38">
        <v>3109.264</v>
      </c>
      <c r="DC33" s="47" t="s">
        <v>80</v>
      </c>
      <c r="DD33" s="38">
        <v>1250.057</v>
      </c>
      <c r="DE33" s="47" t="s">
        <v>80</v>
      </c>
      <c r="DF33" s="39">
        <v>38.16</v>
      </c>
      <c r="DG33" s="47" t="s">
        <v>80</v>
      </c>
      <c r="DH33" s="38">
        <v>5.498</v>
      </c>
      <c r="DI33" s="47" t="s">
        <v>80</v>
      </c>
      <c r="DJ33" s="38">
        <v>8.098</v>
      </c>
      <c r="DK33" s="47" t="s">
        <v>80</v>
      </c>
      <c r="DL33" s="38">
        <v>5.705</v>
      </c>
      <c r="DM33" s="47" t="s">
        <v>80</v>
      </c>
      <c r="DN33" s="38">
        <v>165.525</v>
      </c>
      <c r="DO33" s="47" t="s">
        <v>80</v>
      </c>
      <c r="DP33" s="39">
        <v>1.68</v>
      </c>
      <c r="DQ33" s="47" t="s">
        <v>80</v>
      </c>
      <c r="DR33" s="38">
        <v>19.583</v>
      </c>
      <c r="DS33" s="47" t="s">
        <v>80</v>
      </c>
      <c r="DT33" s="39">
        <v>0</v>
      </c>
      <c r="DU33" s="47" t="s">
        <v>80</v>
      </c>
      <c r="DV33" s="38">
        <v>49.298</v>
      </c>
      <c r="DW33" s="47" t="s">
        <v>80</v>
      </c>
      <c r="DX33" s="38">
        <v>139.675</v>
      </c>
      <c r="DY33" s="47" t="s">
        <v>80</v>
      </c>
      <c r="DZ33" s="39">
        <v>31.01</v>
      </c>
      <c r="EA33" s="47" t="s">
        <v>80</v>
      </c>
      <c r="EB33" s="38">
        <v>801.716</v>
      </c>
      <c r="EC33" s="47" t="s">
        <v>80</v>
      </c>
      <c r="ED33" s="38">
        <v>1.733</v>
      </c>
      <c r="EE33" s="47" t="s">
        <v>80</v>
      </c>
      <c r="EF33" s="38">
        <v>0.646</v>
      </c>
      <c r="EG33" s="47" t="s">
        <v>80</v>
      </c>
      <c r="EH33" s="39">
        <v>0</v>
      </c>
      <c r="EI33" s="47" t="s">
        <v>80</v>
      </c>
      <c r="EJ33" s="47" t="s">
        <v>27</v>
      </c>
      <c r="EK33" s="47" t="s">
        <v>84</v>
      </c>
      <c r="EL33" s="38">
        <v>12.482</v>
      </c>
      <c r="EM33" s="47" t="s">
        <v>80</v>
      </c>
      <c r="EN33" s="38">
        <v>0.344</v>
      </c>
      <c r="EO33" s="47" t="s">
        <v>80</v>
      </c>
      <c r="EP33" s="38">
        <v>1.832</v>
      </c>
      <c r="EQ33" s="47" t="s">
        <v>80</v>
      </c>
      <c r="ER33" s="38">
        <v>38.467</v>
      </c>
      <c r="ES33" s="47" t="s">
        <v>80</v>
      </c>
      <c r="ET33" s="39">
        <v>0</v>
      </c>
      <c r="EU33" s="47" t="s">
        <v>80</v>
      </c>
      <c r="EV33" s="38">
        <v>13.102</v>
      </c>
      <c r="EW33" s="47" t="s">
        <v>80</v>
      </c>
      <c r="EX33" s="39">
        <v>0</v>
      </c>
      <c r="EY33" s="47" t="s">
        <v>80</v>
      </c>
      <c r="EZ33" s="38">
        <v>4.574</v>
      </c>
      <c r="FA33" s="47" t="s">
        <v>80</v>
      </c>
      <c r="FB33" s="39">
        <v>0</v>
      </c>
      <c r="FC33" s="47" t="s">
        <v>80</v>
      </c>
      <c r="FD33" s="38">
        <v>43.184</v>
      </c>
      <c r="FE33" s="47" t="s">
        <v>80</v>
      </c>
      <c r="FF33" s="47" t="s">
        <v>27</v>
      </c>
      <c r="FG33" s="47" t="s">
        <v>84</v>
      </c>
      <c r="FH33"/>
    </row>
    <row r="34" spans="1:164" ht="13.5">
      <c r="A34" s="36" t="s">
        <v>22</v>
      </c>
      <c r="B34" s="40">
        <v>3038.84</v>
      </c>
      <c r="C34" s="46" t="s">
        <v>80</v>
      </c>
      <c r="D34" s="46" t="s">
        <v>27</v>
      </c>
      <c r="E34" s="46" t="s">
        <v>84</v>
      </c>
      <c r="F34" s="37">
        <v>14234.278</v>
      </c>
      <c r="G34" s="46" t="s">
        <v>80</v>
      </c>
      <c r="H34" s="37">
        <v>498.752</v>
      </c>
      <c r="I34" s="46" t="s">
        <v>80</v>
      </c>
      <c r="J34" s="40">
        <v>18557</v>
      </c>
      <c r="K34" s="46" t="s">
        <v>80</v>
      </c>
      <c r="L34" s="40">
        <v>285.64</v>
      </c>
      <c r="M34" s="46" t="s">
        <v>80</v>
      </c>
      <c r="N34" s="40">
        <v>0</v>
      </c>
      <c r="O34" s="46" t="s">
        <v>80</v>
      </c>
      <c r="P34" s="37">
        <v>127.277</v>
      </c>
      <c r="Q34" s="46" t="s">
        <v>80</v>
      </c>
      <c r="R34" s="37">
        <v>22746.434</v>
      </c>
      <c r="S34" s="46" t="s">
        <v>80</v>
      </c>
      <c r="T34" s="37">
        <v>11755.877</v>
      </c>
      <c r="U34" s="46" t="s">
        <v>80</v>
      </c>
      <c r="V34" s="40">
        <v>8.63</v>
      </c>
      <c r="W34" s="46" t="s">
        <v>80</v>
      </c>
      <c r="X34" s="37">
        <v>275.671</v>
      </c>
      <c r="Y34" s="46" t="s">
        <v>80</v>
      </c>
      <c r="Z34" s="40">
        <v>0</v>
      </c>
      <c r="AA34" s="46" t="s">
        <v>80</v>
      </c>
      <c r="AB34" s="37">
        <v>1.522</v>
      </c>
      <c r="AC34" s="46" t="s">
        <v>80</v>
      </c>
      <c r="AD34" s="40">
        <v>805</v>
      </c>
      <c r="AE34" s="46" t="s">
        <v>80</v>
      </c>
      <c r="AF34" s="40">
        <v>0</v>
      </c>
      <c r="AG34" s="46" t="s">
        <v>80</v>
      </c>
      <c r="AH34" s="37">
        <v>1348.599</v>
      </c>
      <c r="AI34" s="46" t="s">
        <v>80</v>
      </c>
      <c r="AJ34" s="40">
        <v>0</v>
      </c>
      <c r="AK34" s="46" t="s">
        <v>80</v>
      </c>
      <c r="AL34" s="46" t="s">
        <v>27</v>
      </c>
      <c r="AM34" s="46" t="s">
        <v>84</v>
      </c>
      <c r="AN34" s="40">
        <v>0</v>
      </c>
      <c r="AO34" s="46" t="s">
        <v>80</v>
      </c>
      <c r="AP34" s="37">
        <v>27099.549</v>
      </c>
      <c r="AQ34" s="46" t="s">
        <v>80</v>
      </c>
      <c r="AR34" s="37">
        <v>2.532</v>
      </c>
      <c r="AS34" s="46" t="s">
        <v>80</v>
      </c>
      <c r="AT34" s="37">
        <v>157.627</v>
      </c>
      <c r="AU34" s="46" t="s">
        <v>80</v>
      </c>
      <c r="AV34" s="46" t="s">
        <v>27</v>
      </c>
      <c r="AW34" s="46" t="s">
        <v>84</v>
      </c>
      <c r="AX34" s="46" t="s">
        <v>27</v>
      </c>
      <c r="AY34" s="46" t="s">
        <v>84</v>
      </c>
      <c r="AZ34" s="40">
        <v>45537</v>
      </c>
      <c r="BA34" s="46" t="s">
        <v>80</v>
      </c>
      <c r="BB34" s="46" t="s">
        <v>27</v>
      </c>
      <c r="BC34" s="46" t="s">
        <v>84</v>
      </c>
      <c r="BD34" s="46" t="s">
        <v>27</v>
      </c>
      <c r="BE34" s="46" t="s">
        <v>84</v>
      </c>
      <c r="BF34" s="46" t="s">
        <v>27</v>
      </c>
      <c r="BG34" s="46" t="s">
        <v>84</v>
      </c>
      <c r="BH34" s="37">
        <v>458.553</v>
      </c>
      <c r="BI34" s="46" t="s">
        <v>80</v>
      </c>
      <c r="BJ34" s="40">
        <v>0</v>
      </c>
      <c r="BK34" s="46" t="s">
        <v>80</v>
      </c>
      <c r="BL34" s="40">
        <v>12673.29</v>
      </c>
      <c r="BM34" s="46" t="s">
        <v>80</v>
      </c>
      <c r="BN34" s="40">
        <v>3.84</v>
      </c>
      <c r="BO34" s="46" t="s">
        <v>80</v>
      </c>
      <c r="BP34" s="40">
        <v>0</v>
      </c>
      <c r="BQ34" s="46" t="s">
        <v>80</v>
      </c>
      <c r="BR34" s="40">
        <v>0</v>
      </c>
      <c r="BS34" s="46" t="s">
        <v>80</v>
      </c>
      <c r="BT34" s="37">
        <v>349.237</v>
      </c>
      <c r="BU34" s="46" t="s">
        <v>80</v>
      </c>
      <c r="BV34" s="37">
        <v>10494.086</v>
      </c>
      <c r="BW34" s="46" t="s">
        <v>80</v>
      </c>
      <c r="BX34" s="37">
        <v>102.994</v>
      </c>
      <c r="BY34" s="46" t="s">
        <v>80</v>
      </c>
      <c r="BZ34" s="37">
        <v>1.236</v>
      </c>
      <c r="CA34" s="46" t="s">
        <v>80</v>
      </c>
      <c r="CB34" s="37">
        <v>0.639</v>
      </c>
      <c r="CC34" s="46" t="s">
        <v>80</v>
      </c>
      <c r="CD34" s="40">
        <v>0</v>
      </c>
      <c r="CE34" s="46" t="s">
        <v>80</v>
      </c>
      <c r="CF34" s="40">
        <v>0</v>
      </c>
      <c r="CG34" s="46" t="s">
        <v>80</v>
      </c>
      <c r="CH34" s="40">
        <v>0</v>
      </c>
      <c r="CI34" s="46" t="s">
        <v>80</v>
      </c>
      <c r="CJ34" s="37">
        <v>401.665</v>
      </c>
      <c r="CK34" s="46" t="s">
        <v>80</v>
      </c>
      <c r="CL34" s="40">
        <v>0</v>
      </c>
      <c r="CM34" s="46" t="s">
        <v>80</v>
      </c>
      <c r="CN34" s="40">
        <v>0</v>
      </c>
      <c r="CO34" s="46" t="s">
        <v>80</v>
      </c>
      <c r="CP34" s="37">
        <v>33241.232</v>
      </c>
      <c r="CQ34" s="46" t="s">
        <v>80</v>
      </c>
      <c r="CR34" s="37">
        <v>22.356</v>
      </c>
      <c r="CS34" s="46" t="s">
        <v>80</v>
      </c>
      <c r="CT34" s="37">
        <v>34290.694</v>
      </c>
      <c r="CU34" s="46" t="s">
        <v>80</v>
      </c>
      <c r="CV34" s="40">
        <v>0</v>
      </c>
      <c r="CW34" s="46" t="s">
        <v>80</v>
      </c>
      <c r="CX34" s="40">
        <v>0</v>
      </c>
      <c r="CY34" s="46" t="s">
        <v>80</v>
      </c>
      <c r="CZ34" s="46" t="s">
        <v>27</v>
      </c>
      <c r="DA34" s="46" t="s">
        <v>84</v>
      </c>
      <c r="DB34" s="40">
        <v>94951</v>
      </c>
      <c r="DC34" s="46" t="s">
        <v>80</v>
      </c>
      <c r="DD34" s="37">
        <v>73647.952</v>
      </c>
      <c r="DE34" s="46" t="s">
        <v>80</v>
      </c>
      <c r="DF34" s="46" t="s">
        <v>27</v>
      </c>
      <c r="DG34" s="46" t="s">
        <v>84</v>
      </c>
      <c r="DH34" s="46" t="s">
        <v>27</v>
      </c>
      <c r="DI34" s="46" t="s">
        <v>84</v>
      </c>
      <c r="DJ34" s="46" t="s">
        <v>27</v>
      </c>
      <c r="DK34" s="46" t="s">
        <v>84</v>
      </c>
      <c r="DL34" s="37">
        <v>64.469</v>
      </c>
      <c r="DM34" s="46" t="s">
        <v>80</v>
      </c>
      <c r="DN34" s="40">
        <v>36</v>
      </c>
      <c r="DO34" s="46" t="s">
        <v>80</v>
      </c>
      <c r="DP34" s="40">
        <v>0</v>
      </c>
      <c r="DQ34" s="46" t="s">
        <v>80</v>
      </c>
      <c r="DR34" s="40">
        <v>0</v>
      </c>
      <c r="DS34" s="46" t="s">
        <v>80</v>
      </c>
      <c r="DT34" s="40">
        <v>0</v>
      </c>
      <c r="DU34" s="46" t="s">
        <v>80</v>
      </c>
      <c r="DV34" s="37">
        <v>250.826</v>
      </c>
      <c r="DW34" s="46" t="s">
        <v>80</v>
      </c>
      <c r="DX34" s="37">
        <v>1.682</v>
      </c>
      <c r="DY34" s="46" t="s">
        <v>80</v>
      </c>
      <c r="DZ34" s="37">
        <v>0.276</v>
      </c>
      <c r="EA34" s="46" t="s">
        <v>80</v>
      </c>
      <c r="EB34" s="40">
        <v>0</v>
      </c>
      <c r="EC34" s="46" t="s">
        <v>80</v>
      </c>
      <c r="ED34" s="37">
        <v>0.222</v>
      </c>
      <c r="EE34" s="46" t="s">
        <v>80</v>
      </c>
      <c r="EF34" s="37">
        <v>19.301</v>
      </c>
      <c r="EG34" s="46" t="s">
        <v>80</v>
      </c>
      <c r="EH34" s="40">
        <v>1</v>
      </c>
      <c r="EI34" s="46" t="s">
        <v>80</v>
      </c>
      <c r="EJ34" s="40">
        <v>0</v>
      </c>
      <c r="EK34" s="46" t="s">
        <v>80</v>
      </c>
      <c r="EL34" s="37">
        <v>0.736</v>
      </c>
      <c r="EM34" s="46" t="s">
        <v>80</v>
      </c>
      <c r="EN34" s="40">
        <v>0</v>
      </c>
      <c r="EO34" s="46" t="s">
        <v>80</v>
      </c>
      <c r="EP34" s="46" t="s">
        <v>27</v>
      </c>
      <c r="EQ34" s="46" t="s">
        <v>84</v>
      </c>
      <c r="ER34" s="40">
        <v>1.41</v>
      </c>
      <c r="ES34" s="46" t="s">
        <v>80</v>
      </c>
      <c r="ET34" s="37">
        <v>2.256</v>
      </c>
      <c r="EU34" s="46" t="s">
        <v>80</v>
      </c>
      <c r="EV34" s="37">
        <v>5.521</v>
      </c>
      <c r="EW34" s="46" t="s">
        <v>80</v>
      </c>
      <c r="EX34" s="37">
        <v>2.468</v>
      </c>
      <c r="EY34" s="46" t="s">
        <v>80</v>
      </c>
      <c r="EZ34" s="46" t="s">
        <v>27</v>
      </c>
      <c r="FA34" s="46" t="s">
        <v>84</v>
      </c>
      <c r="FB34" s="46" t="s">
        <v>27</v>
      </c>
      <c r="FC34" s="46" t="s">
        <v>84</v>
      </c>
      <c r="FD34" s="40">
        <v>0</v>
      </c>
      <c r="FE34" s="46" t="s">
        <v>80</v>
      </c>
      <c r="FF34" s="46" t="s">
        <v>27</v>
      </c>
      <c r="FG34" s="46" t="s">
        <v>84</v>
      </c>
      <c r="FH34"/>
    </row>
    <row r="35" spans="1:164" ht="13.5">
      <c r="A35" s="36" t="s">
        <v>23</v>
      </c>
      <c r="B35" s="47" t="s">
        <v>27</v>
      </c>
      <c r="C35" s="47" t="s">
        <v>84</v>
      </c>
      <c r="D35" s="39">
        <v>0</v>
      </c>
      <c r="E35" s="47" t="s">
        <v>80</v>
      </c>
      <c r="F35" s="39">
        <v>0</v>
      </c>
      <c r="G35" s="47" t="s">
        <v>80</v>
      </c>
      <c r="H35" s="38">
        <v>1.316</v>
      </c>
      <c r="I35" s="47" t="s">
        <v>80</v>
      </c>
      <c r="J35" s="39">
        <v>5821</v>
      </c>
      <c r="K35" s="47" t="s">
        <v>80</v>
      </c>
      <c r="L35" s="39">
        <v>0</v>
      </c>
      <c r="M35" s="47" t="s">
        <v>80</v>
      </c>
      <c r="N35" s="39">
        <v>0</v>
      </c>
      <c r="O35" s="47" t="s">
        <v>80</v>
      </c>
      <c r="P35" s="39">
        <v>0</v>
      </c>
      <c r="Q35" s="47" t="s">
        <v>80</v>
      </c>
      <c r="R35" s="39">
        <v>0</v>
      </c>
      <c r="S35" s="47" t="s">
        <v>80</v>
      </c>
      <c r="T35" s="38">
        <v>510.131</v>
      </c>
      <c r="U35" s="47" t="s">
        <v>80</v>
      </c>
      <c r="V35" s="39">
        <v>0</v>
      </c>
      <c r="W35" s="47" t="s">
        <v>80</v>
      </c>
      <c r="X35" s="39">
        <v>0</v>
      </c>
      <c r="Y35" s="47" t="s">
        <v>80</v>
      </c>
      <c r="Z35" s="39">
        <v>0</v>
      </c>
      <c r="AA35" s="47" t="s">
        <v>80</v>
      </c>
      <c r="AB35" s="39">
        <v>0</v>
      </c>
      <c r="AC35" s="47" t="s">
        <v>80</v>
      </c>
      <c r="AD35" s="39">
        <v>0</v>
      </c>
      <c r="AE35" s="47" t="s">
        <v>80</v>
      </c>
      <c r="AF35" s="39">
        <v>0</v>
      </c>
      <c r="AG35" s="47" t="s">
        <v>80</v>
      </c>
      <c r="AH35" s="39">
        <v>1360</v>
      </c>
      <c r="AI35" s="47" t="s">
        <v>80</v>
      </c>
      <c r="AJ35" s="39">
        <v>0</v>
      </c>
      <c r="AK35" s="47" t="s">
        <v>80</v>
      </c>
      <c r="AL35" s="39">
        <v>36.73</v>
      </c>
      <c r="AM35" s="47" t="s">
        <v>80</v>
      </c>
      <c r="AN35" s="39">
        <v>0</v>
      </c>
      <c r="AO35" s="47" t="s">
        <v>80</v>
      </c>
      <c r="AP35" s="38">
        <v>602.514</v>
      </c>
      <c r="AQ35" s="47" t="s">
        <v>80</v>
      </c>
      <c r="AR35" s="39">
        <v>0</v>
      </c>
      <c r="AS35" s="47" t="s">
        <v>80</v>
      </c>
      <c r="AT35" s="39">
        <v>132.05</v>
      </c>
      <c r="AU35" s="47" t="s">
        <v>80</v>
      </c>
      <c r="AV35" s="39">
        <v>0</v>
      </c>
      <c r="AW35" s="47" t="s">
        <v>80</v>
      </c>
      <c r="AX35" s="39">
        <v>0</v>
      </c>
      <c r="AY35" s="47" t="s">
        <v>80</v>
      </c>
      <c r="AZ35" s="39">
        <v>745</v>
      </c>
      <c r="BA35" s="47" t="s">
        <v>80</v>
      </c>
      <c r="BB35" s="38">
        <v>238.444</v>
      </c>
      <c r="BC35" s="47" t="s">
        <v>80</v>
      </c>
      <c r="BD35" s="47" t="s">
        <v>27</v>
      </c>
      <c r="BE35" s="47" t="s">
        <v>84</v>
      </c>
      <c r="BF35" s="39">
        <v>0</v>
      </c>
      <c r="BG35" s="47" t="s">
        <v>80</v>
      </c>
      <c r="BH35" s="39">
        <v>0</v>
      </c>
      <c r="BI35" s="47" t="s">
        <v>80</v>
      </c>
      <c r="BJ35" s="39">
        <v>0</v>
      </c>
      <c r="BK35" s="47" t="s">
        <v>80</v>
      </c>
      <c r="BL35" s="39">
        <v>0</v>
      </c>
      <c r="BM35" s="47" t="s">
        <v>80</v>
      </c>
      <c r="BN35" s="39">
        <v>0</v>
      </c>
      <c r="BO35" s="47" t="s">
        <v>80</v>
      </c>
      <c r="BP35" s="39">
        <v>0</v>
      </c>
      <c r="BQ35" s="47" t="s">
        <v>80</v>
      </c>
      <c r="BR35" s="39">
        <v>0</v>
      </c>
      <c r="BS35" s="47" t="s">
        <v>80</v>
      </c>
      <c r="BT35" s="39">
        <v>0</v>
      </c>
      <c r="BU35" s="47" t="s">
        <v>80</v>
      </c>
      <c r="BV35" s="39">
        <v>0</v>
      </c>
      <c r="BW35" s="47" t="s">
        <v>80</v>
      </c>
      <c r="BX35" s="39">
        <v>0</v>
      </c>
      <c r="BY35" s="47" t="s">
        <v>80</v>
      </c>
      <c r="BZ35" s="39">
        <v>0</v>
      </c>
      <c r="CA35" s="47" t="s">
        <v>80</v>
      </c>
      <c r="CB35" s="39">
        <v>0</v>
      </c>
      <c r="CC35" s="47" t="s">
        <v>80</v>
      </c>
      <c r="CD35" s="39">
        <v>0</v>
      </c>
      <c r="CE35" s="47" t="s">
        <v>80</v>
      </c>
      <c r="CF35" s="39">
        <v>0</v>
      </c>
      <c r="CG35" s="47" t="s">
        <v>80</v>
      </c>
      <c r="CH35" s="39">
        <v>0</v>
      </c>
      <c r="CI35" s="47" t="s">
        <v>80</v>
      </c>
      <c r="CJ35" s="39">
        <v>0</v>
      </c>
      <c r="CK35" s="47" t="s">
        <v>80</v>
      </c>
      <c r="CL35" s="39">
        <v>0</v>
      </c>
      <c r="CM35" s="47" t="s">
        <v>80</v>
      </c>
      <c r="CN35" s="39">
        <v>0</v>
      </c>
      <c r="CO35" s="47" t="s">
        <v>80</v>
      </c>
      <c r="CP35" s="38">
        <v>882.929</v>
      </c>
      <c r="CQ35" s="47" t="s">
        <v>80</v>
      </c>
      <c r="CR35" s="39">
        <v>0</v>
      </c>
      <c r="CS35" s="47" t="s">
        <v>80</v>
      </c>
      <c r="CT35" s="39">
        <v>0</v>
      </c>
      <c r="CU35" s="47" t="s">
        <v>80</v>
      </c>
      <c r="CV35" s="39">
        <v>0</v>
      </c>
      <c r="CW35" s="47" t="s">
        <v>80</v>
      </c>
      <c r="CX35" s="39">
        <v>0</v>
      </c>
      <c r="CY35" s="47" t="s">
        <v>80</v>
      </c>
      <c r="CZ35" s="39">
        <v>0</v>
      </c>
      <c r="DA35" s="47" t="s">
        <v>80</v>
      </c>
      <c r="DB35" s="39">
        <v>0</v>
      </c>
      <c r="DC35" s="47" t="s">
        <v>80</v>
      </c>
      <c r="DD35" s="39">
        <v>0</v>
      </c>
      <c r="DE35" s="47" t="s">
        <v>80</v>
      </c>
      <c r="DF35" s="47" t="s">
        <v>27</v>
      </c>
      <c r="DG35" s="47" t="s">
        <v>84</v>
      </c>
      <c r="DH35" s="39">
        <v>0</v>
      </c>
      <c r="DI35" s="47" t="s">
        <v>80</v>
      </c>
      <c r="DJ35" s="39">
        <v>0</v>
      </c>
      <c r="DK35" s="47" t="s">
        <v>80</v>
      </c>
      <c r="DL35" s="39">
        <v>0</v>
      </c>
      <c r="DM35" s="47" t="s">
        <v>80</v>
      </c>
      <c r="DN35" s="39">
        <v>0</v>
      </c>
      <c r="DO35" s="47" t="s">
        <v>80</v>
      </c>
      <c r="DP35" s="39">
        <v>0</v>
      </c>
      <c r="DQ35" s="47" t="s">
        <v>80</v>
      </c>
      <c r="DR35" s="39">
        <v>0</v>
      </c>
      <c r="DS35" s="47" t="s">
        <v>80</v>
      </c>
      <c r="DT35" s="39">
        <v>0</v>
      </c>
      <c r="DU35" s="47" t="s">
        <v>80</v>
      </c>
      <c r="DV35" s="39">
        <v>0</v>
      </c>
      <c r="DW35" s="47" t="s">
        <v>80</v>
      </c>
      <c r="DX35" s="38">
        <v>23.071</v>
      </c>
      <c r="DY35" s="47" t="s">
        <v>80</v>
      </c>
      <c r="DZ35" s="39">
        <v>0</v>
      </c>
      <c r="EA35" s="47" t="s">
        <v>80</v>
      </c>
      <c r="EB35" s="39">
        <v>0</v>
      </c>
      <c r="EC35" s="47" t="s">
        <v>80</v>
      </c>
      <c r="ED35" s="39">
        <v>0</v>
      </c>
      <c r="EE35" s="47" t="s">
        <v>80</v>
      </c>
      <c r="EF35" s="39">
        <v>0</v>
      </c>
      <c r="EG35" s="47" t="s">
        <v>80</v>
      </c>
      <c r="EH35" s="39">
        <v>0</v>
      </c>
      <c r="EI35" s="47" t="s">
        <v>80</v>
      </c>
      <c r="EJ35" s="39">
        <v>0</v>
      </c>
      <c r="EK35" s="47" t="s">
        <v>80</v>
      </c>
      <c r="EL35" s="39">
        <v>0</v>
      </c>
      <c r="EM35" s="47" t="s">
        <v>80</v>
      </c>
      <c r="EN35" s="39">
        <v>0</v>
      </c>
      <c r="EO35" s="47" t="s">
        <v>80</v>
      </c>
      <c r="EP35" s="39">
        <v>0</v>
      </c>
      <c r="EQ35" s="47" t="s">
        <v>80</v>
      </c>
      <c r="ER35" s="39">
        <v>0</v>
      </c>
      <c r="ES35" s="47" t="s">
        <v>80</v>
      </c>
      <c r="ET35" s="38">
        <v>4.894</v>
      </c>
      <c r="EU35" s="47" t="s">
        <v>80</v>
      </c>
      <c r="EV35" s="39">
        <v>0</v>
      </c>
      <c r="EW35" s="47" t="s">
        <v>80</v>
      </c>
      <c r="EX35" s="39">
        <v>0</v>
      </c>
      <c r="EY35" s="47" t="s">
        <v>80</v>
      </c>
      <c r="EZ35" s="39">
        <v>0</v>
      </c>
      <c r="FA35" s="47" t="s">
        <v>80</v>
      </c>
      <c r="FB35" s="39">
        <v>0</v>
      </c>
      <c r="FC35" s="47" t="s">
        <v>80</v>
      </c>
      <c r="FD35" s="39">
        <v>0</v>
      </c>
      <c r="FE35" s="47" t="s">
        <v>80</v>
      </c>
      <c r="FF35" s="39">
        <v>0</v>
      </c>
      <c r="FG35" s="47" t="s">
        <v>80</v>
      </c>
      <c r="FH35"/>
    </row>
    <row r="36" spans="1:164" ht="13.5">
      <c r="A36" s="36" t="s">
        <v>25</v>
      </c>
      <c r="B36" s="40">
        <v>5066.64</v>
      </c>
      <c r="C36" s="46" t="s">
        <v>80</v>
      </c>
      <c r="D36" s="46" t="s">
        <v>27</v>
      </c>
      <c r="E36" s="46" t="s">
        <v>84</v>
      </c>
      <c r="F36" s="37">
        <v>5098.666</v>
      </c>
      <c r="G36" s="46" t="s">
        <v>80</v>
      </c>
      <c r="H36" s="40">
        <v>799.13</v>
      </c>
      <c r="I36" s="46" t="s">
        <v>80</v>
      </c>
      <c r="J36" s="40">
        <v>58608</v>
      </c>
      <c r="K36" s="46" t="s">
        <v>80</v>
      </c>
      <c r="L36" s="37">
        <v>359.042</v>
      </c>
      <c r="M36" s="46" t="s">
        <v>80</v>
      </c>
      <c r="N36" s="37">
        <v>149.936</v>
      </c>
      <c r="O36" s="46" t="s">
        <v>80</v>
      </c>
      <c r="P36" s="37">
        <v>1175.422</v>
      </c>
      <c r="Q36" s="46" t="s">
        <v>80</v>
      </c>
      <c r="R36" s="40">
        <v>16005.6</v>
      </c>
      <c r="S36" s="46" t="s">
        <v>80</v>
      </c>
      <c r="T36" s="37">
        <v>18944.218</v>
      </c>
      <c r="U36" s="46" t="s">
        <v>80</v>
      </c>
      <c r="V36" s="37">
        <v>196.432</v>
      </c>
      <c r="W36" s="46" t="s">
        <v>80</v>
      </c>
      <c r="X36" s="40">
        <v>25238.61</v>
      </c>
      <c r="Y36" s="46" t="s">
        <v>80</v>
      </c>
      <c r="Z36" s="37">
        <v>12.568</v>
      </c>
      <c r="AA36" s="46" t="s">
        <v>80</v>
      </c>
      <c r="AB36" s="37">
        <v>48.506</v>
      </c>
      <c r="AC36" s="46" t="s">
        <v>80</v>
      </c>
      <c r="AD36" s="40">
        <v>660.24</v>
      </c>
      <c r="AE36" s="46" t="s">
        <v>80</v>
      </c>
      <c r="AF36" s="46" t="s">
        <v>27</v>
      </c>
      <c r="AG36" s="46" t="s">
        <v>84</v>
      </c>
      <c r="AH36" s="37">
        <v>2439.227</v>
      </c>
      <c r="AI36" s="46" t="s">
        <v>80</v>
      </c>
      <c r="AJ36" s="37">
        <v>12.521</v>
      </c>
      <c r="AK36" s="46" t="s">
        <v>80</v>
      </c>
      <c r="AL36" s="37">
        <v>5776.182</v>
      </c>
      <c r="AM36" s="46" t="s">
        <v>80</v>
      </c>
      <c r="AN36" s="37">
        <v>10291.782</v>
      </c>
      <c r="AO36" s="46" t="s">
        <v>80</v>
      </c>
      <c r="AP36" s="37">
        <v>14566.181</v>
      </c>
      <c r="AQ36" s="46" t="s">
        <v>80</v>
      </c>
      <c r="AR36" s="37">
        <v>4405.149</v>
      </c>
      <c r="AS36" s="46" t="s">
        <v>80</v>
      </c>
      <c r="AT36" s="37">
        <v>1857.272</v>
      </c>
      <c r="AU36" s="46" t="s">
        <v>80</v>
      </c>
      <c r="AV36" s="46" t="s">
        <v>27</v>
      </c>
      <c r="AW36" s="46" t="s">
        <v>84</v>
      </c>
      <c r="AX36" s="46" t="s">
        <v>27</v>
      </c>
      <c r="AY36" s="46" t="s">
        <v>84</v>
      </c>
      <c r="AZ36" s="40">
        <v>40946.4</v>
      </c>
      <c r="BA36" s="46" t="s">
        <v>80</v>
      </c>
      <c r="BB36" s="37">
        <v>45743.825</v>
      </c>
      <c r="BC36" s="46" t="s">
        <v>80</v>
      </c>
      <c r="BD36" s="40">
        <v>1316.52</v>
      </c>
      <c r="BE36" s="46" t="s">
        <v>80</v>
      </c>
      <c r="BF36" s="46" t="s">
        <v>27</v>
      </c>
      <c r="BG36" s="46" t="s">
        <v>84</v>
      </c>
      <c r="BH36" s="46" t="s">
        <v>27</v>
      </c>
      <c r="BI36" s="46" t="s">
        <v>84</v>
      </c>
      <c r="BJ36" s="40">
        <v>0</v>
      </c>
      <c r="BK36" s="46" t="s">
        <v>80</v>
      </c>
      <c r="BL36" s="40">
        <v>3081.6</v>
      </c>
      <c r="BM36" s="46" t="s">
        <v>80</v>
      </c>
      <c r="BN36" s="40">
        <v>777.64</v>
      </c>
      <c r="BO36" s="46" t="s">
        <v>80</v>
      </c>
      <c r="BP36" s="40">
        <v>0</v>
      </c>
      <c r="BQ36" s="46" t="s">
        <v>80</v>
      </c>
      <c r="BR36" s="40">
        <v>106.02</v>
      </c>
      <c r="BS36" s="46" t="s">
        <v>80</v>
      </c>
      <c r="BT36" s="40">
        <v>3088.8</v>
      </c>
      <c r="BU36" s="46" t="s">
        <v>80</v>
      </c>
      <c r="BV36" s="37">
        <v>1992.741</v>
      </c>
      <c r="BW36" s="46" t="s">
        <v>80</v>
      </c>
      <c r="BX36" s="37">
        <v>209.228</v>
      </c>
      <c r="BY36" s="46" t="s">
        <v>80</v>
      </c>
      <c r="BZ36" s="40">
        <v>519.44</v>
      </c>
      <c r="CA36" s="46" t="s">
        <v>80</v>
      </c>
      <c r="CB36" s="40">
        <v>0</v>
      </c>
      <c r="CC36" s="46" t="s">
        <v>80</v>
      </c>
      <c r="CD36" s="40">
        <v>0</v>
      </c>
      <c r="CE36" s="46" t="s">
        <v>80</v>
      </c>
      <c r="CF36" s="40">
        <v>0</v>
      </c>
      <c r="CG36" s="46" t="s">
        <v>80</v>
      </c>
      <c r="CH36" s="46" t="s">
        <v>27</v>
      </c>
      <c r="CI36" s="46" t="s">
        <v>84</v>
      </c>
      <c r="CJ36" s="37">
        <v>147.708</v>
      </c>
      <c r="CK36" s="46" t="s">
        <v>80</v>
      </c>
      <c r="CL36" s="40">
        <v>0</v>
      </c>
      <c r="CM36" s="46" t="s">
        <v>80</v>
      </c>
      <c r="CN36" s="40">
        <v>0</v>
      </c>
      <c r="CO36" s="46" t="s">
        <v>80</v>
      </c>
      <c r="CP36" s="37">
        <v>5385.728</v>
      </c>
      <c r="CQ36" s="46" t="s">
        <v>80</v>
      </c>
      <c r="CR36" s="37">
        <v>458.734</v>
      </c>
      <c r="CS36" s="46" t="s">
        <v>80</v>
      </c>
      <c r="CT36" s="37">
        <v>6532.921</v>
      </c>
      <c r="CU36" s="46" t="s">
        <v>80</v>
      </c>
      <c r="CV36" s="40">
        <v>0</v>
      </c>
      <c r="CW36" s="46" t="s">
        <v>80</v>
      </c>
      <c r="CX36" s="46" t="s">
        <v>27</v>
      </c>
      <c r="CY36" s="46" t="s">
        <v>84</v>
      </c>
      <c r="CZ36" s="46" t="s">
        <v>27</v>
      </c>
      <c r="DA36" s="46" t="s">
        <v>84</v>
      </c>
      <c r="DB36" s="40">
        <v>7671.6</v>
      </c>
      <c r="DC36" s="46" t="s">
        <v>80</v>
      </c>
      <c r="DD36" s="40">
        <v>14536.591</v>
      </c>
      <c r="DE36" s="46" t="s">
        <v>80</v>
      </c>
      <c r="DF36" s="37">
        <v>328.104</v>
      </c>
      <c r="DG36" s="46" t="s">
        <v>80</v>
      </c>
      <c r="DH36" s="37">
        <v>237.172</v>
      </c>
      <c r="DI36" s="46" t="s">
        <v>80</v>
      </c>
      <c r="DJ36" s="46" t="s">
        <v>27</v>
      </c>
      <c r="DK36" s="46" t="s">
        <v>84</v>
      </c>
      <c r="DL36" s="37">
        <v>316.834</v>
      </c>
      <c r="DM36" s="46" t="s">
        <v>80</v>
      </c>
      <c r="DN36" s="40">
        <v>5677.2</v>
      </c>
      <c r="DO36" s="46" t="s">
        <v>80</v>
      </c>
      <c r="DP36" s="37">
        <v>97.448</v>
      </c>
      <c r="DQ36" s="46" t="s">
        <v>80</v>
      </c>
      <c r="DR36" s="37">
        <v>173.624</v>
      </c>
      <c r="DS36" s="46" t="s">
        <v>80</v>
      </c>
      <c r="DT36" s="37">
        <v>232.243</v>
      </c>
      <c r="DU36" s="46" t="s">
        <v>80</v>
      </c>
      <c r="DV36" s="40">
        <v>1861.2</v>
      </c>
      <c r="DW36" s="46" t="s">
        <v>80</v>
      </c>
      <c r="DX36" s="37">
        <v>3071.089</v>
      </c>
      <c r="DY36" s="46" t="s">
        <v>80</v>
      </c>
      <c r="DZ36" s="37">
        <v>315.059</v>
      </c>
      <c r="EA36" s="46" t="s">
        <v>80</v>
      </c>
      <c r="EB36" s="37">
        <v>3554.536</v>
      </c>
      <c r="EC36" s="46" t="s">
        <v>80</v>
      </c>
      <c r="ED36" s="37">
        <v>31.813</v>
      </c>
      <c r="EE36" s="46" t="s">
        <v>80</v>
      </c>
      <c r="EF36" s="37">
        <v>44.669</v>
      </c>
      <c r="EG36" s="46" t="s">
        <v>80</v>
      </c>
      <c r="EH36" s="40">
        <v>104.4</v>
      </c>
      <c r="EI36" s="46" t="s">
        <v>80</v>
      </c>
      <c r="EJ36" s="46" t="s">
        <v>27</v>
      </c>
      <c r="EK36" s="46" t="s">
        <v>84</v>
      </c>
      <c r="EL36" s="37">
        <v>663.865</v>
      </c>
      <c r="EM36" s="46" t="s">
        <v>80</v>
      </c>
      <c r="EN36" s="37">
        <v>126.637</v>
      </c>
      <c r="EO36" s="46" t="s">
        <v>80</v>
      </c>
      <c r="EP36" s="37">
        <v>1046.776</v>
      </c>
      <c r="EQ36" s="46" t="s">
        <v>80</v>
      </c>
      <c r="ER36" s="40">
        <v>795.24</v>
      </c>
      <c r="ES36" s="46" t="s">
        <v>80</v>
      </c>
      <c r="ET36" s="37">
        <v>1206.068</v>
      </c>
      <c r="EU36" s="46" t="s">
        <v>80</v>
      </c>
      <c r="EV36" s="37">
        <v>449.076</v>
      </c>
      <c r="EW36" s="46" t="s">
        <v>80</v>
      </c>
      <c r="EX36" s="37">
        <v>167.177</v>
      </c>
      <c r="EY36" s="46" t="s">
        <v>80</v>
      </c>
      <c r="EZ36" s="37">
        <v>175.136</v>
      </c>
      <c r="FA36" s="46" t="s">
        <v>80</v>
      </c>
      <c r="FB36" s="40">
        <v>165.6</v>
      </c>
      <c r="FC36" s="46" t="s">
        <v>80</v>
      </c>
      <c r="FD36" s="40">
        <v>1335.6</v>
      </c>
      <c r="FE36" s="46" t="s">
        <v>80</v>
      </c>
      <c r="FF36" s="40">
        <v>439.932</v>
      </c>
      <c r="FG36" s="46" t="s">
        <v>80</v>
      </c>
      <c r="FH36"/>
    </row>
    <row r="37" spans="1:164" ht="13.5">
      <c r="A37" s="36" t="s">
        <v>26</v>
      </c>
      <c r="B37" s="39">
        <v>882.9</v>
      </c>
      <c r="C37" s="47" t="s">
        <v>80</v>
      </c>
      <c r="D37" s="38">
        <v>2.452</v>
      </c>
      <c r="E37" s="47" t="s">
        <v>80</v>
      </c>
      <c r="F37" s="38">
        <v>1187.461</v>
      </c>
      <c r="G37" s="47" t="s">
        <v>80</v>
      </c>
      <c r="H37" s="38">
        <v>104.427</v>
      </c>
      <c r="I37" s="47" t="s">
        <v>80</v>
      </c>
      <c r="J37" s="39">
        <v>26019</v>
      </c>
      <c r="K37" s="47" t="s">
        <v>80</v>
      </c>
      <c r="L37" s="39">
        <v>0</v>
      </c>
      <c r="M37" s="47" t="s">
        <v>80</v>
      </c>
      <c r="N37" s="39">
        <v>0</v>
      </c>
      <c r="O37" s="47" t="s">
        <v>80</v>
      </c>
      <c r="P37" s="39">
        <v>0</v>
      </c>
      <c r="Q37" s="47" t="s">
        <v>80</v>
      </c>
      <c r="R37" s="39">
        <v>0</v>
      </c>
      <c r="S37" s="47" t="s">
        <v>80</v>
      </c>
      <c r="T37" s="38">
        <v>15648.952</v>
      </c>
      <c r="U37" s="47" t="s">
        <v>80</v>
      </c>
      <c r="V37" s="39">
        <v>0</v>
      </c>
      <c r="W37" s="47" t="s">
        <v>80</v>
      </c>
      <c r="X37" s="38">
        <v>2102.115</v>
      </c>
      <c r="Y37" s="47" t="s">
        <v>80</v>
      </c>
      <c r="Z37" s="39">
        <v>0</v>
      </c>
      <c r="AA37" s="47" t="s">
        <v>80</v>
      </c>
      <c r="AB37" s="38">
        <v>0.833</v>
      </c>
      <c r="AC37" s="47" t="s">
        <v>80</v>
      </c>
      <c r="AD37" s="39">
        <v>27</v>
      </c>
      <c r="AE37" s="47" t="s">
        <v>80</v>
      </c>
      <c r="AF37" s="39">
        <v>0</v>
      </c>
      <c r="AG37" s="47" t="s">
        <v>80</v>
      </c>
      <c r="AH37" s="38">
        <v>565.763</v>
      </c>
      <c r="AI37" s="47" t="s">
        <v>80</v>
      </c>
      <c r="AJ37" s="39">
        <v>0</v>
      </c>
      <c r="AK37" s="47" t="s">
        <v>80</v>
      </c>
      <c r="AL37" s="38">
        <v>160.178</v>
      </c>
      <c r="AM37" s="47" t="s">
        <v>80</v>
      </c>
      <c r="AN37" s="38">
        <v>742.244</v>
      </c>
      <c r="AO37" s="47" t="s">
        <v>80</v>
      </c>
      <c r="AP37" s="38">
        <v>2287.121</v>
      </c>
      <c r="AQ37" s="47" t="s">
        <v>80</v>
      </c>
      <c r="AR37" s="38">
        <v>1984.451</v>
      </c>
      <c r="AS37" s="47" t="s">
        <v>80</v>
      </c>
      <c r="AT37" s="38">
        <v>814.894</v>
      </c>
      <c r="AU37" s="47" t="s">
        <v>80</v>
      </c>
      <c r="AV37" s="47" t="s">
        <v>27</v>
      </c>
      <c r="AW37" s="47" t="s">
        <v>84</v>
      </c>
      <c r="AX37" s="47" t="s">
        <v>27</v>
      </c>
      <c r="AY37" s="47" t="s">
        <v>84</v>
      </c>
      <c r="AZ37" s="39">
        <v>8845</v>
      </c>
      <c r="BA37" s="47" t="s">
        <v>80</v>
      </c>
      <c r="BB37" s="47" t="s">
        <v>27</v>
      </c>
      <c r="BC37" s="47" t="s">
        <v>84</v>
      </c>
      <c r="BD37" s="39">
        <v>0</v>
      </c>
      <c r="BE37" s="47" t="s">
        <v>80</v>
      </c>
      <c r="BF37" s="39">
        <v>0</v>
      </c>
      <c r="BG37" s="47" t="s">
        <v>80</v>
      </c>
      <c r="BH37" s="39">
        <v>0</v>
      </c>
      <c r="BI37" s="47" t="s">
        <v>80</v>
      </c>
      <c r="BJ37" s="39">
        <v>0</v>
      </c>
      <c r="BK37" s="47" t="s">
        <v>80</v>
      </c>
      <c r="BL37" s="39">
        <v>95</v>
      </c>
      <c r="BM37" s="47" t="s">
        <v>80</v>
      </c>
      <c r="BN37" s="39">
        <v>0</v>
      </c>
      <c r="BO37" s="47" t="s">
        <v>80</v>
      </c>
      <c r="BP37" s="39">
        <v>0</v>
      </c>
      <c r="BQ37" s="47" t="s">
        <v>80</v>
      </c>
      <c r="BR37" s="39">
        <v>0</v>
      </c>
      <c r="BS37" s="47" t="s">
        <v>80</v>
      </c>
      <c r="BT37" s="39">
        <v>0</v>
      </c>
      <c r="BU37" s="47" t="s">
        <v>80</v>
      </c>
      <c r="BV37" s="47" t="s">
        <v>27</v>
      </c>
      <c r="BW37" s="47" t="s">
        <v>84</v>
      </c>
      <c r="BX37" s="39">
        <v>0</v>
      </c>
      <c r="BY37" s="47" t="s">
        <v>80</v>
      </c>
      <c r="BZ37" s="39">
        <v>0</v>
      </c>
      <c r="CA37" s="47" t="s">
        <v>80</v>
      </c>
      <c r="CB37" s="39">
        <v>0</v>
      </c>
      <c r="CC37" s="47" t="s">
        <v>80</v>
      </c>
      <c r="CD37" s="39">
        <v>0</v>
      </c>
      <c r="CE37" s="47" t="s">
        <v>80</v>
      </c>
      <c r="CF37" s="39">
        <v>0</v>
      </c>
      <c r="CG37" s="47" t="s">
        <v>80</v>
      </c>
      <c r="CH37" s="39">
        <v>0</v>
      </c>
      <c r="CI37" s="47" t="s">
        <v>80</v>
      </c>
      <c r="CJ37" s="38">
        <v>42.553</v>
      </c>
      <c r="CK37" s="47" t="s">
        <v>80</v>
      </c>
      <c r="CL37" s="39">
        <v>0</v>
      </c>
      <c r="CM37" s="47" t="s">
        <v>80</v>
      </c>
      <c r="CN37" s="39">
        <v>0</v>
      </c>
      <c r="CO37" s="47" t="s">
        <v>80</v>
      </c>
      <c r="CP37" s="39">
        <v>0</v>
      </c>
      <c r="CQ37" s="47" t="s">
        <v>80</v>
      </c>
      <c r="CR37" s="38">
        <v>548.022</v>
      </c>
      <c r="CS37" s="47" t="s">
        <v>80</v>
      </c>
      <c r="CT37" s="38">
        <v>8.291</v>
      </c>
      <c r="CU37" s="47" t="s">
        <v>80</v>
      </c>
      <c r="CV37" s="39">
        <v>0</v>
      </c>
      <c r="CW37" s="47" t="s">
        <v>80</v>
      </c>
      <c r="CX37" s="47" t="s">
        <v>27</v>
      </c>
      <c r="CY37" s="47" t="s">
        <v>84</v>
      </c>
      <c r="CZ37" s="47" t="s">
        <v>27</v>
      </c>
      <c r="DA37" s="47" t="s">
        <v>84</v>
      </c>
      <c r="DB37" s="39">
        <v>1593</v>
      </c>
      <c r="DC37" s="47" t="s">
        <v>80</v>
      </c>
      <c r="DD37" s="39">
        <v>844.11</v>
      </c>
      <c r="DE37" s="47" t="s">
        <v>80</v>
      </c>
      <c r="DF37" s="39">
        <v>0</v>
      </c>
      <c r="DG37" s="47" t="s">
        <v>80</v>
      </c>
      <c r="DH37" s="38">
        <v>16.514</v>
      </c>
      <c r="DI37" s="47" t="s">
        <v>80</v>
      </c>
      <c r="DJ37" s="38">
        <v>47.124</v>
      </c>
      <c r="DK37" s="47" t="s">
        <v>80</v>
      </c>
      <c r="DL37" s="38">
        <v>41.402</v>
      </c>
      <c r="DM37" s="47" t="s">
        <v>80</v>
      </c>
      <c r="DN37" s="39">
        <v>494</v>
      </c>
      <c r="DO37" s="47" t="s">
        <v>80</v>
      </c>
      <c r="DP37" s="39">
        <v>30</v>
      </c>
      <c r="DQ37" s="47" t="s">
        <v>80</v>
      </c>
      <c r="DR37" s="39">
        <v>0</v>
      </c>
      <c r="DS37" s="47" t="s">
        <v>80</v>
      </c>
      <c r="DT37" s="39">
        <v>0</v>
      </c>
      <c r="DU37" s="47" t="s">
        <v>80</v>
      </c>
      <c r="DV37" s="39">
        <v>0</v>
      </c>
      <c r="DW37" s="47" t="s">
        <v>80</v>
      </c>
      <c r="DX37" s="47" t="s">
        <v>27</v>
      </c>
      <c r="DY37" s="47" t="s">
        <v>84</v>
      </c>
      <c r="DZ37" s="39">
        <v>0.3</v>
      </c>
      <c r="EA37" s="47" t="s">
        <v>80</v>
      </c>
      <c r="EB37" s="38">
        <v>17.747</v>
      </c>
      <c r="EC37" s="47" t="s">
        <v>80</v>
      </c>
      <c r="ED37" s="39">
        <v>0</v>
      </c>
      <c r="EE37" s="47" t="s">
        <v>80</v>
      </c>
      <c r="EF37" s="38">
        <v>1.867</v>
      </c>
      <c r="EG37" s="47" t="s">
        <v>80</v>
      </c>
      <c r="EH37" s="39">
        <v>1</v>
      </c>
      <c r="EI37" s="47" t="s">
        <v>80</v>
      </c>
      <c r="EJ37" s="39">
        <v>0</v>
      </c>
      <c r="EK37" s="47" t="s">
        <v>80</v>
      </c>
      <c r="EL37" s="38">
        <v>23.684</v>
      </c>
      <c r="EM37" s="47" t="s">
        <v>80</v>
      </c>
      <c r="EN37" s="39">
        <v>0</v>
      </c>
      <c r="EO37" s="47" t="s">
        <v>80</v>
      </c>
      <c r="EP37" s="38">
        <v>2.914</v>
      </c>
      <c r="EQ37" s="47" t="s">
        <v>80</v>
      </c>
      <c r="ER37" s="38">
        <v>31.331</v>
      </c>
      <c r="ES37" s="47" t="s">
        <v>80</v>
      </c>
      <c r="ET37" s="39">
        <v>211.55</v>
      </c>
      <c r="EU37" s="47" t="s">
        <v>80</v>
      </c>
      <c r="EV37" s="39">
        <v>0</v>
      </c>
      <c r="EW37" s="47" t="s">
        <v>80</v>
      </c>
      <c r="EX37" s="38">
        <v>3.279</v>
      </c>
      <c r="EY37" s="47" t="s">
        <v>80</v>
      </c>
      <c r="EZ37" s="38">
        <v>6.623</v>
      </c>
      <c r="FA37" s="47" t="s">
        <v>80</v>
      </c>
      <c r="FB37" s="39">
        <v>0</v>
      </c>
      <c r="FC37" s="47" t="s">
        <v>80</v>
      </c>
      <c r="FD37" s="39">
        <v>278</v>
      </c>
      <c r="FE37" s="47" t="s">
        <v>80</v>
      </c>
      <c r="FF37" s="47" t="s">
        <v>27</v>
      </c>
      <c r="FG37" s="47" t="s">
        <v>84</v>
      </c>
      <c r="FH37"/>
    </row>
    <row r="38" spans="1:164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</row>
    <row r="39" spans="1:164" ht="13.5">
      <c r="A39" s="31" t="s">
        <v>136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</row>
    <row r="40" spans="1:164" ht="13.5">
      <c r="A40" s="31" t="s">
        <v>27</v>
      </c>
      <c r="B40" s="30" t="s">
        <v>29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</row>
    <row r="41" spans="1:164" ht="13.5">
      <c r="A41" s="31" t="s">
        <v>109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</row>
    <row r="42" spans="1:164" ht="13.5">
      <c r="A42" s="31" t="s">
        <v>84</v>
      </c>
      <c r="B42" s="30" t="s">
        <v>110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</row>
    <row r="43" spans="1:164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</row>
    <row r="44" spans="1:10" ht="1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2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2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2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2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2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2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2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2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2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2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2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2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2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2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2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2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2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2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2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2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2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2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2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2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2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2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2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2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2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2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2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2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2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2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2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2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2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2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2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2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2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2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2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2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2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2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2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2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2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2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2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2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2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2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2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2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2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2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2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2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2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2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2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2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2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2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2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2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2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2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2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2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2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2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2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2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2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2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2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2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2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2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2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2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2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2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2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2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2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2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2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2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2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2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2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2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2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2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2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2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2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2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2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2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2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2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2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2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2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2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2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2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2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2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2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2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2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2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2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2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2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2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2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2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2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2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2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2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2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2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2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2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2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2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2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2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2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2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2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2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2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2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2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2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2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2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2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2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2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2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2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2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2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2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2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2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2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2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2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2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2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2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2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2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2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2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2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2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2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2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2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2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2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2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2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2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2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2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2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2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2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2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2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2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2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2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2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2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2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2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2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2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2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2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2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2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2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2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2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2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2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2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2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2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2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2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2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2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2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2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2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2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2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2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2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2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2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2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2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2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2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2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2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2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2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2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2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2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2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2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2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2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2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2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2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2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2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2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2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2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2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2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2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2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2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2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2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2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2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2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2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2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2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2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2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2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2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2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2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2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2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2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2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2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2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2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2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2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2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2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2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2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2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2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2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2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2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2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2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2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2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2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2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2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2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2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2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2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2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2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2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2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2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2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2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2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2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2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2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2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2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2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2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2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2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2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2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2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2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2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2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2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2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2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2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2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2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2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2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2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2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2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2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2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2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2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2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2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2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2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2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2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2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2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2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2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2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2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2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2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2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2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2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2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2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2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2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2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2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2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2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2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2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2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2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2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2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2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2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2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2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2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2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2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2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2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2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2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2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2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2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2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2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2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2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2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2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2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2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2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2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2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2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2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2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2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2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2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2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2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ht="12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ht="12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ht="12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ht="12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10" ht="12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1:10" ht="12">
      <c r="A1006" s="1"/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1:10" ht="12">
      <c r="A1007" s="1"/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1:10" ht="12">
      <c r="A1008" s="1"/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1:10" ht="12">
      <c r="A1009" s="1"/>
      <c r="B1009" s="1"/>
      <c r="C1009" s="1"/>
      <c r="D1009" s="1"/>
      <c r="E1009" s="1"/>
      <c r="F1009" s="1"/>
      <c r="G1009" s="1"/>
      <c r="H1009" s="1"/>
      <c r="I1009" s="1"/>
      <c r="J1009" s="1"/>
    </row>
    <row r="1010" spans="1:10" ht="12">
      <c r="A1010" s="1"/>
      <c r="B1010" s="1"/>
      <c r="C1010" s="1"/>
      <c r="D1010" s="1"/>
      <c r="E1010" s="1"/>
      <c r="F1010" s="1"/>
      <c r="G1010" s="1"/>
      <c r="H1010" s="1"/>
      <c r="I1010" s="1"/>
      <c r="J1010" s="1"/>
    </row>
    <row r="1011" spans="1:10" ht="12">
      <c r="A1011" s="1"/>
      <c r="B1011" s="1"/>
      <c r="C1011" s="1"/>
      <c r="D1011" s="1"/>
      <c r="E1011" s="1"/>
      <c r="F1011" s="1"/>
      <c r="G1011" s="1"/>
      <c r="H1011" s="1"/>
      <c r="I1011" s="1"/>
      <c r="J1011" s="1"/>
    </row>
    <row r="1012" spans="1:10" ht="12">
      <c r="A1012" s="1"/>
      <c r="B1012" s="1"/>
      <c r="C1012" s="1"/>
      <c r="D1012" s="1"/>
      <c r="E1012" s="1"/>
      <c r="F1012" s="1"/>
      <c r="G1012" s="1"/>
      <c r="H1012" s="1"/>
      <c r="I1012" s="1"/>
      <c r="J1012" s="1"/>
    </row>
    <row r="1013" spans="1:10" ht="12">
      <c r="A1013" s="1"/>
      <c r="B1013" s="1"/>
      <c r="C1013" s="1"/>
      <c r="D1013" s="1"/>
      <c r="E1013" s="1"/>
      <c r="F1013" s="1"/>
      <c r="G1013" s="1"/>
      <c r="H1013" s="1"/>
      <c r="I1013" s="1"/>
      <c r="J1013" s="1"/>
    </row>
    <row r="1014" spans="1:10" ht="12">
      <c r="A1014" s="1"/>
      <c r="B1014" s="1"/>
      <c r="C1014" s="1"/>
      <c r="D1014" s="1"/>
      <c r="E1014" s="1"/>
      <c r="F1014" s="1"/>
      <c r="G1014" s="1"/>
      <c r="H1014" s="1"/>
      <c r="I1014" s="1"/>
      <c r="J1014" s="1"/>
    </row>
    <row r="1015" spans="1:10" ht="12">
      <c r="A1015" s="1"/>
      <c r="B1015" s="1"/>
      <c r="C1015" s="1"/>
      <c r="D1015" s="1"/>
      <c r="E1015" s="1"/>
      <c r="F1015" s="1"/>
      <c r="G1015" s="1"/>
      <c r="H1015" s="1"/>
      <c r="I1015" s="1"/>
      <c r="J1015" s="1"/>
    </row>
    <row r="1016" spans="1:10" ht="12">
      <c r="A1016" s="1"/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1:10" ht="12">
      <c r="A1017" s="1"/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1:10" ht="12">
      <c r="A1018" s="1"/>
      <c r="B1018" s="1"/>
      <c r="C1018" s="1"/>
      <c r="D1018" s="1"/>
      <c r="E1018" s="1"/>
      <c r="F1018" s="1"/>
      <c r="G1018" s="1"/>
      <c r="H1018" s="1"/>
      <c r="I1018" s="1"/>
      <c r="J1018" s="1"/>
    </row>
    <row r="1019" spans="1:10" ht="12">
      <c r="A1019" s="1"/>
      <c r="B1019" s="1"/>
      <c r="C1019" s="1"/>
      <c r="D1019" s="1"/>
      <c r="E1019" s="1"/>
      <c r="F1019" s="1"/>
      <c r="G1019" s="1"/>
      <c r="H1019" s="1"/>
      <c r="I1019" s="1"/>
      <c r="J1019" s="1"/>
    </row>
    <row r="1020" spans="1:10" ht="12">
      <c r="A1020" s="1"/>
      <c r="B1020" s="1"/>
      <c r="C1020" s="1"/>
      <c r="D1020" s="1"/>
      <c r="E1020" s="1"/>
      <c r="F1020" s="1"/>
      <c r="G1020" s="1"/>
      <c r="H1020" s="1"/>
      <c r="I1020" s="1"/>
      <c r="J1020" s="1"/>
    </row>
    <row r="1021" spans="1:10" ht="12">
      <c r="A1021" s="1"/>
      <c r="B1021" s="1"/>
      <c r="C1021" s="1"/>
      <c r="D1021" s="1"/>
      <c r="E1021" s="1"/>
      <c r="F1021" s="1"/>
      <c r="G1021" s="1"/>
      <c r="H1021" s="1"/>
      <c r="I1021" s="1"/>
      <c r="J1021" s="1"/>
    </row>
    <row r="1022" spans="1:10" ht="12">
      <c r="A1022" s="1"/>
      <c r="B1022" s="1"/>
      <c r="C1022" s="1"/>
      <c r="D1022" s="1"/>
      <c r="E1022" s="1"/>
      <c r="F1022" s="1"/>
      <c r="G1022" s="1"/>
      <c r="H1022" s="1"/>
      <c r="I1022" s="1"/>
      <c r="J1022" s="1"/>
    </row>
    <row r="1023" spans="1:10" ht="12">
      <c r="A1023" s="1"/>
      <c r="B1023" s="1"/>
      <c r="C1023" s="1"/>
      <c r="D1023" s="1"/>
      <c r="E1023" s="1"/>
      <c r="F1023" s="1"/>
      <c r="G1023" s="1"/>
      <c r="H1023" s="1"/>
      <c r="I1023" s="1"/>
      <c r="J1023" s="1"/>
    </row>
    <row r="1024" spans="1:10" ht="12">
      <c r="A1024" s="1"/>
      <c r="B1024" s="1"/>
      <c r="C1024" s="1"/>
      <c r="D1024" s="1"/>
      <c r="E1024" s="1"/>
      <c r="F1024" s="1"/>
      <c r="G1024" s="1"/>
      <c r="H1024" s="1"/>
      <c r="I1024" s="1"/>
      <c r="J1024" s="1"/>
    </row>
    <row r="1025" spans="1:10" ht="12">
      <c r="A1025" s="1"/>
      <c r="B1025" s="1"/>
      <c r="C1025" s="1"/>
      <c r="D1025" s="1"/>
      <c r="E1025" s="1"/>
      <c r="F1025" s="1"/>
      <c r="G1025" s="1"/>
      <c r="H1025" s="1"/>
      <c r="I1025" s="1"/>
      <c r="J1025" s="1"/>
    </row>
    <row r="1026" spans="1:10" ht="12">
      <c r="A1026" s="1"/>
      <c r="B1026" s="1"/>
      <c r="C1026" s="1"/>
      <c r="D1026" s="1"/>
      <c r="E1026" s="1"/>
      <c r="F1026" s="1"/>
      <c r="G1026" s="1"/>
      <c r="H1026" s="1"/>
      <c r="I1026" s="1"/>
      <c r="J1026" s="1"/>
    </row>
    <row r="1027" spans="1:10" ht="12">
      <c r="A1027" s="1"/>
      <c r="B1027" s="1"/>
      <c r="C1027" s="1"/>
      <c r="D1027" s="1"/>
      <c r="E1027" s="1"/>
      <c r="F1027" s="1"/>
      <c r="G1027" s="1"/>
      <c r="H1027" s="1"/>
      <c r="I1027" s="1"/>
      <c r="J1027" s="1"/>
    </row>
    <row r="1028" spans="1:10" ht="12">
      <c r="A1028" s="1"/>
      <c r="B1028" s="1"/>
      <c r="C1028" s="1"/>
      <c r="D1028" s="1"/>
      <c r="E1028" s="1"/>
      <c r="F1028" s="1"/>
      <c r="G1028" s="1"/>
      <c r="H1028" s="1"/>
      <c r="I1028" s="1"/>
      <c r="J1028" s="1"/>
    </row>
    <row r="1029" spans="1:10" ht="12">
      <c r="A1029" s="1"/>
      <c r="B1029" s="1"/>
      <c r="C1029" s="1"/>
      <c r="D1029" s="1"/>
      <c r="E1029" s="1"/>
      <c r="F1029" s="1"/>
      <c r="G1029" s="1"/>
      <c r="H1029" s="1"/>
      <c r="I1029" s="1"/>
      <c r="J1029" s="1"/>
    </row>
    <row r="1030" spans="1:10" ht="12">
      <c r="A1030" s="1"/>
      <c r="B1030" s="1"/>
      <c r="C1030" s="1"/>
      <c r="D1030" s="1"/>
      <c r="E1030" s="1"/>
      <c r="F1030" s="1"/>
      <c r="G1030" s="1"/>
      <c r="H1030" s="1"/>
      <c r="I1030" s="1"/>
      <c r="J1030" s="1"/>
    </row>
    <row r="1031" spans="1:10" ht="12">
      <c r="A1031" s="1"/>
      <c r="B1031" s="1"/>
      <c r="C1031" s="1"/>
      <c r="D1031" s="1"/>
      <c r="E1031" s="1"/>
      <c r="F1031" s="1"/>
      <c r="G1031" s="1"/>
      <c r="H1031" s="1"/>
      <c r="I1031" s="1"/>
      <c r="J1031" s="1"/>
    </row>
    <row r="1032" spans="1:10" ht="12">
      <c r="A1032" s="1"/>
      <c r="B1032" s="1"/>
      <c r="C1032" s="1"/>
      <c r="D1032" s="1"/>
      <c r="E1032" s="1"/>
      <c r="F1032" s="1"/>
      <c r="G1032" s="1"/>
      <c r="H1032" s="1"/>
      <c r="I1032" s="1"/>
      <c r="J1032" s="1"/>
    </row>
    <row r="1033" spans="1:10" ht="12">
      <c r="A1033" s="1"/>
      <c r="B1033" s="1"/>
      <c r="C1033" s="1"/>
      <c r="D1033" s="1"/>
      <c r="E1033" s="1"/>
      <c r="F1033" s="1"/>
      <c r="G1033" s="1"/>
      <c r="H1033" s="1"/>
      <c r="I1033" s="1"/>
      <c r="J1033" s="1"/>
    </row>
    <row r="1034" spans="1:10" ht="12">
      <c r="A1034" s="1"/>
      <c r="B1034" s="1"/>
      <c r="C1034" s="1"/>
      <c r="D1034" s="1"/>
      <c r="E1034" s="1"/>
      <c r="F1034" s="1"/>
      <c r="G1034" s="1"/>
      <c r="H1034" s="1"/>
      <c r="I1034" s="1"/>
      <c r="J1034" s="1"/>
    </row>
    <row r="1035" spans="1:10" ht="12">
      <c r="A1035" s="1"/>
      <c r="B1035" s="1"/>
      <c r="C1035" s="1"/>
      <c r="D1035" s="1"/>
      <c r="E1035" s="1"/>
      <c r="F1035" s="1"/>
      <c r="G1035" s="1"/>
      <c r="H1035" s="1"/>
      <c r="I1035" s="1"/>
      <c r="J1035" s="1"/>
    </row>
    <row r="1036" spans="1:10" ht="12">
      <c r="A1036" s="1"/>
      <c r="B1036" s="1"/>
      <c r="C1036" s="1"/>
      <c r="D1036" s="1"/>
      <c r="E1036" s="1"/>
      <c r="F1036" s="1"/>
      <c r="G1036" s="1"/>
      <c r="H1036" s="1"/>
      <c r="I1036" s="1"/>
      <c r="J1036" s="1"/>
    </row>
    <row r="1037" spans="1:10" ht="12">
      <c r="A1037" s="1"/>
      <c r="B1037" s="1"/>
      <c r="C1037" s="1"/>
      <c r="D1037" s="1"/>
      <c r="E1037" s="1"/>
      <c r="F1037" s="1"/>
      <c r="G1037" s="1"/>
      <c r="H1037" s="1"/>
      <c r="I1037" s="1"/>
      <c r="J1037" s="1"/>
    </row>
    <row r="1038" spans="1:10" ht="12">
      <c r="A1038" s="1"/>
      <c r="B1038" s="1"/>
      <c r="C1038" s="1"/>
      <c r="D1038" s="1"/>
      <c r="E1038" s="1"/>
      <c r="F1038" s="1"/>
      <c r="G1038" s="1"/>
      <c r="H1038" s="1"/>
      <c r="I1038" s="1"/>
      <c r="J1038" s="1"/>
    </row>
    <row r="1039" spans="1:10" ht="12">
      <c r="A1039" s="1"/>
      <c r="B1039" s="1"/>
      <c r="C1039" s="1"/>
      <c r="D1039" s="1"/>
      <c r="E1039" s="1"/>
      <c r="F1039" s="1"/>
      <c r="G1039" s="1"/>
      <c r="H1039" s="1"/>
      <c r="I1039" s="1"/>
      <c r="J1039" s="1"/>
    </row>
    <row r="1040" spans="1:10" ht="12">
      <c r="A1040" s="1"/>
      <c r="B1040" s="1"/>
      <c r="C1040" s="1"/>
      <c r="D1040" s="1"/>
      <c r="E1040" s="1"/>
      <c r="F1040" s="1"/>
      <c r="G1040" s="1"/>
      <c r="H1040" s="1"/>
      <c r="I1040" s="1"/>
      <c r="J1040" s="1"/>
    </row>
    <row r="1041" spans="1:10" ht="12">
      <c r="A1041" s="1"/>
      <c r="B1041" s="1"/>
      <c r="C1041" s="1"/>
      <c r="D1041" s="1"/>
      <c r="E1041" s="1"/>
      <c r="F1041" s="1"/>
      <c r="G1041" s="1"/>
      <c r="H1041" s="1"/>
      <c r="I1041" s="1"/>
      <c r="J1041" s="1"/>
    </row>
    <row r="1042" spans="1:10" ht="12">
      <c r="A1042" s="1"/>
      <c r="B1042" s="1"/>
      <c r="C1042" s="1"/>
      <c r="D1042" s="1"/>
      <c r="E1042" s="1"/>
      <c r="F1042" s="1"/>
      <c r="G1042" s="1"/>
      <c r="H1042" s="1"/>
      <c r="I1042" s="1"/>
      <c r="J1042" s="1"/>
    </row>
    <row r="1043" spans="1:10" ht="12">
      <c r="A1043" s="1"/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1:10" ht="12">
      <c r="A1044" s="1"/>
      <c r="B1044" s="1"/>
      <c r="C1044" s="1"/>
      <c r="D1044" s="1"/>
      <c r="E1044" s="1"/>
      <c r="F1044" s="1"/>
      <c r="G1044" s="1"/>
      <c r="H1044" s="1"/>
      <c r="I1044" s="1"/>
      <c r="J1044" s="1"/>
    </row>
    <row r="1045" spans="1:10" ht="12">
      <c r="A1045" s="1"/>
      <c r="B1045" s="1"/>
      <c r="C1045" s="1"/>
      <c r="D1045" s="1"/>
      <c r="E1045" s="1"/>
      <c r="F1045" s="1"/>
      <c r="G1045" s="1"/>
      <c r="H1045" s="1"/>
      <c r="I1045" s="1"/>
      <c r="J1045" s="1"/>
    </row>
    <row r="1046" spans="1:10" ht="12">
      <c r="A1046" s="1"/>
      <c r="B1046" s="1"/>
      <c r="C1046" s="1"/>
      <c r="D1046" s="1"/>
      <c r="E1046" s="1"/>
      <c r="F1046" s="1"/>
      <c r="G1046" s="1"/>
      <c r="H1046" s="1"/>
      <c r="I1046" s="1"/>
      <c r="J1046" s="1"/>
    </row>
    <row r="1047" spans="1:10" ht="12">
      <c r="A1047" s="1"/>
      <c r="B1047" s="1"/>
      <c r="C1047" s="1"/>
      <c r="D1047" s="1"/>
      <c r="E1047" s="1"/>
      <c r="F1047" s="1"/>
      <c r="G1047" s="1"/>
      <c r="H1047" s="1"/>
      <c r="I1047" s="1"/>
      <c r="J1047" s="1"/>
    </row>
    <row r="1048" spans="1:10" ht="12">
      <c r="A1048" s="1"/>
      <c r="B1048" s="1"/>
      <c r="C1048" s="1"/>
      <c r="D1048" s="1"/>
      <c r="E1048" s="1"/>
      <c r="F1048" s="1"/>
      <c r="G1048" s="1"/>
      <c r="H1048" s="1"/>
      <c r="I1048" s="1"/>
      <c r="J1048" s="1"/>
    </row>
    <row r="1049" spans="1:10" ht="12">
      <c r="A1049" s="1"/>
      <c r="B1049" s="1"/>
      <c r="C1049" s="1"/>
      <c r="D1049" s="1"/>
      <c r="E1049" s="1"/>
      <c r="F1049" s="1"/>
      <c r="G1049" s="1"/>
      <c r="H1049" s="1"/>
      <c r="I1049" s="1"/>
      <c r="J1049" s="1"/>
    </row>
    <row r="1050" spans="1:10" ht="12">
      <c r="A1050" s="1"/>
      <c r="B1050" s="1"/>
      <c r="C1050" s="1"/>
      <c r="D1050" s="1"/>
      <c r="E1050" s="1"/>
      <c r="F1050" s="1"/>
      <c r="G1050" s="1"/>
      <c r="H1050" s="1"/>
      <c r="I1050" s="1"/>
      <c r="J1050" s="1"/>
    </row>
    <row r="1051" spans="1:10" ht="12">
      <c r="A1051" s="1"/>
      <c r="B1051" s="1"/>
      <c r="C1051" s="1"/>
      <c r="D1051" s="1"/>
      <c r="E1051" s="1"/>
      <c r="F1051" s="1"/>
      <c r="G1051" s="1"/>
      <c r="H1051" s="1"/>
      <c r="I1051" s="1"/>
      <c r="J1051" s="1"/>
    </row>
    <row r="1052" spans="1:10" ht="12">
      <c r="A1052" s="1"/>
      <c r="B1052" s="1"/>
      <c r="C1052" s="1"/>
      <c r="D1052" s="1"/>
      <c r="E1052" s="1"/>
      <c r="F1052" s="1"/>
      <c r="G1052" s="1"/>
      <c r="H1052" s="1"/>
      <c r="I1052" s="1"/>
      <c r="J1052" s="1"/>
    </row>
    <row r="1053" spans="1:10" ht="12">
      <c r="A1053" s="1"/>
      <c r="B1053" s="1"/>
      <c r="C1053" s="1"/>
      <c r="D1053" s="1"/>
      <c r="E1053" s="1"/>
      <c r="F1053" s="1"/>
      <c r="G1053" s="1"/>
      <c r="H1053" s="1"/>
      <c r="I1053" s="1"/>
      <c r="J1053" s="1"/>
    </row>
    <row r="1054" spans="1:10" ht="12">
      <c r="A1054" s="1"/>
      <c r="B1054" s="1"/>
      <c r="C1054" s="1"/>
      <c r="D1054" s="1"/>
      <c r="E1054" s="1"/>
      <c r="F1054" s="1"/>
      <c r="G1054" s="1"/>
      <c r="H1054" s="1"/>
      <c r="I1054" s="1"/>
      <c r="J1054" s="1"/>
    </row>
    <row r="1055" spans="1:10" ht="12">
      <c r="A1055" s="1"/>
      <c r="B1055" s="1"/>
      <c r="C1055" s="1"/>
      <c r="D1055" s="1"/>
      <c r="E1055" s="1"/>
      <c r="F1055" s="1"/>
      <c r="G1055" s="1"/>
      <c r="H1055" s="1"/>
      <c r="I1055" s="1"/>
      <c r="J1055" s="1"/>
    </row>
    <row r="1056" spans="1:10" ht="12">
      <c r="A1056" s="1"/>
      <c r="B1056" s="1"/>
      <c r="C1056" s="1"/>
      <c r="D1056" s="1"/>
      <c r="E1056" s="1"/>
      <c r="F1056" s="1"/>
      <c r="G1056" s="1"/>
      <c r="H1056" s="1"/>
      <c r="I1056" s="1"/>
      <c r="J1056" s="1"/>
    </row>
    <row r="1057" spans="1:10" ht="12">
      <c r="A1057" s="1"/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1:10" ht="12">
      <c r="A1058" s="1"/>
      <c r="B1058" s="1"/>
      <c r="C1058" s="1"/>
      <c r="D1058" s="1"/>
      <c r="E1058" s="1"/>
      <c r="F1058" s="1"/>
      <c r="G1058" s="1"/>
      <c r="H1058" s="1"/>
      <c r="I1058" s="1"/>
      <c r="J1058" s="1"/>
    </row>
    <row r="1059" spans="1:10" ht="12">
      <c r="A1059" s="1"/>
      <c r="B1059" s="1"/>
      <c r="C1059" s="1"/>
      <c r="D1059" s="1"/>
      <c r="E1059" s="1"/>
      <c r="F1059" s="1"/>
      <c r="G1059" s="1"/>
      <c r="H1059" s="1"/>
      <c r="I1059" s="1"/>
      <c r="J1059" s="1"/>
    </row>
    <row r="1060" spans="1:10" ht="12">
      <c r="A1060" s="1"/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1:10" ht="12">
      <c r="A1061" s="1"/>
      <c r="B1061" s="1"/>
      <c r="C1061" s="1"/>
      <c r="D1061" s="1"/>
      <c r="E1061" s="1"/>
      <c r="F1061" s="1"/>
      <c r="G1061" s="1"/>
      <c r="H1061" s="1"/>
      <c r="I1061" s="1"/>
      <c r="J1061" s="1"/>
    </row>
    <row r="1062" spans="1:10" ht="12">
      <c r="A1062" s="1"/>
      <c r="B1062" s="1"/>
      <c r="C1062" s="1"/>
      <c r="D1062" s="1"/>
      <c r="E1062" s="1"/>
      <c r="F1062" s="1"/>
      <c r="G1062" s="1"/>
      <c r="H1062" s="1"/>
      <c r="I1062" s="1"/>
      <c r="J1062" s="1"/>
    </row>
    <row r="1063" spans="1:10" ht="12">
      <c r="A1063" s="1"/>
      <c r="B1063" s="1"/>
      <c r="C1063" s="1"/>
      <c r="D1063" s="1"/>
      <c r="E1063" s="1"/>
      <c r="F1063" s="1"/>
      <c r="G1063" s="1"/>
      <c r="H1063" s="1"/>
      <c r="I1063" s="1"/>
      <c r="J1063" s="1"/>
    </row>
    <row r="1064" spans="1:10" ht="12">
      <c r="A1064" s="1"/>
      <c r="B1064" s="1"/>
      <c r="C1064" s="1"/>
      <c r="D1064" s="1"/>
      <c r="E1064" s="1"/>
      <c r="F1064" s="1"/>
      <c r="G1064" s="1"/>
      <c r="H1064" s="1"/>
      <c r="I1064" s="1"/>
      <c r="J1064" s="1"/>
    </row>
    <row r="1065" spans="1:10" ht="12">
      <c r="A1065" s="1"/>
      <c r="B1065" s="1"/>
      <c r="C1065" s="1"/>
      <c r="D1065" s="1"/>
      <c r="E1065" s="1"/>
      <c r="F1065" s="1"/>
      <c r="G1065" s="1"/>
      <c r="H1065" s="1"/>
      <c r="I1065" s="1"/>
      <c r="J1065" s="1"/>
    </row>
    <row r="1066" spans="1:10" ht="12">
      <c r="A1066" s="1"/>
      <c r="B1066" s="1"/>
      <c r="C1066" s="1"/>
      <c r="D1066" s="1"/>
      <c r="E1066" s="1"/>
      <c r="F1066" s="1"/>
      <c r="G1066" s="1"/>
      <c r="H1066" s="1"/>
      <c r="I1066" s="1"/>
      <c r="J1066" s="1"/>
    </row>
    <row r="1067" spans="1:10" ht="12">
      <c r="A1067" s="1"/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 ht="12">
      <c r="A1068" s="1"/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1:10" ht="12">
      <c r="A1069" s="1"/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1:10" ht="12">
      <c r="A1070" s="1"/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1:10" ht="12">
      <c r="A1071" s="1"/>
      <c r="B1071" s="1"/>
      <c r="C1071" s="1"/>
      <c r="D1071" s="1"/>
      <c r="E1071" s="1"/>
      <c r="F1071" s="1"/>
      <c r="G1071" s="1"/>
      <c r="H1071" s="1"/>
      <c r="I1071" s="1"/>
      <c r="J1071" s="1"/>
    </row>
    <row r="1072" spans="1:10" ht="12">
      <c r="A1072" s="1"/>
      <c r="B1072" s="1"/>
      <c r="C1072" s="1"/>
      <c r="D1072" s="1"/>
      <c r="E1072" s="1"/>
      <c r="F1072" s="1"/>
      <c r="G1072" s="1"/>
      <c r="H1072" s="1"/>
      <c r="I1072" s="1"/>
      <c r="J1072" s="1"/>
    </row>
    <row r="1073" spans="1:10" ht="12">
      <c r="A1073" s="1"/>
      <c r="B1073" s="1"/>
      <c r="C1073" s="1"/>
      <c r="D1073" s="1"/>
      <c r="E1073" s="1"/>
      <c r="F1073" s="1"/>
      <c r="G1073" s="1"/>
      <c r="H1073" s="1"/>
      <c r="I1073" s="1"/>
      <c r="J1073" s="1"/>
    </row>
    <row r="1074" spans="1:10" ht="12">
      <c r="A1074" s="1"/>
      <c r="B1074" s="1"/>
      <c r="C1074" s="1"/>
      <c r="D1074" s="1"/>
      <c r="E1074" s="1"/>
      <c r="F1074" s="1"/>
      <c r="G1074" s="1"/>
      <c r="H1074" s="1"/>
      <c r="I1074" s="1"/>
      <c r="J1074" s="1"/>
    </row>
    <row r="1075" spans="1:10" ht="12">
      <c r="A1075" s="1"/>
      <c r="B1075" s="1"/>
      <c r="C1075" s="1"/>
      <c r="D1075" s="1"/>
      <c r="E1075" s="1"/>
      <c r="F1075" s="1"/>
      <c r="G1075" s="1"/>
      <c r="H1075" s="1"/>
      <c r="I1075" s="1"/>
      <c r="J1075" s="1"/>
    </row>
    <row r="1076" spans="1:10" ht="12">
      <c r="A1076" s="1"/>
      <c r="B1076" s="1"/>
      <c r="C1076" s="1"/>
      <c r="D1076" s="1"/>
      <c r="E1076" s="1"/>
      <c r="F1076" s="1"/>
      <c r="G1076" s="1"/>
      <c r="H1076" s="1"/>
      <c r="I1076" s="1"/>
      <c r="J1076" s="1"/>
    </row>
    <row r="1077" spans="1:10" ht="12">
      <c r="A1077" s="1"/>
      <c r="B1077" s="1"/>
      <c r="C1077" s="1"/>
      <c r="D1077" s="1"/>
      <c r="E1077" s="1"/>
      <c r="F1077" s="1"/>
      <c r="G1077" s="1"/>
      <c r="H1077" s="1"/>
      <c r="I1077" s="1"/>
      <c r="J1077" s="1"/>
    </row>
    <row r="1078" spans="1:10" ht="12">
      <c r="A1078" s="1"/>
      <c r="B1078" s="1"/>
      <c r="C1078" s="1"/>
      <c r="D1078" s="1"/>
      <c r="E1078" s="1"/>
      <c r="F1078" s="1"/>
      <c r="G1078" s="1"/>
      <c r="H1078" s="1"/>
      <c r="I1078" s="1"/>
      <c r="J1078" s="1"/>
    </row>
    <row r="1079" spans="1:10" ht="12">
      <c r="A1079" s="1"/>
      <c r="B1079" s="1"/>
      <c r="C1079" s="1"/>
      <c r="D1079" s="1"/>
      <c r="E1079" s="1"/>
      <c r="F1079" s="1"/>
      <c r="G1079" s="1"/>
      <c r="H1079" s="1"/>
      <c r="I1079" s="1"/>
      <c r="J1079" s="1"/>
    </row>
    <row r="1080" spans="1:10" ht="12">
      <c r="A1080" s="1"/>
      <c r="B1080" s="1"/>
      <c r="C1080" s="1"/>
      <c r="D1080" s="1"/>
      <c r="E1080" s="1"/>
      <c r="F1080" s="1"/>
      <c r="G1080" s="1"/>
      <c r="H1080" s="1"/>
      <c r="I1080" s="1"/>
      <c r="J1080" s="1"/>
    </row>
    <row r="1081" spans="1:10" ht="12">
      <c r="A1081" s="1"/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 ht="12">
      <c r="A1082" s="1"/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 ht="12">
      <c r="A1083" s="1"/>
      <c r="B1083" s="1"/>
      <c r="C1083" s="1"/>
      <c r="D1083" s="1"/>
      <c r="E1083" s="1"/>
      <c r="F1083" s="1"/>
      <c r="G1083" s="1"/>
      <c r="H1083" s="1"/>
      <c r="I1083" s="1"/>
      <c r="J1083" s="1"/>
    </row>
    <row r="1084" spans="1:10" ht="12">
      <c r="A1084" s="1"/>
      <c r="B1084" s="1"/>
      <c r="C1084" s="1"/>
      <c r="D1084" s="1"/>
      <c r="E1084" s="1"/>
      <c r="F1084" s="1"/>
      <c r="G1084" s="1"/>
      <c r="H1084" s="1"/>
      <c r="I1084" s="1"/>
      <c r="J1084" s="1"/>
    </row>
    <row r="1085" spans="1:10" ht="12">
      <c r="A1085" s="1"/>
      <c r="B1085" s="1"/>
      <c r="C1085" s="1"/>
      <c r="D1085" s="1"/>
      <c r="E1085" s="1"/>
      <c r="F1085" s="1"/>
      <c r="G1085" s="1"/>
      <c r="H1085" s="1"/>
      <c r="I1085" s="1"/>
      <c r="J1085" s="1"/>
    </row>
    <row r="1086" spans="1:10" ht="12">
      <c r="A1086" s="1"/>
      <c r="B1086" s="1"/>
      <c r="C1086" s="1"/>
      <c r="D1086" s="1"/>
      <c r="E1086" s="1"/>
      <c r="F1086" s="1"/>
      <c r="G1086" s="1"/>
      <c r="H1086" s="1"/>
      <c r="I1086" s="1"/>
      <c r="J1086" s="1"/>
    </row>
    <row r="1087" spans="1:10" ht="12">
      <c r="A1087" s="1"/>
      <c r="B1087" s="1"/>
      <c r="C1087" s="1"/>
      <c r="D1087" s="1"/>
      <c r="E1087" s="1"/>
      <c r="F1087" s="1"/>
      <c r="G1087" s="1"/>
      <c r="H1087" s="1"/>
      <c r="I1087" s="1"/>
      <c r="J1087" s="1"/>
    </row>
    <row r="1088" spans="1:10" ht="12">
      <c r="A1088" s="1"/>
      <c r="B1088" s="1"/>
      <c r="C1088" s="1"/>
      <c r="D1088" s="1"/>
      <c r="E1088" s="1"/>
      <c r="F1088" s="1"/>
      <c r="G1088" s="1"/>
      <c r="H1088" s="1"/>
      <c r="I1088" s="1"/>
      <c r="J1088" s="1"/>
    </row>
    <row r="1089" spans="1:10" ht="12">
      <c r="A1089" s="1"/>
      <c r="B1089" s="1"/>
      <c r="C1089" s="1"/>
      <c r="D1089" s="1"/>
      <c r="E1089" s="1"/>
      <c r="F1089" s="1"/>
      <c r="G1089" s="1"/>
      <c r="H1089" s="1"/>
      <c r="I1089" s="1"/>
      <c r="J1089" s="1"/>
    </row>
    <row r="1090" spans="1:10" ht="12">
      <c r="A1090" s="1"/>
      <c r="B1090" s="1"/>
      <c r="C1090" s="1"/>
      <c r="D1090" s="1"/>
      <c r="E1090" s="1"/>
      <c r="F1090" s="1"/>
      <c r="G1090" s="1"/>
      <c r="H1090" s="1"/>
      <c r="I1090" s="1"/>
      <c r="J1090" s="1"/>
    </row>
    <row r="1091" spans="1:10" ht="12">
      <c r="A1091" s="1"/>
      <c r="B1091" s="1"/>
      <c r="C1091" s="1"/>
      <c r="D1091" s="1"/>
      <c r="E1091" s="1"/>
      <c r="F1091" s="1"/>
      <c r="G1091" s="1"/>
      <c r="H1091" s="1"/>
      <c r="I1091" s="1"/>
      <c r="J1091" s="1"/>
    </row>
    <row r="1092" spans="1:10" ht="12">
      <c r="A1092" s="1"/>
      <c r="B1092" s="1"/>
      <c r="C1092" s="1"/>
      <c r="D1092" s="1"/>
      <c r="E1092" s="1"/>
      <c r="F1092" s="1"/>
      <c r="G1092" s="1"/>
      <c r="H1092" s="1"/>
      <c r="I1092" s="1"/>
      <c r="J1092" s="1"/>
    </row>
    <row r="1093" spans="1:10" ht="12">
      <c r="A1093" s="1"/>
      <c r="B1093" s="1"/>
      <c r="C1093" s="1"/>
      <c r="D1093" s="1"/>
      <c r="E1093" s="1"/>
      <c r="F1093" s="1"/>
      <c r="G1093" s="1"/>
      <c r="H1093" s="1"/>
      <c r="I1093" s="1"/>
      <c r="J1093" s="1"/>
    </row>
    <row r="1094" spans="1:10" ht="12">
      <c r="A1094" s="1"/>
      <c r="B1094" s="1"/>
      <c r="C1094" s="1"/>
      <c r="D1094" s="1"/>
      <c r="E1094" s="1"/>
      <c r="F1094" s="1"/>
      <c r="G1094" s="1"/>
      <c r="H1094" s="1"/>
      <c r="I1094" s="1"/>
      <c r="J1094" s="1"/>
    </row>
    <row r="1095" spans="1:10" ht="12">
      <c r="A1095" s="1"/>
      <c r="B1095" s="1"/>
      <c r="C1095" s="1"/>
      <c r="D1095" s="1"/>
      <c r="E1095" s="1"/>
      <c r="F1095" s="1"/>
      <c r="G1095" s="1"/>
      <c r="H1095" s="1"/>
      <c r="I1095" s="1"/>
      <c r="J1095" s="1"/>
    </row>
    <row r="1096" spans="1:10" ht="12">
      <c r="A1096" s="1"/>
      <c r="B1096" s="1"/>
      <c r="C1096" s="1"/>
      <c r="D1096" s="1"/>
      <c r="E1096" s="1"/>
      <c r="F1096" s="1"/>
      <c r="G1096" s="1"/>
      <c r="H1096" s="1"/>
      <c r="I1096" s="1"/>
      <c r="J1096" s="1"/>
    </row>
    <row r="1097" spans="1:10" ht="12">
      <c r="A1097" s="1"/>
      <c r="B1097" s="1"/>
      <c r="C1097" s="1"/>
      <c r="D1097" s="1"/>
      <c r="E1097" s="1"/>
      <c r="F1097" s="1"/>
      <c r="G1097" s="1"/>
      <c r="H1097" s="1"/>
      <c r="I1097" s="1"/>
      <c r="J1097" s="1"/>
    </row>
    <row r="1098" spans="1:10" ht="12">
      <c r="A1098" s="1"/>
      <c r="B1098" s="1"/>
      <c r="C1098" s="1"/>
      <c r="D1098" s="1"/>
      <c r="E1098" s="1"/>
      <c r="F1098" s="1"/>
      <c r="G1098" s="1"/>
      <c r="H1098" s="1"/>
      <c r="I1098" s="1"/>
      <c r="J1098" s="1"/>
    </row>
    <row r="1099" spans="1:10" ht="12">
      <c r="A1099" s="1"/>
      <c r="B1099" s="1"/>
      <c r="C1099" s="1"/>
      <c r="D1099" s="1"/>
      <c r="E1099" s="1"/>
      <c r="F1099" s="1"/>
      <c r="G1099" s="1"/>
      <c r="H1099" s="1"/>
      <c r="I1099" s="1"/>
      <c r="J1099" s="1"/>
    </row>
    <row r="1100" spans="1:10" ht="12">
      <c r="A1100" s="1"/>
      <c r="B1100" s="1"/>
      <c r="C1100" s="1"/>
      <c r="D1100" s="1"/>
      <c r="E1100" s="1"/>
      <c r="F1100" s="1"/>
      <c r="G1100" s="1"/>
      <c r="H1100" s="1"/>
      <c r="I1100" s="1"/>
      <c r="J1100" s="1"/>
    </row>
    <row r="1101" spans="1:10" ht="12">
      <c r="A1101" s="1"/>
      <c r="B1101" s="1"/>
      <c r="C1101" s="1"/>
      <c r="D1101" s="1"/>
      <c r="E1101" s="1"/>
      <c r="F1101" s="1"/>
      <c r="G1101" s="1"/>
      <c r="H1101" s="1"/>
      <c r="I1101" s="1"/>
      <c r="J1101" s="1"/>
    </row>
    <row r="1102" spans="1:10" ht="12">
      <c r="A1102" s="1"/>
      <c r="B1102" s="1"/>
      <c r="C1102" s="1"/>
      <c r="D1102" s="1"/>
      <c r="E1102" s="1"/>
      <c r="F1102" s="1"/>
      <c r="G1102" s="1"/>
      <c r="H1102" s="1"/>
      <c r="I1102" s="1"/>
      <c r="J1102" s="1"/>
    </row>
    <row r="1103" spans="1:10" ht="12">
      <c r="A1103" s="1"/>
      <c r="B1103" s="1"/>
      <c r="C1103" s="1"/>
      <c r="D1103" s="1"/>
      <c r="E1103" s="1"/>
      <c r="F1103" s="1"/>
      <c r="G1103" s="1"/>
      <c r="H1103" s="1"/>
      <c r="I1103" s="1"/>
      <c r="J1103" s="1"/>
    </row>
    <row r="1104" spans="1:10" ht="12">
      <c r="A1104" s="1"/>
      <c r="B1104" s="1"/>
      <c r="C1104" s="1"/>
      <c r="D1104" s="1"/>
      <c r="E1104" s="1"/>
      <c r="F1104" s="1"/>
      <c r="G1104" s="1"/>
      <c r="H1104" s="1"/>
      <c r="I1104" s="1"/>
      <c r="J1104" s="1"/>
    </row>
    <row r="1105" spans="1:10" ht="12">
      <c r="A1105" s="1"/>
      <c r="B1105" s="1"/>
      <c r="C1105" s="1"/>
      <c r="D1105" s="1"/>
      <c r="E1105" s="1"/>
      <c r="F1105" s="1"/>
      <c r="G1105" s="1"/>
      <c r="H1105" s="1"/>
      <c r="I1105" s="1"/>
      <c r="J1105" s="1"/>
    </row>
    <row r="1106" spans="1:10" ht="12">
      <c r="A1106" s="1"/>
      <c r="B1106" s="1"/>
      <c r="C1106" s="1"/>
      <c r="D1106" s="1"/>
      <c r="E1106" s="1"/>
      <c r="F1106" s="1"/>
      <c r="G1106" s="1"/>
      <c r="H1106" s="1"/>
      <c r="I1106" s="1"/>
      <c r="J1106" s="1"/>
    </row>
    <row r="1107" spans="1:10" ht="12">
      <c r="A1107" s="1"/>
      <c r="B1107" s="1"/>
      <c r="C1107" s="1"/>
      <c r="D1107" s="1"/>
      <c r="E1107" s="1"/>
      <c r="F1107" s="1"/>
      <c r="G1107" s="1"/>
      <c r="H1107" s="1"/>
      <c r="I1107" s="1"/>
      <c r="J1107" s="1"/>
    </row>
    <row r="1108" spans="1:10" ht="12">
      <c r="A1108" s="1"/>
      <c r="B1108" s="1"/>
      <c r="C1108" s="1"/>
      <c r="D1108" s="1"/>
      <c r="E1108" s="1"/>
      <c r="F1108" s="1"/>
      <c r="G1108" s="1"/>
      <c r="H1108" s="1"/>
      <c r="I1108" s="1"/>
      <c r="J1108" s="1"/>
    </row>
    <row r="1109" spans="1:10" ht="12">
      <c r="A1109" s="1"/>
      <c r="B1109" s="1"/>
      <c r="C1109" s="1"/>
      <c r="D1109" s="1"/>
      <c r="E1109" s="1"/>
      <c r="F1109" s="1"/>
      <c r="G1109" s="1"/>
      <c r="H1109" s="1"/>
      <c r="I1109" s="1"/>
      <c r="J1109" s="1"/>
    </row>
    <row r="1110" spans="1:10" ht="12">
      <c r="A1110" s="1"/>
      <c r="B1110" s="1"/>
      <c r="C1110" s="1"/>
      <c r="D1110" s="1"/>
      <c r="E1110" s="1"/>
      <c r="F1110" s="1"/>
      <c r="G1110" s="1"/>
      <c r="H1110" s="1"/>
      <c r="I1110" s="1"/>
      <c r="J1110" s="1"/>
    </row>
    <row r="1111" spans="1:10" ht="12">
      <c r="A1111" s="1"/>
      <c r="B1111" s="1"/>
      <c r="C1111" s="1"/>
      <c r="D1111" s="1"/>
      <c r="E1111" s="1"/>
      <c r="F1111" s="1"/>
      <c r="G1111" s="1"/>
      <c r="H1111" s="1"/>
      <c r="I1111" s="1"/>
      <c r="J1111" s="1"/>
    </row>
    <row r="1112" spans="1:10" ht="12">
      <c r="A1112" s="1"/>
      <c r="B1112" s="1"/>
      <c r="C1112" s="1"/>
      <c r="D1112" s="1"/>
      <c r="E1112" s="1"/>
      <c r="F1112" s="1"/>
      <c r="G1112" s="1"/>
      <c r="H1112" s="1"/>
      <c r="I1112" s="1"/>
      <c r="J1112" s="1"/>
    </row>
    <row r="1113" spans="1:10" ht="12">
      <c r="A1113" s="1"/>
      <c r="B1113" s="1"/>
      <c r="C1113" s="1"/>
      <c r="D1113" s="1"/>
      <c r="E1113" s="1"/>
      <c r="F1113" s="1"/>
      <c r="G1113" s="1"/>
      <c r="H1113" s="1"/>
      <c r="I1113" s="1"/>
      <c r="J1113" s="1"/>
    </row>
    <row r="1114" spans="1:10" ht="12">
      <c r="A1114" s="1"/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1:10" ht="12">
      <c r="A1115" s="1"/>
      <c r="B1115" s="1"/>
      <c r="C1115" s="1"/>
      <c r="D1115" s="1"/>
      <c r="E1115" s="1"/>
      <c r="F1115" s="1"/>
      <c r="G1115" s="1"/>
      <c r="H1115" s="1"/>
      <c r="I1115" s="1"/>
      <c r="J1115" s="1"/>
    </row>
    <row r="1116" spans="1:10" ht="12">
      <c r="A1116" s="1"/>
      <c r="B1116" s="1"/>
      <c r="C1116" s="1"/>
      <c r="D1116" s="1"/>
      <c r="E1116" s="1"/>
      <c r="F1116" s="1"/>
      <c r="G1116" s="1"/>
      <c r="H1116" s="1"/>
      <c r="I1116" s="1"/>
      <c r="J1116" s="1"/>
    </row>
    <row r="1117" spans="1:10" ht="12">
      <c r="A1117" s="1"/>
      <c r="B1117" s="1"/>
      <c r="C1117" s="1"/>
      <c r="D1117" s="1"/>
      <c r="E1117" s="1"/>
      <c r="F1117" s="1"/>
      <c r="G1117" s="1"/>
      <c r="H1117" s="1"/>
      <c r="I1117" s="1"/>
      <c r="J1117" s="1"/>
    </row>
    <row r="1118" spans="1:10" ht="12">
      <c r="A1118" s="1"/>
      <c r="B1118" s="1"/>
      <c r="C1118" s="1"/>
      <c r="D1118" s="1"/>
      <c r="E1118" s="1"/>
      <c r="F1118" s="1"/>
      <c r="G1118" s="1"/>
      <c r="H1118" s="1"/>
      <c r="I1118" s="1"/>
      <c r="J1118" s="1"/>
    </row>
    <row r="1119" spans="1:10" ht="12">
      <c r="A1119" s="1"/>
      <c r="B1119" s="1"/>
      <c r="C1119" s="1"/>
      <c r="D1119" s="1"/>
      <c r="E1119" s="1"/>
      <c r="F1119" s="1"/>
      <c r="G1119" s="1"/>
      <c r="H1119" s="1"/>
      <c r="I1119" s="1"/>
      <c r="J1119" s="1"/>
    </row>
    <row r="1120" spans="1:10" ht="12">
      <c r="A1120" s="1"/>
      <c r="B1120" s="1"/>
      <c r="C1120" s="1"/>
      <c r="D1120" s="1"/>
      <c r="E1120" s="1"/>
      <c r="F1120" s="1"/>
      <c r="G1120" s="1"/>
      <c r="H1120" s="1"/>
      <c r="I1120" s="1"/>
      <c r="J1120" s="1"/>
    </row>
    <row r="1121" spans="1:10" ht="12">
      <c r="A1121" s="1"/>
      <c r="B1121" s="1"/>
      <c r="C1121" s="1"/>
      <c r="D1121" s="1"/>
      <c r="E1121" s="1"/>
      <c r="F1121" s="1"/>
      <c r="G1121" s="1"/>
      <c r="H1121" s="1"/>
      <c r="I1121" s="1"/>
      <c r="J1121" s="1"/>
    </row>
    <row r="1122" spans="1:10" ht="12">
      <c r="A1122" s="1"/>
      <c r="B1122" s="1"/>
      <c r="C1122" s="1"/>
      <c r="D1122" s="1"/>
      <c r="E1122" s="1"/>
      <c r="F1122" s="1"/>
      <c r="G1122" s="1"/>
      <c r="H1122" s="1"/>
      <c r="I1122" s="1"/>
      <c r="J1122" s="1"/>
    </row>
    <row r="1123" spans="1:10" ht="12">
      <c r="A1123" s="1"/>
      <c r="B1123" s="1"/>
      <c r="C1123" s="1"/>
      <c r="D1123" s="1"/>
      <c r="E1123" s="1"/>
      <c r="F1123" s="1"/>
      <c r="G1123" s="1"/>
      <c r="H1123" s="1"/>
      <c r="I1123" s="1"/>
      <c r="J1123" s="1"/>
    </row>
    <row r="1124" spans="1:10" ht="12">
      <c r="A1124" s="1"/>
      <c r="B1124" s="1"/>
      <c r="C1124" s="1"/>
      <c r="D1124" s="1"/>
      <c r="E1124" s="1"/>
      <c r="F1124" s="1"/>
      <c r="G1124" s="1"/>
      <c r="H1124" s="1"/>
      <c r="I1124" s="1"/>
      <c r="J1124" s="1"/>
    </row>
    <row r="1125" spans="1:10" ht="12">
      <c r="A1125" s="1"/>
      <c r="B1125" s="1"/>
      <c r="C1125" s="1"/>
      <c r="D1125" s="1"/>
      <c r="E1125" s="1"/>
      <c r="F1125" s="1"/>
      <c r="G1125" s="1"/>
      <c r="H1125" s="1"/>
      <c r="I1125" s="1"/>
      <c r="J1125" s="1"/>
    </row>
    <row r="1126" spans="1:10" ht="12">
      <c r="A1126" s="1"/>
      <c r="B1126" s="1"/>
      <c r="C1126" s="1"/>
      <c r="D1126" s="1"/>
      <c r="E1126" s="1"/>
      <c r="F1126" s="1"/>
      <c r="G1126" s="1"/>
      <c r="H1126" s="1"/>
      <c r="I1126" s="1"/>
      <c r="J1126" s="1"/>
    </row>
    <row r="1127" spans="1:10" ht="12">
      <c r="A1127" s="1"/>
      <c r="B1127" s="1"/>
      <c r="C1127" s="1"/>
      <c r="D1127" s="1"/>
      <c r="E1127" s="1"/>
      <c r="F1127" s="1"/>
      <c r="G1127" s="1"/>
      <c r="H1127" s="1"/>
      <c r="I1127" s="1"/>
      <c r="J1127" s="1"/>
    </row>
    <row r="1128" spans="1:10" ht="12">
      <c r="A1128" s="1"/>
      <c r="B1128" s="1"/>
      <c r="C1128" s="1"/>
      <c r="D1128" s="1"/>
      <c r="E1128" s="1"/>
      <c r="F1128" s="1"/>
      <c r="G1128" s="1"/>
      <c r="H1128" s="1"/>
      <c r="I1128" s="1"/>
      <c r="J1128" s="1"/>
    </row>
    <row r="1129" spans="1:10" ht="12">
      <c r="A1129" s="1"/>
      <c r="B1129" s="1"/>
      <c r="C1129" s="1"/>
      <c r="D1129" s="1"/>
      <c r="E1129" s="1"/>
      <c r="F1129" s="1"/>
      <c r="G1129" s="1"/>
      <c r="H1129" s="1"/>
      <c r="I1129" s="1"/>
      <c r="J1129" s="1"/>
    </row>
    <row r="1130" spans="1:10" ht="12">
      <c r="A1130" s="1"/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1:10" ht="12">
      <c r="A1131" s="1"/>
      <c r="B1131" s="1"/>
      <c r="C1131" s="1"/>
      <c r="D1131" s="1"/>
      <c r="E1131" s="1"/>
      <c r="F1131" s="1"/>
      <c r="G1131" s="1"/>
      <c r="H1131" s="1"/>
      <c r="I1131" s="1"/>
      <c r="J1131" s="1"/>
    </row>
    <row r="1132" spans="1:10" ht="12">
      <c r="A1132" s="1"/>
      <c r="B1132" s="1"/>
      <c r="C1132" s="1"/>
      <c r="D1132" s="1"/>
      <c r="E1132" s="1"/>
      <c r="F1132" s="1"/>
      <c r="G1132" s="1"/>
      <c r="H1132" s="1"/>
      <c r="I1132" s="1"/>
      <c r="J1132" s="1"/>
    </row>
    <row r="1133" spans="1:10" ht="12">
      <c r="A1133" s="1"/>
      <c r="B1133" s="1"/>
      <c r="C1133" s="1"/>
      <c r="D1133" s="1"/>
      <c r="E1133" s="1"/>
      <c r="F1133" s="1"/>
      <c r="G1133" s="1"/>
      <c r="H1133" s="1"/>
      <c r="I1133" s="1"/>
      <c r="J1133" s="1"/>
    </row>
    <row r="1134" spans="1:10" ht="12">
      <c r="A1134" s="1"/>
      <c r="B1134" s="1"/>
      <c r="C1134" s="1"/>
      <c r="D1134" s="1"/>
      <c r="E1134" s="1"/>
      <c r="F1134" s="1"/>
      <c r="G1134" s="1"/>
      <c r="H1134" s="1"/>
      <c r="I1134" s="1"/>
      <c r="J1134" s="1"/>
    </row>
    <row r="1135" spans="1:10" ht="12">
      <c r="A1135" s="1"/>
      <c r="B1135" s="1"/>
      <c r="C1135" s="1"/>
      <c r="D1135" s="1"/>
      <c r="E1135" s="1"/>
      <c r="F1135" s="1"/>
      <c r="G1135" s="1"/>
      <c r="H1135" s="1"/>
      <c r="I1135" s="1"/>
      <c r="J1135" s="1"/>
    </row>
    <row r="1136" spans="1:10" ht="12">
      <c r="A1136" s="1"/>
      <c r="B1136" s="1"/>
      <c r="C1136" s="1"/>
      <c r="D1136" s="1"/>
      <c r="E1136" s="1"/>
      <c r="F1136" s="1"/>
      <c r="G1136" s="1"/>
      <c r="H1136" s="1"/>
      <c r="I1136" s="1"/>
      <c r="J1136" s="1"/>
    </row>
    <row r="1137" spans="1:10" ht="12">
      <c r="A1137" s="1"/>
      <c r="B1137" s="1"/>
      <c r="C1137" s="1"/>
      <c r="D1137" s="1"/>
      <c r="E1137" s="1"/>
      <c r="F1137" s="1"/>
      <c r="G1137" s="1"/>
      <c r="H1137" s="1"/>
      <c r="I1137" s="1"/>
      <c r="J1137" s="1"/>
    </row>
    <row r="1138" spans="1:10" ht="12">
      <c r="A1138" s="1"/>
      <c r="B1138" s="1"/>
      <c r="C1138" s="1"/>
      <c r="D1138" s="1"/>
      <c r="E1138" s="1"/>
      <c r="F1138" s="1"/>
      <c r="G1138" s="1"/>
      <c r="H1138" s="1"/>
      <c r="I1138" s="1"/>
      <c r="J1138" s="1"/>
    </row>
    <row r="1139" spans="1:10" ht="12">
      <c r="A1139" s="1"/>
      <c r="B1139" s="1"/>
      <c r="C1139" s="1"/>
      <c r="D1139" s="1"/>
      <c r="E1139" s="1"/>
      <c r="F1139" s="1"/>
      <c r="G1139" s="1"/>
      <c r="H1139" s="1"/>
      <c r="I1139" s="1"/>
      <c r="J1139" s="1"/>
    </row>
    <row r="1140" spans="1:10" ht="12">
      <c r="A1140" s="1"/>
      <c r="B1140" s="1"/>
      <c r="C1140" s="1"/>
      <c r="D1140" s="1"/>
      <c r="E1140" s="1"/>
      <c r="F1140" s="1"/>
      <c r="G1140" s="1"/>
      <c r="H1140" s="1"/>
      <c r="I1140" s="1"/>
      <c r="J1140" s="1"/>
    </row>
    <row r="1141" spans="1:10" ht="12">
      <c r="A1141" s="1"/>
      <c r="B1141" s="1"/>
      <c r="C1141" s="1"/>
      <c r="D1141" s="1"/>
      <c r="E1141" s="1"/>
      <c r="F1141" s="1"/>
      <c r="G1141" s="1"/>
      <c r="H1141" s="1"/>
      <c r="I1141" s="1"/>
      <c r="J1141" s="1"/>
    </row>
    <row r="1142" spans="1:10" ht="12">
      <c r="A1142" s="1"/>
      <c r="B1142" s="1"/>
      <c r="C1142" s="1"/>
      <c r="D1142" s="1"/>
      <c r="E1142" s="1"/>
      <c r="F1142" s="1"/>
      <c r="G1142" s="1"/>
      <c r="H1142" s="1"/>
      <c r="I1142" s="1"/>
      <c r="J1142" s="1"/>
    </row>
    <row r="1143" spans="1:10" ht="12">
      <c r="A1143" s="1"/>
      <c r="B1143" s="1"/>
      <c r="C1143" s="1"/>
      <c r="D1143" s="1"/>
      <c r="E1143" s="1"/>
      <c r="F1143" s="1"/>
      <c r="G1143" s="1"/>
      <c r="H1143" s="1"/>
      <c r="I1143" s="1"/>
      <c r="J1143" s="1"/>
    </row>
    <row r="1144" spans="1:10" ht="12">
      <c r="A1144" s="1"/>
      <c r="B1144" s="1"/>
      <c r="C1144" s="1"/>
      <c r="D1144" s="1"/>
      <c r="E1144" s="1"/>
      <c r="F1144" s="1"/>
      <c r="G1144" s="1"/>
      <c r="H1144" s="1"/>
      <c r="I1144" s="1"/>
      <c r="J1144" s="1"/>
    </row>
    <row r="1145" spans="1:10" ht="12">
      <c r="A1145" s="1"/>
      <c r="B1145" s="1"/>
      <c r="C1145" s="1"/>
      <c r="D1145" s="1"/>
      <c r="E1145" s="1"/>
      <c r="F1145" s="1"/>
      <c r="G1145" s="1"/>
      <c r="H1145" s="1"/>
      <c r="I1145" s="1"/>
      <c r="J1145" s="1"/>
    </row>
    <row r="1146" spans="1:10" ht="12">
      <c r="A1146" s="1"/>
      <c r="B1146" s="1"/>
      <c r="C1146" s="1"/>
      <c r="D1146" s="1"/>
      <c r="E1146" s="1"/>
      <c r="F1146" s="1"/>
      <c r="G1146" s="1"/>
      <c r="H1146" s="1"/>
      <c r="I1146" s="1"/>
      <c r="J1146" s="1"/>
    </row>
    <row r="1147" spans="1:10" ht="12">
      <c r="A1147" s="1"/>
      <c r="B1147" s="1"/>
      <c r="C1147" s="1"/>
      <c r="D1147" s="1"/>
      <c r="E1147" s="1"/>
      <c r="F1147" s="1"/>
      <c r="G1147" s="1"/>
      <c r="H1147" s="1"/>
      <c r="I1147" s="1"/>
      <c r="J1147" s="1"/>
    </row>
    <row r="1148" spans="1:10" ht="12">
      <c r="A1148" s="1"/>
      <c r="B1148" s="1"/>
      <c r="C1148" s="1"/>
      <c r="D1148" s="1"/>
      <c r="E1148" s="1"/>
      <c r="F1148" s="1"/>
      <c r="G1148" s="1"/>
      <c r="H1148" s="1"/>
      <c r="I1148" s="1"/>
      <c r="J1148" s="1"/>
    </row>
    <row r="1149" spans="1:10" ht="12">
      <c r="A1149" s="1"/>
      <c r="B1149" s="1"/>
      <c r="C1149" s="1"/>
      <c r="D1149" s="1"/>
      <c r="E1149" s="1"/>
      <c r="F1149" s="1"/>
      <c r="G1149" s="1"/>
      <c r="H1149" s="1"/>
      <c r="I1149" s="1"/>
      <c r="J1149" s="1"/>
    </row>
    <row r="1150" spans="1:10" ht="12">
      <c r="A1150" s="1"/>
      <c r="B1150" s="1"/>
      <c r="C1150" s="1"/>
      <c r="D1150" s="1"/>
      <c r="E1150" s="1"/>
      <c r="F1150" s="1"/>
      <c r="G1150" s="1"/>
      <c r="H1150" s="1"/>
      <c r="I1150" s="1"/>
      <c r="J1150" s="1"/>
    </row>
    <row r="1151" spans="1:10" ht="12">
      <c r="A1151" s="1"/>
      <c r="B1151" s="1"/>
      <c r="C1151" s="1"/>
      <c r="D1151" s="1"/>
      <c r="E1151" s="1"/>
      <c r="F1151" s="1"/>
      <c r="G1151" s="1"/>
      <c r="H1151" s="1"/>
      <c r="I1151" s="1"/>
      <c r="J1151" s="1"/>
    </row>
    <row r="1152" spans="1:10" ht="12">
      <c r="A1152" s="1"/>
      <c r="B1152" s="1"/>
      <c r="C1152" s="1"/>
      <c r="D1152" s="1"/>
      <c r="E1152" s="1"/>
      <c r="F1152" s="1"/>
      <c r="G1152" s="1"/>
      <c r="H1152" s="1"/>
      <c r="I1152" s="1"/>
      <c r="J1152" s="1"/>
    </row>
    <row r="1153" spans="1:10" ht="12">
      <c r="A1153" s="1"/>
      <c r="B1153" s="1"/>
      <c r="C1153" s="1"/>
      <c r="D1153" s="1"/>
      <c r="E1153" s="1"/>
      <c r="F1153" s="1"/>
      <c r="G1153" s="1"/>
      <c r="H1153" s="1"/>
      <c r="I1153" s="1"/>
      <c r="J1153" s="1"/>
    </row>
    <row r="1154" spans="1:10" ht="12">
      <c r="A1154" s="1"/>
      <c r="B1154" s="1"/>
      <c r="C1154" s="1"/>
      <c r="D1154" s="1"/>
      <c r="E1154" s="1"/>
      <c r="F1154" s="1"/>
      <c r="G1154" s="1"/>
      <c r="H1154" s="1"/>
      <c r="I1154" s="1"/>
      <c r="J1154" s="1"/>
    </row>
    <row r="1155" spans="1:10" ht="12">
      <c r="A1155" s="1"/>
      <c r="B1155" s="1"/>
      <c r="C1155" s="1"/>
      <c r="D1155" s="1"/>
      <c r="E1155" s="1"/>
      <c r="F1155" s="1"/>
      <c r="G1155" s="1"/>
      <c r="H1155" s="1"/>
      <c r="I1155" s="1"/>
      <c r="J1155" s="1"/>
    </row>
    <row r="1156" spans="1:10" ht="12">
      <c r="A1156" s="1"/>
      <c r="B1156" s="1"/>
      <c r="C1156" s="1"/>
      <c r="D1156" s="1"/>
      <c r="E1156" s="1"/>
      <c r="F1156" s="1"/>
      <c r="G1156" s="1"/>
      <c r="H1156" s="1"/>
      <c r="I1156" s="1"/>
      <c r="J1156" s="1"/>
    </row>
    <row r="1157" spans="1:10" ht="12">
      <c r="A1157" s="1"/>
      <c r="B1157" s="1"/>
      <c r="C1157" s="1"/>
      <c r="D1157" s="1"/>
      <c r="E1157" s="1"/>
      <c r="F1157" s="1"/>
      <c r="G1157" s="1"/>
      <c r="H1157" s="1"/>
      <c r="I1157" s="1"/>
      <c r="J1157" s="1"/>
    </row>
    <row r="1158" spans="1:10" ht="12">
      <c r="A1158" s="1"/>
      <c r="B1158" s="1"/>
      <c r="C1158" s="1"/>
      <c r="D1158" s="1"/>
      <c r="E1158" s="1"/>
      <c r="F1158" s="1"/>
      <c r="G1158" s="1"/>
      <c r="H1158" s="1"/>
      <c r="I1158" s="1"/>
      <c r="J1158" s="1"/>
    </row>
    <row r="1159" spans="1:10" ht="12">
      <c r="A1159" s="1"/>
      <c r="B1159" s="1"/>
      <c r="C1159" s="1"/>
      <c r="D1159" s="1"/>
      <c r="E1159" s="1"/>
      <c r="F1159" s="1"/>
      <c r="G1159" s="1"/>
      <c r="H1159" s="1"/>
      <c r="I1159" s="1"/>
      <c r="J1159" s="1"/>
    </row>
    <row r="1160" spans="1:10" ht="12">
      <c r="A1160" s="1"/>
      <c r="B1160" s="1"/>
      <c r="C1160" s="1"/>
      <c r="D1160" s="1"/>
      <c r="E1160" s="1"/>
      <c r="F1160" s="1"/>
      <c r="G1160" s="1"/>
      <c r="H1160" s="1"/>
      <c r="I1160" s="1"/>
      <c r="J1160" s="1"/>
    </row>
    <row r="1161" spans="1:10" ht="12">
      <c r="A1161" s="1"/>
      <c r="B1161" s="1"/>
      <c r="C1161" s="1"/>
      <c r="D1161" s="1"/>
      <c r="E1161" s="1"/>
      <c r="F1161" s="1"/>
      <c r="G1161" s="1"/>
      <c r="H1161" s="1"/>
      <c r="I1161" s="1"/>
      <c r="J1161" s="1"/>
    </row>
    <row r="1162" spans="1:10" ht="12">
      <c r="A1162" s="1"/>
      <c r="B1162" s="1"/>
      <c r="C1162" s="1"/>
      <c r="D1162" s="1"/>
      <c r="E1162" s="1"/>
      <c r="F1162" s="1"/>
      <c r="G1162" s="1"/>
      <c r="H1162" s="1"/>
      <c r="I1162" s="1"/>
      <c r="J1162" s="1"/>
    </row>
    <row r="1163" spans="1:10" ht="12">
      <c r="A1163" s="1"/>
      <c r="B1163" s="1"/>
      <c r="C1163" s="1"/>
      <c r="D1163" s="1"/>
      <c r="E1163" s="1"/>
      <c r="F1163" s="1"/>
      <c r="G1163" s="1"/>
      <c r="H1163" s="1"/>
      <c r="I1163" s="1"/>
      <c r="J1163" s="1"/>
    </row>
    <row r="1164" spans="1:10" ht="12">
      <c r="A1164" s="1"/>
      <c r="B1164" s="1"/>
      <c r="C1164" s="1"/>
      <c r="D1164" s="1"/>
      <c r="E1164" s="1"/>
      <c r="F1164" s="1"/>
      <c r="G1164" s="1"/>
      <c r="H1164" s="1"/>
      <c r="I1164" s="1"/>
      <c r="J1164" s="1"/>
    </row>
    <row r="1165" spans="1:10" ht="12">
      <c r="A1165" s="1"/>
      <c r="B1165" s="1"/>
      <c r="C1165" s="1"/>
      <c r="D1165" s="1"/>
      <c r="E1165" s="1"/>
      <c r="F1165" s="1"/>
      <c r="G1165" s="1"/>
      <c r="H1165" s="1"/>
      <c r="I1165" s="1"/>
      <c r="J1165" s="1"/>
    </row>
    <row r="1166" spans="1:10" ht="12">
      <c r="A1166" s="1"/>
      <c r="B1166" s="1"/>
      <c r="C1166" s="1"/>
      <c r="D1166" s="1"/>
      <c r="E1166" s="1"/>
      <c r="F1166" s="1"/>
      <c r="G1166" s="1"/>
      <c r="H1166" s="1"/>
      <c r="I1166" s="1"/>
      <c r="J1166" s="1"/>
    </row>
    <row r="1167" spans="1:10" ht="12">
      <c r="A1167" s="1"/>
      <c r="B1167" s="1"/>
      <c r="C1167" s="1"/>
      <c r="D1167" s="1"/>
      <c r="E1167" s="1"/>
      <c r="F1167" s="1"/>
      <c r="G1167" s="1"/>
      <c r="H1167" s="1"/>
      <c r="I1167" s="1"/>
      <c r="J1167" s="1"/>
    </row>
    <row r="1168" spans="1:10" ht="12">
      <c r="A1168" s="1"/>
      <c r="B1168" s="1"/>
      <c r="C1168" s="1"/>
      <c r="D1168" s="1"/>
      <c r="E1168" s="1"/>
      <c r="F1168" s="1"/>
      <c r="G1168" s="1"/>
      <c r="H1168" s="1"/>
      <c r="I1168" s="1"/>
      <c r="J1168" s="1"/>
    </row>
    <row r="1169" spans="1:10" ht="12">
      <c r="A1169" s="1"/>
      <c r="B1169" s="1"/>
      <c r="C1169" s="1"/>
      <c r="D1169" s="1"/>
      <c r="E1169" s="1"/>
      <c r="F1169" s="1"/>
      <c r="G1169" s="1"/>
      <c r="H1169" s="1"/>
      <c r="I1169" s="1"/>
      <c r="J1169" s="1"/>
    </row>
    <row r="1170" spans="1:10" ht="12">
      <c r="A1170" s="1"/>
      <c r="B1170" s="1"/>
      <c r="C1170" s="1"/>
      <c r="D1170" s="1"/>
      <c r="E1170" s="1"/>
      <c r="F1170" s="1"/>
      <c r="G1170" s="1"/>
      <c r="H1170" s="1"/>
      <c r="I1170" s="1"/>
      <c r="J1170" s="1"/>
    </row>
    <row r="1171" spans="1:10" ht="12">
      <c r="A1171" s="1"/>
      <c r="B1171" s="1"/>
      <c r="C1171" s="1"/>
      <c r="D1171" s="1"/>
      <c r="E1171" s="1"/>
      <c r="F1171" s="1"/>
      <c r="G1171" s="1"/>
      <c r="H1171" s="1"/>
      <c r="I1171" s="1"/>
      <c r="J1171" s="1"/>
    </row>
    <row r="1172" spans="1:10" ht="12">
      <c r="A1172" s="1"/>
      <c r="B1172" s="1"/>
      <c r="C1172" s="1"/>
      <c r="D1172" s="1"/>
      <c r="E1172" s="1"/>
      <c r="F1172" s="1"/>
      <c r="G1172" s="1"/>
      <c r="H1172" s="1"/>
      <c r="I1172" s="1"/>
      <c r="J1172" s="1"/>
    </row>
    <row r="1173" spans="1:10" ht="12">
      <c r="A1173" s="1"/>
      <c r="B1173" s="1"/>
      <c r="C1173" s="1"/>
      <c r="D1173" s="1"/>
      <c r="E1173" s="1"/>
      <c r="F1173" s="1"/>
      <c r="G1173" s="1"/>
      <c r="H1173" s="1"/>
      <c r="I1173" s="1"/>
      <c r="J1173" s="1"/>
    </row>
    <row r="1174" spans="1:10" ht="12">
      <c r="A1174" s="1"/>
      <c r="B1174" s="1"/>
      <c r="C1174" s="1"/>
      <c r="D1174" s="1"/>
      <c r="E1174" s="1"/>
      <c r="F1174" s="1"/>
      <c r="G1174" s="1"/>
      <c r="H1174" s="1"/>
      <c r="I1174" s="1"/>
      <c r="J1174" s="1"/>
    </row>
    <row r="1175" spans="1:10" ht="12">
      <c r="A1175" s="1"/>
      <c r="B1175" s="1"/>
      <c r="C1175" s="1"/>
      <c r="D1175" s="1"/>
      <c r="E1175" s="1"/>
      <c r="F1175" s="1"/>
      <c r="G1175" s="1"/>
      <c r="H1175" s="1"/>
      <c r="I1175" s="1"/>
      <c r="J1175" s="1"/>
    </row>
    <row r="1176" spans="1:10" ht="12">
      <c r="A1176" s="1"/>
      <c r="B1176" s="1"/>
      <c r="C1176" s="1"/>
      <c r="D1176" s="1"/>
      <c r="E1176" s="1"/>
      <c r="F1176" s="1"/>
      <c r="G1176" s="1"/>
      <c r="H1176" s="1"/>
      <c r="I1176" s="1"/>
      <c r="J1176" s="1"/>
    </row>
    <row r="1177" spans="1:10" ht="12">
      <c r="A1177" s="1"/>
      <c r="B1177" s="1"/>
      <c r="C1177" s="1"/>
      <c r="D1177" s="1"/>
      <c r="E1177" s="1"/>
      <c r="F1177" s="1"/>
      <c r="G1177" s="1"/>
      <c r="H1177" s="1"/>
      <c r="I1177" s="1"/>
      <c r="J1177" s="1"/>
    </row>
    <row r="1178" spans="1:10" ht="12">
      <c r="A1178" s="1"/>
      <c r="B1178" s="1"/>
      <c r="C1178" s="1"/>
      <c r="D1178" s="1"/>
      <c r="E1178" s="1"/>
      <c r="F1178" s="1"/>
      <c r="G1178" s="1"/>
      <c r="H1178" s="1"/>
      <c r="I1178" s="1"/>
      <c r="J1178" s="1"/>
    </row>
    <row r="1179" spans="1:10" ht="12">
      <c r="A1179" s="1"/>
      <c r="B1179" s="1"/>
      <c r="C1179" s="1"/>
      <c r="D1179" s="1"/>
      <c r="E1179" s="1"/>
      <c r="F1179" s="1"/>
      <c r="G1179" s="1"/>
      <c r="H1179" s="1"/>
      <c r="I1179" s="1"/>
      <c r="J1179" s="1"/>
    </row>
    <row r="1180" spans="1:10" ht="12">
      <c r="A1180" s="1"/>
      <c r="B1180" s="1"/>
      <c r="C1180" s="1"/>
      <c r="D1180" s="1"/>
      <c r="E1180" s="1"/>
      <c r="F1180" s="1"/>
      <c r="G1180" s="1"/>
      <c r="H1180" s="1"/>
      <c r="I1180" s="1"/>
      <c r="J1180" s="1"/>
    </row>
    <row r="1181" spans="1:10" ht="12">
      <c r="A1181" s="1"/>
      <c r="B1181" s="1"/>
      <c r="C1181" s="1"/>
      <c r="D1181" s="1"/>
      <c r="E1181" s="1"/>
      <c r="F1181" s="1"/>
      <c r="G1181" s="1"/>
      <c r="H1181" s="1"/>
      <c r="I1181" s="1"/>
      <c r="J1181" s="1"/>
    </row>
    <row r="1182" spans="1:10" ht="12">
      <c r="A1182" s="1"/>
      <c r="B1182" s="1"/>
      <c r="C1182" s="1"/>
      <c r="D1182" s="1"/>
      <c r="E1182" s="1"/>
      <c r="F1182" s="1"/>
      <c r="G1182" s="1"/>
      <c r="H1182" s="1"/>
      <c r="I1182" s="1"/>
      <c r="J1182" s="1"/>
    </row>
    <row r="1183" spans="1:10" ht="12">
      <c r="A1183" s="1"/>
      <c r="B1183" s="1"/>
      <c r="C1183" s="1"/>
      <c r="D1183" s="1"/>
      <c r="E1183" s="1"/>
      <c r="F1183" s="1"/>
      <c r="G1183" s="1"/>
      <c r="H1183" s="1"/>
      <c r="I1183" s="1"/>
      <c r="J1183" s="1"/>
    </row>
    <row r="1184" spans="1:10" ht="12">
      <c r="A1184" s="1"/>
      <c r="B1184" s="1"/>
      <c r="C1184" s="1"/>
      <c r="D1184" s="1"/>
      <c r="E1184" s="1"/>
      <c r="F1184" s="1"/>
      <c r="G1184" s="1"/>
      <c r="H1184" s="1"/>
      <c r="I1184" s="1"/>
      <c r="J1184" s="1"/>
    </row>
    <row r="1185" spans="1:10" ht="12">
      <c r="A1185" s="1"/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1:10" ht="12">
      <c r="A1186" s="1"/>
      <c r="B1186" s="1"/>
      <c r="C1186" s="1"/>
      <c r="D1186" s="1"/>
      <c r="E1186" s="1"/>
      <c r="F1186" s="1"/>
      <c r="G1186" s="1"/>
      <c r="H1186" s="1"/>
      <c r="I1186" s="1"/>
      <c r="J1186" s="1"/>
    </row>
    <row r="1187" spans="1:10" ht="12">
      <c r="A1187" s="1"/>
      <c r="B1187" s="1"/>
      <c r="C1187" s="1"/>
      <c r="D1187" s="1"/>
      <c r="E1187" s="1"/>
      <c r="F1187" s="1"/>
      <c r="G1187" s="1"/>
      <c r="H1187" s="1"/>
      <c r="I1187" s="1"/>
      <c r="J1187" s="1"/>
    </row>
    <row r="1188" spans="1:10" ht="12">
      <c r="A1188" s="1"/>
      <c r="B1188" s="1"/>
      <c r="C1188" s="1"/>
      <c r="D1188" s="1"/>
      <c r="E1188" s="1"/>
      <c r="F1188" s="1"/>
      <c r="G1188" s="1"/>
      <c r="H1188" s="1"/>
      <c r="I1188" s="1"/>
      <c r="J1188" s="1"/>
    </row>
    <row r="1189" spans="1:10" ht="12">
      <c r="A1189" s="1"/>
      <c r="B1189" s="1"/>
      <c r="C1189" s="1"/>
      <c r="D1189" s="1"/>
      <c r="E1189" s="1"/>
      <c r="F1189" s="1"/>
      <c r="G1189" s="1"/>
      <c r="H1189" s="1"/>
      <c r="I1189" s="1"/>
      <c r="J1189" s="1"/>
    </row>
    <row r="1190" spans="1:10" ht="12">
      <c r="A1190" s="1"/>
      <c r="B1190" s="1"/>
      <c r="C1190" s="1"/>
      <c r="D1190" s="1"/>
      <c r="E1190" s="1"/>
      <c r="F1190" s="1"/>
      <c r="G1190" s="1"/>
      <c r="H1190" s="1"/>
      <c r="I1190" s="1"/>
      <c r="J1190" s="1"/>
    </row>
    <row r="1191" spans="1:10" ht="12">
      <c r="A1191" s="1"/>
      <c r="B1191" s="1"/>
      <c r="C1191" s="1"/>
      <c r="D1191" s="1"/>
      <c r="E1191" s="1"/>
      <c r="F1191" s="1"/>
      <c r="G1191" s="1"/>
      <c r="H1191" s="1"/>
      <c r="I1191" s="1"/>
      <c r="J1191" s="1"/>
    </row>
    <row r="1192" spans="1:10" ht="12">
      <c r="A1192" s="1"/>
      <c r="B1192" s="1"/>
      <c r="C1192" s="1"/>
      <c r="D1192" s="1"/>
      <c r="E1192" s="1"/>
      <c r="F1192" s="1"/>
      <c r="G1192" s="1"/>
      <c r="H1192" s="1"/>
      <c r="I1192" s="1"/>
      <c r="J1192" s="1"/>
    </row>
    <row r="1193" spans="1:10" ht="12">
      <c r="A1193" s="1"/>
      <c r="B1193" s="1"/>
      <c r="C1193" s="1"/>
      <c r="D1193" s="1"/>
      <c r="E1193" s="1"/>
      <c r="F1193" s="1"/>
      <c r="G1193" s="1"/>
      <c r="H1193" s="1"/>
      <c r="I1193" s="1"/>
      <c r="J1193" s="1"/>
    </row>
    <row r="1194" spans="1:10" ht="12">
      <c r="A1194" s="1"/>
      <c r="B1194" s="1"/>
      <c r="C1194" s="1"/>
      <c r="D1194" s="1"/>
      <c r="E1194" s="1"/>
      <c r="F1194" s="1"/>
      <c r="G1194" s="1"/>
      <c r="H1194" s="1"/>
      <c r="I1194" s="1"/>
      <c r="J1194" s="1"/>
    </row>
    <row r="1195" spans="1:10" ht="12">
      <c r="A1195" s="1"/>
      <c r="B1195" s="1"/>
      <c r="C1195" s="1"/>
      <c r="D1195" s="1"/>
      <c r="E1195" s="1"/>
      <c r="F1195" s="1"/>
      <c r="G1195" s="1"/>
      <c r="H1195" s="1"/>
      <c r="I1195" s="1"/>
      <c r="J1195" s="1"/>
    </row>
    <row r="1196" spans="1:10" ht="12">
      <c r="A1196" s="1"/>
      <c r="B1196" s="1"/>
      <c r="C1196" s="1"/>
      <c r="D1196" s="1"/>
      <c r="E1196" s="1"/>
      <c r="F1196" s="1"/>
      <c r="G1196" s="1"/>
      <c r="H1196" s="1"/>
      <c r="I1196" s="1"/>
      <c r="J1196" s="1"/>
    </row>
    <row r="1197" spans="1:10" ht="12">
      <c r="A1197" s="1"/>
      <c r="B1197" s="1"/>
      <c r="C1197" s="1"/>
      <c r="D1197" s="1"/>
      <c r="E1197" s="1"/>
      <c r="F1197" s="1"/>
      <c r="G1197" s="1"/>
      <c r="H1197" s="1"/>
      <c r="I1197" s="1"/>
      <c r="J1197" s="1"/>
    </row>
    <row r="1198" spans="1:10" ht="12">
      <c r="A1198" s="1"/>
      <c r="B1198" s="1"/>
      <c r="C1198" s="1"/>
      <c r="D1198" s="1"/>
      <c r="E1198" s="1"/>
      <c r="F1198" s="1"/>
      <c r="G1198" s="1"/>
      <c r="H1198" s="1"/>
      <c r="I1198" s="1"/>
      <c r="J1198" s="1"/>
    </row>
    <row r="1199" spans="1:10" ht="12">
      <c r="A1199" s="1"/>
      <c r="B1199" s="1"/>
      <c r="C1199" s="1"/>
      <c r="D1199" s="1"/>
      <c r="E1199" s="1"/>
      <c r="F1199" s="1"/>
      <c r="G1199" s="1"/>
      <c r="H1199" s="1"/>
      <c r="I1199" s="1"/>
      <c r="J1199" s="1"/>
    </row>
    <row r="1200" spans="1:10" ht="12">
      <c r="A1200" s="1"/>
      <c r="B1200" s="1"/>
      <c r="C1200" s="1"/>
      <c r="D1200" s="1"/>
      <c r="E1200" s="1"/>
      <c r="F1200" s="1"/>
      <c r="G1200" s="1"/>
      <c r="H1200" s="1"/>
      <c r="I1200" s="1"/>
      <c r="J1200" s="1"/>
    </row>
    <row r="1201" spans="1:10" ht="12">
      <c r="A1201" s="1"/>
      <c r="B1201" s="1"/>
      <c r="C1201" s="1"/>
      <c r="D1201" s="1"/>
      <c r="E1201" s="1"/>
      <c r="F1201" s="1"/>
      <c r="G1201" s="1"/>
      <c r="H1201" s="1"/>
      <c r="I1201" s="1"/>
      <c r="J1201" s="1"/>
    </row>
    <row r="1202" spans="1:10" ht="12">
      <c r="A1202" s="1"/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1:10" ht="12">
      <c r="A1203" s="1"/>
      <c r="B1203" s="1"/>
      <c r="C1203" s="1"/>
      <c r="D1203" s="1"/>
      <c r="E1203" s="1"/>
      <c r="F1203" s="1"/>
      <c r="G1203" s="1"/>
      <c r="H1203" s="1"/>
      <c r="I1203" s="1"/>
      <c r="J1203" s="1"/>
    </row>
    <row r="1204" spans="1:10" ht="12">
      <c r="A1204" s="1"/>
      <c r="B1204" s="1"/>
      <c r="C1204" s="1"/>
      <c r="D1204" s="1"/>
      <c r="E1204" s="1"/>
      <c r="F1204" s="1"/>
      <c r="G1204" s="1"/>
      <c r="H1204" s="1"/>
      <c r="I1204" s="1"/>
      <c r="J1204" s="1"/>
    </row>
    <row r="1205" spans="1:10" ht="12">
      <c r="A1205" s="1"/>
      <c r="B1205" s="1"/>
      <c r="C1205" s="1"/>
      <c r="D1205" s="1"/>
      <c r="E1205" s="1"/>
      <c r="F1205" s="1"/>
      <c r="G1205" s="1"/>
      <c r="H1205" s="1"/>
      <c r="I1205" s="1"/>
      <c r="J1205" s="1"/>
    </row>
    <row r="1206" spans="1:10" ht="12">
      <c r="A1206" s="1"/>
      <c r="B1206" s="1"/>
      <c r="C1206" s="1"/>
      <c r="D1206" s="1"/>
      <c r="E1206" s="1"/>
      <c r="F1206" s="1"/>
      <c r="G1206" s="1"/>
      <c r="H1206" s="1"/>
      <c r="I1206" s="1"/>
      <c r="J1206" s="1"/>
    </row>
    <row r="1207" spans="1:10" ht="12">
      <c r="A1207" s="1"/>
      <c r="B1207" s="1"/>
      <c r="C1207" s="1"/>
      <c r="D1207" s="1"/>
      <c r="E1207" s="1"/>
      <c r="F1207" s="1"/>
      <c r="G1207" s="1"/>
      <c r="H1207" s="1"/>
      <c r="I1207" s="1"/>
      <c r="J1207" s="1"/>
    </row>
    <row r="1208" spans="1:10" ht="12">
      <c r="A1208" s="1"/>
      <c r="B1208" s="1"/>
      <c r="C1208" s="1"/>
      <c r="D1208" s="1"/>
      <c r="E1208" s="1"/>
      <c r="F1208" s="1"/>
      <c r="G1208" s="1"/>
      <c r="H1208" s="1"/>
      <c r="I1208" s="1"/>
      <c r="J1208" s="1"/>
    </row>
    <row r="1209" spans="1:10" ht="12">
      <c r="A1209" s="1"/>
      <c r="B1209" s="1"/>
      <c r="C1209" s="1"/>
      <c r="D1209" s="1"/>
      <c r="E1209" s="1"/>
      <c r="F1209" s="1"/>
      <c r="G1209" s="1"/>
      <c r="H1209" s="1"/>
      <c r="I1209" s="1"/>
      <c r="J1209" s="1"/>
    </row>
    <row r="1210" spans="1:10" ht="12">
      <c r="A1210" s="1"/>
      <c r="B1210" s="1"/>
      <c r="C1210" s="1"/>
      <c r="D1210" s="1"/>
      <c r="E1210" s="1"/>
      <c r="F1210" s="1"/>
      <c r="G1210" s="1"/>
      <c r="H1210" s="1"/>
      <c r="I1210" s="1"/>
      <c r="J1210" s="1"/>
    </row>
    <row r="1211" spans="1:10" ht="12">
      <c r="A1211" s="1"/>
      <c r="B1211" s="1"/>
      <c r="C1211" s="1"/>
      <c r="D1211" s="1"/>
      <c r="E1211" s="1"/>
      <c r="F1211" s="1"/>
      <c r="G1211" s="1"/>
      <c r="H1211" s="1"/>
      <c r="I1211" s="1"/>
      <c r="J1211" s="1"/>
    </row>
    <row r="1212" spans="1:10" ht="12">
      <c r="A1212" s="1"/>
      <c r="B1212" s="1"/>
      <c r="C1212" s="1"/>
      <c r="D1212" s="1"/>
      <c r="E1212" s="1"/>
      <c r="F1212" s="1"/>
      <c r="G1212" s="1"/>
      <c r="H1212" s="1"/>
      <c r="I1212" s="1"/>
      <c r="J1212" s="1"/>
    </row>
    <row r="1213" spans="1:10" ht="12">
      <c r="A1213" s="1"/>
      <c r="B1213" s="1"/>
      <c r="C1213" s="1"/>
      <c r="D1213" s="1"/>
      <c r="E1213" s="1"/>
      <c r="F1213" s="1"/>
      <c r="G1213" s="1"/>
      <c r="H1213" s="1"/>
      <c r="I1213" s="1"/>
      <c r="J1213" s="1"/>
    </row>
    <row r="1214" spans="1:10" ht="12">
      <c r="A1214" s="1"/>
      <c r="B1214" s="1"/>
      <c r="C1214" s="1"/>
      <c r="D1214" s="1"/>
      <c r="E1214" s="1"/>
      <c r="F1214" s="1"/>
      <c r="G1214" s="1"/>
      <c r="H1214" s="1"/>
      <c r="I1214" s="1"/>
      <c r="J1214" s="1"/>
    </row>
    <row r="1215" spans="1:10" ht="12">
      <c r="A1215" s="1"/>
      <c r="B1215" s="1"/>
      <c r="C1215" s="1"/>
      <c r="D1215" s="1"/>
      <c r="E1215" s="1"/>
      <c r="F1215" s="1"/>
      <c r="G1215" s="1"/>
      <c r="H1215" s="1"/>
      <c r="I1215" s="1"/>
      <c r="J1215" s="1"/>
    </row>
    <row r="1216" spans="1:10" ht="12">
      <c r="A1216" s="1"/>
      <c r="B1216" s="1"/>
      <c r="C1216" s="1"/>
      <c r="D1216" s="1"/>
      <c r="E1216" s="1"/>
      <c r="F1216" s="1"/>
      <c r="G1216" s="1"/>
      <c r="H1216" s="1"/>
      <c r="I1216" s="1"/>
      <c r="J1216" s="1"/>
    </row>
    <row r="1217" spans="1:10" ht="12">
      <c r="A1217" s="1"/>
      <c r="B1217" s="1"/>
      <c r="C1217" s="1"/>
      <c r="D1217" s="1"/>
      <c r="E1217" s="1"/>
      <c r="F1217" s="1"/>
      <c r="G1217" s="1"/>
      <c r="H1217" s="1"/>
      <c r="I1217" s="1"/>
      <c r="J1217" s="1"/>
    </row>
    <row r="1218" spans="1:10" ht="12">
      <c r="A1218" s="1"/>
      <c r="B1218" s="1"/>
      <c r="C1218" s="1"/>
      <c r="D1218" s="1"/>
      <c r="E1218" s="1"/>
      <c r="F1218" s="1"/>
      <c r="G1218" s="1"/>
      <c r="H1218" s="1"/>
      <c r="I1218" s="1"/>
      <c r="J1218" s="1"/>
    </row>
    <row r="1219" spans="1:10" ht="12">
      <c r="A1219" s="1"/>
      <c r="B1219" s="1"/>
      <c r="C1219" s="1"/>
      <c r="D1219" s="1"/>
      <c r="E1219" s="1"/>
      <c r="F1219" s="1"/>
      <c r="G1219" s="1"/>
      <c r="H1219" s="1"/>
      <c r="I1219" s="1"/>
      <c r="J1219" s="1"/>
    </row>
    <row r="1220" spans="1:10" ht="12">
      <c r="A1220" s="1"/>
      <c r="B1220" s="1"/>
      <c r="C1220" s="1"/>
      <c r="D1220" s="1"/>
      <c r="E1220" s="1"/>
      <c r="F1220" s="1"/>
      <c r="G1220" s="1"/>
      <c r="H1220" s="1"/>
      <c r="I1220" s="1"/>
      <c r="J1220" s="1"/>
    </row>
    <row r="1221" spans="1:10" ht="12">
      <c r="A1221" s="1"/>
      <c r="B1221" s="1"/>
      <c r="C1221" s="1"/>
      <c r="D1221" s="1"/>
      <c r="E1221" s="1"/>
      <c r="F1221" s="1"/>
      <c r="G1221" s="1"/>
      <c r="H1221" s="1"/>
      <c r="I1221" s="1"/>
      <c r="J1221" s="1"/>
    </row>
    <row r="1222" spans="1:10" ht="12">
      <c r="A1222" s="1"/>
      <c r="B1222" s="1"/>
      <c r="C1222" s="1"/>
      <c r="D1222" s="1"/>
      <c r="E1222" s="1"/>
      <c r="F1222" s="1"/>
      <c r="G1222" s="1"/>
      <c r="H1222" s="1"/>
      <c r="I1222" s="1"/>
      <c r="J1222" s="1"/>
    </row>
    <row r="1223" spans="1:10" ht="12">
      <c r="A1223" s="1"/>
      <c r="B1223" s="1"/>
      <c r="C1223" s="1"/>
      <c r="D1223" s="1"/>
      <c r="E1223" s="1"/>
      <c r="F1223" s="1"/>
      <c r="G1223" s="1"/>
      <c r="H1223" s="1"/>
      <c r="I1223" s="1"/>
      <c r="J1223" s="1"/>
    </row>
    <row r="1224" spans="1:10" ht="12">
      <c r="A1224" s="1"/>
      <c r="B1224" s="1"/>
      <c r="C1224" s="1"/>
      <c r="D1224" s="1"/>
      <c r="E1224" s="1"/>
      <c r="F1224" s="1"/>
      <c r="G1224" s="1"/>
      <c r="H1224" s="1"/>
      <c r="I1224" s="1"/>
      <c r="J1224" s="1"/>
    </row>
    <row r="1225" spans="1:10" ht="12">
      <c r="A1225" s="1"/>
      <c r="B1225" s="1"/>
      <c r="C1225" s="1"/>
      <c r="D1225" s="1"/>
      <c r="E1225" s="1"/>
      <c r="F1225" s="1"/>
      <c r="G1225" s="1"/>
      <c r="H1225" s="1"/>
      <c r="I1225" s="1"/>
      <c r="J1225" s="1"/>
    </row>
    <row r="1226" spans="1:10" ht="12">
      <c r="A1226" s="1"/>
      <c r="B1226" s="1"/>
      <c r="C1226" s="1"/>
      <c r="D1226" s="1"/>
      <c r="E1226" s="1"/>
      <c r="F1226" s="1"/>
      <c r="G1226" s="1"/>
      <c r="H1226" s="1"/>
      <c r="I1226" s="1"/>
      <c r="J1226" s="1"/>
    </row>
    <row r="1227" spans="1:10" ht="12">
      <c r="A1227" s="1"/>
      <c r="B1227" s="1"/>
      <c r="C1227" s="1"/>
      <c r="D1227" s="1"/>
      <c r="E1227" s="1"/>
      <c r="F1227" s="1"/>
      <c r="G1227" s="1"/>
      <c r="H1227" s="1"/>
      <c r="I1227" s="1"/>
      <c r="J1227" s="1"/>
    </row>
    <row r="1228" spans="1:10" ht="12">
      <c r="A1228" s="1"/>
      <c r="B1228" s="1"/>
      <c r="C1228" s="1"/>
      <c r="D1228" s="1"/>
      <c r="E1228" s="1"/>
      <c r="F1228" s="1"/>
      <c r="G1228" s="1"/>
      <c r="H1228" s="1"/>
      <c r="I1228" s="1"/>
      <c r="J1228" s="1"/>
    </row>
    <row r="1229" spans="1:10" ht="12">
      <c r="A1229" s="1"/>
      <c r="B1229" s="1"/>
      <c r="C1229" s="1"/>
      <c r="D1229" s="1"/>
      <c r="E1229" s="1"/>
      <c r="F1229" s="1"/>
      <c r="G1229" s="1"/>
      <c r="H1229" s="1"/>
      <c r="I1229" s="1"/>
      <c r="J1229" s="1"/>
    </row>
    <row r="1230" spans="1:10" ht="12">
      <c r="A1230" s="1"/>
      <c r="B1230" s="1"/>
      <c r="C1230" s="1"/>
      <c r="D1230" s="1"/>
      <c r="E1230" s="1"/>
      <c r="F1230" s="1"/>
      <c r="G1230" s="1"/>
      <c r="H1230" s="1"/>
      <c r="I1230" s="1"/>
      <c r="J1230" s="1"/>
    </row>
    <row r="1231" spans="1:2" ht="12">
      <c r="A1231" s="1"/>
      <c r="B1231" s="1"/>
    </row>
    <row r="1232" spans="1:2" ht="12">
      <c r="A1232" s="1"/>
      <c r="B1232" s="1"/>
    </row>
  </sheetData>
  <sheetProtection/>
  <mergeCells count="85">
    <mergeCell ref="B2:D2"/>
    <mergeCell ref="B27:BC27"/>
    <mergeCell ref="BD27:DE27"/>
    <mergeCell ref="DF27:FG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R28:AS28"/>
    <mergeCell ref="AT28:AU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L28:BM28"/>
    <mergeCell ref="BN28:BO28"/>
    <mergeCell ref="BP28:BQ28"/>
    <mergeCell ref="BR28:BS28"/>
    <mergeCell ref="BT28:BU28"/>
    <mergeCell ref="BV28:BW28"/>
    <mergeCell ref="BX28:BY28"/>
    <mergeCell ref="BZ28:CA28"/>
    <mergeCell ref="CB28:CC28"/>
    <mergeCell ref="CD28:CE28"/>
    <mergeCell ref="CF28:CG28"/>
    <mergeCell ref="CH28:CI28"/>
    <mergeCell ref="CJ28:CK28"/>
    <mergeCell ref="CL28:CM28"/>
    <mergeCell ref="CN28:CO28"/>
    <mergeCell ref="CP28:CQ28"/>
    <mergeCell ref="CR28:CS28"/>
    <mergeCell ref="CT28:CU28"/>
    <mergeCell ref="CV28:CW28"/>
    <mergeCell ref="CX28:CY28"/>
    <mergeCell ref="CZ28:DA28"/>
    <mergeCell ref="DB28:DC28"/>
    <mergeCell ref="DD28:DE28"/>
    <mergeCell ref="DF28:DG28"/>
    <mergeCell ref="DH28:DI28"/>
    <mergeCell ref="DJ28:DK28"/>
    <mergeCell ref="DL28:DM28"/>
    <mergeCell ref="DN28:DO28"/>
    <mergeCell ref="DP28:DQ28"/>
    <mergeCell ref="DR28:DS28"/>
    <mergeCell ref="DT28:DU28"/>
    <mergeCell ref="DV28:DW28"/>
    <mergeCell ref="DX28:DY28"/>
    <mergeCell ref="DZ28:EA28"/>
    <mergeCell ref="EB28:EC28"/>
    <mergeCell ref="ED28:EE28"/>
    <mergeCell ref="EF28:EG28"/>
    <mergeCell ref="EH28:EI28"/>
    <mergeCell ref="EJ28:EK28"/>
    <mergeCell ref="EL28:EM28"/>
    <mergeCell ref="EN28:EO28"/>
    <mergeCell ref="EP28:EQ28"/>
    <mergeCell ref="ER28:ES28"/>
    <mergeCell ref="ET28:EU28"/>
    <mergeCell ref="EV28:EW28"/>
    <mergeCell ref="EX28:EY28"/>
    <mergeCell ref="EZ28:FA28"/>
    <mergeCell ref="FB28:FC28"/>
    <mergeCell ref="FD28:FE28"/>
    <mergeCell ref="FF28:FG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5"/>
  <sheetViews>
    <sheetView showGridLines="0" tabSelected="1" zoomScalePageLayoutView="0" workbookViewId="0" topLeftCell="D1">
      <selection activeCell="E44" sqref="E44"/>
    </sheetView>
  </sheetViews>
  <sheetFormatPr defaultColWidth="9.00390625" defaultRowHeight="14.25"/>
  <cols>
    <col min="1" max="16384" width="8.625" style="4" customWidth="1"/>
  </cols>
  <sheetData>
    <row r="3" ht="12.75">
      <c r="A3" s="20" t="s">
        <v>175</v>
      </c>
    </row>
    <row r="4" ht="12.75">
      <c r="A4" s="21" t="s">
        <v>142</v>
      </c>
    </row>
    <row r="5" ht="12">
      <c r="A5" s="22" t="s">
        <v>143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36"/>
  <sheetViews>
    <sheetView zoomScalePageLayoutView="0" workbookViewId="0" topLeftCell="A17">
      <selection activeCell="K35" sqref="K35"/>
    </sheetView>
  </sheetViews>
  <sheetFormatPr defaultColWidth="9.00390625" defaultRowHeight="14.25"/>
  <cols>
    <col min="1" max="16384" width="8.625" style="4" customWidth="1"/>
  </cols>
  <sheetData>
    <row r="3" ht="12.75">
      <c r="B3" s="20" t="s">
        <v>153</v>
      </c>
    </row>
    <row r="35" ht="16.5" customHeight="1">
      <c r="B35" s="21" t="s">
        <v>141</v>
      </c>
    </row>
    <row r="36" ht="16.5" customHeight="1">
      <c r="B36" s="2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C44"/>
  <sheetViews>
    <sheetView zoomScalePageLayoutView="0" workbookViewId="0" topLeftCell="A1">
      <selection activeCell="V10" sqref="V10"/>
    </sheetView>
  </sheetViews>
  <sheetFormatPr defaultColWidth="9.00390625" defaultRowHeight="14.25"/>
  <cols>
    <col min="1" max="16384" width="8.625" style="4" customWidth="1"/>
  </cols>
  <sheetData>
    <row r="3" ht="12.75">
      <c r="C3" s="20" t="s">
        <v>154</v>
      </c>
    </row>
    <row r="25" ht="16.5" customHeight="1">
      <c r="C25" s="21"/>
    </row>
    <row r="44" ht="16.5" customHeight="1">
      <c r="C44" s="21" t="s">
        <v>141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48"/>
  <sheetViews>
    <sheetView zoomScalePageLayoutView="0" workbookViewId="0" topLeftCell="A23">
      <selection activeCell="A42" sqref="A42"/>
    </sheetView>
  </sheetViews>
  <sheetFormatPr defaultColWidth="9.00390625" defaultRowHeight="14.25"/>
  <cols>
    <col min="1" max="1" width="39.125" style="4" customWidth="1"/>
    <col min="2" max="2" width="10.75390625" style="4" bestFit="1" customWidth="1"/>
    <col min="3" max="16384" width="8.625" style="4" customWidth="1"/>
  </cols>
  <sheetData>
    <row r="2" ht="12.75">
      <c r="A2" s="20" t="s">
        <v>157</v>
      </c>
    </row>
    <row r="3" spans="1:2" ht="12.75">
      <c r="A3" s="5"/>
      <c r="B3" s="5">
        <v>2022</v>
      </c>
    </row>
    <row r="4" spans="1:4" ht="12.75">
      <c r="A4" s="20" t="s">
        <v>66</v>
      </c>
      <c r="B4" s="45">
        <f>AH31/1000</f>
        <v>962.481275</v>
      </c>
      <c r="D4" s="41">
        <f>B4/$B$18</f>
        <v>0.10180144879672516</v>
      </c>
    </row>
    <row r="5" spans="1:4" ht="12.75">
      <c r="A5" s="20" t="s">
        <v>67</v>
      </c>
      <c r="B5" s="45">
        <f aca="true" t="shared" si="0" ref="B5:B16">AH32/1000</f>
        <v>1892.090267</v>
      </c>
      <c r="D5" s="41">
        <f aca="true" t="shared" si="1" ref="D5:D16">B5/$B$18</f>
        <v>0.20012600290305133</v>
      </c>
    </row>
    <row r="6" spans="1:4" ht="12.75">
      <c r="A6" s="20" t="s">
        <v>68</v>
      </c>
      <c r="B6" s="45">
        <f t="shared" si="0"/>
        <v>333.03592</v>
      </c>
      <c r="D6" s="41">
        <f t="shared" si="1"/>
        <v>0.03522514155649444</v>
      </c>
    </row>
    <row r="7" spans="1:4" ht="12.75">
      <c r="A7" s="20" t="s">
        <v>69</v>
      </c>
      <c r="B7" s="45">
        <f t="shared" si="0"/>
        <v>1366.776114</v>
      </c>
      <c r="D7" s="41">
        <f t="shared" si="1"/>
        <v>0.14456363172983078</v>
      </c>
    </row>
    <row r="8" spans="1:4" ht="12.75">
      <c r="A8" s="20" t="s">
        <v>70</v>
      </c>
      <c r="B8" s="45">
        <f t="shared" si="0"/>
        <v>301.668088</v>
      </c>
      <c r="D8" s="41">
        <f t="shared" si="1"/>
        <v>0.031907372342529966</v>
      </c>
    </row>
    <row r="9" spans="1:4" ht="12.75">
      <c r="A9" s="20" t="s">
        <v>71</v>
      </c>
      <c r="B9" s="45">
        <f t="shared" si="0"/>
        <v>669.208461</v>
      </c>
      <c r="D9" s="41">
        <f t="shared" si="1"/>
        <v>0.07078204287852431</v>
      </c>
    </row>
    <row r="10" spans="1:4" ht="12.75">
      <c r="A10" s="20" t="s">
        <v>72</v>
      </c>
      <c r="B10" s="45">
        <f t="shared" si="0"/>
        <v>147.88351600000001</v>
      </c>
      <c r="D10" s="41">
        <f t="shared" si="1"/>
        <v>0.01564160942450926</v>
      </c>
    </row>
    <row r="11" spans="1:4" ht="12.75">
      <c r="A11" s="20" t="s">
        <v>73</v>
      </c>
      <c r="B11" s="45">
        <f t="shared" si="0"/>
        <v>1156.268669</v>
      </c>
      <c r="D11" s="41">
        <f t="shared" si="1"/>
        <v>0.12229830206562829</v>
      </c>
    </row>
    <row r="12" spans="1:4" ht="12.75">
      <c r="A12" s="20" t="s">
        <v>74</v>
      </c>
      <c r="B12" s="45">
        <f t="shared" si="0"/>
        <v>1278.7995589999998</v>
      </c>
      <c r="D12" s="41">
        <f t="shared" si="1"/>
        <v>0.13525836939197927</v>
      </c>
    </row>
    <row r="13" spans="1:4" ht="12.75">
      <c r="A13" s="20" t="s">
        <v>75</v>
      </c>
      <c r="B13" s="45">
        <f t="shared" si="0"/>
        <v>389.74614299999996</v>
      </c>
      <c r="D13" s="41">
        <f t="shared" si="1"/>
        <v>0.041223370314747806</v>
      </c>
    </row>
    <row r="14" spans="1:4" ht="12.75">
      <c r="A14" s="20" t="s">
        <v>76</v>
      </c>
      <c r="B14" s="45">
        <f t="shared" si="0"/>
        <v>408.434707</v>
      </c>
      <c r="D14" s="41">
        <f t="shared" si="1"/>
        <v>0.04320005592988388</v>
      </c>
    </row>
    <row r="15" spans="1:4" ht="12.75">
      <c r="A15" s="20" t="s">
        <v>77</v>
      </c>
      <c r="B15" s="45">
        <f t="shared" si="0"/>
        <v>130.96352000000002</v>
      </c>
      <c r="D15" s="41">
        <f t="shared" si="1"/>
        <v>0.013851984887206136</v>
      </c>
    </row>
    <row r="16" spans="1:4" ht="12.75">
      <c r="A16" s="20" t="s">
        <v>78</v>
      </c>
      <c r="B16" s="45">
        <f t="shared" si="0"/>
        <v>417.138627</v>
      </c>
      <c r="D16" s="41">
        <f t="shared" si="1"/>
        <v>0.04412066777888924</v>
      </c>
    </row>
    <row r="17" ht="12">
      <c r="B17" s="44"/>
    </row>
    <row r="18" spans="1:2" ht="12.75">
      <c r="A18" s="20" t="s">
        <v>15</v>
      </c>
      <c r="B18" s="45">
        <f>SUM(B4:B16)</f>
        <v>9454.494866000001</v>
      </c>
    </row>
    <row r="20" spans="1:34" ht="13.5">
      <c r="A20" s="30" t="s">
        <v>155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3.5">
      <c r="A21" s="30" t="s">
        <v>127</v>
      </c>
      <c r="B21" s="31" t="s">
        <v>156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3.5">
      <c r="A22" s="30" t="s">
        <v>128</v>
      </c>
      <c r="B22" s="30" t="s">
        <v>146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3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3.5">
      <c r="A24" s="31" t="s">
        <v>129</v>
      </c>
      <c r="B24"/>
      <c r="C24" s="30" t="s">
        <v>130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3.5">
      <c r="A25" s="31" t="s">
        <v>131</v>
      </c>
      <c r="B25"/>
      <c r="C25" s="30" t="s">
        <v>15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3.5">
      <c r="A26" s="31" t="s">
        <v>132</v>
      </c>
      <c r="B26"/>
      <c r="C26" s="30" t="s">
        <v>2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3.5">
      <c r="A27" s="31" t="s">
        <v>133</v>
      </c>
      <c r="B27"/>
      <c r="C27" s="30" t="s">
        <v>1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2">
      <c r="A29" s="32" t="s">
        <v>134</v>
      </c>
      <c r="B29" s="33" t="s">
        <v>4</v>
      </c>
      <c r="C29" s="33" t="s">
        <v>33</v>
      </c>
      <c r="D29" s="33" t="s">
        <v>34</v>
      </c>
      <c r="E29" s="33" t="s">
        <v>35</v>
      </c>
      <c r="F29" s="33" t="s">
        <v>36</v>
      </c>
      <c r="G29" s="33" t="s">
        <v>5</v>
      </c>
      <c r="H29" s="33" t="s">
        <v>37</v>
      </c>
      <c r="I29" s="33" t="s">
        <v>38</v>
      </c>
      <c r="J29" s="33" t="s">
        <v>39</v>
      </c>
      <c r="K29" s="33" t="s">
        <v>40</v>
      </c>
      <c r="L29" s="33" t="s">
        <v>6</v>
      </c>
      <c r="M29" s="33" t="s">
        <v>41</v>
      </c>
      <c r="N29" s="33" t="s">
        <v>42</v>
      </c>
      <c r="O29" s="33" t="s">
        <v>43</v>
      </c>
      <c r="P29" s="33" t="s">
        <v>44</v>
      </c>
      <c r="Q29" s="33" t="s">
        <v>7</v>
      </c>
      <c r="R29" s="33" t="s">
        <v>45</v>
      </c>
      <c r="S29" s="33" t="s">
        <v>46</v>
      </c>
      <c r="T29" s="33" t="s">
        <v>47</v>
      </c>
      <c r="U29" s="33" t="s">
        <v>48</v>
      </c>
      <c r="V29" s="33" t="s">
        <v>8</v>
      </c>
      <c r="W29" s="33" t="s">
        <v>49</v>
      </c>
      <c r="X29" s="33" t="s">
        <v>50</v>
      </c>
      <c r="Y29" s="33" t="s">
        <v>51</v>
      </c>
      <c r="Z29" s="33" t="s">
        <v>52</v>
      </c>
      <c r="AA29" s="33" t="s">
        <v>9</v>
      </c>
      <c r="AB29" s="33" t="s">
        <v>10</v>
      </c>
      <c r="AC29" s="33" t="s">
        <v>11</v>
      </c>
      <c r="AD29" s="33" t="s">
        <v>12</v>
      </c>
      <c r="AE29" s="33" t="s">
        <v>13</v>
      </c>
      <c r="AF29" s="33" t="s">
        <v>14</v>
      </c>
      <c r="AG29" s="33" t="s">
        <v>126</v>
      </c>
      <c r="AH29" s="33" t="s">
        <v>147</v>
      </c>
    </row>
    <row r="30" spans="1:34" ht="13.5">
      <c r="A30" s="34" t="s">
        <v>135</v>
      </c>
      <c r="B30" s="35" t="s">
        <v>80</v>
      </c>
      <c r="C30" s="35" t="s">
        <v>80</v>
      </c>
      <c r="D30" s="35" t="s">
        <v>80</v>
      </c>
      <c r="E30" s="35" t="s">
        <v>80</v>
      </c>
      <c r="F30" s="35" t="s">
        <v>80</v>
      </c>
      <c r="G30" s="35" t="s">
        <v>80</v>
      </c>
      <c r="H30" s="35" t="s">
        <v>80</v>
      </c>
      <c r="I30" s="35" t="s">
        <v>80</v>
      </c>
      <c r="J30" s="35" t="s">
        <v>80</v>
      </c>
      <c r="K30" s="35" t="s">
        <v>80</v>
      </c>
      <c r="L30" s="35" t="s">
        <v>80</v>
      </c>
      <c r="M30" s="35" t="s">
        <v>80</v>
      </c>
      <c r="N30" s="35" t="s">
        <v>80</v>
      </c>
      <c r="O30" s="35" t="s">
        <v>80</v>
      </c>
      <c r="P30" s="35" t="s">
        <v>80</v>
      </c>
      <c r="Q30" s="35" t="s">
        <v>80</v>
      </c>
      <c r="R30" s="35" t="s">
        <v>80</v>
      </c>
      <c r="S30" s="35" t="s">
        <v>80</v>
      </c>
      <c r="T30" s="35" t="s">
        <v>80</v>
      </c>
      <c r="U30" s="35" t="s">
        <v>80</v>
      </c>
      <c r="V30" s="35" t="s">
        <v>80</v>
      </c>
      <c r="W30" s="35" t="s">
        <v>80</v>
      </c>
      <c r="X30" s="35" t="s">
        <v>80</v>
      </c>
      <c r="Y30" s="35" t="s">
        <v>80</v>
      </c>
      <c r="Z30" s="35" t="s">
        <v>80</v>
      </c>
      <c r="AA30" s="35" t="s">
        <v>80</v>
      </c>
      <c r="AB30" s="35" t="s">
        <v>80</v>
      </c>
      <c r="AC30" s="35" t="s">
        <v>80</v>
      </c>
      <c r="AD30" s="35" t="s">
        <v>80</v>
      </c>
      <c r="AE30" s="35" t="s">
        <v>80</v>
      </c>
      <c r="AF30" s="35" t="s">
        <v>80</v>
      </c>
      <c r="AG30" s="35" t="s">
        <v>80</v>
      </c>
      <c r="AH30" s="35" t="s">
        <v>80</v>
      </c>
    </row>
    <row r="31" spans="1:34" ht="12">
      <c r="A31" s="36" t="s">
        <v>53</v>
      </c>
      <c r="B31" s="37">
        <v>2000501.728</v>
      </c>
      <c r="C31" s="40">
        <v>1786476.56</v>
      </c>
      <c r="D31" s="37">
        <v>1605025.293</v>
      </c>
      <c r="E31" s="37">
        <v>1514007.881</v>
      </c>
      <c r="F31" s="40">
        <v>1576845.37</v>
      </c>
      <c r="G31" s="37">
        <v>1642418.941</v>
      </c>
      <c r="H31" s="37">
        <v>1575991.638</v>
      </c>
      <c r="I31" s="37">
        <v>1595436.626</v>
      </c>
      <c r="J31" s="37">
        <v>1557375.683</v>
      </c>
      <c r="K31" s="37">
        <v>1403901.839</v>
      </c>
      <c r="L31" s="37">
        <v>1492480.573</v>
      </c>
      <c r="M31" s="37">
        <v>1468317.692</v>
      </c>
      <c r="N31" s="37">
        <v>1414122.176</v>
      </c>
      <c r="O31" s="40">
        <v>1480154.97</v>
      </c>
      <c r="P31" s="37">
        <v>1496500.496</v>
      </c>
      <c r="Q31" s="37">
        <v>1432313.769</v>
      </c>
      <c r="R31" s="37">
        <v>1468689.208</v>
      </c>
      <c r="S31" s="37">
        <v>1410176.013</v>
      </c>
      <c r="T31" s="37">
        <v>1321053.113</v>
      </c>
      <c r="U31" s="37">
        <v>984153.782</v>
      </c>
      <c r="V31" s="37">
        <v>1127057.151</v>
      </c>
      <c r="W31" s="37">
        <v>1185501.642</v>
      </c>
      <c r="X31" s="37">
        <v>1135746.647</v>
      </c>
      <c r="Y31" s="37">
        <v>1086684.524</v>
      </c>
      <c r="Z31" s="40">
        <v>1075155.92</v>
      </c>
      <c r="AA31" s="37">
        <v>1099399.098</v>
      </c>
      <c r="AB31" s="37">
        <v>1100593.117</v>
      </c>
      <c r="AC31" s="37">
        <v>1110036.629</v>
      </c>
      <c r="AD31" s="37">
        <v>1104759.984</v>
      </c>
      <c r="AE31" s="37">
        <v>1036856.991</v>
      </c>
      <c r="AF31" s="37">
        <v>942699.158</v>
      </c>
      <c r="AG31" s="37">
        <v>1040474.913</v>
      </c>
      <c r="AH31" s="37">
        <v>962481.275</v>
      </c>
    </row>
    <row r="32" spans="1:34" ht="12">
      <c r="A32" s="36" t="s">
        <v>54</v>
      </c>
      <c r="B32" s="38">
        <v>2706310.783</v>
      </c>
      <c r="C32" s="39">
        <v>2385857.49</v>
      </c>
      <c r="D32" s="38">
        <v>2282717.282</v>
      </c>
      <c r="E32" s="38">
        <v>2232808.408</v>
      </c>
      <c r="F32" s="39">
        <v>2221683.02</v>
      </c>
      <c r="G32" s="38">
        <v>2327615.376</v>
      </c>
      <c r="H32" s="38">
        <v>2304790.275</v>
      </c>
      <c r="I32" s="38">
        <v>2265648.891</v>
      </c>
      <c r="J32" s="38">
        <v>2132003.851</v>
      </c>
      <c r="K32" s="38">
        <v>2126258.195</v>
      </c>
      <c r="L32" s="38">
        <v>2167839.429</v>
      </c>
      <c r="M32" s="38">
        <v>2148580.842</v>
      </c>
      <c r="N32" s="38">
        <v>2154712.057</v>
      </c>
      <c r="O32" s="38">
        <v>2268955.376</v>
      </c>
      <c r="P32" s="38">
        <v>2168534.312</v>
      </c>
      <c r="Q32" s="38">
        <v>2185072.905</v>
      </c>
      <c r="R32" s="38">
        <v>2115166.345</v>
      </c>
      <c r="S32" s="39">
        <v>2215921.26</v>
      </c>
      <c r="T32" s="38">
        <v>2167787.817</v>
      </c>
      <c r="U32" s="38">
        <v>1968469.837</v>
      </c>
      <c r="V32" s="38">
        <v>2057892.509</v>
      </c>
      <c r="W32" s="38">
        <v>2213359.542</v>
      </c>
      <c r="X32" s="38">
        <v>2229742.517</v>
      </c>
      <c r="Y32" s="38">
        <v>2224137.383</v>
      </c>
      <c r="Z32" s="39">
        <v>2169705.47</v>
      </c>
      <c r="AA32" s="38">
        <v>2115750.946</v>
      </c>
      <c r="AB32" s="38">
        <v>2147789.153</v>
      </c>
      <c r="AC32" s="38">
        <v>2161886.229</v>
      </c>
      <c r="AD32" s="38">
        <v>2139290.281</v>
      </c>
      <c r="AE32" s="38">
        <v>2113223.214</v>
      </c>
      <c r="AF32" s="38">
        <v>2104168.187</v>
      </c>
      <c r="AG32" s="38">
        <v>2157652.002</v>
      </c>
      <c r="AH32" s="38">
        <v>1892090.267</v>
      </c>
    </row>
    <row r="33" spans="1:34" ht="12">
      <c r="A33" s="36" t="s">
        <v>55</v>
      </c>
      <c r="B33" s="37">
        <v>461503.595</v>
      </c>
      <c r="C33" s="37">
        <v>446160.163</v>
      </c>
      <c r="D33" s="37">
        <v>408652.584</v>
      </c>
      <c r="E33" s="37">
        <v>417994.666</v>
      </c>
      <c r="F33" s="37">
        <v>413233.672</v>
      </c>
      <c r="G33" s="37">
        <v>400230.495</v>
      </c>
      <c r="H33" s="37">
        <v>403368.818</v>
      </c>
      <c r="I33" s="37">
        <v>409710.033</v>
      </c>
      <c r="J33" s="37">
        <v>415913.404</v>
      </c>
      <c r="K33" s="37">
        <v>421976.225</v>
      </c>
      <c r="L33" s="37">
        <v>436666.148</v>
      </c>
      <c r="M33" s="37">
        <v>440733.556</v>
      </c>
      <c r="N33" s="40">
        <v>449420.76</v>
      </c>
      <c r="O33" s="37">
        <v>440865.948</v>
      </c>
      <c r="P33" s="37">
        <v>455801.219</v>
      </c>
      <c r="Q33" s="37">
        <v>443552.809</v>
      </c>
      <c r="R33" s="37">
        <v>423837.701</v>
      </c>
      <c r="S33" s="37">
        <v>429017.361</v>
      </c>
      <c r="T33" s="37">
        <v>413083.346</v>
      </c>
      <c r="U33" s="37">
        <v>344112.583</v>
      </c>
      <c r="V33" s="37">
        <v>375551.628</v>
      </c>
      <c r="W33" s="37">
        <v>390249.124</v>
      </c>
      <c r="X33" s="37">
        <v>358862.534</v>
      </c>
      <c r="Y33" s="37">
        <v>352866.733</v>
      </c>
      <c r="Z33" s="40">
        <v>346196.58</v>
      </c>
      <c r="AA33" s="40">
        <v>366468.76</v>
      </c>
      <c r="AB33" s="37">
        <v>374549.756</v>
      </c>
      <c r="AC33" s="37">
        <v>386092.379</v>
      </c>
      <c r="AD33" s="37">
        <v>396484.047</v>
      </c>
      <c r="AE33" s="37">
        <v>386231.638</v>
      </c>
      <c r="AF33" s="37">
        <v>370434.658</v>
      </c>
      <c r="AG33" s="37">
        <v>393260.937</v>
      </c>
      <c r="AH33" s="40">
        <v>333035.92</v>
      </c>
    </row>
    <row r="34" spans="1:34" ht="12">
      <c r="A34" s="36" t="s">
        <v>56</v>
      </c>
      <c r="B34" s="38">
        <v>1695229.279</v>
      </c>
      <c r="C34" s="38">
        <v>1663164.914</v>
      </c>
      <c r="D34" s="38">
        <v>1656505.452</v>
      </c>
      <c r="E34" s="38">
        <v>1585418.101</v>
      </c>
      <c r="F34" s="38">
        <v>1621302.957</v>
      </c>
      <c r="G34" s="38">
        <v>1662342.034</v>
      </c>
      <c r="H34" s="38">
        <v>1658436.837</v>
      </c>
      <c r="I34" s="38">
        <v>1681217.069</v>
      </c>
      <c r="J34" s="38">
        <v>1682294.603</v>
      </c>
      <c r="K34" s="38">
        <v>1701952.681</v>
      </c>
      <c r="L34" s="38">
        <v>1756572.619</v>
      </c>
      <c r="M34" s="38">
        <v>1762919.145</v>
      </c>
      <c r="N34" s="38">
        <v>1722914.693</v>
      </c>
      <c r="O34" s="38">
        <v>1778914.176</v>
      </c>
      <c r="P34" s="38">
        <v>1808234.002</v>
      </c>
      <c r="Q34" s="38">
        <v>1835184.576</v>
      </c>
      <c r="R34" s="38">
        <v>1784153.331</v>
      </c>
      <c r="S34" s="38">
        <v>1832106.466</v>
      </c>
      <c r="T34" s="38">
        <v>1758043.999</v>
      </c>
      <c r="U34" s="38">
        <v>1425693.039</v>
      </c>
      <c r="V34" s="38">
        <v>1459968.728</v>
      </c>
      <c r="W34" s="38">
        <v>1490819.689</v>
      </c>
      <c r="X34" s="38">
        <v>1379696.183</v>
      </c>
      <c r="Y34" s="38">
        <v>1332526.803</v>
      </c>
      <c r="Z34" s="38">
        <v>1327657.115</v>
      </c>
      <c r="AA34" s="38">
        <v>1354637.988</v>
      </c>
      <c r="AB34" s="38">
        <v>1380249.913</v>
      </c>
      <c r="AC34" s="38">
        <v>1375562.386</v>
      </c>
      <c r="AD34" s="38">
        <v>1416570.011</v>
      </c>
      <c r="AE34" s="38">
        <v>1402133.232</v>
      </c>
      <c r="AF34" s="38">
        <v>1380960.522</v>
      </c>
      <c r="AG34" s="38">
        <v>1432857.096</v>
      </c>
      <c r="AH34" s="38">
        <v>1366776.114</v>
      </c>
    </row>
    <row r="35" spans="1:34" ht="12">
      <c r="A35" s="36" t="s">
        <v>57</v>
      </c>
      <c r="B35" s="40">
        <v>291215.5</v>
      </c>
      <c r="C35" s="37">
        <v>283929.672</v>
      </c>
      <c r="D35" s="37">
        <v>278779.789</v>
      </c>
      <c r="E35" s="37">
        <v>267001.092</v>
      </c>
      <c r="F35" s="37">
        <v>265769.307</v>
      </c>
      <c r="G35" s="37">
        <v>284306.545</v>
      </c>
      <c r="H35" s="37">
        <v>296583.586</v>
      </c>
      <c r="I35" s="40">
        <v>291437.27</v>
      </c>
      <c r="J35" s="37">
        <v>291288.174</v>
      </c>
      <c r="K35" s="37">
        <v>292618.283</v>
      </c>
      <c r="L35" s="37">
        <v>330876.402</v>
      </c>
      <c r="M35" s="37">
        <v>337564.383</v>
      </c>
      <c r="N35" s="37">
        <v>326011.573</v>
      </c>
      <c r="O35" s="37">
        <v>350536.505</v>
      </c>
      <c r="P35" s="37">
        <v>357312.681</v>
      </c>
      <c r="Q35" s="37">
        <v>341971.722</v>
      </c>
      <c r="R35" s="37">
        <v>333272.402</v>
      </c>
      <c r="S35" s="37">
        <v>336971.519</v>
      </c>
      <c r="T35" s="37">
        <v>319026.026</v>
      </c>
      <c r="U35" s="37">
        <v>276703.781</v>
      </c>
      <c r="V35" s="40">
        <v>301802.95</v>
      </c>
      <c r="W35" s="37">
        <v>291841.524</v>
      </c>
      <c r="X35" s="37">
        <v>292651.753</v>
      </c>
      <c r="Y35" s="37">
        <v>299617.297</v>
      </c>
      <c r="Z35" s="37">
        <v>285360.373</v>
      </c>
      <c r="AA35" s="37">
        <v>286532.954</v>
      </c>
      <c r="AB35" s="37">
        <v>305907.925</v>
      </c>
      <c r="AC35" s="37">
        <v>309863.714</v>
      </c>
      <c r="AD35" s="37">
        <v>315420.684</v>
      </c>
      <c r="AE35" s="37">
        <v>310210.114</v>
      </c>
      <c r="AF35" s="37">
        <v>281798.249</v>
      </c>
      <c r="AG35" s="37">
        <v>310046.806</v>
      </c>
      <c r="AH35" s="37">
        <v>301668.088</v>
      </c>
    </row>
    <row r="36" spans="1:34" ht="12">
      <c r="A36" s="36" t="s">
        <v>58</v>
      </c>
      <c r="B36" s="38">
        <v>836179.939</v>
      </c>
      <c r="C36" s="38">
        <v>832399.333</v>
      </c>
      <c r="D36" s="38">
        <v>828457.899</v>
      </c>
      <c r="E36" s="38">
        <v>778210.807</v>
      </c>
      <c r="F36" s="38">
        <v>755837.283</v>
      </c>
      <c r="G36" s="38">
        <v>752888.724</v>
      </c>
      <c r="H36" s="38">
        <v>790078.487</v>
      </c>
      <c r="I36" s="38">
        <v>774548.694</v>
      </c>
      <c r="J36" s="38">
        <v>758273.358</v>
      </c>
      <c r="K36" s="38">
        <v>741247.829</v>
      </c>
      <c r="L36" s="38">
        <v>710547.019</v>
      </c>
      <c r="M36" s="38">
        <v>731027.898</v>
      </c>
      <c r="N36" s="38">
        <v>719823.788</v>
      </c>
      <c r="O36" s="38">
        <v>791357.455</v>
      </c>
      <c r="P36" s="38">
        <v>799490.991</v>
      </c>
      <c r="Q36" s="38">
        <v>791613.924</v>
      </c>
      <c r="R36" s="38">
        <v>794148.777</v>
      </c>
      <c r="S36" s="38">
        <v>793519.829</v>
      </c>
      <c r="T36" s="38">
        <v>830992.052</v>
      </c>
      <c r="U36" s="39">
        <v>716411.7</v>
      </c>
      <c r="V36" s="38">
        <v>771017.708</v>
      </c>
      <c r="W36" s="38">
        <v>751544.685</v>
      </c>
      <c r="X36" s="38">
        <v>731788.171</v>
      </c>
      <c r="Y36" s="39">
        <v>742074.79</v>
      </c>
      <c r="Z36" s="38">
        <v>713677.871</v>
      </c>
      <c r="AA36" s="38">
        <v>698174.173</v>
      </c>
      <c r="AB36" s="38">
        <v>707788.929</v>
      </c>
      <c r="AC36" s="39">
        <v>722438.92</v>
      </c>
      <c r="AD36" s="38">
        <v>719239.126</v>
      </c>
      <c r="AE36" s="38">
        <v>709364.532</v>
      </c>
      <c r="AF36" s="38">
        <v>656520.922</v>
      </c>
      <c r="AG36" s="38">
        <v>698897.656</v>
      </c>
      <c r="AH36" s="38">
        <v>669208.461</v>
      </c>
    </row>
    <row r="37" spans="1:34" ht="12">
      <c r="A37" s="36" t="s">
        <v>59</v>
      </c>
      <c r="B37" s="37">
        <v>252696.799</v>
      </c>
      <c r="C37" s="37">
        <v>185948.823</v>
      </c>
      <c r="D37" s="37">
        <v>186549.589</v>
      </c>
      <c r="E37" s="37">
        <v>171343.117</v>
      </c>
      <c r="F37" s="37">
        <v>143636.596</v>
      </c>
      <c r="G37" s="37">
        <v>154263.754</v>
      </c>
      <c r="H37" s="37">
        <v>152674.201</v>
      </c>
      <c r="I37" s="37">
        <v>145159.606</v>
      </c>
      <c r="J37" s="37">
        <v>135918.064</v>
      </c>
      <c r="K37" s="37">
        <v>133958.526</v>
      </c>
      <c r="L37" s="37">
        <v>139146.973</v>
      </c>
      <c r="M37" s="37">
        <v>132327.813</v>
      </c>
      <c r="N37" s="37">
        <v>133137.252</v>
      </c>
      <c r="O37" s="37">
        <v>134829.468</v>
      </c>
      <c r="P37" s="37">
        <v>139979.908</v>
      </c>
      <c r="Q37" s="37">
        <v>138358.179</v>
      </c>
      <c r="R37" s="37">
        <v>130360.889</v>
      </c>
      <c r="S37" s="40">
        <v>133011.19</v>
      </c>
      <c r="T37" s="37">
        <v>139011.652</v>
      </c>
      <c r="U37" s="37">
        <v>114991.042</v>
      </c>
      <c r="V37" s="37">
        <v>134660.124</v>
      </c>
      <c r="W37" s="37">
        <v>142206.743</v>
      </c>
      <c r="X37" s="37">
        <v>139026.234</v>
      </c>
      <c r="Y37" s="37">
        <v>152857.273</v>
      </c>
      <c r="Z37" s="37">
        <v>135654.237</v>
      </c>
      <c r="AA37" s="40">
        <v>147423.59</v>
      </c>
      <c r="AB37" s="37">
        <v>151152.444</v>
      </c>
      <c r="AC37" s="37">
        <v>159084.967</v>
      </c>
      <c r="AD37" s="37">
        <v>161171.007</v>
      </c>
      <c r="AE37" s="37">
        <v>156707.245</v>
      </c>
      <c r="AF37" s="37">
        <v>150334.321</v>
      </c>
      <c r="AG37" s="37">
        <v>158435.547</v>
      </c>
      <c r="AH37" s="37">
        <v>147883.516</v>
      </c>
    </row>
    <row r="38" spans="1:34" ht="12">
      <c r="A38" s="36" t="s">
        <v>60</v>
      </c>
      <c r="B38" s="38">
        <v>1056173.558</v>
      </c>
      <c r="C38" s="38">
        <v>1064631.835</v>
      </c>
      <c r="D38" s="38">
        <v>1093199.169</v>
      </c>
      <c r="E38" s="38">
        <v>1086813.313</v>
      </c>
      <c r="F38" s="39">
        <v>1090281.69</v>
      </c>
      <c r="G38" s="38">
        <v>1125222.234</v>
      </c>
      <c r="H38" s="38">
        <v>1178235.331</v>
      </c>
      <c r="I38" s="38">
        <v>1153966.961</v>
      </c>
      <c r="J38" s="38">
        <v>1126207.463</v>
      </c>
      <c r="K38" s="38">
        <v>1139525.709</v>
      </c>
      <c r="L38" s="38">
        <v>1151947.439</v>
      </c>
      <c r="M38" s="38">
        <v>1173360.561</v>
      </c>
      <c r="N38" s="39">
        <v>1215982.69</v>
      </c>
      <c r="O38" s="38">
        <v>1229066.165</v>
      </c>
      <c r="P38" s="38">
        <v>1219621.602</v>
      </c>
      <c r="Q38" s="38">
        <v>1163211.717</v>
      </c>
      <c r="R38" s="38">
        <v>1105417.492</v>
      </c>
      <c r="S38" s="38">
        <v>1117894.552</v>
      </c>
      <c r="T38" s="38">
        <v>1100765.565</v>
      </c>
      <c r="U38" s="38">
        <v>1053110.696</v>
      </c>
      <c r="V38" s="38">
        <v>1084865.299</v>
      </c>
      <c r="W38" s="38">
        <v>1088899.303</v>
      </c>
      <c r="X38" s="38">
        <v>1100061.907</v>
      </c>
      <c r="Y38" s="38">
        <v>1085813.522</v>
      </c>
      <c r="Z38" s="38">
        <v>1100576.353</v>
      </c>
      <c r="AA38" s="38">
        <v>1108951.698</v>
      </c>
      <c r="AB38" s="38">
        <v>1146532.572</v>
      </c>
      <c r="AC38" s="38">
        <v>1151545.795</v>
      </c>
      <c r="AD38" s="39">
        <v>1170762.13</v>
      </c>
      <c r="AE38" s="39">
        <v>1151689.88</v>
      </c>
      <c r="AF38" s="38">
        <v>1138280.207</v>
      </c>
      <c r="AG38" s="39">
        <v>1185599.93</v>
      </c>
      <c r="AH38" s="38">
        <v>1156268.669</v>
      </c>
    </row>
    <row r="39" spans="1:34" ht="12">
      <c r="A39" s="36" t="s">
        <v>61</v>
      </c>
      <c r="B39" s="37">
        <v>1052067.494</v>
      </c>
      <c r="C39" s="37">
        <v>1052325.772</v>
      </c>
      <c r="D39" s="37">
        <v>1068598.274</v>
      </c>
      <c r="E39" s="37">
        <v>1077169.361</v>
      </c>
      <c r="F39" s="37">
        <v>1120128.378</v>
      </c>
      <c r="G39" s="37">
        <v>1193213.312</v>
      </c>
      <c r="H39" s="37">
        <v>1187314.682</v>
      </c>
      <c r="I39" s="37">
        <v>1247108.492</v>
      </c>
      <c r="J39" s="37">
        <v>1252280.852</v>
      </c>
      <c r="K39" s="37">
        <v>1268581.122</v>
      </c>
      <c r="L39" s="37">
        <v>1376683.109</v>
      </c>
      <c r="M39" s="37">
        <v>1342499.527</v>
      </c>
      <c r="N39" s="37">
        <v>1361770.574</v>
      </c>
      <c r="O39" s="40">
        <v>1406500.4</v>
      </c>
      <c r="P39" s="37">
        <v>1411070.432</v>
      </c>
      <c r="Q39" s="37">
        <v>1433253.101</v>
      </c>
      <c r="R39" s="37">
        <v>1468585.604</v>
      </c>
      <c r="S39" s="37">
        <v>1509261.006</v>
      </c>
      <c r="T39" s="37">
        <v>1416553.784</v>
      </c>
      <c r="U39" s="37">
        <v>1310416.308</v>
      </c>
      <c r="V39" s="37">
        <v>1380035.028</v>
      </c>
      <c r="W39" s="37">
        <v>1359594.714</v>
      </c>
      <c r="X39" s="37">
        <v>1349333.629</v>
      </c>
      <c r="Y39" s="37">
        <v>1351286.112</v>
      </c>
      <c r="Z39" s="37">
        <v>1259163.648</v>
      </c>
      <c r="AA39" s="37">
        <v>1336926.486</v>
      </c>
      <c r="AB39" s="37">
        <v>1346636.691</v>
      </c>
      <c r="AC39" s="37">
        <v>1360198.709</v>
      </c>
      <c r="AD39" s="37">
        <v>1351758.643</v>
      </c>
      <c r="AE39" s="37">
        <v>1360307.644</v>
      </c>
      <c r="AF39" s="37">
        <v>1313446.987</v>
      </c>
      <c r="AG39" s="40">
        <v>1346754.7</v>
      </c>
      <c r="AH39" s="37">
        <v>1278799.559</v>
      </c>
    </row>
    <row r="40" spans="1:34" ht="12">
      <c r="A40" s="36" t="s">
        <v>62</v>
      </c>
      <c r="B40" s="38">
        <v>221991.049</v>
      </c>
      <c r="C40" s="38">
        <v>220292.267</v>
      </c>
      <c r="D40" s="38">
        <v>238865.656</v>
      </c>
      <c r="E40" s="38">
        <v>229072.036</v>
      </c>
      <c r="F40" s="38">
        <v>228115.342</v>
      </c>
      <c r="G40" s="38">
        <v>226878.411</v>
      </c>
      <c r="H40" s="38">
        <v>239235.788</v>
      </c>
      <c r="I40" s="38">
        <v>250168.407</v>
      </c>
      <c r="J40" s="38">
        <v>253365.358</v>
      </c>
      <c r="K40" s="38">
        <v>285314.792</v>
      </c>
      <c r="L40" s="38">
        <v>271046.648</v>
      </c>
      <c r="M40" s="38">
        <v>258547.095</v>
      </c>
      <c r="N40" s="38">
        <v>263193.021</v>
      </c>
      <c r="O40" s="38">
        <v>287938.399</v>
      </c>
      <c r="P40" s="38">
        <v>319003.365</v>
      </c>
      <c r="Q40" s="38">
        <v>304557.205</v>
      </c>
      <c r="R40" s="38">
        <v>293165.403</v>
      </c>
      <c r="S40" s="38">
        <v>316761.162</v>
      </c>
      <c r="T40" s="38">
        <v>311447.308</v>
      </c>
      <c r="U40" s="38">
        <v>299952.732</v>
      </c>
      <c r="V40" s="38">
        <v>324375.982</v>
      </c>
      <c r="W40" s="38">
        <v>330431.612</v>
      </c>
      <c r="X40" s="38">
        <v>329612.524</v>
      </c>
      <c r="Y40" s="38">
        <v>334352.189</v>
      </c>
      <c r="Z40" s="38">
        <v>327801.342</v>
      </c>
      <c r="AA40" s="39">
        <v>338565.76</v>
      </c>
      <c r="AB40" s="38">
        <v>355736.749</v>
      </c>
      <c r="AC40" s="39">
        <v>361212</v>
      </c>
      <c r="AD40" s="38">
        <v>366248.323</v>
      </c>
      <c r="AE40" s="38">
        <v>357231.167</v>
      </c>
      <c r="AF40" s="38">
        <v>360000.977</v>
      </c>
      <c r="AG40" s="38">
        <v>383772.434</v>
      </c>
      <c r="AH40" s="38">
        <v>389746.143</v>
      </c>
    </row>
    <row r="41" spans="1:34" ht="12">
      <c r="A41" s="36" t="s">
        <v>63</v>
      </c>
      <c r="B41" s="37">
        <v>227685.338</v>
      </c>
      <c r="C41" s="37">
        <v>214483.272</v>
      </c>
      <c r="D41" s="37">
        <v>207424.318</v>
      </c>
      <c r="E41" s="37">
        <v>231178.473</v>
      </c>
      <c r="F41" s="37">
        <v>232511.666</v>
      </c>
      <c r="G41" s="37">
        <v>255922.647</v>
      </c>
      <c r="H41" s="37">
        <v>257683.258</v>
      </c>
      <c r="I41" s="37">
        <v>238532.062</v>
      </c>
      <c r="J41" s="37">
        <v>256449.331</v>
      </c>
      <c r="K41" s="37">
        <v>243474.073</v>
      </c>
      <c r="L41" s="37">
        <v>258964.588</v>
      </c>
      <c r="M41" s="37">
        <v>266171.731</v>
      </c>
      <c r="N41" s="37">
        <v>286236.876</v>
      </c>
      <c r="O41" s="37">
        <v>254486.112</v>
      </c>
      <c r="P41" s="37">
        <v>260243.289</v>
      </c>
      <c r="Q41" s="37">
        <v>276606.674</v>
      </c>
      <c r="R41" s="37">
        <v>280880.913</v>
      </c>
      <c r="S41" s="37">
        <v>268813.927</v>
      </c>
      <c r="T41" s="37">
        <v>276112.007</v>
      </c>
      <c r="U41" s="37">
        <v>256942.929</v>
      </c>
      <c r="V41" s="37">
        <v>283018.059</v>
      </c>
      <c r="W41" s="40">
        <v>310220.16</v>
      </c>
      <c r="X41" s="37">
        <v>327914.622</v>
      </c>
      <c r="Y41" s="37">
        <v>319985.648</v>
      </c>
      <c r="Z41" s="37">
        <v>316398.755</v>
      </c>
      <c r="AA41" s="37">
        <v>300369.486</v>
      </c>
      <c r="AB41" s="37">
        <v>307148.138</v>
      </c>
      <c r="AC41" s="37">
        <v>319352.756</v>
      </c>
      <c r="AD41" s="37">
        <v>367589.377</v>
      </c>
      <c r="AE41" s="37">
        <v>404745.936</v>
      </c>
      <c r="AF41" s="37">
        <v>380828.672</v>
      </c>
      <c r="AG41" s="37">
        <v>416321.129</v>
      </c>
      <c r="AH41" s="37">
        <v>408434.707</v>
      </c>
    </row>
    <row r="42" spans="1:34" ht="12">
      <c r="A42" s="36" t="s">
        <v>64</v>
      </c>
      <c r="B42" s="38">
        <v>452105.986</v>
      </c>
      <c r="C42" s="38">
        <v>445418.419</v>
      </c>
      <c r="D42" s="38">
        <v>436728.598</v>
      </c>
      <c r="E42" s="38">
        <v>407305.017</v>
      </c>
      <c r="F42" s="38">
        <v>397021.813</v>
      </c>
      <c r="G42" s="38">
        <v>395579.563</v>
      </c>
      <c r="H42" s="38">
        <v>397674.845</v>
      </c>
      <c r="I42" s="38">
        <v>392923.294</v>
      </c>
      <c r="J42" s="38">
        <v>388026.003</v>
      </c>
      <c r="K42" s="38">
        <v>365225.973</v>
      </c>
      <c r="L42" s="38">
        <v>408483.325</v>
      </c>
      <c r="M42" s="38">
        <v>403553.794</v>
      </c>
      <c r="N42" s="38">
        <v>400991.024</v>
      </c>
      <c r="O42" s="38">
        <v>396853.865</v>
      </c>
      <c r="P42" s="38">
        <v>370002.215</v>
      </c>
      <c r="Q42" s="38">
        <v>301230.691</v>
      </c>
      <c r="R42" s="39">
        <v>275387.02</v>
      </c>
      <c r="S42" s="38">
        <v>250680.491</v>
      </c>
      <c r="T42" s="38">
        <v>222001.541</v>
      </c>
      <c r="U42" s="38">
        <v>188011.366</v>
      </c>
      <c r="V42" s="38">
        <v>185798.069</v>
      </c>
      <c r="W42" s="38">
        <v>175990.616</v>
      </c>
      <c r="X42" s="39">
        <v>167406.29</v>
      </c>
      <c r="Y42" s="38">
        <v>161537.413</v>
      </c>
      <c r="Z42" s="38">
        <v>155385.634</v>
      </c>
      <c r="AA42" s="38">
        <v>154730.473</v>
      </c>
      <c r="AB42" s="38">
        <v>154409.794</v>
      </c>
      <c r="AC42" s="38">
        <v>155556.015</v>
      </c>
      <c r="AD42" s="38">
        <v>154667.979</v>
      </c>
      <c r="AE42" s="39">
        <v>151054.18</v>
      </c>
      <c r="AF42" s="38">
        <v>134453.824</v>
      </c>
      <c r="AG42" s="38">
        <v>143821.772</v>
      </c>
      <c r="AH42" s="39">
        <v>130963.52</v>
      </c>
    </row>
    <row r="43" spans="1:34" ht="12">
      <c r="A43" s="36" t="s">
        <v>65</v>
      </c>
      <c r="B43" s="37">
        <v>1736092.961</v>
      </c>
      <c r="C43" s="37">
        <v>1632928.614</v>
      </c>
      <c r="D43" s="40">
        <v>1156466.42</v>
      </c>
      <c r="E43" s="37">
        <v>1082598.828</v>
      </c>
      <c r="F43" s="37">
        <v>1061749.458</v>
      </c>
      <c r="G43" s="40">
        <v>950759.73</v>
      </c>
      <c r="H43" s="37">
        <v>1012239.432</v>
      </c>
      <c r="I43" s="37">
        <v>1031502.312</v>
      </c>
      <c r="J43" s="37">
        <v>1005541.085</v>
      </c>
      <c r="K43" s="37">
        <v>905794.122</v>
      </c>
      <c r="L43" s="37">
        <v>843227.486</v>
      </c>
      <c r="M43" s="37">
        <v>860649.003</v>
      </c>
      <c r="N43" s="37">
        <v>830813.441</v>
      </c>
      <c r="O43" s="37">
        <v>719764.268</v>
      </c>
      <c r="P43" s="37">
        <v>705062.407</v>
      </c>
      <c r="Q43" s="40">
        <v>870760.17</v>
      </c>
      <c r="R43" s="37">
        <v>812165.041</v>
      </c>
      <c r="S43" s="37">
        <v>867859.811</v>
      </c>
      <c r="T43" s="37">
        <v>822255.076</v>
      </c>
      <c r="U43" s="37">
        <v>654877.236</v>
      </c>
      <c r="V43" s="37">
        <v>722939.782</v>
      </c>
      <c r="W43" s="37">
        <v>499398.777</v>
      </c>
      <c r="X43" s="37">
        <v>497541.569</v>
      </c>
      <c r="Y43" s="37">
        <v>473115.615</v>
      </c>
      <c r="Z43" s="37">
        <v>553488.791</v>
      </c>
      <c r="AA43" s="37">
        <v>458891.265</v>
      </c>
      <c r="AB43" s="37">
        <v>466702.782</v>
      </c>
      <c r="AC43" s="40">
        <v>464010.75</v>
      </c>
      <c r="AD43" s="37">
        <v>446548.643</v>
      </c>
      <c r="AE43" s="37">
        <v>452233.381</v>
      </c>
      <c r="AF43" s="37">
        <v>413889.088</v>
      </c>
      <c r="AG43" s="37">
        <v>424687.155</v>
      </c>
      <c r="AH43" s="37">
        <v>417138.627</v>
      </c>
    </row>
    <row r="44" spans="1:34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3.5">
      <c r="A45" s="31" t="s">
        <v>136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3.5">
      <c r="A46" s="31" t="s">
        <v>27</v>
      </c>
      <c r="B46" s="30" t="s">
        <v>29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D9"/>
  <sheetViews>
    <sheetView zoomScalePageLayoutView="0" workbookViewId="0" topLeftCell="C1">
      <selection activeCell="E36" sqref="E36"/>
    </sheetView>
  </sheetViews>
  <sheetFormatPr defaultColWidth="9.00390625" defaultRowHeight="14.25"/>
  <cols>
    <col min="1" max="16384" width="8.625" style="4" customWidth="1"/>
  </cols>
  <sheetData>
    <row r="4" ht="12.75">
      <c r="D4" s="20" t="s">
        <v>157</v>
      </c>
    </row>
    <row r="9" ht="16.5" customHeight="1">
      <c r="A9" s="21" t="s">
        <v>141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1232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40.75390625" style="4" bestFit="1" customWidth="1"/>
    <col min="2" max="5" width="20.375" style="4" customWidth="1"/>
    <col min="6" max="8" width="16.50390625" style="4" customWidth="1"/>
    <col min="9" max="16384" width="8.625" style="4" customWidth="1"/>
  </cols>
  <sheetData>
    <row r="1" ht="12.75">
      <c r="A1" s="20" t="s">
        <v>165</v>
      </c>
    </row>
    <row r="2" spans="1:9" ht="12.75">
      <c r="A2" s="24"/>
      <c r="B2" s="50">
        <v>2022</v>
      </c>
      <c r="C2" s="50"/>
      <c r="D2" s="25"/>
      <c r="E2" s="25"/>
      <c r="F2" s="25"/>
      <c r="G2" s="25"/>
      <c r="H2" s="25"/>
      <c r="I2" s="25"/>
    </row>
    <row r="3" spans="1:9" ht="64.5">
      <c r="A3" s="26"/>
      <c r="B3" s="27" t="s">
        <v>81</v>
      </c>
      <c r="C3" s="27" t="s">
        <v>82</v>
      </c>
      <c r="D3" s="28"/>
      <c r="E3" s="28"/>
      <c r="F3" s="28"/>
      <c r="G3" s="28"/>
      <c r="H3" s="28"/>
      <c r="I3" s="28"/>
    </row>
    <row r="4" spans="1:6" ht="12.75">
      <c r="A4" s="7" t="s">
        <v>20</v>
      </c>
      <c r="B4" s="23">
        <f>SUM(B32,F32,J32,N32,R32,V32,Z32,AD32,AH32,AL32,AP32,AT32,AX32,BB32,BF32,BJ32,BN32,BR32,BV32,BZ32,CD32,CH32,CL32,CP32,CT32,CX32,DB32)/1000</f>
        <v>554.6742919999999</v>
      </c>
      <c r="C4" s="23">
        <f>SUM(D32,H32,L32,P32,T32,X32,AB32,AF32,AJ32,AN32,AR32,AV32,AZ32,BD32,BH32,BL32,BP32,BT32,BX32,CB32,CF32,CJ32,CN32,CR32,CV32,CZ32,DD32)/1000</f>
        <v>42.861852</v>
      </c>
      <c r="D4" s="7"/>
      <c r="E4" s="29">
        <f>B4/B$12</f>
        <v>0.32620691392800616</v>
      </c>
      <c r="F4" s="29">
        <f aca="true" t="shared" si="0" ref="E4:F10">C4/C$12</f>
        <v>0.3651545341590671</v>
      </c>
    </row>
    <row r="5" spans="1:6" ht="12.75">
      <c r="A5" s="7" t="s">
        <v>25</v>
      </c>
      <c r="B5" s="23">
        <f>SUM(B36,F36,J36,N36,R36,V36,Z36,AD36,AH36,AL36,AP36,AT36,AX36,BB36,BF36,BJ36,BN36,BR36,BV36,BZ36,CD36,CH36,CL36,CP36,CT36,CX36,DB36)/1000</f>
        <v>513.464888</v>
      </c>
      <c r="C5" s="23">
        <f>SUM(D36,H36,L36,P36,T36,X36,AB36,AF36,AJ36,AN36,AR36,AV36,AZ36,BD36,BH36,BL36,BP36,BT36,BX36,CB36,CF36,CJ36,CN36,CR36,CV36,CZ36,DD36)/1000</f>
        <v>52.21710699999999</v>
      </c>
      <c r="D5" s="7"/>
      <c r="E5" s="29">
        <f t="shared" si="0"/>
        <v>0.30197144331482617</v>
      </c>
      <c r="F5" s="29">
        <f t="shared" si="0"/>
        <v>0.4448550982285871</v>
      </c>
    </row>
    <row r="6" spans="1:6" ht="12.75">
      <c r="A6" s="7" t="s">
        <v>22</v>
      </c>
      <c r="B6" s="23">
        <f>SUM(B34,F34,J34,N34,R34,V34,Z34,AD34,AH34,AL34,AP34,AT34,AX34,BB34,BF34,BJ34,BN34,BR34,BV34,BZ34,CD34,CH34,CL34,CP34,CT34,CX34,DB34)/1000</f>
        <v>18.786578000000002</v>
      </c>
      <c r="C6" s="23">
        <f>SUM(D34,H34,L34,P34,T34,X34,AB34,AF34,AJ34,AN34,AR34,AV34,AZ34,BD34,BH34,BL34,BP34,BT34,BX34,CB34,CF34,CJ34,CN34,CR34,CV34,CZ34,DD34)/1000</f>
        <v>1.495463</v>
      </c>
      <c r="D6" s="7"/>
      <c r="E6" s="29">
        <f t="shared" si="0"/>
        <v>0.01104848687064764</v>
      </c>
      <c r="F6" s="29">
        <f t="shared" si="0"/>
        <v>0.012740352309487724</v>
      </c>
    </row>
    <row r="7" spans="1:6" ht="12.75">
      <c r="A7" s="7" t="s">
        <v>21</v>
      </c>
      <c r="B7" s="23">
        <f>SUM(B33,F33,J33,N33,R33,V33,Z33,AD33,AH33,AL33,AP33,AT33,AX33,BB33,BF33,BJ33,BN33,BR33,BV33,BZ33,CD33,CH33,CL33,CP33,CT33,CX33,DB33)/1000</f>
        <v>282.79859600000003</v>
      </c>
      <c r="C7" s="23">
        <f>SUM(D33,H33,L33,P33,T33,X33,AB33,AF33,AJ33,AN33,AR33,AV33,AZ33,BD33,BH33,BL33,BP33,BT33,BX33,CB33,CF33,CJ33,CN33,CR33,CV33,CZ33,DD33)/1000</f>
        <v>6.529572999999999</v>
      </c>
      <c r="D7" s="7"/>
      <c r="E7" s="29">
        <f t="shared" si="0"/>
        <v>0.1663153648814375</v>
      </c>
      <c r="F7" s="29">
        <f t="shared" si="0"/>
        <v>0.0556276286678565</v>
      </c>
    </row>
    <row r="8" spans="1:6" ht="12.75">
      <c r="A8" s="7" t="s">
        <v>26</v>
      </c>
      <c r="B8" s="23">
        <f>SUM(B37,F37,J37,N37,R37,V37,Z37,AD37,AH37,AL37,AP37,AT37,AX37,BB37,BF37,BJ37,BN37,BR37,BV37,BZ37,CD37,CH37,CL37,CP37,CT37,CX37,DB37)/1000</f>
        <v>255.28911000000005</v>
      </c>
      <c r="C8" s="23">
        <f>SUM(D37,H37,L37,P37,T37,X37,AB37,AF37,AJ37,AN37,AR37,AV37,AZ37,BD37,BH37,BL37,BP37,BT37,BX37,CB37,CF37,CJ37,CN37,CR37,CV37,CZ37,DD37)/1000</f>
        <v>11.944372000000001</v>
      </c>
      <c r="D8" s="7"/>
      <c r="E8" s="29">
        <f t="shared" si="0"/>
        <v>0.15013688922241833</v>
      </c>
      <c r="F8" s="29">
        <f t="shared" si="0"/>
        <v>0.10175812266540898</v>
      </c>
    </row>
    <row r="9" spans="1:6" ht="12.75">
      <c r="A9" s="7" t="s">
        <v>16</v>
      </c>
      <c r="B9" s="23">
        <f>SUM(B30:B31,F30:F31,J30:J31,N30:N31,R30:R31,V30:V31,Z30:Z31,AD30:AD31,AH30:AH31,AL30:AL31,AP30:AP31,AT30:AT31,AX30:AX31,BB30:BB31,BF30:BF31,BJ30:BJ31,BN30:BN31,BR30:BR31,BV30:BV31,BZ30:BZ31,CD30:CD31,CH30:CH31,CL30:CL31,CP30:CP31,CT30:CT31,CX30:CX31,DB30:DB31)/1000</f>
        <v>60.080289</v>
      </c>
      <c r="C9" s="23">
        <f>SUM(D30:D31,H30:H31,L30:L31,P30:P31,T30:T31,X30:X31,AB30:AB31,AF30:AF31,AJ30:AJ31,AN30:AN31,AR30:AR31,AV30:AV31,AZ30:AZ31,BD30:BD31,BH30:BH31,BL30:BL31,BP30:BP31,BT30:BT31,BX30:BX31,CB30:CB31,CF30:CF31,CJ30:CJ31,CN30:CN31,CR30:CR31,CV30:CV31,CZ30:CZ31,DD30:DD31)/1000</f>
        <v>0.004085</v>
      </c>
      <c r="D9" s="7"/>
      <c r="E9" s="29">
        <f t="shared" si="0"/>
        <v>0.03533353888085503</v>
      </c>
      <c r="F9" s="29">
        <f t="shared" si="0"/>
        <v>3.4801489026647506E-05</v>
      </c>
    </row>
    <row r="10" spans="1:6" ht="12.75">
      <c r="A10" s="7" t="s">
        <v>23</v>
      </c>
      <c r="B10" s="23">
        <f>SUM(B35,F35,J35,N35,R35,V35,Z35,AD35,AH35,AL35,AP35,AT35,AX35,BB35,BF35,BJ35,BN35,BR35,BV35,BZ35,CD35,CH35,CL35,CP35,CT35,CX35,DB35)/1000</f>
        <v>15.281893000000002</v>
      </c>
      <c r="C10" s="23">
        <f>SUM(D35,H35,L35,P35,T35,X35,AB35,AF35,AJ35,AN35,AR35,AV35,AZ35,BD35,BH35,BL35,BP35,BT35,BX35,CB35,CF35,CJ35,CN35,CR35,CV35,CZ35,DD35)/1000</f>
        <v>2.327583</v>
      </c>
      <c r="D10" s="7"/>
      <c r="E10" s="29">
        <f t="shared" si="0"/>
        <v>0.008987362901809052</v>
      </c>
      <c r="F10" s="29">
        <f t="shared" si="0"/>
        <v>0.019829462480565798</v>
      </c>
    </row>
    <row r="12" spans="1:3" ht="12.75">
      <c r="A12" s="7" t="s">
        <v>15</v>
      </c>
      <c r="B12" s="23">
        <f>SUM(B4:B10)</f>
        <v>1700.3756460000002</v>
      </c>
      <c r="C12" s="23">
        <f>SUM(C4:C10)</f>
        <v>117.380035</v>
      </c>
    </row>
    <row r="19" spans="1:109" ht="13.5">
      <c r="A19" s="30" t="s">
        <v>158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</row>
    <row r="20" spans="1:109" ht="13.5">
      <c r="A20" s="30" t="s">
        <v>127</v>
      </c>
      <c r="B20" s="31" t="s">
        <v>159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</row>
    <row r="21" spans="1:109" ht="13.5">
      <c r="A21" s="30" t="s">
        <v>128</v>
      </c>
      <c r="B21" s="30" t="s">
        <v>160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</row>
    <row r="22" spans="1:109" ht="13.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</row>
    <row r="23" spans="1:109" ht="13.5">
      <c r="A23" s="31" t="s">
        <v>129</v>
      </c>
      <c r="B23"/>
      <c r="C23" s="30" t="s">
        <v>130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</row>
    <row r="24" spans="1:109" ht="13.5">
      <c r="A24" s="31" t="s">
        <v>132</v>
      </c>
      <c r="B24"/>
      <c r="C24" s="30" t="s">
        <v>79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</row>
    <row r="25" spans="1:109" ht="13.5">
      <c r="A25" s="31" t="s">
        <v>137</v>
      </c>
      <c r="B25"/>
      <c r="C25" s="30" t="s">
        <v>147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</row>
    <row r="26" spans="1:109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</row>
    <row r="27" spans="1:109" ht="12">
      <c r="A27" s="32" t="s">
        <v>138</v>
      </c>
      <c r="B27" s="49" t="s">
        <v>83</v>
      </c>
      <c r="C27" s="49" t="s">
        <v>80</v>
      </c>
      <c r="D27" s="49" t="s">
        <v>83</v>
      </c>
      <c r="E27" s="49" t="s">
        <v>80</v>
      </c>
      <c r="F27" s="49" t="s">
        <v>85</v>
      </c>
      <c r="G27" s="49" t="s">
        <v>80</v>
      </c>
      <c r="H27" s="49" t="s">
        <v>85</v>
      </c>
      <c r="I27" s="49" t="s">
        <v>80</v>
      </c>
      <c r="J27" s="49" t="s">
        <v>86</v>
      </c>
      <c r="K27" s="49" t="s">
        <v>80</v>
      </c>
      <c r="L27" s="49" t="s">
        <v>86</v>
      </c>
      <c r="M27" s="49" t="s">
        <v>80</v>
      </c>
      <c r="N27" s="49" t="s">
        <v>87</v>
      </c>
      <c r="O27" s="49" t="s">
        <v>80</v>
      </c>
      <c r="P27" s="49" t="s">
        <v>87</v>
      </c>
      <c r="Q27" s="49" t="s">
        <v>80</v>
      </c>
      <c r="R27" s="49" t="s">
        <v>161</v>
      </c>
      <c r="S27" s="49" t="s">
        <v>80</v>
      </c>
      <c r="T27" s="49" t="s">
        <v>161</v>
      </c>
      <c r="U27" s="49" t="s">
        <v>80</v>
      </c>
      <c r="V27" s="49" t="s">
        <v>88</v>
      </c>
      <c r="W27" s="49" t="s">
        <v>80</v>
      </c>
      <c r="X27" s="49" t="s">
        <v>88</v>
      </c>
      <c r="Y27" s="49" t="s">
        <v>80</v>
      </c>
      <c r="Z27" s="49" t="s">
        <v>89</v>
      </c>
      <c r="AA27" s="49" t="s">
        <v>80</v>
      </c>
      <c r="AB27" s="49" t="s">
        <v>89</v>
      </c>
      <c r="AC27" s="49" t="s">
        <v>80</v>
      </c>
      <c r="AD27" s="49" t="s">
        <v>90</v>
      </c>
      <c r="AE27" s="49" t="s">
        <v>80</v>
      </c>
      <c r="AF27" s="49" t="s">
        <v>90</v>
      </c>
      <c r="AG27" s="49" t="s">
        <v>80</v>
      </c>
      <c r="AH27" s="49" t="s">
        <v>162</v>
      </c>
      <c r="AI27" s="49" t="s">
        <v>80</v>
      </c>
      <c r="AJ27" s="49" t="s">
        <v>162</v>
      </c>
      <c r="AK27" s="49" t="s">
        <v>80</v>
      </c>
      <c r="AL27" s="49" t="s">
        <v>91</v>
      </c>
      <c r="AM27" s="49" t="s">
        <v>80</v>
      </c>
      <c r="AN27" s="49" t="s">
        <v>91</v>
      </c>
      <c r="AO27" s="49" t="s">
        <v>80</v>
      </c>
      <c r="AP27" s="49" t="s">
        <v>92</v>
      </c>
      <c r="AQ27" s="49" t="s">
        <v>80</v>
      </c>
      <c r="AR27" s="49" t="s">
        <v>92</v>
      </c>
      <c r="AS27" s="49" t="s">
        <v>80</v>
      </c>
      <c r="AT27" s="49" t="s">
        <v>93</v>
      </c>
      <c r="AU27" s="49" t="s">
        <v>80</v>
      </c>
      <c r="AV27" s="49" t="s">
        <v>93</v>
      </c>
      <c r="AW27" s="49" t="s">
        <v>80</v>
      </c>
      <c r="AX27" s="49" t="s">
        <v>94</v>
      </c>
      <c r="AY27" s="49" t="s">
        <v>80</v>
      </c>
      <c r="AZ27" s="49" t="s">
        <v>94</v>
      </c>
      <c r="BA27" s="49" t="s">
        <v>80</v>
      </c>
      <c r="BB27" s="49" t="s">
        <v>95</v>
      </c>
      <c r="BC27" s="49" t="s">
        <v>80</v>
      </c>
      <c r="BD27" s="49" t="s">
        <v>95</v>
      </c>
      <c r="BE27" s="49" t="s">
        <v>80</v>
      </c>
      <c r="BF27" s="49" t="s">
        <v>96</v>
      </c>
      <c r="BG27" s="49" t="s">
        <v>80</v>
      </c>
      <c r="BH27" s="49" t="s">
        <v>96</v>
      </c>
      <c r="BI27" s="49" t="s">
        <v>80</v>
      </c>
      <c r="BJ27" s="49" t="s">
        <v>97</v>
      </c>
      <c r="BK27" s="49" t="s">
        <v>80</v>
      </c>
      <c r="BL27" s="49" t="s">
        <v>97</v>
      </c>
      <c r="BM27" s="49" t="s">
        <v>80</v>
      </c>
      <c r="BN27" s="49" t="s">
        <v>98</v>
      </c>
      <c r="BO27" s="49" t="s">
        <v>80</v>
      </c>
      <c r="BP27" s="49" t="s">
        <v>98</v>
      </c>
      <c r="BQ27" s="49" t="s">
        <v>80</v>
      </c>
      <c r="BR27" s="49" t="s">
        <v>99</v>
      </c>
      <c r="BS27" s="49" t="s">
        <v>80</v>
      </c>
      <c r="BT27" s="49" t="s">
        <v>99</v>
      </c>
      <c r="BU27" s="49" t="s">
        <v>80</v>
      </c>
      <c r="BV27" s="49" t="s">
        <v>100</v>
      </c>
      <c r="BW27" s="49" t="s">
        <v>80</v>
      </c>
      <c r="BX27" s="49" t="s">
        <v>100</v>
      </c>
      <c r="BY27" s="49" t="s">
        <v>80</v>
      </c>
      <c r="BZ27" s="49" t="s">
        <v>101</v>
      </c>
      <c r="CA27" s="49" t="s">
        <v>80</v>
      </c>
      <c r="CB27" s="49" t="s">
        <v>101</v>
      </c>
      <c r="CC27" s="49" t="s">
        <v>80</v>
      </c>
      <c r="CD27" s="49" t="s">
        <v>102</v>
      </c>
      <c r="CE27" s="49" t="s">
        <v>80</v>
      </c>
      <c r="CF27" s="49" t="s">
        <v>102</v>
      </c>
      <c r="CG27" s="49" t="s">
        <v>80</v>
      </c>
      <c r="CH27" s="49" t="s">
        <v>103</v>
      </c>
      <c r="CI27" s="49" t="s">
        <v>80</v>
      </c>
      <c r="CJ27" s="49" t="s">
        <v>103</v>
      </c>
      <c r="CK27" s="49" t="s">
        <v>80</v>
      </c>
      <c r="CL27" s="49" t="s">
        <v>104</v>
      </c>
      <c r="CM27" s="49" t="s">
        <v>80</v>
      </c>
      <c r="CN27" s="49" t="s">
        <v>104</v>
      </c>
      <c r="CO27" s="49" t="s">
        <v>80</v>
      </c>
      <c r="CP27" s="49" t="s">
        <v>105</v>
      </c>
      <c r="CQ27" s="49" t="s">
        <v>80</v>
      </c>
      <c r="CR27" s="49" t="s">
        <v>105</v>
      </c>
      <c r="CS27" s="49" t="s">
        <v>80</v>
      </c>
      <c r="CT27" s="49" t="s">
        <v>106</v>
      </c>
      <c r="CU27" s="49" t="s">
        <v>80</v>
      </c>
      <c r="CV27" s="49" t="s">
        <v>106</v>
      </c>
      <c r="CW27" s="49" t="s">
        <v>80</v>
      </c>
      <c r="CX27" s="49" t="s">
        <v>107</v>
      </c>
      <c r="CY27" s="49" t="s">
        <v>80</v>
      </c>
      <c r="CZ27" s="49" t="s">
        <v>107</v>
      </c>
      <c r="DA27" s="49" t="s">
        <v>80</v>
      </c>
      <c r="DB27" s="49" t="s">
        <v>108</v>
      </c>
      <c r="DC27" s="49" t="s">
        <v>80</v>
      </c>
      <c r="DD27" s="49" t="s">
        <v>108</v>
      </c>
      <c r="DE27" s="49" t="s">
        <v>80</v>
      </c>
    </row>
    <row r="28" spans="1:109" ht="12">
      <c r="A28" s="32" t="s">
        <v>139</v>
      </c>
      <c r="B28" s="48" t="s">
        <v>81</v>
      </c>
      <c r="C28" s="48" t="s">
        <v>80</v>
      </c>
      <c r="D28" s="48" t="s">
        <v>82</v>
      </c>
      <c r="E28" s="48" t="s">
        <v>80</v>
      </c>
      <c r="F28" s="48" t="s">
        <v>81</v>
      </c>
      <c r="G28" s="48" t="s">
        <v>80</v>
      </c>
      <c r="H28" s="48" t="s">
        <v>82</v>
      </c>
      <c r="I28" s="48" t="s">
        <v>80</v>
      </c>
      <c r="J28" s="48" t="s">
        <v>81</v>
      </c>
      <c r="K28" s="48" t="s">
        <v>80</v>
      </c>
      <c r="L28" s="48" t="s">
        <v>82</v>
      </c>
      <c r="M28" s="48" t="s">
        <v>80</v>
      </c>
      <c r="N28" s="48" t="s">
        <v>81</v>
      </c>
      <c r="O28" s="48" t="s">
        <v>80</v>
      </c>
      <c r="P28" s="48" t="s">
        <v>82</v>
      </c>
      <c r="Q28" s="48" t="s">
        <v>80</v>
      </c>
      <c r="R28" s="48" t="s">
        <v>81</v>
      </c>
      <c r="S28" s="48" t="s">
        <v>80</v>
      </c>
      <c r="T28" s="48" t="s">
        <v>82</v>
      </c>
      <c r="U28" s="48" t="s">
        <v>80</v>
      </c>
      <c r="V28" s="48" t="s">
        <v>81</v>
      </c>
      <c r="W28" s="48" t="s">
        <v>80</v>
      </c>
      <c r="X28" s="48" t="s">
        <v>82</v>
      </c>
      <c r="Y28" s="48" t="s">
        <v>80</v>
      </c>
      <c r="Z28" s="48" t="s">
        <v>81</v>
      </c>
      <c r="AA28" s="48" t="s">
        <v>80</v>
      </c>
      <c r="AB28" s="48" t="s">
        <v>82</v>
      </c>
      <c r="AC28" s="48" t="s">
        <v>80</v>
      </c>
      <c r="AD28" s="48" t="s">
        <v>81</v>
      </c>
      <c r="AE28" s="48" t="s">
        <v>80</v>
      </c>
      <c r="AF28" s="48" t="s">
        <v>82</v>
      </c>
      <c r="AG28" s="48" t="s">
        <v>80</v>
      </c>
      <c r="AH28" s="48" t="s">
        <v>81</v>
      </c>
      <c r="AI28" s="48" t="s">
        <v>80</v>
      </c>
      <c r="AJ28" s="48" t="s">
        <v>82</v>
      </c>
      <c r="AK28" s="48" t="s">
        <v>80</v>
      </c>
      <c r="AL28" s="48" t="s">
        <v>81</v>
      </c>
      <c r="AM28" s="48" t="s">
        <v>80</v>
      </c>
      <c r="AN28" s="48" t="s">
        <v>82</v>
      </c>
      <c r="AO28" s="48" t="s">
        <v>80</v>
      </c>
      <c r="AP28" s="48" t="s">
        <v>81</v>
      </c>
      <c r="AQ28" s="48" t="s">
        <v>80</v>
      </c>
      <c r="AR28" s="48" t="s">
        <v>82</v>
      </c>
      <c r="AS28" s="48" t="s">
        <v>80</v>
      </c>
      <c r="AT28" s="48" t="s">
        <v>81</v>
      </c>
      <c r="AU28" s="48" t="s">
        <v>80</v>
      </c>
      <c r="AV28" s="48" t="s">
        <v>82</v>
      </c>
      <c r="AW28" s="48" t="s">
        <v>80</v>
      </c>
      <c r="AX28" s="48" t="s">
        <v>81</v>
      </c>
      <c r="AY28" s="48" t="s">
        <v>80</v>
      </c>
      <c r="AZ28" s="48" t="s">
        <v>82</v>
      </c>
      <c r="BA28" s="48" t="s">
        <v>80</v>
      </c>
      <c r="BB28" s="48" t="s">
        <v>81</v>
      </c>
      <c r="BC28" s="48" t="s">
        <v>80</v>
      </c>
      <c r="BD28" s="48" t="s">
        <v>82</v>
      </c>
      <c r="BE28" s="48" t="s">
        <v>80</v>
      </c>
      <c r="BF28" s="48" t="s">
        <v>81</v>
      </c>
      <c r="BG28" s="48" t="s">
        <v>80</v>
      </c>
      <c r="BH28" s="48" t="s">
        <v>82</v>
      </c>
      <c r="BI28" s="48" t="s">
        <v>80</v>
      </c>
      <c r="BJ28" s="48" t="s">
        <v>81</v>
      </c>
      <c r="BK28" s="48" t="s">
        <v>80</v>
      </c>
      <c r="BL28" s="48" t="s">
        <v>82</v>
      </c>
      <c r="BM28" s="48" t="s">
        <v>80</v>
      </c>
      <c r="BN28" s="48" t="s">
        <v>81</v>
      </c>
      <c r="BO28" s="48" t="s">
        <v>80</v>
      </c>
      <c r="BP28" s="48" t="s">
        <v>82</v>
      </c>
      <c r="BQ28" s="48" t="s">
        <v>80</v>
      </c>
      <c r="BR28" s="48" t="s">
        <v>81</v>
      </c>
      <c r="BS28" s="48" t="s">
        <v>80</v>
      </c>
      <c r="BT28" s="48" t="s">
        <v>82</v>
      </c>
      <c r="BU28" s="48" t="s">
        <v>80</v>
      </c>
      <c r="BV28" s="48" t="s">
        <v>81</v>
      </c>
      <c r="BW28" s="48" t="s">
        <v>80</v>
      </c>
      <c r="BX28" s="48" t="s">
        <v>82</v>
      </c>
      <c r="BY28" s="48" t="s">
        <v>80</v>
      </c>
      <c r="BZ28" s="48" t="s">
        <v>81</v>
      </c>
      <c r="CA28" s="48" t="s">
        <v>80</v>
      </c>
      <c r="CB28" s="48" t="s">
        <v>82</v>
      </c>
      <c r="CC28" s="48" t="s">
        <v>80</v>
      </c>
      <c r="CD28" s="48" t="s">
        <v>81</v>
      </c>
      <c r="CE28" s="48" t="s">
        <v>80</v>
      </c>
      <c r="CF28" s="48" t="s">
        <v>82</v>
      </c>
      <c r="CG28" s="48" t="s">
        <v>80</v>
      </c>
      <c r="CH28" s="48" t="s">
        <v>81</v>
      </c>
      <c r="CI28" s="48" t="s">
        <v>80</v>
      </c>
      <c r="CJ28" s="48" t="s">
        <v>82</v>
      </c>
      <c r="CK28" s="48" t="s">
        <v>80</v>
      </c>
      <c r="CL28" s="48" t="s">
        <v>81</v>
      </c>
      <c r="CM28" s="48" t="s">
        <v>80</v>
      </c>
      <c r="CN28" s="48" t="s">
        <v>82</v>
      </c>
      <c r="CO28" s="48" t="s">
        <v>80</v>
      </c>
      <c r="CP28" s="48" t="s">
        <v>81</v>
      </c>
      <c r="CQ28" s="48" t="s">
        <v>80</v>
      </c>
      <c r="CR28" s="48" t="s">
        <v>82</v>
      </c>
      <c r="CS28" s="48" t="s">
        <v>80</v>
      </c>
      <c r="CT28" s="48" t="s">
        <v>81</v>
      </c>
      <c r="CU28" s="48" t="s">
        <v>80</v>
      </c>
      <c r="CV28" s="48" t="s">
        <v>82</v>
      </c>
      <c r="CW28" s="48" t="s">
        <v>80</v>
      </c>
      <c r="CX28" s="48" t="s">
        <v>81</v>
      </c>
      <c r="CY28" s="48" t="s">
        <v>80</v>
      </c>
      <c r="CZ28" s="48" t="s">
        <v>82</v>
      </c>
      <c r="DA28" s="48" t="s">
        <v>80</v>
      </c>
      <c r="DB28" s="48" t="s">
        <v>81</v>
      </c>
      <c r="DC28" s="48" t="s">
        <v>80</v>
      </c>
      <c r="DD28" s="48" t="s">
        <v>82</v>
      </c>
      <c r="DE28" s="48" t="s">
        <v>80</v>
      </c>
    </row>
    <row r="29" spans="1:109" ht="13.5">
      <c r="A29" s="34" t="s">
        <v>140</v>
      </c>
      <c r="B29" s="35" t="s">
        <v>80</v>
      </c>
      <c r="C29" s="35" t="s">
        <v>80</v>
      </c>
      <c r="D29" s="35" t="s">
        <v>80</v>
      </c>
      <c r="E29" s="35" t="s">
        <v>80</v>
      </c>
      <c r="F29" s="35" t="s">
        <v>80</v>
      </c>
      <c r="G29" s="35" t="s">
        <v>80</v>
      </c>
      <c r="H29" s="35" t="s">
        <v>80</v>
      </c>
      <c r="I29" s="35" t="s">
        <v>80</v>
      </c>
      <c r="J29" s="35" t="s">
        <v>80</v>
      </c>
      <c r="K29" s="35" t="s">
        <v>80</v>
      </c>
      <c r="L29" s="35" t="s">
        <v>80</v>
      </c>
      <c r="M29" s="35" t="s">
        <v>80</v>
      </c>
      <c r="N29" s="35" t="s">
        <v>80</v>
      </c>
      <c r="O29" s="35" t="s">
        <v>80</v>
      </c>
      <c r="P29" s="35" t="s">
        <v>80</v>
      </c>
      <c r="Q29" s="35" t="s">
        <v>80</v>
      </c>
      <c r="R29" s="35" t="s">
        <v>80</v>
      </c>
      <c r="S29" s="35" t="s">
        <v>80</v>
      </c>
      <c r="T29" s="35" t="s">
        <v>80</v>
      </c>
      <c r="U29" s="35" t="s">
        <v>80</v>
      </c>
      <c r="V29" s="35" t="s">
        <v>80</v>
      </c>
      <c r="W29" s="35" t="s">
        <v>80</v>
      </c>
      <c r="X29" s="35" t="s">
        <v>80</v>
      </c>
      <c r="Y29" s="35" t="s">
        <v>80</v>
      </c>
      <c r="Z29" s="35" t="s">
        <v>80</v>
      </c>
      <c r="AA29" s="35" t="s">
        <v>80</v>
      </c>
      <c r="AB29" s="35" t="s">
        <v>80</v>
      </c>
      <c r="AC29" s="35" t="s">
        <v>80</v>
      </c>
      <c r="AD29" s="35" t="s">
        <v>80</v>
      </c>
      <c r="AE29" s="35" t="s">
        <v>80</v>
      </c>
      <c r="AF29" s="35" t="s">
        <v>80</v>
      </c>
      <c r="AG29" s="35" t="s">
        <v>80</v>
      </c>
      <c r="AH29" s="35" t="s">
        <v>80</v>
      </c>
      <c r="AI29" s="35" t="s">
        <v>80</v>
      </c>
      <c r="AJ29" s="35" t="s">
        <v>80</v>
      </c>
      <c r="AK29" s="35" t="s">
        <v>80</v>
      </c>
      <c r="AL29" s="35" t="s">
        <v>80</v>
      </c>
      <c r="AM29" s="35" t="s">
        <v>80</v>
      </c>
      <c r="AN29" s="35" t="s">
        <v>80</v>
      </c>
      <c r="AO29" s="35" t="s">
        <v>80</v>
      </c>
      <c r="AP29" s="35" t="s">
        <v>80</v>
      </c>
      <c r="AQ29" s="35" t="s">
        <v>80</v>
      </c>
      <c r="AR29" s="35" t="s">
        <v>80</v>
      </c>
      <c r="AS29" s="35" t="s">
        <v>80</v>
      </c>
      <c r="AT29" s="35" t="s">
        <v>80</v>
      </c>
      <c r="AU29" s="35" t="s">
        <v>80</v>
      </c>
      <c r="AV29" s="35" t="s">
        <v>80</v>
      </c>
      <c r="AW29" s="35" t="s">
        <v>80</v>
      </c>
      <c r="AX29" s="35" t="s">
        <v>80</v>
      </c>
      <c r="AY29" s="35" t="s">
        <v>80</v>
      </c>
      <c r="AZ29" s="35" t="s">
        <v>80</v>
      </c>
      <c r="BA29" s="35" t="s">
        <v>80</v>
      </c>
      <c r="BB29" s="35" t="s">
        <v>80</v>
      </c>
      <c r="BC29" s="35" t="s">
        <v>80</v>
      </c>
      <c r="BD29" s="35" t="s">
        <v>80</v>
      </c>
      <c r="BE29" s="35" t="s">
        <v>80</v>
      </c>
      <c r="BF29" s="35" t="s">
        <v>80</v>
      </c>
      <c r="BG29" s="35" t="s">
        <v>80</v>
      </c>
      <c r="BH29" s="35" t="s">
        <v>80</v>
      </c>
      <c r="BI29" s="35" t="s">
        <v>80</v>
      </c>
      <c r="BJ29" s="35" t="s">
        <v>80</v>
      </c>
      <c r="BK29" s="35" t="s">
        <v>80</v>
      </c>
      <c r="BL29" s="35" t="s">
        <v>80</v>
      </c>
      <c r="BM29" s="35" t="s">
        <v>80</v>
      </c>
      <c r="BN29" s="35" t="s">
        <v>80</v>
      </c>
      <c r="BO29" s="35" t="s">
        <v>80</v>
      </c>
      <c r="BP29" s="35" t="s">
        <v>80</v>
      </c>
      <c r="BQ29" s="35" t="s">
        <v>80</v>
      </c>
      <c r="BR29" s="35" t="s">
        <v>80</v>
      </c>
      <c r="BS29" s="35" t="s">
        <v>80</v>
      </c>
      <c r="BT29" s="35" t="s">
        <v>80</v>
      </c>
      <c r="BU29" s="35" t="s">
        <v>80</v>
      </c>
      <c r="BV29" s="35" t="s">
        <v>80</v>
      </c>
      <c r="BW29" s="35" t="s">
        <v>80</v>
      </c>
      <c r="BX29" s="35" t="s">
        <v>80</v>
      </c>
      <c r="BY29" s="35" t="s">
        <v>80</v>
      </c>
      <c r="BZ29" s="35" t="s">
        <v>80</v>
      </c>
      <c r="CA29" s="35" t="s">
        <v>80</v>
      </c>
      <c r="CB29" s="35" t="s">
        <v>80</v>
      </c>
      <c r="CC29" s="35" t="s">
        <v>80</v>
      </c>
      <c r="CD29" s="35" t="s">
        <v>80</v>
      </c>
      <c r="CE29" s="35" t="s">
        <v>80</v>
      </c>
      <c r="CF29" s="35" t="s">
        <v>80</v>
      </c>
      <c r="CG29" s="35" t="s">
        <v>80</v>
      </c>
      <c r="CH29" s="35" t="s">
        <v>80</v>
      </c>
      <c r="CI29" s="35" t="s">
        <v>80</v>
      </c>
      <c r="CJ29" s="35" t="s">
        <v>80</v>
      </c>
      <c r="CK29" s="35" t="s">
        <v>80</v>
      </c>
      <c r="CL29" s="35" t="s">
        <v>80</v>
      </c>
      <c r="CM29" s="35" t="s">
        <v>80</v>
      </c>
      <c r="CN29" s="35" t="s">
        <v>80</v>
      </c>
      <c r="CO29" s="35" t="s">
        <v>80</v>
      </c>
      <c r="CP29" s="35" t="s">
        <v>80</v>
      </c>
      <c r="CQ29" s="35" t="s">
        <v>80</v>
      </c>
      <c r="CR29" s="35" t="s">
        <v>80</v>
      </c>
      <c r="CS29" s="35" t="s">
        <v>80</v>
      </c>
      <c r="CT29" s="35" t="s">
        <v>80</v>
      </c>
      <c r="CU29" s="35" t="s">
        <v>80</v>
      </c>
      <c r="CV29" s="35" t="s">
        <v>80</v>
      </c>
      <c r="CW29" s="35" t="s">
        <v>80</v>
      </c>
      <c r="CX29" s="35" t="s">
        <v>80</v>
      </c>
      <c r="CY29" s="35" t="s">
        <v>80</v>
      </c>
      <c r="CZ29" s="35" t="s">
        <v>80</v>
      </c>
      <c r="DA29" s="35" t="s">
        <v>80</v>
      </c>
      <c r="DB29" s="35" t="s">
        <v>80</v>
      </c>
      <c r="DC29" s="35" t="s">
        <v>80</v>
      </c>
      <c r="DD29" s="35" t="s">
        <v>80</v>
      </c>
      <c r="DE29" s="35" t="s">
        <v>80</v>
      </c>
    </row>
    <row r="30" spans="1:109" ht="12">
      <c r="A30" s="36" t="s">
        <v>16</v>
      </c>
      <c r="B30" s="37">
        <v>262.413</v>
      </c>
      <c r="C30" s="46" t="s">
        <v>80</v>
      </c>
      <c r="D30" s="40">
        <v>0</v>
      </c>
      <c r="E30" s="46" t="s">
        <v>80</v>
      </c>
      <c r="F30" s="40">
        <v>6098.31</v>
      </c>
      <c r="G30" s="46" t="s">
        <v>80</v>
      </c>
      <c r="H30" s="40">
        <v>0</v>
      </c>
      <c r="I30" s="46" t="s">
        <v>80</v>
      </c>
      <c r="J30" s="37">
        <v>12115.038</v>
      </c>
      <c r="K30" s="46" t="s">
        <v>80</v>
      </c>
      <c r="L30" s="46" t="s">
        <v>27</v>
      </c>
      <c r="M30" s="46" t="s">
        <v>84</v>
      </c>
      <c r="N30" s="40">
        <v>0</v>
      </c>
      <c r="O30" s="46" t="s">
        <v>80</v>
      </c>
      <c r="P30" s="40">
        <v>0</v>
      </c>
      <c r="Q30" s="46" t="s">
        <v>80</v>
      </c>
      <c r="R30" s="37">
        <v>12152.948</v>
      </c>
      <c r="S30" s="46" t="s">
        <v>80</v>
      </c>
      <c r="T30" s="40">
        <v>0</v>
      </c>
      <c r="U30" s="46" t="s">
        <v>80</v>
      </c>
      <c r="V30" s="40">
        <v>0</v>
      </c>
      <c r="W30" s="46" t="s">
        <v>80</v>
      </c>
      <c r="X30" s="40">
        <v>0</v>
      </c>
      <c r="Y30" s="46" t="s">
        <v>80</v>
      </c>
      <c r="Z30" s="40">
        <v>0</v>
      </c>
      <c r="AA30" s="46" t="s">
        <v>80</v>
      </c>
      <c r="AB30" s="40">
        <v>0</v>
      </c>
      <c r="AC30" s="46" t="s">
        <v>80</v>
      </c>
      <c r="AD30" s="40">
        <v>0</v>
      </c>
      <c r="AE30" s="46" t="s">
        <v>80</v>
      </c>
      <c r="AF30" s="40">
        <v>0</v>
      </c>
      <c r="AG30" s="46" t="s">
        <v>80</v>
      </c>
      <c r="AH30" s="37">
        <v>5696.546</v>
      </c>
      <c r="AI30" s="46" t="s">
        <v>80</v>
      </c>
      <c r="AJ30" s="40">
        <v>0</v>
      </c>
      <c r="AK30" s="46" t="s">
        <v>80</v>
      </c>
      <c r="AL30" s="37">
        <v>10232.146</v>
      </c>
      <c r="AM30" s="46" t="s">
        <v>80</v>
      </c>
      <c r="AN30" s="40">
        <v>0</v>
      </c>
      <c r="AO30" s="46" t="s">
        <v>80</v>
      </c>
      <c r="AP30" s="40">
        <v>13.6</v>
      </c>
      <c r="AQ30" s="46" t="s">
        <v>80</v>
      </c>
      <c r="AR30" s="40">
        <v>0</v>
      </c>
      <c r="AS30" s="46" t="s">
        <v>80</v>
      </c>
      <c r="AT30" s="40">
        <v>0</v>
      </c>
      <c r="AU30" s="46" t="s">
        <v>80</v>
      </c>
      <c r="AV30" s="40">
        <v>0</v>
      </c>
      <c r="AW30" s="46" t="s">
        <v>80</v>
      </c>
      <c r="AX30" s="40">
        <v>0</v>
      </c>
      <c r="AY30" s="46" t="s">
        <v>80</v>
      </c>
      <c r="AZ30" s="40">
        <v>0</v>
      </c>
      <c r="BA30" s="46" t="s">
        <v>80</v>
      </c>
      <c r="BB30" s="37">
        <v>2.008</v>
      </c>
      <c r="BC30" s="46" t="s">
        <v>80</v>
      </c>
      <c r="BD30" s="40">
        <v>0</v>
      </c>
      <c r="BE30" s="46" t="s">
        <v>80</v>
      </c>
      <c r="BF30" s="40">
        <v>0</v>
      </c>
      <c r="BG30" s="46" t="s">
        <v>80</v>
      </c>
      <c r="BH30" s="40">
        <v>0</v>
      </c>
      <c r="BI30" s="46" t="s">
        <v>80</v>
      </c>
      <c r="BJ30" s="40">
        <v>0</v>
      </c>
      <c r="BK30" s="46" t="s">
        <v>80</v>
      </c>
      <c r="BL30" s="40">
        <v>0</v>
      </c>
      <c r="BM30" s="46" t="s">
        <v>80</v>
      </c>
      <c r="BN30" s="40">
        <v>0</v>
      </c>
      <c r="BO30" s="46" t="s">
        <v>80</v>
      </c>
      <c r="BP30" s="40">
        <v>0</v>
      </c>
      <c r="BQ30" s="46" t="s">
        <v>80</v>
      </c>
      <c r="BR30" s="40">
        <v>0</v>
      </c>
      <c r="BS30" s="46" t="s">
        <v>80</v>
      </c>
      <c r="BT30" s="40">
        <v>0</v>
      </c>
      <c r="BU30" s="46" t="s">
        <v>80</v>
      </c>
      <c r="BV30" s="40">
        <v>0</v>
      </c>
      <c r="BW30" s="46" t="s">
        <v>80</v>
      </c>
      <c r="BX30" s="40">
        <v>0</v>
      </c>
      <c r="BY30" s="46" t="s">
        <v>80</v>
      </c>
      <c r="BZ30" s="40">
        <v>385.67</v>
      </c>
      <c r="CA30" s="46" t="s">
        <v>80</v>
      </c>
      <c r="CB30" s="40">
        <v>0</v>
      </c>
      <c r="CC30" s="46" t="s">
        <v>80</v>
      </c>
      <c r="CD30" s="40">
        <v>0</v>
      </c>
      <c r="CE30" s="46" t="s">
        <v>80</v>
      </c>
      <c r="CF30" s="40">
        <v>0</v>
      </c>
      <c r="CG30" s="46" t="s">
        <v>80</v>
      </c>
      <c r="CH30" s="40">
        <v>0</v>
      </c>
      <c r="CI30" s="46" t="s">
        <v>80</v>
      </c>
      <c r="CJ30" s="40">
        <v>0</v>
      </c>
      <c r="CK30" s="46" t="s">
        <v>80</v>
      </c>
      <c r="CL30" s="40">
        <v>0</v>
      </c>
      <c r="CM30" s="46" t="s">
        <v>80</v>
      </c>
      <c r="CN30" s="40">
        <v>0</v>
      </c>
      <c r="CO30" s="46" t="s">
        <v>80</v>
      </c>
      <c r="CP30" s="40">
        <v>0</v>
      </c>
      <c r="CQ30" s="46" t="s">
        <v>80</v>
      </c>
      <c r="CR30" s="40">
        <v>0</v>
      </c>
      <c r="CS30" s="46" t="s">
        <v>80</v>
      </c>
      <c r="CT30" s="46" t="s">
        <v>27</v>
      </c>
      <c r="CU30" s="46" t="s">
        <v>84</v>
      </c>
      <c r="CV30" s="46" t="s">
        <v>27</v>
      </c>
      <c r="CW30" s="46" t="s">
        <v>84</v>
      </c>
      <c r="CX30" s="40">
        <v>0</v>
      </c>
      <c r="CY30" s="46" t="s">
        <v>80</v>
      </c>
      <c r="CZ30" s="40">
        <v>0</v>
      </c>
      <c r="DA30" s="46" t="s">
        <v>80</v>
      </c>
      <c r="DB30" s="46" t="s">
        <v>27</v>
      </c>
      <c r="DC30" s="46" t="s">
        <v>84</v>
      </c>
      <c r="DD30" s="40">
        <v>0</v>
      </c>
      <c r="DE30" s="46" t="s">
        <v>80</v>
      </c>
    </row>
    <row r="31" spans="1:109" ht="12">
      <c r="A31" s="36" t="s">
        <v>17</v>
      </c>
      <c r="B31" s="39">
        <v>0</v>
      </c>
      <c r="C31" s="47" t="s">
        <v>80</v>
      </c>
      <c r="D31" s="39">
        <v>0</v>
      </c>
      <c r="E31" s="47" t="s">
        <v>80</v>
      </c>
      <c r="F31" s="39">
        <v>0</v>
      </c>
      <c r="G31" s="47" t="s">
        <v>80</v>
      </c>
      <c r="H31" s="39">
        <v>0</v>
      </c>
      <c r="I31" s="47" t="s">
        <v>80</v>
      </c>
      <c r="J31" s="38">
        <v>1260.422</v>
      </c>
      <c r="K31" s="47" t="s">
        <v>80</v>
      </c>
      <c r="L31" s="39">
        <v>0</v>
      </c>
      <c r="M31" s="47" t="s">
        <v>80</v>
      </c>
      <c r="N31" s="39">
        <v>0</v>
      </c>
      <c r="O31" s="47" t="s">
        <v>80</v>
      </c>
      <c r="P31" s="39">
        <v>0</v>
      </c>
      <c r="Q31" s="47" t="s">
        <v>80</v>
      </c>
      <c r="R31" s="38">
        <v>253.791</v>
      </c>
      <c r="S31" s="47" t="s">
        <v>80</v>
      </c>
      <c r="T31" s="39">
        <v>0</v>
      </c>
      <c r="U31" s="47" t="s">
        <v>80</v>
      </c>
      <c r="V31" s="39">
        <v>0</v>
      </c>
      <c r="W31" s="47" t="s">
        <v>80</v>
      </c>
      <c r="X31" s="39">
        <v>0</v>
      </c>
      <c r="Y31" s="47" t="s">
        <v>80</v>
      </c>
      <c r="Z31" s="39">
        <v>0</v>
      </c>
      <c r="AA31" s="47" t="s">
        <v>80</v>
      </c>
      <c r="AB31" s="39">
        <v>0</v>
      </c>
      <c r="AC31" s="47" t="s">
        <v>80</v>
      </c>
      <c r="AD31" s="39">
        <v>0</v>
      </c>
      <c r="AE31" s="47" t="s">
        <v>80</v>
      </c>
      <c r="AF31" s="39">
        <v>0</v>
      </c>
      <c r="AG31" s="47" t="s">
        <v>80</v>
      </c>
      <c r="AH31" s="39">
        <v>0</v>
      </c>
      <c r="AI31" s="47" t="s">
        <v>80</v>
      </c>
      <c r="AJ31" s="39">
        <v>0</v>
      </c>
      <c r="AK31" s="47" t="s">
        <v>80</v>
      </c>
      <c r="AL31" s="39">
        <v>0</v>
      </c>
      <c r="AM31" s="47" t="s">
        <v>80</v>
      </c>
      <c r="AN31" s="39">
        <v>0</v>
      </c>
      <c r="AO31" s="47" t="s">
        <v>80</v>
      </c>
      <c r="AP31" s="39">
        <v>0</v>
      </c>
      <c r="AQ31" s="47" t="s">
        <v>80</v>
      </c>
      <c r="AR31" s="39">
        <v>0</v>
      </c>
      <c r="AS31" s="47" t="s">
        <v>80</v>
      </c>
      <c r="AT31" s="39">
        <v>0</v>
      </c>
      <c r="AU31" s="47" t="s">
        <v>80</v>
      </c>
      <c r="AV31" s="39">
        <v>0</v>
      </c>
      <c r="AW31" s="47" t="s">
        <v>80</v>
      </c>
      <c r="AX31" s="39">
        <v>0</v>
      </c>
      <c r="AY31" s="47" t="s">
        <v>80</v>
      </c>
      <c r="AZ31" s="39">
        <v>0</v>
      </c>
      <c r="BA31" s="47" t="s">
        <v>80</v>
      </c>
      <c r="BB31" s="39">
        <v>0</v>
      </c>
      <c r="BC31" s="47" t="s">
        <v>80</v>
      </c>
      <c r="BD31" s="39">
        <v>0</v>
      </c>
      <c r="BE31" s="47" t="s">
        <v>80</v>
      </c>
      <c r="BF31" s="39">
        <v>0</v>
      </c>
      <c r="BG31" s="47" t="s">
        <v>80</v>
      </c>
      <c r="BH31" s="39">
        <v>0</v>
      </c>
      <c r="BI31" s="47" t="s">
        <v>80</v>
      </c>
      <c r="BJ31" s="39">
        <v>0</v>
      </c>
      <c r="BK31" s="47" t="s">
        <v>80</v>
      </c>
      <c r="BL31" s="39">
        <v>0</v>
      </c>
      <c r="BM31" s="47" t="s">
        <v>80</v>
      </c>
      <c r="BN31" s="39">
        <v>0</v>
      </c>
      <c r="BO31" s="47" t="s">
        <v>80</v>
      </c>
      <c r="BP31" s="39">
        <v>0</v>
      </c>
      <c r="BQ31" s="47" t="s">
        <v>80</v>
      </c>
      <c r="BR31" s="39">
        <v>0</v>
      </c>
      <c r="BS31" s="47" t="s">
        <v>80</v>
      </c>
      <c r="BT31" s="39">
        <v>0</v>
      </c>
      <c r="BU31" s="47" t="s">
        <v>80</v>
      </c>
      <c r="BV31" s="39">
        <v>0</v>
      </c>
      <c r="BW31" s="47" t="s">
        <v>80</v>
      </c>
      <c r="BX31" s="39">
        <v>0</v>
      </c>
      <c r="BY31" s="47" t="s">
        <v>80</v>
      </c>
      <c r="BZ31" s="39">
        <v>0</v>
      </c>
      <c r="CA31" s="47" t="s">
        <v>80</v>
      </c>
      <c r="CB31" s="39">
        <v>0</v>
      </c>
      <c r="CC31" s="47" t="s">
        <v>80</v>
      </c>
      <c r="CD31" s="38">
        <v>528.219</v>
      </c>
      <c r="CE31" s="47" t="s">
        <v>80</v>
      </c>
      <c r="CF31" s="38">
        <v>4.085</v>
      </c>
      <c r="CG31" s="47" t="s">
        <v>80</v>
      </c>
      <c r="CH31" s="39">
        <v>0</v>
      </c>
      <c r="CI31" s="47" t="s">
        <v>80</v>
      </c>
      <c r="CJ31" s="39">
        <v>0</v>
      </c>
      <c r="CK31" s="47" t="s">
        <v>80</v>
      </c>
      <c r="CL31" s="39">
        <v>0</v>
      </c>
      <c r="CM31" s="47" t="s">
        <v>80</v>
      </c>
      <c r="CN31" s="39">
        <v>0</v>
      </c>
      <c r="CO31" s="47" t="s">
        <v>80</v>
      </c>
      <c r="CP31" s="39">
        <v>0</v>
      </c>
      <c r="CQ31" s="47" t="s">
        <v>80</v>
      </c>
      <c r="CR31" s="39">
        <v>0</v>
      </c>
      <c r="CS31" s="47" t="s">
        <v>80</v>
      </c>
      <c r="CT31" s="39">
        <v>0</v>
      </c>
      <c r="CU31" s="47" t="s">
        <v>80</v>
      </c>
      <c r="CV31" s="39">
        <v>0</v>
      </c>
      <c r="CW31" s="47" t="s">
        <v>80</v>
      </c>
      <c r="CX31" s="39">
        <v>0</v>
      </c>
      <c r="CY31" s="47" t="s">
        <v>80</v>
      </c>
      <c r="CZ31" s="39">
        <v>0</v>
      </c>
      <c r="DA31" s="47" t="s">
        <v>80</v>
      </c>
      <c r="DB31" s="38">
        <v>11079.178</v>
      </c>
      <c r="DC31" s="47" t="s">
        <v>80</v>
      </c>
      <c r="DD31" s="39">
        <v>0</v>
      </c>
      <c r="DE31" s="47" t="s">
        <v>80</v>
      </c>
    </row>
    <row r="32" spans="1:109" ht="12">
      <c r="A32" s="36" t="s">
        <v>20</v>
      </c>
      <c r="B32" s="40">
        <v>45169.56</v>
      </c>
      <c r="C32" s="46" t="s">
        <v>80</v>
      </c>
      <c r="D32" s="40">
        <v>2745.54</v>
      </c>
      <c r="E32" s="46" t="s">
        <v>80</v>
      </c>
      <c r="F32" s="46" t="s">
        <v>27</v>
      </c>
      <c r="G32" s="46" t="s">
        <v>84</v>
      </c>
      <c r="H32" s="46" t="s">
        <v>27</v>
      </c>
      <c r="I32" s="46" t="s">
        <v>84</v>
      </c>
      <c r="J32" s="37">
        <v>10934.654</v>
      </c>
      <c r="K32" s="46" t="s">
        <v>80</v>
      </c>
      <c r="L32" s="37">
        <v>673.726</v>
      </c>
      <c r="M32" s="46" t="s">
        <v>80</v>
      </c>
      <c r="N32" s="37">
        <v>3083.146</v>
      </c>
      <c r="O32" s="46" t="s">
        <v>80</v>
      </c>
      <c r="P32" s="37">
        <v>753.513</v>
      </c>
      <c r="Q32" s="46" t="s">
        <v>80</v>
      </c>
      <c r="R32" s="37">
        <v>179747.783</v>
      </c>
      <c r="S32" s="46" t="s">
        <v>80</v>
      </c>
      <c r="T32" s="37">
        <v>8081.533</v>
      </c>
      <c r="U32" s="46" t="s">
        <v>80</v>
      </c>
      <c r="V32" s="37">
        <v>131.511</v>
      </c>
      <c r="W32" s="46" t="s">
        <v>80</v>
      </c>
      <c r="X32" s="40">
        <v>0</v>
      </c>
      <c r="Y32" s="46" t="s">
        <v>80</v>
      </c>
      <c r="Z32" s="37">
        <v>2056.285</v>
      </c>
      <c r="AA32" s="46" t="s">
        <v>80</v>
      </c>
      <c r="AB32" s="40">
        <v>3222</v>
      </c>
      <c r="AC32" s="46" t="s">
        <v>80</v>
      </c>
      <c r="AD32" s="37">
        <v>6061.182</v>
      </c>
      <c r="AE32" s="46" t="s">
        <v>80</v>
      </c>
      <c r="AF32" s="37">
        <v>342.986</v>
      </c>
      <c r="AG32" s="46" t="s">
        <v>80</v>
      </c>
      <c r="AH32" s="40">
        <v>65708.1</v>
      </c>
      <c r="AI32" s="46" t="s">
        <v>80</v>
      </c>
      <c r="AJ32" s="40">
        <v>3662.1</v>
      </c>
      <c r="AK32" s="46" t="s">
        <v>80</v>
      </c>
      <c r="AL32" s="37">
        <v>87639.313</v>
      </c>
      <c r="AM32" s="46" t="s">
        <v>80</v>
      </c>
      <c r="AN32" s="37">
        <v>5239.086</v>
      </c>
      <c r="AO32" s="46" t="s">
        <v>80</v>
      </c>
      <c r="AP32" s="37">
        <v>844.774</v>
      </c>
      <c r="AQ32" s="46" t="s">
        <v>80</v>
      </c>
      <c r="AR32" s="37">
        <v>323.656</v>
      </c>
      <c r="AS32" s="46" t="s">
        <v>80</v>
      </c>
      <c r="AT32" s="37">
        <v>30855.412</v>
      </c>
      <c r="AU32" s="46" t="s">
        <v>80</v>
      </c>
      <c r="AV32" s="37">
        <v>4429.228</v>
      </c>
      <c r="AW32" s="46" t="s">
        <v>80</v>
      </c>
      <c r="AX32" s="40">
        <v>0</v>
      </c>
      <c r="AY32" s="46" t="s">
        <v>80</v>
      </c>
      <c r="AZ32" s="40">
        <v>0</v>
      </c>
      <c r="BA32" s="46" t="s">
        <v>80</v>
      </c>
      <c r="BB32" s="37">
        <v>64.715</v>
      </c>
      <c r="BC32" s="46" t="s">
        <v>80</v>
      </c>
      <c r="BD32" s="37">
        <v>168.633</v>
      </c>
      <c r="BE32" s="46" t="s">
        <v>80</v>
      </c>
      <c r="BF32" s="40">
        <v>4218.3</v>
      </c>
      <c r="BG32" s="46" t="s">
        <v>80</v>
      </c>
      <c r="BH32" s="40">
        <v>45</v>
      </c>
      <c r="BI32" s="46" t="s">
        <v>80</v>
      </c>
      <c r="BJ32" s="37">
        <v>70.006</v>
      </c>
      <c r="BK32" s="46" t="s">
        <v>80</v>
      </c>
      <c r="BL32" s="46" t="s">
        <v>27</v>
      </c>
      <c r="BM32" s="46" t="s">
        <v>163</v>
      </c>
      <c r="BN32" s="37">
        <v>6473.478</v>
      </c>
      <c r="BO32" s="46" t="s">
        <v>80</v>
      </c>
      <c r="BP32" s="37">
        <v>1736.322</v>
      </c>
      <c r="BQ32" s="46" t="s">
        <v>80</v>
      </c>
      <c r="BR32" s="40">
        <v>0</v>
      </c>
      <c r="BS32" s="46" t="s">
        <v>80</v>
      </c>
      <c r="BT32" s="40">
        <v>0</v>
      </c>
      <c r="BU32" s="46" t="s">
        <v>80</v>
      </c>
      <c r="BV32" s="37">
        <v>67234.821</v>
      </c>
      <c r="BW32" s="46" t="s">
        <v>80</v>
      </c>
      <c r="BX32" s="37">
        <v>2083.904</v>
      </c>
      <c r="BY32" s="46" t="s">
        <v>80</v>
      </c>
      <c r="BZ32" s="37">
        <v>14090.096</v>
      </c>
      <c r="CA32" s="46" t="s">
        <v>80</v>
      </c>
      <c r="CB32" s="37">
        <v>2384.525</v>
      </c>
      <c r="CC32" s="46" t="s">
        <v>80</v>
      </c>
      <c r="CD32" s="37">
        <v>12013.629</v>
      </c>
      <c r="CE32" s="46" t="s">
        <v>80</v>
      </c>
      <c r="CF32" s="37">
        <v>913.544</v>
      </c>
      <c r="CG32" s="46" t="s">
        <v>80</v>
      </c>
      <c r="CH32" s="37">
        <v>4843.931</v>
      </c>
      <c r="CI32" s="46" t="s">
        <v>80</v>
      </c>
      <c r="CJ32" s="37">
        <v>424.596</v>
      </c>
      <c r="CK32" s="46" t="s">
        <v>80</v>
      </c>
      <c r="CL32" s="37">
        <v>6668.939</v>
      </c>
      <c r="CM32" s="46" t="s">
        <v>80</v>
      </c>
      <c r="CN32" s="40">
        <v>4573.16</v>
      </c>
      <c r="CO32" s="46" t="s">
        <v>80</v>
      </c>
      <c r="CP32" s="37">
        <v>1081.157</v>
      </c>
      <c r="CQ32" s="46" t="s">
        <v>80</v>
      </c>
      <c r="CR32" s="40">
        <v>872.5</v>
      </c>
      <c r="CS32" s="46" t="s">
        <v>80</v>
      </c>
      <c r="CT32" s="40">
        <v>3533.4</v>
      </c>
      <c r="CU32" s="46" t="s">
        <v>80</v>
      </c>
      <c r="CV32" s="40">
        <v>186.3</v>
      </c>
      <c r="CW32" s="46" t="s">
        <v>80</v>
      </c>
      <c r="CX32" s="40">
        <v>2150.1</v>
      </c>
      <c r="CY32" s="46" t="s">
        <v>80</v>
      </c>
      <c r="CZ32" s="40">
        <v>0</v>
      </c>
      <c r="DA32" s="46" t="s">
        <v>80</v>
      </c>
      <c r="DB32" s="46" t="s">
        <v>27</v>
      </c>
      <c r="DC32" s="46" t="s">
        <v>84</v>
      </c>
      <c r="DD32" s="46" t="s">
        <v>27</v>
      </c>
      <c r="DE32" s="46" t="s">
        <v>84</v>
      </c>
    </row>
    <row r="33" spans="1:109" ht="12">
      <c r="A33" s="36" t="s">
        <v>31</v>
      </c>
      <c r="B33" s="38">
        <v>43331.356</v>
      </c>
      <c r="C33" s="47" t="s">
        <v>80</v>
      </c>
      <c r="D33" s="38">
        <v>239.711</v>
      </c>
      <c r="E33" s="47" t="s">
        <v>80</v>
      </c>
      <c r="F33" s="39">
        <v>13738.1</v>
      </c>
      <c r="G33" s="47" t="s">
        <v>80</v>
      </c>
      <c r="H33" s="38">
        <v>89.394</v>
      </c>
      <c r="I33" s="47" t="s">
        <v>80</v>
      </c>
      <c r="J33" s="38">
        <v>5277.765</v>
      </c>
      <c r="K33" s="47" t="s">
        <v>80</v>
      </c>
      <c r="L33" s="47" t="s">
        <v>27</v>
      </c>
      <c r="M33" s="47" t="s">
        <v>84</v>
      </c>
      <c r="N33" s="38">
        <v>300.595</v>
      </c>
      <c r="O33" s="47" t="s">
        <v>80</v>
      </c>
      <c r="P33" s="39">
        <v>241.86</v>
      </c>
      <c r="Q33" s="47" t="s">
        <v>80</v>
      </c>
      <c r="R33" s="38">
        <v>24580.529</v>
      </c>
      <c r="S33" s="47" t="s">
        <v>80</v>
      </c>
      <c r="T33" s="39">
        <v>0</v>
      </c>
      <c r="U33" s="47" t="s">
        <v>80</v>
      </c>
      <c r="V33" s="38">
        <v>81.885</v>
      </c>
      <c r="W33" s="47" t="s">
        <v>80</v>
      </c>
      <c r="X33" s="39">
        <v>0</v>
      </c>
      <c r="Y33" s="47" t="s">
        <v>80</v>
      </c>
      <c r="Z33" s="38">
        <v>154.368</v>
      </c>
      <c r="AA33" s="47" t="s">
        <v>80</v>
      </c>
      <c r="AB33" s="38">
        <v>136.352</v>
      </c>
      <c r="AC33" s="47" t="s">
        <v>80</v>
      </c>
      <c r="AD33" s="39">
        <v>0</v>
      </c>
      <c r="AE33" s="47" t="s">
        <v>80</v>
      </c>
      <c r="AF33" s="39">
        <v>0</v>
      </c>
      <c r="AG33" s="47" t="s">
        <v>80</v>
      </c>
      <c r="AH33" s="38">
        <v>2164.756</v>
      </c>
      <c r="AI33" s="47" t="s">
        <v>80</v>
      </c>
      <c r="AJ33" s="38">
        <v>39.107</v>
      </c>
      <c r="AK33" s="47" t="s">
        <v>80</v>
      </c>
      <c r="AL33" s="38">
        <v>4085.638</v>
      </c>
      <c r="AM33" s="47" t="s">
        <v>80</v>
      </c>
      <c r="AN33" s="38">
        <v>104.557</v>
      </c>
      <c r="AO33" s="47" t="s">
        <v>80</v>
      </c>
      <c r="AP33" s="38">
        <v>38.667</v>
      </c>
      <c r="AQ33" s="47" t="s">
        <v>80</v>
      </c>
      <c r="AR33" s="38">
        <v>34.073</v>
      </c>
      <c r="AS33" s="47" t="s">
        <v>80</v>
      </c>
      <c r="AT33" s="38">
        <v>38258.194</v>
      </c>
      <c r="AU33" s="47" t="s">
        <v>80</v>
      </c>
      <c r="AV33" s="38">
        <v>869.476</v>
      </c>
      <c r="AW33" s="47" t="s">
        <v>80</v>
      </c>
      <c r="AX33" s="38">
        <v>54.059</v>
      </c>
      <c r="AY33" s="47" t="s">
        <v>80</v>
      </c>
      <c r="AZ33" s="38">
        <v>74.538</v>
      </c>
      <c r="BA33" s="47" t="s">
        <v>80</v>
      </c>
      <c r="BB33" s="38">
        <v>176.222</v>
      </c>
      <c r="BC33" s="47" t="s">
        <v>80</v>
      </c>
      <c r="BD33" s="38">
        <v>0.043</v>
      </c>
      <c r="BE33" s="47" t="s">
        <v>80</v>
      </c>
      <c r="BF33" s="38">
        <v>116.102</v>
      </c>
      <c r="BG33" s="47" t="s">
        <v>80</v>
      </c>
      <c r="BH33" s="39">
        <v>0</v>
      </c>
      <c r="BI33" s="47" t="s">
        <v>80</v>
      </c>
      <c r="BJ33" s="38">
        <v>41.523</v>
      </c>
      <c r="BK33" s="47" t="s">
        <v>80</v>
      </c>
      <c r="BL33" s="39">
        <v>0</v>
      </c>
      <c r="BM33" s="47" t="s">
        <v>80</v>
      </c>
      <c r="BN33" s="38">
        <v>11906.828</v>
      </c>
      <c r="BO33" s="47" t="s">
        <v>80</v>
      </c>
      <c r="BP33" s="38">
        <v>23.351</v>
      </c>
      <c r="BQ33" s="47" t="s">
        <v>80</v>
      </c>
      <c r="BR33" s="38">
        <v>10.708</v>
      </c>
      <c r="BS33" s="47" t="s">
        <v>80</v>
      </c>
      <c r="BT33" s="38">
        <v>69.451</v>
      </c>
      <c r="BU33" s="47" t="s">
        <v>80</v>
      </c>
      <c r="BV33" s="38">
        <v>105812.517</v>
      </c>
      <c r="BW33" s="47" t="s">
        <v>80</v>
      </c>
      <c r="BX33" s="38">
        <v>31.054</v>
      </c>
      <c r="BY33" s="47" t="s">
        <v>80</v>
      </c>
      <c r="BZ33" s="38">
        <v>526.951</v>
      </c>
      <c r="CA33" s="47" t="s">
        <v>80</v>
      </c>
      <c r="CB33" s="38">
        <v>63.953</v>
      </c>
      <c r="CC33" s="47" t="s">
        <v>80</v>
      </c>
      <c r="CD33" s="39">
        <v>0</v>
      </c>
      <c r="CE33" s="47" t="s">
        <v>80</v>
      </c>
      <c r="CF33" s="39">
        <v>0</v>
      </c>
      <c r="CG33" s="47" t="s">
        <v>80</v>
      </c>
      <c r="CH33" s="38">
        <v>191.717</v>
      </c>
      <c r="CI33" s="47" t="s">
        <v>80</v>
      </c>
      <c r="CJ33" s="38">
        <v>0.466</v>
      </c>
      <c r="CK33" s="47" t="s">
        <v>80</v>
      </c>
      <c r="CL33" s="38">
        <v>11384.934</v>
      </c>
      <c r="CM33" s="47" t="s">
        <v>80</v>
      </c>
      <c r="CN33" s="38">
        <v>4454.969</v>
      </c>
      <c r="CO33" s="47" t="s">
        <v>80</v>
      </c>
      <c r="CP33" s="38">
        <v>158.995</v>
      </c>
      <c r="CQ33" s="47" t="s">
        <v>80</v>
      </c>
      <c r="CR33" s="38">
        <v>57.218</v>
      </c>
      <c r="CS33" s="47" t="s">
        <v>80</v>
      </c>
      <c r="CT33" s="38">
        <v>10732.921</v>
      </c>
      <c r="CU33" s="47" t="s">
        <v>80</v>
      </c>
      <c r="CV33" s="39">
        <v>0</v>
      </c>
      <c r="CW33" s="47" t="s">
        <v>80</v>
      </c>
      <c r="CX33" s="38">
        <v>9673.266</v>
      </c>
      <c r="CY33" s="47" t="s">
        <v>80</v>
      </c>
      <c r="CZ33" s="39">
        <v>0</v>
      </c>
      <c r="DA33" s="47" t="s">
        <v>80</v>
      </c>
      <c r="DB33" s="47" t="s">
        <v>27</v>
      </c>
      <c r="DC33" s="47" t="s">
        <v>84</v>
      </c>
      <c r="DD33" s="47" t="s">
        <v>27</v>
      </c>
      <c r="DE33" s="47" t="s">
        <v>84</v>
      </c>
    </row>
    <row r="34" spans="1:109" ht="12">
      <c r="A34" s="36" t="s">
        <v>22</v>
      </c>
      <c r="B34" s="37">
        <v>326.837</v>
      </c>
      <c r="C34" s="46" t="s">
        <v>80</v>
      </c>
      <c r="D34" s="40">
        <v>0</v>
      </c>
      <c r="E34" s="46" t="s">
        <v>80</v>
      </c>
      <c r="F34" s="37">
        <v>543.504</v>
      </c>
      <c r="G34" s="46" t="s">
        <v>80</v>
      </c>
      <c r="H34" s="40">
        <v>0</v>
      </c>
      <c r="I34" s="46" t="s">
        <v>80</v>
      </c>
      <c r="J34" s="46" t="s">
        <v>27</v>
      </c>
      <c r="K34" s="46" t="s">
        <v>84</v>
      </c>
      <c r="L34" s="46" t="s">
        <v>27</v>
      </c>
      <c r="M34" s="46" t="s">
        <v>84</v>
      </c>
      <c r="N34" s="37">
        <v>711.982</v>
      </c>
      <c r="O34" s="46" t="s">
        <v>80</v>
      </c>
      <c r="P34" s="37">
        <v>199.478</v>
      </c>
      <c r="Q34" s="46" t="s">
        <v>80</v>
      </c>
      <c r="R34" s="37">
        <v>4818.858</v>
      </c>
      <c r="S34" s="46" t="s">
        <v>80</v>
      </c>
      <c r="T34" s="40">
        <v>947</v>
      </c>
      <c r="U34" s="46" t="s">
        <v>80</v>
      </c>
      <c r="V34" s="40">
        <v>9.31</v>
      </c>
      <c r="W34" s="46" t="s">
        <v>80</v>
      </c>
      <c r="X34" s="40">
        <v>0</v>
      </c>
      <c r="Y34" s="46" t="s">
        <v>80</v>
      </c>
      <c r="Z34" s="40">
        <v>0</v>
      </c>
      <c r="AA34" s="46" t="s">
        <v>80</v>
      </c>
      <c r="AB34" s="40">
        <v>0</v>
      </c>
      <c r="AC34" s="46" t="s">
        <v>80</v>
      </c>
      <c r="AD34" s="37">
        <v>9.203</v>
      </c>
      <c r="AE34" s="46" t="s">
        <v>80</v>
      </c>
      <c r="AF34" s="40">
        <v>0</v>
      </c>
      <c r="AG34" s="46" t="s">
        <v>80</v>
      </c>
      <c r="AH34" s="37">
        <v>2052.143</v>
      </c>
      <c r="AI34" s="46" t="s">
        <v>80</v>
      </c>
      <c r="AJ34" s="37">
        <v>53.113</v>
      </c>
      <c r="AK34" s="46" t="s">
        <v>80</v>
      </c>
      <c r="AL34" s="37">
        <v>3955.327</v>
      </c>
      <c r="AM34" s="46" t="s">
        <v>80</v>
      </c>
      <c r="AN34" s="40">
        <v>202.77</v>
      </c>
      <c r="AO34" s="46" t="s">
        <v>80</v>
      </c>
      <c r="AP34" s="40">
        <v>0.3</v>
      </c>
      <c r="AQ34" s="46" t="s">
        <v>80</v>
      </c>
      <c r="AR34" s="40">
        <v>0</v>
      </c>
      <c r="AS34" s="46" t="s">
        <v>80</v>
      </c>
      <c r="AT34" s="37">
        <v>695.556</v>
      </c>
      <c r="AU34" s="46" t="s">
        <v>80</v>
      </c>
      <c r="AV34" s="40">
        <v>40.95</v>
      </c>
      <c r="AW34" s="46" t="s">
        <v>80</v>
      </c>
      <c r="AX34" s="37">
        <v>11.873</v>
      </c>
      <c r="AY34" s="46" t="s">
        <v>80</v>
      </c>
      <c r="AZ34" s="37">
        <v>16.879</v>
      </c>
      <c r="BA34" s="46" t="s">
        <v>80</v>
      </c>
      <c r="BB34" s="37">
        <v>123.458</v>
      </c>
      <c r="BC34" s="46" t="s">
        <v>80</v>
      </c>
      <c r="BD34" s="40">
        <v>0</v>
      </c>
      <c r="BE34" s="46" t="s">
        <v>80</v>
      </c>
      <c r="BF34" s="40">
        <v>625</v>
      </c>
      <c r="BG34" s="46" t="s">
        <v>80</v>
      </c>
      <c r="BH34" s="40">
        <v>1</v>
      </c>
      <c r="BI34" s="46" t="s">
        <v>80</v>
      </c>
      <c r="BJ34" s="40">
        <v>0</v>
      </c>
      <c r="BK34" s="46" t="s">
        <v>80</v>
      </c>
      <c r="BL34" s="40">
        <v>0</v>
      </c>
      <c r="BM34" s="46" t="s">
        <v>80</v>
      </c>
      <c r="BN34" s="37">
        <v>512.178</v>
      </c>
      <c r="BO34" s="46" t="s">
        <v>80</v>
      </c>
      <c r="BP34" s="37">
        <v>0.822</v>
      </c>
      <c r="BQ34" s="46" t="s">
        <v>80</v>
      </c>
      <c r="BR34" s="40">
        <v>0</v>
      </c>
      <c r="BS34" s="46" t="s">
        <v>80</v>
      </c>
      <c r="BT34" s="40">
        <v>0</v>
      </c>
      <c r="BU34" s="46" t="s">
        <v>80</v>
      </c>
      <c r="BV34" s="46" t="s">
        <v>27</v>
      </c>
      <c r="BW34" s="46" t="s">
        <v>84</v>
      </c>
      <c r="BX34" s="46" t="s">
        <v>27</v>
      </c>
      <c r="BY34" s="46" t="s">
        <v>84</v>
      </c>
      <c r="BZ34" s="37">
        <v>3017.349</v>
      </c>
      <c r="CA34" s="46" t="s">
        <v>80</v>
      </c>
      <c r="CB34" s="37">
        <v>2.458</v>
      </c>
      <c r="CC34" s="46" t="s">
        <v>80</v>
      </c>
      <c r="CD34" s="37">
        <v>261.022</v>
      </c>
      <c r="CE34" s="46" t="s">
        <v>80</v>
      </c>
      <c r="CF34" s="40">
        <v>2.82</v>
      </c>
      <c r="CG34" s="46" t="s">
        <v>80</v>
      </c>
      <c r="CH34" s="37">
        <v>228.697</v>
      </c>
      <c r="CI34" s="46" t="s">
        <v>80</v>
      </c>
      <c r="CJ34" s="37">
        <v>14.598</v>
      </c>
      <c r="CK34" s="46" t="s">
        <v>80</v>
      </c>
      <c r="CL34" s="37">
        <v>127.182</v>
      </c>
      <c r="CM34" s="46" t="s">
        <v>80</v>
      </c>
      <c r="CN34" s="37">
        <v>13.575</v>
      </c>
      <c r="CO34" s="46" t="s">
        <v>80</v>
      </c>
      <c r="CP34" s="37">
        <v>669.799</v>
      </c>
      <c r="CQ34" s="46" t="s">
        <v>80</v>
      </c>
      <c r="CR34" s="40">
        <v>0</v>
      </c>
      <c r="CS34" s="46" t="s">
        <v>80</v>
      </c>
      <c r="CT34" s="40">
        <v>8</v>
      </c>
      <c r="CU34" s="46" t="s">
        <v>80</v>
      </c>
      <c r="CV34" s="40">
        <v>0</v>
      </c>
      <c r="CW34" s="46" t="s">
        <v>80</v>
      </c>
      <c r="CX34" s="40">
        <v>79</v>
      </c>
      <c r="CY34" s="46" t="s">
        <v>80</v>
      </c>
      <c r="CZ34" s="40">
        <v>0</v>
      </c>
      <c r="DA34" s="46" t="s">
        <v>80</v>
      </c>
      <c r="DB34" s="46" t="s">
        <v>27</v>
      </c>
      <c r="DC34" s="46" t="s">
        <v>84</v>
      </c>
      <c r="DD34" s="46" t="s">
        <v>27</v>
      </c>
      <c r="DE34" s="46" t="s">
        <v>84</v>
      </c>
    </row>
    <row r="35" spans="1:109" ht="12">
      <c r="A35" s="36" t="s">
        <v>23</v>
      </c>
      <c r="B35" s="47" t="s">
        <v>27</v>
      </c>
      <c r="C35" s="47" t="s">
        <v>84</v>
      </c>
      <c r="D35" s="47" t="s">
        <v>27</v>
      </c>
      <c r="E35" s="47" t="s">
        <v>84</v>
      </c>
      <c r="F35" s="39">
        <v>0</v>
      </c>
      <c r="G35" s="47" t="s">
        <v>80</v>
      </c>
      <c r="H35" s="39">
        <v>0</v>
      </c>
      <c r="I35" s="47" t="s">
        <v>80</v>
      </c>
      <c r="J35" s="47" t="s">
        <v>27</v>
      </c>
      <c r="K35" s="47" t="s">
        <v>84</v>
      </c>
      <c r="L35" s="47" t="s">
        <v>27</v>
      </c>
      <c r="M35" s="47" t="s">
        <v>84</v>
      </c>
      <c r="N35" s="39">
        <v>0</v>
      </c>
      <c r="O35" s="47" t="s">
        <v>80</v>
      </c>
      <c r="P35" s="39">
        <v>0</v>
      </c>
      <c r="Q35" s="47" t="s">
        <v>80</v>
      </c>
      <c r="R35" s="39">
        <v>9052</v>
      </c>
      <c r="S35" s="47" t="s">
        <v>80</v>
      </c>
      <c r="T35" s="39">
        <v>296</v>
      </c>
      <c r="U35" s="47" t="s">
        <v>80</v>
      </c>
      <c r="V35" s="39">
        <v>0</v>
      </c>
      <c r="W35" s="47" t="s">
        <v>80</v>
      </c>
      <c r="X35" s="39">
        <v>0</v>
      </c>
      <c r="Y35" s="47" t="s">
        <v>80</v>
      </c>
      <c r="Z35" s="39">
        <v>0</v>
      </c>
      <c r="AA35" s="47" t="s">
        <v>80</v>
      </c>
      <c r="AB35" s="39">
        <v>0</v>
      </c>
      <c r="AC35" s="47" t="s">
        <v>80</v>
      </c>
      <c r="AD35" s="39">
        <v>0</v>
      </c>
      <c r="AE35" s="47" t="s">
        <v>80</v>
      </c>
      <c r="AF35" s="39">
        <v>0</v>
      </c>
      <c r="AG35" s="47" t="s">
        <v>80</v>
      </c>
      <c r="AH35" s="39">
        <v>0</v>
      </c>
      <c r="AI35" s="47" t="s">
        <v>80</v>
      </c>
      <c r="AJ35" s="39">
        <v>0</v>
      </c>
      <c r="AK35" s="47" t="s">
        <v>80</v>
      </c>
      <c r="AL35" s="38">
        <v>325.333</v>
      </c>
      <c r="AM35" s="47" t="s">
        <v>80</v>
      </c>
      <c r="AN35" s="38">
        <v>241.284</v>
      </c>
      <c r="AO35" s="47" t="s">
        <v>80</v>
      </c>
      <c r="AP35" s="39">
        <v>0</v>
      </c>
      <c r="AQ35" s="47" t="s">
        <v>80</v>
      </c>
      <c r="AR35" s="39">
        <v>0</v>
      </c>
      <c r="AS35" s="47" t="s">
        <v>80</v>
      </c>
      <c r="AT35" s="38">
        <v>1406.664</v>
      </c>
      <c r="AU35" s="47" t="s">
        <v>80</v>
      </c>
      <c r="AV35" s="38">
        <v>1790.299</v>
      </c>
      <c r="AW35" s="47" t="s">
        <v>80</v>
      </c>
      <c r="AX35" s="39">
        <v>0</v>
      </c>
      <c r="AY35" s="47" t="s">
        <v>80</v>
      </c>
      <c r="AZ35" s="39">
        <v>0</v>
      </c>
      <c r="BA35" s="47" t="s">
        <v>80</v>
      </c>
      <c r="BB35" s="39">
        <v>0</v>
      </c>
      <c r="BC35" s="47" t="s">
        <v>80</v>
      </c>
      <c r="BD35" s="39">
        <v>0</v>
      </c>
      <c r="BE35" s="47" t="s">
        <v>80</v>
      </c>
      <c r="BF35" s="39">
        <v>0</v>
      </c>
      <c r="BG35" s="47" t="s">
        <v>80</v>
      </c>
      <c r="BH35" s="39">
        <v>0</v>
      </c>
      <c r="BI35" s="47" t="s">
        <v>80</v>
      </c>
      <c r="BJ35" s="39">
        <v>0</v>
      </c>
      <c r="BK35" s="47" t="s">
        <v>80</v>
      </c>
      <c r="BL35" s="39">
        <v>0</v>
      </c>
      <c r="BM35" s="47" t="s">
        <v>80</v>
      </c>
      <c r="BN35" s="39">
        <v>100</v>
      </c>
      <c r="BO35" s="47" t="s">
        <v>80</v>
      </c>
      <c r="BP35" s="39">
        <v>0</v>
      </c>
      <c r="BQ35" s="47" t="s">
        <v>80</v>
      </c>
      <c r="BR35" s="39">
        <v>0</v>
      </c>
      <c r="BS35" s="47" t="s">
        <v>80</v>
      </c>
      <c r="BT35" s="39">
        <v>0</v>
      </c>
      <c r="BU35" s="47" t="s">
        <v>80</v>
      </c>
      <c r="BV35" s="38">
        <v>86.303</v>
      </c>
      <c r="BW35" s="47" t="s">
        <v>80</v>
      </c>
      <c r="BX35" s="39">
        <v>0</v>
      </c>
      <c r="BY35" s="47" t="s">
        <v>80</v>
      </c>
      <c r="BZ35" s="38">
        <v>2535.882</v>
      </c>
      <c r="CA35" s="47" t="s">
        <v>80</v>
      </c>
      <c r="CB35" s="39">
        <v>0</v>
      </c>
      <c r="CC35" s="47" t="s">
        <v>80</v>
      </c>
      <c r="CD35" s="38">
        <v>238.571</v>
      </c>
      <c r="CE35" s="47" t="s">
        <v>80</v>
      </c>
      <c r="CF35" s="39">
        <v>0</v>
      </c>
      <c r="CG35" s="47" t="s">
        <v>80</v>
      </c>
      <c r="CH35" s="38">
        <v>17.556</v>
      </c>
      <c r="CI35" s="47" t="s">
        <v>80</v>
      </c>
      <c r="CJ35" s="39">
        <v>0</v>
      </c>
      <c r="CK35" s="47" t="s">
        <v>80</v>
      </c>
      <c r="CL35" s="38">
        <v>70.584</v>
      </c>
      <c r="CM35" s="47" t="s">
        <v>80</v>
      </c>
      <c r="CN35" s="39">
        <v>0</v>
      </c>
      <c r="CO35" s="47" t="s">
        <v>80</v>
      </c>
      <c r="CP35" s="47" t="s">
        <v>27</v>
      </c>
      <c r="CQ35" s="47" t="s">
        <v>84</v>
      </c>
      <c r="CR35" s="47" t="s">
        <v>27</v>
      </c>
      <c r="CS35" s="47" t="s">
        <v>84</v>
      </c>
      <c r="CT35" s="39">
        <v>957</v>
      </c>
      <c r="CU35" s="47" t="s">
        <v>80</v>
      </c>
      <c r="CV35" s="39">
        <v>0</v>
      </c>
      <c r="CW35" s="47" t="s">
        <v>80</v>
      </c>
      <c r="CX35" s="39">
        <v>492</v>
      </c>
      <c r="CY35" s="47" t="s">
        <v>80</v>
      </c>
      <c r="CZ35" s="39">
        <v>0</v>
      </c>
      <c r="DA35" s="47" t="s">
        <v>80</v>
      </c>
      <c r="DB35" s="47" t="s">
        <v>27</v>
      </c>
      <c r="DC35" s="47" t="s">
        <v>84</v>
      </c>
      <c r="DD35" s="47" t="s">
        <v>27</v>
      </c>
      <c r="DE35" s="47" t="s">
        <v>84</v>
      </c>
    </row>
    <row r="36" spans="1:109" ht="12">
      <c r="A36" s="36" t="s">
        <v>25</v>
      </c>
      <c r="B36" s="40">
        <v>47066.4</v>
      </c>
      <c r="C36" s="46" t="s">
        <v>80</v>
      </c>
      <c r="D36" s="40">
        <v>3025.8</v>
      </c>
      <c r="E36" s="46" t="s">
        <v>80</v>
      </c>
      <c r="F36" s="37">
        <v>3506.342</v>
      </c>
      <c r="G36" s="46" t="s">
        <v>80</v>
      </c>
      <c r="H36" s="37">
        <v>1488.262</v>
      </c>
      <c r="I36" s="46" t="s">
        <v>80</v>
      </c>
      <c r="J36" s="37">
        <v>11045.563</v>
      </c>
      <c r="K36" s="46" t="s">
        <v>80</v>
      </c>
      <c r="L36" s="37">
        <v>569.113</v>
      </c>
      <c r="M36" s="46" t="s">
        <v>80</v>
      </c>
      <c r="N36" s="37">
        <v>3672.509</v>
      </c>
      <c r="O36" s="46" t="s">
        <v>80</v>
      </c>
      <c r="P36" s="37">
        <v>1665.139</v>
      </c>
      <c r="Q36" s="46" t="s">
        <v>80</v>
      </c>
      <c r="R36" s="40">
        <v>163447.2</v>
      </c>
      <c r="S36" s="46" t="s">
        <v>80</v>
      </c>
      <c r="T36" s="40">
        <v>7362</v>
      </c>
      <c r="U36" s="46" t="s">
        <v>80</v>
      </c>
      <c r="V36" s="37">
        <v>328.284</v>
      </c>
      <c r="W36" s="46" t="s">
        <v>80</v>
      </c>
      <c r="X36" s="37">
        <v>14.616</v>
      </c>
      <c r="Y36" s="46" t="s">
        <v>80</v>
      </c>
      <c r="Z36" s="37">
        <v>1866.348</v>
      </c>
      <c r="AA36" s="46" t="s">
        <v>80</v>
      </c>
      <c r="AB36" s="37">
        <v>1709.975</v>
      </c>
      <c r="AC36" s="46" t="s">
        <v>80</v>
      </c>
      <c r="AD36" s="37">
        <v>1373.908</v>
      </c>
      <c r="AE36" s="46" t="s">
        <v>80</v>
      </c>
      <c r="AF36" s="37">
        <v>316.804</v>
      </c>
      <c r="AG36" s="46" t="s">
        <v>80</v>
      </c>
      <c r="AH36" s="40">
        <v>31510.8</v>
      </c>
      <c r="AI36" s="46" t="s">
        <v>80</v>
      </c>
      <c r="AJ36" s="40">
        <v>4291.2</v>
      </c>
      <c r="AK36" s="46" t="s">
        <v>80</v>
      </c>
      <c r="AL36" s="37">
        <v>56597.836</v>
      </c>
      <c r="AM36" s="46" t="s">
        <v>80</v>
      </c>
      <c r="AN36" s="37">
        <v>7449.964</v>
      </c>
      <c r="AO36" s="46" t="s">
        <v>80</v>
      </c>
      <c r="AP36" s="37">
        <v>288.534</v>
      </c>
      <c r="AQ36" s="46" t="s">
        <v>80</v>
      </c>
      <c r="AR36" s="37">
        <v>384.306</v>
      </c>
      <c r="AS36" s="46" t="s">
        <v>80</v>
      </c>
      <c r="AT36" s="37">
        <v>42337.667</v>
      </c>
      <c r="AU36" s="46" t="s">
        <v>80</v>
      </c>
      <c r="AV36" s="37">
        <v>8137.271</v>
      </c>
      <c r="AW36" s="46" t="s">
        <v>80</v>
      </c>
      <c r="AX36" s="37">
        <v>27.868</v>
      </c>
      <c r="AY36" s="46" t="s">
        <v>80</v>
      </c>
      <c r="AZ36" s="37">
        <v>145.904</v>
      </c>
      <c r="BA36" s="46" t="s">
        <v>80</v>
      </c>
      <c r="BB36" s="37">
        <v>239.846</v>
      </c>
      <c r="BC36" s="46" t="s">
        <v>80</v>
      </c>
      <c r="BD36" s="40">
        <v>70.79</v>
      </c>
      <c r="BE36" s="46" t="s">
        <v>80</v>
      </c>
      <c r="BF36" s="40">
        <v>2156.04</v>
      </c>
      <c r="BG36" s="46" t="s">
        <v>80</v>
      </c>
      <c r="BH36" s="40">
        <v>30.96</v>
      </c>
      <c r="BI36" s="46" t="s">
        <v>80</v>
      </c>
      <c r="BJ36" s="37">
        <v>378.904</v>
      </c>
      <c r="BK36" s="46" t="s">
        <v>80</v>
      </c>
      <c r="BL36" s="40">
        <v>0</v>
      </c>
      <c r="BM36" s="46" t="s">
        <v>80</v>
      </c>
      <c r="BN36" s="37">
        <v>10813.043</v>
      </c>
      <c r="BO36" s="46" t="s">
        <v>80</v>
      </c>
      <c r="BP36" s="37">
        <v>1419.757</v>
      </c>
      <c r="BQ36" s="46" t="s">
        <v>80</v>
      </c>
      <c r="BR36" s="37">
        <v>79.006</v>
      </c>
      <c r="BS36" s="46" t="s">
        <v>80</v>
      </c>
      <c r="BT36" s="37">
        <v>132.451</v>
      </c>
      <c r="BU36" s="46" t="s">
        <v>80</v>
      </c>
      <c r="BV36" s="37">
        <v>46045.768</v>
      </c>
      <c r="BW36" s="46" t="s">
        <v>80</v>
      </c>
      <c r="BX36" s="37">
        <v>2104.988</v>
      </c>
      <c r="BY36" s="46" t="s">
        <v>80</v>
      </c>
      <c r="BZ36" s="37">
        <v>16407.279</v>
      </c>
      <c r="CA36" s="46" t="s">
        <v>80</v>
      </c>
      <c r="CB36" s="37">
        <v>2259.231</v>
      </c>
      <c r="CC36" s="46" t="s">
        <v>80</v>
      </c>
      <c r="CD36" s="40">
        <v>27899.86</v>
      </c>
      <c r="CE36" s="46" t="s">
        <v>80</v>
      </c>
      <c r="CF36" s="37">
        <v>1141.685</v>
      </c>
      <c r="CG36" s="46" t="s">
        <v>80</v>
      </c>
      <c r="CH36" s="37">
        <v>8563.391</v>
      </c>
      <c r="CI36" s="46" t="s">
        <v>80</v>
      </c>
      <c r="CJ36" s="37">
        <v>571.933</v>
      </c>
      <c r="CK36" s="46" t="s">
        <v>80</v>
      </c>
      <c r="CL36" s="37">
        <v>4791.535</v>
      </c>
      <c r="CM36" s="46" t="s">
        <v>80</v>
      </c>
      <c r="CN36" s="37">
        <v>5154.754</v>
      </c>
      <c r="CO36" s="46" t="s">
        <v>80</v>
      </c>
      <c r="CP36" s="37">
        <v>1449.252</v>
      </c>
      <c r="CQ36" s="46" t="s">
        <v>80</v>
      </c>
      <c r="CR36" s="37">
        <v>948.438</v>
      </c>
      <c r="CS36" s="46" t="s">
        <v>80</v>
      </c>
      <c r="CT36" s="40">
        <v>2458.8</v>
      </c>
      <c r="CU36" s="46" t="s">
        <v>80</v>
      </c>
      <c r="CV36" s="40">
        <v>122.4</v>
      </c>
      <c r="CW36" s="46" t="s">
        <v>80</v>
      </c>
      <c r="CX36" s="40">
        <v>15778.8</v>
      </c>
      <c r="CY36" s="46" t="s">
        <v>80</v>
      </c>
      <c r="CZ36" s="40">
        <v>331.2</v>
      </c>
      <c r="DA36" s="46" t="s">
        <v>80</v>
      </c>
      <c r="DB36" s="37">
        <v>13334.105</v>
      </c>
      <c r="DC36" s="46" t="s">
        <v>80</v>
      </c>
      <c r="DD36" s="37">
        <v>1368.166</v>
      </c>
      <c r="DE36" s="46" t="s">
        <v>80</v>
      </c>
    </row>
    <row r="37" spans="1:109" ht="12">
      <c r="A37" s="36" t="s">
        <v>26</v>
      </c>
      <c r="B37" s="39">
        <v>9880.7</v>
      </c>
      <c r="C37" s="47" t="s">
        <v>80</v>
      </c>
      <c r="D37" s="39">
        <v>24</v>
      </c>
      <c r="E37" s="47" t="s">
        <v>80</v>
      </c>
      <c r="F37" s="47" t="s">
        <v>27</v>
      </c>
      <c r="G37" s="47" t="s">
        <v>84</v>
      </c>
      <c r="H37" s="47" t="s">
        <v>27</v>
      </c>
      <c r="I37" s="47" t="s">
        <v>84</v>
      </c>
      <c r="J37" s="38">
        <v>7199.887</v>
      </c>
      <c r="K37" s="47" t="s">
        <v>80</v>
      </c>
      <c r="L37" s="38">
        <v>58.047</v>
      </c>
      <c r="M37" s="47" t="s">
        <v>80</v>
      </c>
      <c r="N37" s="38">
        <v>479.906</v>
      </c>
      <c r="O37" s="47" t="s">
        <v>80</v>
      </c>
      <c r="P37" s="38">
        <v>217.593</v>
      </c>
      <c r="Q37" s="47" t="s">
        <v>80</v>
      </c>
      <c r="R37" s="39">
        <v>88606</v>
      </c>
      <c r="S37" s="47" t="s">
        <v>80</v>
      </c>
      <c r="T37" s="39">
        <v>4140</v>
      </c>
      <c r="U37" s="47" t="s">
        <v>80</v>
      </c>
      <c r="V37" s="39">
        <v>850.5</v>
      </c>
      <c r="W37" s="47" t="s">
        <v>80</v>
      </c>
      <c r="X37" s="39">
        <v>0</v>
      </c>
      <c r="Y37" s="47" t="s">
        <v>80</v>
      </c>
      <c r="Z37" s="39">
        <v>0</v>
      </c>
      <c r="AA37" s="47" t="s">
        <v>80</v>
      </c>
      <c r="AB37" s="39">
        <v>0</v>
      </c>
      <c r="AC37" s="47" t="s">
        <v>80</v>
      </c>
      <c r="AD37" s="39">
        <v>0</v>
      </c>
      <c r="AE37" s="47" t="s">
        <v>80</v>
      </c>
      <c r="AF37" s="39">
        <v>0</v>
      </c>
      <c r="AG37" s="47" t="s">
        <v>80</v>
      </c>
      <c r="AH37" s="39">
        <v>0</v>
      </c>
      <c r="AI37" s="47" t="s">
        <v>80</v>
      </c>
      <c r="AJ37" s="39">
        <v>0</v>
      </c>
      <c r="AK37" s="47" t="s">
        <v>80</v>
      </c>
      <c r="AL37" s="39">
        <v>42156.12</v>
      </c>
      <c r="AM37" s="47" t="s">
        <v>80</v>
      </c>
      <c r="AN37" s="38">
        <v>3049.189</v>
      </c>
      <c r="AO37" s="47" t="s">
        <v>80</v>
      </c>
      <c r="AP37" s="39">
        <v>333.62</v>
      </c>
      <c r="AQ37" s="47" t="s">
        <v>80</v>
      </c>
      <c r="AR37" s="39">
        <v>163.48</v>
      </c>
      <c r="AS37" s="47" t="s">
        <v>80</v>
      </c>
      <c r="AT37" s="38">
        <v>11411.151</v>
      </c>
      <c r="AU37" s="47" t="s">
        <v>80</v>
      </c>
      <c r="AV37" s="38">
        <v>547.263</v>
      </c>
      <c r="AW37" s="47" t="s">
        <v>80</v>
      </c>
      <c r="AX37" s="39">
        <v>0</v>
      </c>
      <c r="AY37" s="47" t="s">
        <v>80</v>
      </c>
      <c r="AZ37" s="39">
        <v>0</v>
      </c>
      <c r="BA37" s="47" t="s">
        <v>80</v>
      </c>
      <c r="BB37" s="38">
        <v>55.523</v>
      </c>
      <c r="BC37" s="47" t="s">
        <v>80</v>
      </c>
      <c r="BD37" s="38">
        <v>8.592</v>
      </c>
      <c r="BE37" s="47" t="s">
        <v>80</v>
      </c>
      <c r="BF37" s="39">
        <v>2877</v>
      </c>
      <c r="BG37" s="47" t="s">
        <v>80</v>
      </c>
      <c r="BH37" s="39">
        <v>2</v>
      </c>
      <c r="BI37" s="47" t="s">
        <v>80</v>
      </c>
      <c r="BJ37" s="38">
        <v>1.013</v>
      </c>
      <c r="BK37" s="47" t="s">
        <v>80</v>
      </c>
      <c r="BL37" s="39">
        <v>0</v>
      </c>
      <c r="BM37" s="47" t="s">
        <v>80</v>
      </c>
      <c r="BN37" s="38">
        <v>9784.056</v>
      </c>
      <c r="BO37" s="47" t="s">
        <v>80</v>
      </c>
      <c r="BP37" s="38">
        <v>831.944</v>
      </c>
      <c r="BQ37" s="47" t="s">
        <v>80</v>
      </c>
      <c r="BR37" s="39">
        <v>0</v>
      </c>
      <c r="BS37" s="47" t="s">
        <v>80</v>
      </c>
      <c r="BT37" s="39">
        <v>0</v>
      </c>
      <c r="BU37" s="47" t="s">
        <v>80</v>
      </c>
      <c r="BV37" s="39">
        <v>49989.34</v>
      </c>
      <c r="BW37" s="47" t="s">
        <v>80</v>
      </c>
      <c r="BX37" s="38">
        <v>97.173</v>
      </c>
      <c r="BY37" s="47" t="s">
        <v>80</v>
      </c>
      <c r="BZ37" s="38">
        <v>2454.532</v>
      </c>
      <c r="CA37" s="47" t="s">
        <v>80</v>
      </c>
      <c r="CB37" s="38">
        <v>110.268</v>
      </c>
      <c r="CC37" s="47" t="s">
        <v>80</v>
      </c>
      <c r="CD37" s="38">
        <v>12260.559</v>
      </c>
      <c r="CE37" s="47" t="s">
        <v>80</v>
      </c>
      <c r="CF37" s="38">
        <v>617.046</v>
      </c>
      <c r="CG37" s="47" t="s">
        <v>80</v>
      </c>
      <c r="CH37" s="38">
        <v>2572.084</v>
      </c>
      <c r="CI37" s="47" t="s">
        <v>80</v>
      </c>
      <c r="CJ37" s="39">
        <v>0</v>
      </c>
      <c r="CK37" s="47" t="s">
        <v>80</v>
      </c>
      <c r="CL37" s="38">
        <v>1540.328</v>
      </c>
      <c r="CM37" s="47" t="s">
        <v>80</v>
      </c>
      <c r="CN37" s="38">
        <v>526.816</v>
      </c>
      <c r="CO37" s="47" t="s">
        <v>80</v>
      </c>
      <c r="CP37" s="47" t="s">
        <v>27</v>
      </c>
      <c r="CQ37" s="47" t="s">
        <v>84</v>
      </c>
      <c r="CR37" s="47" t="s">
        <v>27</v>
      </c>
      <c r="CS37" s="47" t="s">
        <v>84</v>
      </c>
      <c r="CT37" s="39">
        <v>314</v>
      </c>
      <c r="CU37" s="47" t="s">
        <v>80</v>
      </c>
      <c r="CV37" s="39">
        <v>77</v>
      </c>
      <c r="CW37" s="47" t="s">
        <v>80</v>
      </c>
      <c r="CX37" s="39">
        <v>8773</v>
      </c>
      <c r="CY37" s="47" t="s">
        <v>80</v>
      </c>
      <c r="CZ37" s="39">
        <v>340</v>
      </c>
      <c r="DA37" s="47" t="s">
        <v>80</v>
      </c>
      <c r="DB37" s="38">
        <v>3749.791</v>
      </c>
      <c r="DC37" s="47" t="s">
        <v>80</v>
      </c>
      <c r="DD37" s="38">
        <v>1133.961</v>
      </c>
      <c r="DE37" s="47" t="s">
        <v>80</v>
      </c>
    </row>
    <row r="38" spans="1:109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</row>
    <row r="39" spans="1:109" ht="13.5">
      <c r="A39" s="31" t="s">
        <v>136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</row>
    <row r="40" spans="1:109" ht="13.5">
      <c r="A40" s="31" t="s">
        <v>27</v>
      </c>
      <c r="B40" s="30" t="s">
        <v>29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</row>
    <row r="41" spans="1:109" ht="13.5">
      <c r="A41" s="31" t="s">
        <v>109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</row>
    <row r="42" spans="1:109" ht="13.5">
      <c r="A42" s="31" t="s">
        <v>84</v>
      </c>
      <c r="B42" s="30" t="s">
        <v>110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</row>
    <row r="43" spans="1:109" ht="13.5">
      <c r="A43" s="31" t="s">
        <v>163</v>
      </c>
      <c r="B43" s="30" t="s">
        <v>164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</row>
    <row r="44" spans="1:109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</row>
    <row r="45" spans="1:6" ht="12">
      <c r="A45" s="1"/>
      <c r="B45" s="1"/>
      <c r="C45" s="1"/>
      <c r="D45" s="1"/>
      <c r="E45" s="1"/>
      <c r="F45" s="1"/>
    </row>
    <row r="46" spans="1:6" ht="12">
      <c r="A46" s="1"/>
      <c r="B46" s="1"/>
      <c r="C46" s="1"/>
      <c r="D46" s="1"/>
      <c r="E46" s="1"/>
      <c r="F46" s="1"/>
    </row>
    <row r="47" spans="1:6" ht="12">
      <c r="A47" s="1"/>
      <c r="B47" s="1"/>
      <c r="C47" s="1"/>
      <c r="D47" s="1"/>
      <c r="E47" s="1"/>
      <c r="F47" s="1"/>
    </row>
    <row r="48" spans="1:6" ht="12">
      <c r="A48" s="1"/>
      <c r="B48" s="1"/>
      <c r="C48" s="1"/>
      <c r="D48" s="1"/>
      <c r="E48" s="1"/>
      <c r="F48" s="1"/>
    </row>
    <row r="49" spans="1:6" ht="12">
      <c r="A49" s="1"/>
      <c r="B49" s="1"/>
      <c r="C49" s="1"/>
      <c r="D49" s="1"/>
      <c r="E49" s="1"/>
      <c r="F49" s="1"/>
    </row>
    <row r="50" spans="1:6" ht="12">
      <c r="A50" s="1"/>
      <c r="B50" s="1"/>
      <c r="C50" s="1"/>
      <c r="D50" s="1"/>
      <c r="E50" s="1"/>
      <c r="F50" s="1"/>
    </row>
    <row r="51" spans="1:6" ht="12">
      <c r="A51" s="1"/>
      <c r="B51" s="1"/>
      <c r="C51" s="1"/>
      <c r="D51" s="1"/>
      <c r="E51" s="1"/>
      <c r="F51" s="1"/>
    </row>
    <row r="52" spans="1:6" ht="12">
      <c r="A52" s="1"/>
      <c r="B52" s="1"/>
      <c r="C52" s="1"/>
      <c r="D52" s="1"/>
      <c r="E52" s="1"/>
      <c r="F52" s="1"/>
    </row>
    <row r="53" spans="1:6" ht="12">
      <c r="A53" s="1"/>
      <c r="B53" s="1"/>
      <c r="C53" s="1"/>
      <c r="D53" s="1"/>
      <c r="E53" s="1"/>
      <c r="F53" s="1"/>
    </row>
    <row r="54" spans="1:6" ht="12">
      <c r="A54" s="1"/>
      <c r="B54" s="1"/>
      <c r="C54" s="1"/>
      <c r="D54" s="1"/>
      <c r="E54" s="1"/>
      <c r="F54" s="1"/>
    </row>
    <row r="55" spans="1:6" ht="12">
      <c r="A55" s="1"/>
      <c r="B55" s="1"/>
      <c r="C55" s="1"/>
      <c r="D55" s="1"/>
      <c r="E55" s="1"/>
      <c r="F55" s="1"/>
    </row>
    <row r="56" spans="1:6" ht="12">
      <c r="A56" s="1"/>
      <c r="B56" s="1"/>
      <c r="C56" s="1"/>
      <c r="D56" s="1"/>
      <c r="E56" s="1"/>
      <c r="F56" s="1"/>
    </row>
    <row r="57" spans="1:6" ht="12">
      <c r="A57" s="1"/>
      <c r="B57" s="1"/>
      <c r="C57" s="1"/>
      <c r="D57" s="1"/>
      <c r="E57" s="1"/>
      <c r="F57" s="1"/>
    </row>
    <row r="58" spans="1:6" ht="12">
      <c r="A58" s="1"/>
      <c r="B58" s="1"/>
      <c r="C58" s="1"/>
      <c r="D58" s="1"/>
      <c r="E58" s="1"/>
      <c r="F58" s="1"/>
    </row>
    <row r="59" spans="1:6" ht="12">
      <c r="A59" s="1"/>
      <c r="B59" s="1"/>
      <c r="C59" s="1"/>
      <c r="D59" s="1"/>
      <c r="E59" s="1"/>
      <c r="F59" s="1"/>
    </row>
    <row r="60" spans="1:6" ht="12">
      <c r="A60" s="1"/>
      <c r="B60" s="1"/>
      <c r="C60" s="1"/>
      <c r="D60" s="1"/>
      <c r="E60" s="1"/>
      <c r="F60" s="1"/>
    </row>
    <row r="61" spans="1:6" ht="12">
      <c r="A61" s="1"/>
      <c r="B61" s="1"/>
      <c r="C61" s="1"/>
      <c r="D61" s="1"/>
      <c r="E61" s="1"/>
      <c r="F61" s="1"/>
    </row>
    <row r="62" spans="1:6" ht="12">
      <c r="A62" s="1"/>
      <c r="B62" s="1"/>
      <c r="C62" s="1"/>
      <c r="D62" s="1"/>
      <c r="E62" s="1"/>
      <c r="F62" s="1"/>
    </row>
    <row r="63" spans="1:6" ht="12">
      <c r="A63" s="1"/>
      <c r="B63" s="1"/>
      <c r="C63" s="1"/>
      <c r="D63" s="1"/>
      <c r="E63" s="1"/>
      <c r="F63" s="1"/>
    </row>
    <row r="64" spans="1:6" ht="12">
      <c r="A64" s="1"/>
      <c r="B64" s="1"/>
      <c r="C64" s="1"/>
      <c r="D64" s="1"/>
      <c r="E64" s="1"/>
      <c r="F64" s="1"/>
    </row>
    <row r="65" spans="1:6" ht="12">
      <c r="A65" s="1"/>
      <c r="B65" s="1"/>
      <c r="C65" s="1"/>
      <c r="D65" s="1"/>
      <c r="E65" s="1"/>
      <c r="F65" s="1"/>
    </row>
    <row r="66" spans="1:6" ht="12">
      <c r="A66" s="1"/>
      <c r="B66" s="1"/>
      <c r="C66" s="1"/>
      <c r="D66" s="1"/>
      <c r="E66" s="1"/>
      <c r="F66" s="1"/>
    </row>
    <row r="67" spans="1:6" ht="12">
      <c r="A67" s="1"/>
      <c r="B67" s="1"/>
      <c r="C67" s="1"/>
      <c r="D67" s="1"/>
      <c r="E67" s="1"/>
      <c r="F67" s="1"/>
    </row>
    <row r="68" spans="1:6" ht="12">
      <c r="A68" s="1"/>
      <c r="B68" s="1"/>
      <c r="C68" s="1"/>
      <c r="D68" s="1"/>
      <c r="E68" s="1"/>
      <c r="F68" s="1"/>
    </row>
    <row r="69" spans="1:6" ht="12">
      <c r="A69" s="1"/>
      <c r="B69" s="1"/>
      <c r="C69" s="1"/>
      <c r="D69" s="1"/>
      <c r="E69" s="1"/>
      <c r="F69" s="1"/>
    </row>
    <row r="70" spans="1:6" ht="12">
      <c r="A70" s="1"/>
      <c r="B70" s="1"/>
      <c r="C70" s="1"/>
      <c r="D70" s="1"/>
      <c r="E70" s="1"/>
      <c r="F70" s="1"/>
    </row>
    <row r="71" spans="1:6" ht="12">
      <c r="A71" s="1"/>
      <c r="B71" s="1"/>
      <c r="C71" s="1"/>
      <c r="D71" s="1"/>
      <c r="E71" s="1"/>
      <c r="F71" s="1"/>
    </row>
    <row r="72" spans="1:6" ht="12">
      <c r="A72" s="1"/>
      <c r="B72" s="1"/>
      <c r="C72" s="1"/>
      <c r="D72" s="1"/>
      <c r="E72" s="1"/>
      <c r="F72" s="1"/>
    </row>
    <row r="73" spans="1:6" ht="12">
      <c r="A73" s="1"/>
      <c r="B73" s="1"/>
      <c r="C73" s="1"/>
      <c r="D73" s="1"/>
      <c r="E73" s="1"/>
      <c r="F73" s="1"/>
    </row>
    <row r="74" spans="1:6" ht="12">
      <c r="A74" s="1"/>
      <c r="B74" s="1"/>
      <c r="C74" s="1"/>
      <c r="D74" s="1"/>
      <c r="E74" s="1"/>
      <c r="F74" s="1"/>
    </row>
    <row r="75" spans="1:6" ht="12">
      <c r="A75" s="1"/>
      <c r="B75" s="1"/>
      <c r="C75" s="1"/>
      <c r="D75" s="1"/>
      <c r="E75" s="1"/>
      <c r="F75" s="1"/>
    </row>
    <row r="76" spans="1:6" ht="12">
      <c r="A76" s="1"/>
      <c r="B76" s="1"/>
      <c r="C76" s="1"/>
      <c r="D76" s="1"/>
      <c r="E76" s="1"/>
      <c r="F76" s="1"/>
    </row>
    <row r="77" spans="1:6" ht="12">
      <c r="A77" s="1"/>
      <c r="B77" s="1"/>
      <c r="C77" s="1"/>
      <c r="D77" s="1"/>
      <c r="E77" s="1"/>
      <c r="F77" s="1"/>
    </row>
    <row r="78" spans="1:6" ht="12">
      <c r="A78" s="1"/>
      <c r="B78" s="1"/>
      <c r="C78" s="1"/>
      <c r="D78" s="1"/>
      <c r="E78" s="1"/>
      <c r="F78" s="1"/>
    </row>
    <row r="79" spans="1:6" ht="12">
      <c r="A79" s="1"/>
      <c r="B79" s="1"/>
      <c r="C79" s="1"/>
      <c r="D79" s="1"/>
      <c r="E79" s="1"/>
      <c r="F79" s="1"/>
    </row>
    <row r="80" spans="1:6" ht="12">
      <c r="A80" s="1"/>
      <c r="B80" s="1"/>
      <c r="C80" s="1"/>
      <c r="D80" s="1"/>
      <c r="E80" s="1"/>
      <c r="F80" s="1"/>
    </row>
    <row r="81" spans="1:6" ht="12">
      <c r="A81" s="1"/>
      <c r="B81" s="1"/>
      <c r="C81" s="1"/>
      <c r="D81" s="1"/>
      <c r="E81" s="1"/>
      <c r="F81" s="1"/>
    </row>
    <row r="82" spans="1:6" ht="12">
      <c r="A82" s="1"/>
      <c r="B82" s="1"/>
      <c r="C82" s="1"/>
      <c r="D82" s="1"/>
      <c r="E82" s="1"/>
      <c r="F82" s="1"/>
    </row>
    <row r="83" spans="1:6" ht="12">
      <c r="A83" s="1"/>
      <c r="B83" s="1"/>
      <c r="C83" s="1"/>
      <c r="D83" s="1"/>
      <c r="E83" s="1"/>
      <c r="F83" s="1"/>
    </row>
    <row r="84" spans="1:6" ht="12">
      <c r="A84" s="1"/>
      <c r="B84" s="1"/>
      <c r="C84" s="1"/>
      <c r="D84" s="1"/>
      <c r="E84" s="1"/>
      <c r="F84" s="1"/>
    </row>
    <row r="85" spans="1:6" ht="12">
      <c r="A85" s="1"/>
      <c r="B85" s="1"/>
      <c r="C85" s="1"/>
      <c r="D85" s="1"/>
      <c r="E85" s="1"/>
      <c r="F85" s="1"/>
    </row>
    <row r="86" spans="1:6" ht="12">
      <c r="A86" s="1"/>
      <c r="B86" s="1"/>
      <c r="C86" s="1"/>
      <c r="D86" s="1"/>
      <c r="E86" s="1"/>
      <c r="F86" s="1"/>
    </row>
    <row r="87" spans="1:6" ht="12">
      <c r="A87" s="1"/>
      <c r="B87" s="1"/>
      <c r="C87" s="1"/>
      <c r="D87" s="1"/>
      <c r="E87" s="1"/>
      <c r="F87" s="1"/>
    </row>
    <row r="88" spans="1:6" ht="12">
      <c r="A88" s="1"/>
      <c r="B88" s="1"/>
      <c r="C88" s="1"/>
      <c r="D88" s="1"/>
      <c r="E88" s="1"/>
      <c r="F88" s="1"/>
    </row>
    <row r="89" spans="1:6" ht="12">
      <c r="A89" s="1"/>
      <c r="B89" s="1"/>
      <c r="C89" s="1"/>
      <c r="D89" s="1"/>
      <c r="E89" s="1"/>
      <c r="F89" s="1"/>
    </row>
    <row r="90" spans="1:6" ht="12">
      <c r="A90" s="1"/>
      <c r="B90" s="1"/>
      <c r="C90" s="1"/>
      <c r="D90" s="1"/>
      <c r="E90" s="1"/>
      <c r="F90" s="1"/>
    </row>
    <row r="91" spans="1:6" ht="12">
      <c r="A91" s="1"/>
      <c r="B91" s="1"/>
      <c r="C91" s="1"/>
      <c r="D91" s="1"/>
      <c r="E91" s="1"/>
      <c r="F91" s="1"/>
    </row>
    <row r="92" spans="1:6" ht="12">
      <c r="A92" s="1"/>
      <c r="B92" s="1"/>
      <c r="C92" s="1"/>
      <c r="D92" s="1"/>
      <c r="E92" s="1"/>
      <c r="F92" s="1"/>
    </row>
    <row r="93" spans="1:6" ht="12">
      <c r="A93" s="1"/>
      <c r="B93" s="1"/>
      <c r="C93" s="1"/>
      <c r="D93" s="1"/>
      <c r="E93" s="1"/>
      <c r="F93" s="1"/>
    </row>
    <row r="94" spans="1:6" ht="12">
      <c r="A94" s="1"/>
      <c r="B94" s="1"/>
      <c r="C94" s="1"/>
      <c r="D94" s="1"/>
      <c r="E94" s="1"/>
      <c r="F94" s="1"/>
    </row>
    <row r="95" spans="1:6" ht="12">
      <c r="A95" s="1"/>
      <c r="B95" s="1"/>
      <c r="C95" s="1"/>
      <c r="D95" s="1"/>
      <c r="E95" s="1"/>
      <c r="F95" s="1"/>
    </row>
    <row r="96" spans="1:6" ht="12">
      <c r="A96" s="1"/>
      <c r="B96" s="1"/>
      <c r="C96" s="1"/>
      <c r="D96" s="1"/>
      <c r="E96" s="1"/>
      <c r="F96" s="1"/>
    </row>
    <row r="97" spans="1:6" ht="12">
      <c r="A97" s="1"/>
      <c r="B97" s="1"/>
      <c r="C97" s="1"/>
      <c r="D97" s="1"/>
      <c r="E97" s="1"/>
      <c r="F97" s="1"/>
    </row>
    <row r="98" spans="1:6" ht="12">
      <c r="A98" s="1"/>
      <c r="B98" s="1"/>
      <c r="C98" s="1"/>
      <c r="D98" s="1"/>
      <c r="E98" s="1"/>
      <c r="F98" s="1"/>
    </row>
    <row r="99" spans="1:6" ht="12">
      <c r="A99" s="1"/>
      <c r="B99" s="1"/>
      <c r="C99" s="1"/>
      <c r="D99" s="1"/>
      <c r="E99" s="1"/>
      <c r="F99" s="1"/>
    </row>
    <row r="100" spans="1:6" ht="12">
      <c r="A100" s="1"/>
      <c r="B100" s="1"/>
      <c r="C100" s="1"/>
      <c r="D100" s="1"/>
      <c r="E100" s="1"/>
      <c r="F100" s="1"/>
    </row>
    <row r="101" spans="1:6" ht="12">
      <c r="A101" s="1"/>
      <c r="B101" s="1"/>
      <c r="C101" s="1"/>
      <c r="D101" s="1"/>
      <c r="E101" s="1"/>
      <c r="F101" s="1"/>
    </row>
    <row r="102" spans="1:6" ht="12">
      <c r="A102" s="1"/>
      <c r="B102" s="1"/>
      <c r="C102" s="1"/>
      <c r="D102" s="1"/>
      <c r="E102" s="1"/>
      <c r="F102" s="1"/>
    </row>
    <row r="103" spans="1:6" ht="12">
      <c r="A103" s="1"/>
      <c r="B103" s="1"/>
      <c r="C103" s="1"/>
      <c r="D103" s="1"/>
      <c r="E103" s="1"/>
      <c r="F103" s="1"/>
    </row>
    <row r="104" spans="1:6" ht="12">
      <c r="A104" s="1"/>
      <c r="B104" s="1"/>
      <c r="C104" s="1"/>
      <c r="D104" s="1"/>
      <c r="E104" s="1"/>
      <c r="F104" s="1"/>
    </row>
    <row r="105" spans="1:6" ht="12">
      <c r="A105" s="1"/>
      <c r="B105" s="1"/>
      <c r="C105" s="1"/>
      <c r="D105" s="1"/>
      <c r="E105" s="1"/>
      <c r="F105" s="1"/>
    </row>
    <row r="106" spans="1:6" ht="12">
      <c r="A106" s="1"/>
      <c r="B106" s="1"/>
      <c r="C106" s="1"/>
      <c r="D106" s="1"/>
      <c r="E106" s="1"/>
      <c r="F106" s="1"/>
    </row>
    <row r="107" spans="1:6" ht="12">
      <c r="A107" s="1"/>
      <c r="B107" s="1"/>
      <c r="C107" s="1"/>
      <c r="D107" s="1"/>
      <c r="E107" s="1"/>
      <c r="F107" s="1"/>
    </row>
    <row r="108" spans="1:6" ht="12">
      <c r="A108" s="1"/>
      <c r="B108" s="1"/>
      <c r="C108" s="1"/>
      <c r="D108" s="1"/>
      <c r="E108" s="1"/>
      <c r="F108" s="1"/>
    </row>
    <row r="109" spans="1:6" ht="12">
      <c r="A109" s="1"/>
      <c r="B109" s="1"/>
      <c r="C109" s="1"/>
      <c r="D109" s="1"/>
      <c r="E109" s="1"/>
      <c r="F109" s="1"/>
    </row>
    <row r="110" spans="1:6" ht="12">
      <c r="A110" s="1"/>
      <c r="B110" s="1"/>
      <c r="C110" s="1"/>
      <c r="D110" s="1"/>
      <c r="E110" s="1"/>
      <c r="F110" s="1"/>
    </row>
    <row r="111" spans="1:6" ht="12">
      <c r="A111" s="1"/>
      <c r="B111" s="1"/>
      <c r="C111" s="1"/>
      <c r="D111" s="1"/>
      <c r="E111" s="1"/>
      <c r="F111" s="1"/>
    </row>
    <row r="112" spans="1:6" ht="12">
      <c r="A112" s="1"/>
      <c r="B112" s="1"/>
      <c r="C112" s="1"/>
      <c r="D112" s="1"/>
      <c r="E112" s="1"/>
      <c r="F112" s="1"/>
    </row>
    <row r="113" spans="1:6" ht="12">
      <c r="A113" s="1"/>
      <c r="B113" s="1"/>
      <c r="C113" s="1"/>
      <c r="D113" s="1"/>
      <c r="E113" s="1"/>
      <c r="F113" s="1"/>
    </row>
    <row r="114" spans="1:6" ht="12">
      <c r="A114" s="1"/>
      <c r="B114" s="1"/>
      <c r="C114" s="1"/>
      <c r="D114" s="1"/>
      <c r="E114" s="1"/>
      <c r="F114" s="1"/>
    </row>
    <row r="115" spans="1:6" ht="12">
      <c r="A115" s="1"/>
      <c r="B115" s="1"/>
      <c r="C115" s="1"/>
      <c r="D115" s="1"/>
      <c r="E115" s="1"/>
      <c r="F115" s="1"/>
    </row>
    <row r="116" spans="1:6" ht="12">
      <c r="A116" s="1"/>
      <c r="B116" s="1"/>
      <c r="C116" s="1"/>
      <c r="D116" s="1"/>
      <c r="E116" s="1"/>
      <c r="F116" s="1"/>
    </row>
    <row r="117" spans="1:6" ht="12">
      <c r="A117" s="1"/>
      <c r="B117" s="1"/>
      <c r="C117" s="1"/>
      <c r="D117" s="1"/>
      <c r="E117" s="1"/>
      <c r="F117" s="1"/>
    </row>
    <row r="118" spans="1:6" ht="12">
      <c r="A118" s="1"/>
      <c r="B118" s="1"/>
      <c r="C118" s="1"/>
      <c r="D118" s="1"/>
      <c r="E118" s="1"/>
      <c r="F118" s="1"/>
    </row>
    <row r="119" spans="1:6" ht="12">
      <c r="A119" s="1"/>
      <c r="B119" s="1"/>
      <c r="C119" s="1"/>
      <c r="D119" s="1"/>
      <c r="E119" s="1"/>
      <c r="F119" s="1"/>
    </row>
    <row r="120" spans="1:6" ht="12">
      <c r="A120" s="1"/>
      <c r="B120" s="1"/>
      <c r="C120" s="1"/>
      <c r="D120" s="1"/>
      <c r="E120" s="1"/>
      <c r="F120" s="1"/>
    </row>
    <row r="121" spans="1:6" ht="12">
      <c r="A121" s="1"/>
      <c r="B121" s="1"/>
      <c r="C121" s="1"/>
      <c r="D121" s="1"/>
      <c r="E121" s="1"/>
      <c r="F121" s="1"/>
    </row>
    <row r="122" spans="1:6" ht="12">
      <c r="A122" s="1"/>
      <c r="B122" s="1"/>
      <c r="C122" s="1"/>
      <c r="D122" s="1"/>
      <c r="E122" s="1"/>
      <c r="F122" s="1"/>
    </row>
    <row r="123" spans="1:6" ht="12">
      <c r="A123" s="1"/>
      <c r="B123" s="1"/>
      <c r="C123" s="1"/>
      <c r="D123" s="1"/>
      <c r="E123" s="1"/>
      <c r="F123" s="1"/>
    </row>
    <row r="124" spans="1:6" ht="12">
      <c r="A124" s="1"/>
      <c r="B124" s="1"/>
      <c r="C124" s="1"/>
      <c r="D124" s="1"/>
      <c r="E124" s="1"/>
      <c r="F124" s="1"/>
    </row>
    <row r="125" spans="1:6" ht="12">
      <c r="A125" s="1"/>
      <c r="B125" s="1"/>
      <c r="C125" s="1"/>
      <c r="D125" s="1"/>
      <c r="E125" s="1"/>
      <c r="F125" s="1"/>
    </row>
    <row r="126" spans="1:6" ht="12">
      <c r="A126" s="1"/>
      <c r="B126" s="1"/>
      <c r="C126" s="1"/>
      <c r="D126" s="1"/>
      <c r="E126" s="1"/>
      <c r="F126" s="1"/>
    </row>
    <row r="127" spans="1:6" ht="12">
      <c r="A127" s="1"/>
      <c r="B127" s="1"/>
      <c r="C127" s="1"/>
      <c r="D127" s="1"/>
      <c r="E127" s="1"/>
      <c r="F127" s="1"/>
    </row>
    <row r="128" spans="1:6" ht="12">
      <c r="A128" s="1"/>
      <c r="B128" s="1"/>
      <c r="C128" s="1"/>
      <c r="D128" s="1"/>
      <c r="E128" s="1"/>
      <c r="F128" s="1"/>
    </row>
    <row r="129" spans="1:6" ht="12">
      <c r="A129" s="1"/>
      <c r="B129" s="1"/>
      <c r="C129" s="1"/>
      <c r="D129" s="1"/>
      <c r="E129" s="1"/>
      <c r="F129" s="1"/>
    </row>
    <row r="130" spans="1:6" ht="12">
      <c r="A130" s="1"/>
      <c r="B130" s="1"/>
      <c r="C130" s="1"/>
      <c r="D130" s="1"/>
      <c r="E130" s="1"/>
      <c r="F130" s="1"/>
    </row>
    <row r="131" spans="1:6" ht="12">
      <c r="A131" s="1"/>
      <c r="B131" s="1"/>
      <c r="C131" s="1"/>
      <c r="D131" s="1"/>
      <c r="E131" s="1"/>
      <c r="F131" s="1"/>
    </row>
    <row r="132" spans="1:6" ht="12">
      <c r="A132" s="1"/>
      <c r="B132" s="1"/>
      <c r="C132" s="1"/>
      <c r="D132" s="1"/>
      <c r="E132" s="1"/>
      <c r="F132" s="1"/>
    </row>
    <row r="133" spans="1:6" ht="12">
      <c r="A133" s="1"/>
      <c r="B133" s="1"/>
      <c r="C133" s="1"/>
      <c r="D133" s="1"/>
      <c r="E133" s="1"/>
      <c r="F133" s="1"/>
    </row>
    <row r="134" spans="1:6" ht="12">
      <c r="A134" s="1"/>
      <c r="B134" s="1"/>
      <c r="C134" s="1"/>
      <c r="D134" s="1"/>
      <c r="E134" s="1"/>
      <c r="F134" s="1"/>
    </row>
    <row r="135" spans="1:6" ht="12">
      <c r="A135" s="1"/>
      <c r="B135" s="1"/>
      <c r="C135" s="1"/>
      <c r="D135" s="1"/>
      <c r="E135" s="1"/>
      <c r="F135" s="1"/>
    </row>
    <row r="136" spans="1:6" ht="12">
      <c r="A136" s="1"/>
      <c r="B136" s="1"/>
      <c r="C136" s="1"/>
      <c r="D136" s="1"/>
      <c r="E136" s="1"/>
      <c r="F136" s="1"/>
    </row>
    <row r="137" spans="1:6" ht="12">
      <c r="A137" s="1"/>
      <c r="B137" s="1"/>
      <c r="C137" s="1"/>
      <c r="D137" s="1"/>
      <c r="E137" s="1"/>
      <c r="F137" s="1"/>
    </row>
    <row r="138" spans="1:6" ht="12">
      <c r="A138" s="1"/>
      <c r="B138" s="1"/>
      <c r="C138" s="1"/>
      <c r="D138" s="1"/>
      <c r="E138" s="1"/>
      <c r="F138" s="1"/>
    </row>
    <row r="139" spans="1:6" ht="12">
      <c r="A139" s="1"/>
      <c r="B139" s="1"/>
      <c r="C139" s="1"/>
      <c r="D139" s="1"/>
      <c r="E139" s="1"/>
      <c r="F139" s="1"/>
    </row>
    <row r="140" spans="1:6" ht="12">
      <c r="A140" s="1"/>
      <c r="B140" s="1"/>
      <c r="C140" s="1"/>
      <c r="D140" s="1"/>
      <c r="E140" s="1"/>
      <c r="F140" s="1"/>
    </row>
    <row r="141" spans="1:6" ht="12">
      <c r="A141" s="1"/>
      <c r="B141" s="1"/>
      <c r="C141" s="1"/>
      <c r="D141" s="1"/>
      <c r="E141" s="1"/>
      <c r="F141" s="1"/>
    </row>
    <row r="142" spans="1:6" ht="12">
      <c r="A142" s="1"/>
      <c r="B142" s="1"/>
      <c r="C142" s="1"/>
      <c r="D142" s="1"/>
      <c r="E142" s="1"/>
      <c r="F142" s="1"/>
    </row>
    <row r="143" spans="1:6" ht="12">
      <c r="A143" s="1"/>
      <c r="B143" s="1"/>
      <c r="C143" s="1"/>
      <c r="D143" s="1"/>
      <c r="E143" s="1"/>
      <c r="F143" s="1"/>
    </row>
    <row r="144" spans="1:6" ht="12">
      <c r="A144" s="1"/>
      <c r="B144" s="1"/>
      <c r="C144" s="1"/>
      <c r="D144" s="1"/>
      <c r="E144" s="1"/>
      <c r="F144" s="1"/>
    </row>
    <row r="145" spans="1:6" ht="12">
      <c r="A145" s="1"/>
      <c r="B145" s="1"/>
      <c r="C145" s="1"/>
      <c r="D145" s="1"/>
      <c r="E145" s="1"/>
      <c r="F145" s="1"/>
    </row>
    <row r="146" spans="1:6" ht="12">
      <c r="A146" s="1"/>
      <c r="B146" s="1"/>
      <c r="C146" s="1"/>
      <c r="D146" s="1"/>
      <c r="E146" s="1"/>
      <c r="F146" s="1"/>
    </row>
    <row r="147" spans="1:6" ht="12">
      <c r="A147" s="1"/>
      <c r="B147" s="1"/>
      <c r="C147" s="1"/>
      <c r="D147" s="1"/>
      <c r="E147" s="1"/>
      <c r="F147" s="1"/>
    </row>
    <row r="148" spans="1:6" ht="12">
      <c r="A148" s="1"/>
      <c r="B148" s="1"/>
      <c r="C148" s="1"/>
      <c r="D148" s="1"/>
      <c r="E148" s="1"/>
      <c r="F148" s="1"/>
    </row>
    <row r="149" spans="1:6" ht="12">
      <c r="A149" s="1"/>
      <c r="B149" s="1"/>
      <c r="C149" s="1"/>
      <c r="D149" s="1"/>
      <c r="E149" s="1"/>
      <c r="F149" s="1"/>
    </row>
    <row r="150" spans="1:6" ht="12">
      <c r="A150" s="1"/>
      <c r="B150" s="1"/>
      <c r="C150" s="1"/>
      <c r="D150" s="1"/>
      <c r="E150" s="1"/>
      <c r="F150" s="1"/>
    </row>
    <row r="151" spans="1:6" ht="12">
      <c r="A151" s="1"/>
      <c r="B151" s="1"/>
      <c r="C151" s="1"/>
      <c r="D151" s="1"/>
      <c r="E151" s="1"/>
      <c r="F151" s="1"/>
    </row>
    <row r="152" spans="1:6" ht="12">
      <c r="A152" s="1"/>
      <c r="B152" s="1"/>
      <c r="C152" s="1"/>
      <c r="D152" s="1"/>
      <c r="E152" s="1"/>
      <c r="F152" s="1"/>
    </row>
    <row r="153" spans="1:6" ht="12">
      <c r="A153" s="1"/>
      <c r="B153" s="1"/>
      <c r="C153" s="1"/>
      <c r="D153" s="1"/>
      <c r="E153" s="1"/>
      <c r="F153" s="1"/>
    </row>
    <row r="154" spans="1:6" ht="12">
      <c r="A154" s="1"/>
      <c r="B154" s="1"/>
      <c r="C154" s="1"/>
      <c r="D154" s="1"/>
      <c r="E154" s="1"/>
      <c r="F154" s="1"/>
    </row>
    <row r="155" spans="1:6" ht="12">
      <c r="A155" s="1"/>
      <c r="B155" s="1"/>
      <c r="C155" s="1"/>
      <c r="D155" s="1"/>
      <c r="E155" s="1"/>
      <c r="F155" s="1"/>
    </row>
    <row r="156" spans="1:6" ht="12">
      <c r="A156" s="1"/>
      <c r="B156" s="1"/>
      <c r="C156" s="1"/>
      <c r="D156" s="1"/>
      <c r="E156" s="1"/>
      <c r="F156" s="1"/>
    </row>
    <row r="157" spans="1:6" ht="12">
      <c r="A157" s="1"/>
      <c r="B157" s="1"/>
      <c r="C157" s="1"/>
      <c r="D157" s="1"/>
      <c r="E157" s="1"/>
      <c r="F157" s="1"/>
    </row>
    <row r="158" spans="1:6" ht="12">
      <c r="A158" s="1"/>
      <c r="B158" s="1"/>
      <c r="C158" s="1"/>
      <c r="D158" s="1"/>
      <c r="E158" s="1"/>
      <c r="F158" s="1"/>
    </row>
    <row r="159" spans="1:6" ht="12">
      <c r="A159" s="1"/>
      <c r="B159" s="1"/>
      <c r="C159" s="1"/>
      <c r="D159" s="1"/>
      <c r="E159" s="1"/>
      <c r="F159" s="1"/>
    </row>
    <row r="160" spans="1:6" ht="12">
      <c r="A160" s="1"/>
      <c r="B160" s="1"/>
      <c r="C160" s="1"/>
      <c r="D160" s="1"/>
      <c r="E160" s="1"/>
      <c r="F160" s="1"/>
    </row>
    <row r="161" spans="1:6" ht="12">
      <c r="A161" s="1"/>
      <c r="B161" s="1"/>
      <c r="C161" s="1"/>
      <c r="D161" s="1"/>
      <c r="E161" s="1"/>
      <c r="F161" s="1"/>
    </row>
    <row r="162" spans="1:6" ht="12">
      <c r="A162" s="1"/>
      <c r="B162" s="1"/>
      <c r="C162" s="1"/>
      <c r="D162" s="1"/>
      <c r="E162" s="1"/>
      <c r="F162" s="1"/>
    </row>
    <row r="163" spans="1:6" ht="12">
      <c r="A163" s="1"/>
      <c r="B163" s="1"/>
      <c r="C163" s="1"/>
      <c r="D163" s="1"/>
      <c r="E163" s="1"/>
      <c r="F163" s="1"/>
    </row>
    <row r="164" spans="1:6" ht="12">
      <c r="A164" s="1"/>
      <c r="B164" s="1"/>
      <c r="C164" s="1"/>
      <c r="D164" s="1"/>
      <c r="E164" s="1"/>
      <c r="F164" s="1"/>
    </row>
    <row r="165" spans="1:6" ht="12">
      <c r="A165" s="1"/>
      <c r="B165" s="1"/>
      <c r="C165" s="1"/>
      <c r="D165" s="1"/>
      <c r="E165" s="1"/>
      <c r="F165" s="1"/>
    </row>
    <row r="166" spans="1:6" ht="12">
      <c r="A166" s="1"/>
      <c r="B166" s="1"/>
      <c r="C166" s="1"/>
      <c r="D166" s="1"/>
      <c r="E166" s="1"/>
      <c r="F166" s="1"/>
    </row>
    <row r="167" spans="1:6" ht="12">
      <c r="A167" s="1"/>
      <c r="B167" s="1"/>
      <c r="C167" s="1"/>
      <c r="D167" s="1"/>
      <c r="E167" s="1"/>
      <c r="F167" s="1"/>
    </row>
    <row r="168" spans="1:6" ht="12">
      <c r="A168" s="1"/>
      <c r="B168" s="1"/>
      <c r="C168" s="1"/>
      <c r="D168" s="1"/>
      <c r="E168" s="1"/>
      <c r="F168" s="1"/>
    </row>
    <row r="169" spans="1:6" ht="12">
      <c r="A169" s="1"/>
      <c r="B169" s="1"/>
      <c r="C169" s="1"/>
      <c r="D169" s="1"/>
      <c r="E169" s="1"/>
      <c r="F169" s="1"/>
    </row>
    <row r="170" spans="1:6" ht="12">
      <c r="A170" s="1"/>
      <c r="B170" s="1"/>
      <c r="C170" s="1"/>
      <c r="D170" s="1"/>
      <c r="E170" s="1"/>
      <c r="F170" s="1"/>
    </row>
    <row r="171" spans="1:6" ht="12">
      <c r="A171" s="1"/>
      <c r="B171" s="1"/>
      <c r="C171" s="1"/>
      <c r="D171" s="1"/>
      <c r="E171" s="1"/>
      <c r="F171" s="1"/>
    </row>
    <row r="172" spans="1:6" ht="12">
      <c r="A172" s="1"/>
      <c r="B172" s="1"/>
      <c r="C172" s="1"/>
      <c r="D172" s="1"/>
      <c r="E172" s="1"/>
      <c r="F172" s="1"/>
    </row>
    <row r="173" spans="1:6" ht="12">
      <c r="A173" s="1"/>
      <c r="B173" s="1"/>
      <c r="C173" s="1"/>
      <c r="D173" s="1"/>
      <c r="E173" s="1"/>
      <c r="F173" s="1"/>
    </row>
    <row r="174" spans="1:6" ht="12">
      <c r="A174" s="1"/>
      <c r="B174" s="1"/>
      <c r="C174" s="1"/>
      <c r="D174" s="1"/>
      <c r="E174" s="1"/>
      <c r="F174" s="1"/>
    </row>
    <row r="175" spans="1:6" ht="12">
      <c r="A175" s="1"/>
      <c r="B175" s="1"/>
      <c r="C175" s="1"/>
      <c r="D175" s="1"/>
      <c r="E175" s="1"/>
      <c r="F175" s="1"/>
    </row>
    <row r="176" spans="1:6" ht="12">
      <c r="A176" s="1"/>
      <c r="B176" s="1"/>
      <c r="C176" s="1"/>
      <c r="D176" s="1"/>
      <c r="E176" s="1"/>
      <c r="F176" s="1"/>
    </row>
    <row r="177" spans="1:6" ht="12">
      <c r="A177" s="1"/>
      <c r="B177" s="1"/>
      <c r="C177" s="1"/>
      <c r="D177" s="1"/>
      <c r="E177" s="1"/>
      <c r="F177" s="1"/>
    </row>
    <row r="178" spans="1:6" ht="12">
      <c r="A178" s="1"/>
      <c r="B178" s="1"/>
      <c r="C178" s="1"/>
      <c r="D178" s="1"/>
      <c r="E178" s="1"/>
      <c r="F178" s="1"/>
    </row>
    <row r="179" spans="1:6" ht="12">
      <c r="A179" s="1"/>
      <c r="B179" s="1"/>
      <c r="C179" s="1"/>
      <c r="D179" s="1"/>
      <c r="E179" s="1"/>
      <c r="F179" s="1"/>
    </row>
    <row r="180" spans="1:6" ht="12">
      <c r="A180" s="1"/>
      <c r="B180" s="1"/>
      <c r="C180" s="1"/>
      <c r="D180" s="1"/>
      <c r="E180" s="1"/>
      <c r="F180" s="1"/>
    </row>
    <row r="181" spans="1:6" ht="12">
      <c r="A181" s="1"/>
      <c r="B181" s="1"/>
      <c r="C181" s="1"/>
      <c r="D181" s="1"/>
      <c r="E181" s="1"/>
      <c r="F181" s="1"/>
    </row>
    <row r="182" spans="1:6" ht="12">
      <c r="A182" s="1"/>
      <c r="B182" s="1"/>
      <c r="C182" s="1"/>
      <c r="D182" s="1"/>
      <c r="E182" s="1"/>
      <c r="F182" s="1"/>
    </row>
    <row r="183" spans="1:6" ht="12">
      <c r="A183" s="1"/>
      <c r="B183" s="1"/>
      <c r="C183" s="1"/>
      <c r="D183" s="1"/>
      <c r="E183" s="1"/>
      <c r="F183" s="1"/>
    </row>
    <row r="184" spans="1:6" ht="12">
      <c r="A184" s="1"/>
      <c r="B184" s="1"/>
      <c r="C184" s="1"/>
      <c r="D184" s="1"/>
      <c r="E184" s="1"/>
      <c r="F184" s="1"/>
    </row>
    <row r="185" spans="1:6" ht="12">
      <c r="A185" s="1"/>
      <c r="B185" s="1"/>
      <c r="C185" s="1"/>
      <c r="D185" s="1"/>
      <c r="E185" s="1"/>
      <c r="F185" s="1"/>
    </row>
    <row r="186" spans="1:6" ht="12">
      <c r="A186" s="1"/>
      <c r="B186" s="1"/>
      <c r="C186" s="1"/>
      <c r="D186" s="1"/>
      <c r="E186" s="1"/>
      <c r="F186" s="1"/>
    </row>
    <row r="187" spans="1:6" ht="12">
      <c r="A187" s="1"/>
      <c r="B187" s="1"/>
      <c r="C187" s="1"/>
      <c r="D187" s="1"/>
      <c r="E187" s="1"/>
      <c r="F187" s="1"/>
    </row>
    <row r="188" spans="1:6" ht="12">
      <c r="A188" s="1"/>
      <c r="B188" s="1"/>
      <c r="C188" s="1"/>
      <c r="D188" s="1"/>
      <c r="E188" s="1"/>
      <c r="F188" s="1"/>
    </row>
    <row r="189" spans="1:6" ht="12">
      <c r="A189" s="1"/>
      <c r="B189" s="1"/>
      <c r="C189" s="1"/>
      <c r="D189" s="1"/>
      <c r="E189" s="1"/>
      <c r="F189" s="1"/>
    </row>
    <row r="190" spans="1:6" ht="12">
      <c r="A190" s="1"/>
      <c r="B190" s="1"/>
      <c r="C190" s="1"/>
      <c r="D190" s="1"/>
      <c r="E190" s="1"/>
      <c r="F190" s="1"/>
    </row>
    <row r="191" spans="1:6" ht="12">
      <c r="A191" s="1"/>
      <c r="B191" s="1"/>
      <c r="C191" s="1"/>
      <c r="D191" s="1"/>
      <c r="E191" s="1"/>
      <c r="F191" s="1"/>
    </row>
    <row r="192" spans="1:6" ht="12">
      <c r="A192" s="1"/>
      <c r="B192" s="1"/>
      <c r="C192" s="1"/>
      <c r="D192" s="1"/>
      <c r="E192" s="1"/>
      <c r="F192" s="1"/>
    </row>
    <row r="193" spans="1:6" ht="12">
      <c r="A193" s="1"/>
      <c r="B193" s="1"/>
      <c r="C193" s="1"/>
      <c r="D193" s="1"/>
      <c r="E193" s="1"/>
      <c r="F193" s="1"/>
    </row>
    <row r="194" spans="1:6" ht="12">
      <c r="A194" s="1"/>
      <c r="B194" s="1"/>
      <c r="C194" s="1"/>
      <c r="D194" s="1"/>
      <c r="E194" s="1"/>
      <c r="F194" s="1"/>
    </row>
    <row r="195" spans="1:6" ht="12">
      <c r="A195" s="1"/>
      <c r="B195" s="1"/>
      <c r="C195" s="1"/>
      <c r="D195" s="1"/>
      <c r="E195" s="1"/>
      <c r="F195" s="1"/>
    </row>
    <row r="196" spans="1:6" ht="12">
      <c r="A196" s="1"/>
      <c r="B196" s="1"/>
      <c r="C196" s="1"/>
      <c r="D196" s="1"/>
      <c r="E196" s="1"/>
      <c r="F196" s="1"/>
    </row>
    <row r="197" spans="1:6" ht="12">
      <c r="A197" s="1"/>
      <c r="B197" s="1"/>
      <c r="C197" s="1"/>
      <c r="D197" s="1"/>
      <c r="E197" s="1"/>
      <c r="F197" s="1"/>
    </row>
    <row r="198" spans="1:6" ht="12">
      <c r="A198" s="1"/>
      <c r="B198" s="1"/>
      <c r="C198" s="1"/>
      <c r="D198" s="1"/>
      <c r="E198" s="1"/>
      <c r="F198" s="1"/>
    </row>
    <row r="199" spans="1:6" ht="12">
      <c r="A199" s="1"/>
      <c r="B199" s="1"/>
      <c r="C199" s="1"/>
      <c r="D199" s="1"/>
      <c r="E199" s="1"/>
      <c r="F199" s="1"/>
    </row>
    <row r="200" spans="1:6" ht="12">
      <c r="A200" s="1"/>
      <c r="B200" s="1"/>
      <c r="C200" s="1"/>
      <c r="D200" s="1"/>
      <c r="E200" s="1"/>
      <c r="F200" s="1"/>
    </row>
    <row r="201" spans="1:6" ht="12">
      <c r="A201" s="1"/>
      <c r="B201" s="1"/>
      <c r="C201" s="1"/>
      <c r="D201" s="1"/>
      <c r="E201" s="1"/>
      <c r="F201" s="1"/>
    </row>
    <row r="202" spans="1:6" ht="12">
      <c r="A202" s="1"/>
      <c r="B202" s="1"/>
      <c r="C202" s="1"/>
      <c r="D202" s="1"/>
      <c r="E202" s="1"/>
      <c r="F202" s="1"/>
    </row>
    <row r="203" spans="1:6" ht="12">
      <c r="A203" s="1"/>
      <c r="B203" s="1"/>
      <c r="C203" s="1"/>
      <c r="D203" s="1"/>
      <c r="E203" s="1"/>
      <c r="F203" s="1"/>
    </row>
    <row r="204" spans="1:6" ht="12">
      <c r="A204" s="1"/>
      <c r="B204" s="1"/>
      <c r="C204" s="1"/>
      <c r="D204" s="1"/>
      <c r="E204" s="1"/>
      <c r="F204" s="1"/>
    </row>
    <row r="205" spans="1:6" ht="12">
      <c r="A205" s="1"/>
      <c r="B205" s="1"/>
      <c r="C205" s="1"/>
      <c r="D205" s="1"/>
      <c r="E205" s="1"/>
      <c r="F205" s="1"/>
    </row>
    <row r="206" spans="1:6" ht="12">
      <c r="A206" s="1"/>
      <c r="B206" s="1"/>
      <c r="C206" s="1"/>
      <c r="D206" s="1"/>
      <c r="E206" s="1"/>
      <c r="F206" s="1"/>
    </row>
    <row r="207" spans="1:6" ht="12">
      <c r="A207" s="1"/>
      <c r="B207" s="1"/>
      <c r="C207" s="1"/>
      <c r="D207" s="1"/>
      <c r="E207" s="1"/>
      <c r="F207" s="1"/>
    </row>
    <row r="208" spans="1:6" ht="12">
      <c r="A208" s="1"/>
      <c r="B208" s="1"/>
      <c r="C208" s="1"/>
      <c r="D208" s="1"/>
      <c r="E208" s="1"/>
      <c r="F208" s="1"/>
    </row>
    <row r="209" spans="1:6" ht="12">
      <c r="A209" s="1"/>
      <c r="B209" s="1"/>
      <c r="C209" s="1"/>
      <c r="D209" s="1"/>
      <c r="E209" s="1"/>
      <c r="F209" s="1"/>
    </row>
    <row r="210" spans="1:6" ht="12">
      <c r="A210" s="1"/>
      <c r="B210" s="1"/>
      <c r="C210" s="1"/>
      <c r="D210" s="1"/>
      <c r="E210" s="1"/>
      <c r="F210" s="1"/>
    </row>
    <row r="211" spans="1:6" ht="12">
      <c r="A211" s="1"/>
      <c r="B211" s="1"/>
      <c r="C211" s="1"/>
      <c r="D211" s="1"/>
      <c r="E211" s="1"/>
      <c r="F211" s="1"/>
    </row>
    <row r="212" spans="1:6" ht="12">
      <c r="A212" s="1"/>
      <c r="B212" s="1"/>
      <c r="C212" s="1"/>
      <c r="D212" s="1"/>
      <c r="E212" s="1"/>
      <c r="F212" s="1"/>
    </row>
    <row r="213" spans="1:6" ht="12">
      <c r="A213" s="1"/>
      <c r="B213" s="1"/>
      <c r="C213" s="1"/>
      <c r="D213" s="1"/>
      <c r="E213" s="1"/>
      <c r="F213" s="1"/>
    </row>
    <row r="214" spans="1:6" ht="12">
      <c r="A214" s="1"/>
      <c r="B214" s="1"/>
      <c r="C214" s="1"/>
      <c r="D214" s="1"/>
      <c r="E214" s="1"/>
      <c r="F214" s="1"/>
    </row>
    <row r="215" spans="1:6" ht="12">
      <c r="A215" s="1"/>
      <c r="B215" s="1"/>
      <c r="C215" s="1"/>
      <c r="D215" s="1"/>
      <c r="E215" s="1"/>
      <c r="F215" s="1"/>
    </row>
    <row r="216" spans="1:6" ht="12">
      <c r="A216" s="1"/>
      <c r="B216" s="1"/>
      <c r="C216" s="1"/>
      <c r="D216" s="1"/>
      <c r="E216" s="1"/>
      <c r="F216" s="1"/>
    </row>
    <row r="217" spans="1:6" ht="12">
      <c r="A217" s="1"/>
      <c r="B217" s="1"/>
      <c r="C217" s="1"/>
      <c r="D217" s="1"/>
      <c r="E217" s="1"/>
      <c r="F217" s="1"/>
    </row>
    <row r="218" spans="1:6" ht="12">
      <c r="A218" s="1"/>
      <c r="B218" s="1"/>
      <c r="C218" s="1"/>
      <c r="D218" s="1"/>
      <c r="E218" s="1"/>
      <c r="F218" s="1"/>
    </row>
    <row r="219" spans="1:6" ht="12">
      <c r="A219" s="1"/>
      <c r="B219" s="1"/>
      <c r="C219" s="1"/>
      <c r="D219" s="1"/>
      <c r="E219" s="1"/>
      <c r="F219" s="1"/>
    </row>
    <row r="220" spans="1:6" ht="12">
      <c r="A220" s="1"/>
      <c r="B220" s="1"/>
      <c r="C220" s="1"/>
      <c r="D220" s="1"/>
      <c r="E220" s="1"/>
      <c r="F220" s="1"/>
    </row>
    <row r="221" spans="1:6" ht="12">
      <c r="A221" s="1"/>
      <c r="B221" s="1"/>
      <c r="C221" s="1"/>
      <c r="D221" s="1"/>
      <c r="E221" s="1"/>
      <c r="F221" s="1"/>
    </row>
    <row r="222" spans="1:6" ht="12">
      <c r="A222" s="1"/>
      <c r="B222" s="1"/>
      <c r="C222" s="1"/>
      <c r="D222" s="1"/>
      <c r="E222" s="1"/>
      <c r="F222" s="1"/>
    </row>
    <row r="223" spans="1:6" ht="12">
      <c r="A223" s="1"/>
      <c r="B223" s="1"/>
      <c r="C223" s="1"/>
      <c r="D223" s="1"/>
      <c r="E223" s="1"/>
      <c r="F223" s="1"/>
    </row>
    <row r="224" spans="1:6" ht="12">
      <c r="A224" s="1"/>
      <c r="B224" s="1"/>
      <c r="C224" s="1"/>
      <c r="D224" s="1"/>
      <c r="E224" s="1"/>
      <c r="F224" s="1"/>
    </row>
    <row r="225" spans="1:6" ht="12">
      <c r="A225" s="1"/>
      <c r="B225" s="1"/>
      <c r="C225" s="1"/>
      <c r="D225" s="1"/>
      <c r="E225" s="1"/>
      <c r="F225" s="1"/>
    </row>
    <row r="226" spans="1:6" ht="12">
      <c r="A226" s="1"/>
      <c r="B226" s="1"/>
      <c r="C226" s="1"/>
      <c r="D226" s="1"/>
      <c r="E226" s="1"/>
      <c r="F226" s="1"/>
    </row>
    <row r="227" spans="1:6" ht="12">
      <c r="A227" s="1"/>
      <c r="B227" s="1"/>
      <c r="C227" s="1"/>
      <c r="D227" s="1"/>
      <c r="E227" s="1"/>
      <c r="F227" s="1"/>
    </row>
    <row r="228" spans="1:6" ht="12">
      <c r="A228" s="1"/>
      <c r="B228" s="1"/>
      <c r="C228" s="1"/>
      <c r="D228" s="1"/>
      <c r="E228" s="1"/>
      <c r="F228" s="1"/>
    </row>
    <row r="229" spans="1:6" ht="12">
      <c r="A229" s="1"/>
      <c r="B229" s="1"/>
      <c r="C229" s="1"/>
      <c r="D229" s="1"/>
      <c r="E229" s="1"/>
      <c r="F229" s="1"/>
    </row>
    <row r="230" spans="1:6" ht="12">
      <c r="A230" s="1"/>
      <c r="B230" s="1"/>
      <c r="C230" s="1"/>
      <c r="D230" s="1"/>
      <c r="E230" s="1"/>
      <c r="F230" s="1"/>
    </row>
    <row r="231" spans="1:6" ht="12">
      <c r="A231" s="1"/>
      <c r="B231" s="1"/>
      <c r="C231" s="1"/>
      <c r="D231" s="1"/>
      <c r="E231" s="1"/>
      <c r="F231" s="1"/>
    </row>
    <row r="232" spans="1:6" ht="12">
      <c r="A232" s="1"/>
      <c r="B232" s="1"/>
      <c r="C232" s="1"/>
      <c r="D232" s="1"/>
      <c r="E232" s="1"/>
      <c r="F232" s="1"/>
    </row>
    <row r="233" spans="1:6" ht="12">
      <c r="A233" s="1"/>
      <c r="B233" s="1"/>
      <c r="C233" s="1"/>
      <c r="D233" s="1"/>
      <c r="E233" s="1"/>
      <c r="F233" s="1"/>
    </row>
    <row r="234" spans="1:6" ht="12">
      <c r="A234" s="1"/>
      <c r="B234" s="1"/>
      <c r="C234" s="1"/>
      <c r="D234" s="1"/>
      <c r="E234" s="1"/>
      <c r="F234" s="1"/>
    </row>
    <row r="235" spans="1:6" ht="12">
      <c r="A235" s="1"/>
      <c r="B235" s="1"/>
      <c r="C235" s="1"/>
      <c r="D235" s="1"/>
      <c r="E235" s="1"/>
      <c r="F235" s="1"/>
    </row>
    <row r="236" spans="1:6" ht="12">
      <c r="A236" s="1"/>
      <c r="B236" s="1"/>
      <c r="C236" s="1"/>
      <c r="D236" s="1"/>
      <c r="E236" s="1"/>
      <c r="F236" s="1"/>
    </row>
    <row r="237" spans="1:6" ht="12">
      <c r="A237" s="1"/>
      <c r="B237" s="1"/>
      <c r="C237" s="1"/>
      <c r="D237" s="1"/>
      <c r="E237" s="1"/>
      <c r="F237" s="1"/>
    </row>
    <row r="238" spans="1:6" ht="12">
      <c r="A238" s="1"/>
      <c r="B238" s="1"/>
      <c r="C238" s="1"/>
      <c r="D238" s="1"/>
      <c r="E238" s="1"/>
      <c r="F238" s="1"/>
    </row>
    <row r="239" spans="1:6" ht="12">
      <c r="A239" s="1"/>
      <c r="B239" s="1"/>
      <c r="C239" s="1"/>
      <c r="D239" s="1"/>
      <c r="E239" s="1"/>
      <c r="F239" s="1"/>
    </row>
    <row r="240" spans="1:6" ht="12">
      <c r="A240" s="1"/>
      <c r="B240" s="1"/>
      <c r="C240" s="1"/>
      <c r="D240" s="1"/>
      <c r="E240" s="1"/>
      <c r="F240" s="1"/>
    </row>
    <row r="241" spans="1:6" ht="12">
      <c r="A241" s="1"/>
      <c r="B241" s="1"/>
      <c r="C241" s="1"/>
      <c r="D241" s="1"/>
      <c r="E241" s="1"/>
      <c r="F241" s="1"/>
    </row>
    <row r="242" spans="1:6" ht="12">
      <c r="A242" s="1"/>
      <c r="B242" s="1"/>
      <c r="C242" s="1"/>
      <c r="D242" s="1"/>
      <c r="E242" s="1"/>
      <c r="F242" s="1"/>
    </row>
    <row r="243" spans="1:6" ht="12">
      <c r="A243" s="1"/>
      <c r="B243" s="1"/>
      <c r="C243" s="1"/>
      <c r="D243" s="1"/>
      <c r="E243" s="1"/>
      <c r="F243" s="1"/>
    </row>
    <row r="244" spans="1:6" ht="12">
      <c r="A244" s="1"/>
      <c r="B244" s="1"/>
      <c r="C244" s="1"/>
      <c r="D244" s="1"/>
      <c r="E244" s="1"/>
      <c r="F244" s="1"/>
    </row>
    <row r="245" spans="1:6" ht="12">
      <c r="A245" s="1"/>
      <c r="B245" s="1"/>
      <c r="C245" s="1"/>
      <c r="D245" s="1"/>
      <c r="E245" s="1"/>
      <c r="F245" s="1"/>
    </row>
    <row r="246" spans="1:6" ht="12">
      <c r="A246" s="1"/>
      <c r="B246" s="1"/>
      <c r="C246" s="1"/>
      <c r="D246" s="1"/>
      <c r="E246" s="1"/>
      <c r="F246" s="1"/>
    </row>
    <row r="247" spans="1:6" ht="12">
      <c r="A247" s="1"/>
      <c r="B247" s="1"/>
      <c r="C247" s="1"/>
      <c r="D247" s="1"/>
      <c r="E247" s="1"/>
      <c r="F247" s="1"/>
    </row>
    <row r="248" spans="1:6" ht="12">
      <c r="A248" s="1"/>
      <c r="B248" s="1"/>
      <c r="C248" s="1"/>
      <c r="D248" s="1"/>
      <c r="E248" s="1"/>
      <c r="F248" s="1"/>
    </row>
    <row r="249" spans="1:6" ht="12">
      <c r="A249" s="1"/>
      <c r="B249" s="1"/>
      <c r="C249" s="1"/>
      <c r="D249" s="1"/>
      <c r="E249" s="1"/>
      <c r="F249" s="1"/>
    </row>
    <row r="250" spans="1:6" ht="12">
      <c r="A250" s="1"/>
      <c r="B250" s="1"/>
      <c r="C250" s="1"/>
      <c r="D250" s="1"/>
      <c r="E250" s="1"/>
      <c r="F250" s="1"/>
    </row>
    <row r="251" spans="1:6" ht="12">
      <c r="A251" s="1"/>
      <c r="B251" s="1"/>
      <c r="C251" s="1"/>
      <c r="D251" s="1"/>
      <c r="E251" s="1"/>
      <c r="F251" s="1"/>
    </row>
    <row r="252" spans="1:6" ht="12">
      <c r="A252" s="1"/>
      <c r="B252" s="1"/>
      <c r="C252" s="1"/>
      <c r="D252" s="1"/>
      <c r="E252" s="1"/>
      <c r="F252" s="1"/>
    </row>
    <row r="253" spans="1:6" ht="12">
      <c r="A253" s="1"/>
      <c r="B253" s="1"/>
      <c r="C253" s="1"/>
      <c r="D253" s="1"/>
      <c r="E253" s="1"/>
      <c r="F253" s="1"/>
    </row>
    <row r="254" spans="1:6" ht="12">
      <c r="A254" s="1"/>
      <c r="B254" s="1"/>
      <c r="C254" s="1"/>
      <c r="D254" s="1"/>
      <c r="E254" s="1"/>
      <c r="F254" s="1"/>
    </row>
    <row r="255" spans="1:6" ht="12">
      <c r="A255" s="1"/>
      <c r="B255" s="1"/>
      <c r="C255" s="1"/>
      <c r="D255" s="1"/>
      <c r="E255" s="1"/>
      <c r="F255" s="1"/>
    </row>
    <row r="256" spans="1:6" ht="12">
      <c r="A256" s="1"/>
      <c r="B256" s="1"/>
      <c r="C256" s="1"/>
      <c r="D256" s="1"/>
      <c r="E256" s="1"/>
      <c r="F256" s="1"/>
    </row>
    <row r="257" spans="1:6" ht="12">
      <c r="A257" s="1"/>
      <c r="B257" s="1"/>
      <c r="C257" s="1"/>
      <c r="D257" s="1"/>
      <c r="E257" s="1"/>
      <c r="F257" s="1"/>
    </row>
    <row r="258" spans="1:6" ht="12">
      <c r="A258" s="1"/>
      <c r="B258" s="1"/>
      <c r="C258" s="1"/>
      <c r="D258" s="1"/>
      <c r="E258" s="1"/>
      <c r="F258" s="1"/>
    </row>
    <row r="259" spans="1:6" ht="12">
      <c r="A259" s="1"/>
      <c r="B259" s="1"/>
      <c r="C259" s="1"/>
      <c r="D259" s="1"/>
      <c r="E259" s="1"/>
      <c r="F259" s="1"/>
    </row>
    <row r="260" spans="1:6" ht="12">
      <c r="A260" s="1"/>
      <c r="B260" s="1"/>
      <c r="C260" s="1"/>
      <c r="D260" s="1"/>
      <c r="E260" s="1"/>
      <c r="F260" s="1"/>
    </row>
    <row r="261" spans="1:6" ht="12">
      <c r="A261" s="1"/>
      <c r="B261" s="1"/>
      <c r="C261" s="1"/>
      <c r="D261" s="1"/>
      <c r="E261" s="1"/>
      <c r="F261" s="1"/>
    </row>
    <row r="262" spans="1:6" ht="12">
      <c r="A262" s="1"/>
      <c r="B262" s="1"/>
      <c r="C262" s="1"/>
      <c r="D262" s="1"/>
      <c r="E262" s="1"/>
      <c r="F262" s="1"/>
    </row>
    <row r="263" spans="1:6" ht="12">
      <c r="A263" s="1"/>
      <c r="B263" s="1"/>
      <c r="C263" s="1"/>
      <c r="D263" s="1"/>
      <c r="E263" s="1"/>
      <c r="F263" s="1"/>
    </row>
    <row r="264" spans="1:6" ht="12">
      <c r="A264" s="1"/>
      <c r="B264" s="1"/>
      <c r="C264" s="1"/>
      <c r="D264" s="1"/>
      <c r="E264" s="1"/>
      <c r="F264" s="1"/>
    </row>
    <row r="265" spans="1:6" ht="12">
      <c r="A265" s="1"/>
      <c r="B265" s="1"/>
      <c r="C265" s="1"/>
      <c r="D265" s="1"/>
      <c r="E265" s="1"/>
      <c r="F265" s="1"/>
    </row>
    <row r="266" spans="1:6" ht="12">
      <c r="A266" s="1"/>
      <c r="B266" s="1"/>
      <c r="C266" s="1"/>
      <c r="D266" s="1"/>
      <c r="E266" s="1"/>
      <c r="F266" s="1"/>
    </row>
    <row r="267" spans="1:6" ht="12">
      <c r="A267" s="1"/>
      <c r="B267" s="1"/>
      <c r="C267" s="1"/>
      <c r="D267" s="1"/>
      <c r="E267" s="1"/>
      <c r="F267" s="1"/>
    </row>
    <row r="268" spans="1:6" ht="12">
      <c r="A268" s="1"/>
      <c r="B268" s="1"/>
      <c r="C268" s="1"/>
      <c r="D268" s="1"/>
      <c r="E268" s="1"/>
      <c r="F268" s="1"/>
    </row>
    <row r="269" spans="1:6" ht="12">
      <c r="A269" s="1"/>
      <c r="B269" s="1"/>
      <c r="C269" s="1"/>
      <c r="D269" s="1"/>
      <c r="E269" s="1"/>
      <c r="F269" s="1"/>
    </row>
    <row r="270" spans="1:6" ht="12">
      <c r="A270" s="1"/>
      <c r="B270" s="1"/>
      <c r="C270" s="1"/>
      <c r="D270" s="1"/>
      <c r="E270" s="1"/>
      <c r="F270" s="1"/>
    </row>
    <row r="271" spans="1:6" ht="12">
      <c r="A271" s="1"/>
      <c r="B271" s="1"/>
      <c r="C271" s="1"/>
      <c r="D271" s="1"/>
      <c r="E271" s="1"/>
      <c r="F271" s="1"/>
    </row>
    <row r="272" spans="1:6" ht="12">
      <c r="A272" s="1"/>
      <c r="B272" s="1"/>
      <c r="C272" s="1"/>
      <c r="D272" s="1"/>
      <c r="E272" s="1"/>
      <c r="F272" s="1"/>
    </row>
    <row r="273" spans="1:6" ht="12">
      <c r="A273" s="1"/>
      <c r="B273" s="1"/>
      <c r="C273" s="1"/>
      <c r="D273" s="1"/>
      <c r="E273" s="1"/>
      <c r="F273" s="1"/>
    </row>
    <row r="274" spans="1:6" ht="12">
      <c r="A274" s="1"/>
      <c r="B274" s="1"/>
      <c r="C274" s="1"/>
      <c r="D274" s="1"/>
      <c r="E274" s="1"/>
      <c r="F274" s="1"/>
    </row>
    <row r="275" spans="1:6" ht="12">
      <c r="A275" s="1"/>
      <c r="B275" s="1"/>
      <c r="C275" s="1"/>
      <c r="D275" s="1"/>
      <c r="E275" s="1"/>
      <c r="F275" s="1"/>
    </row>
    <row r="276" spans="1:6" ht="12">
      <c r="A276" s="1"/>
      <c r="B276" s="1"/>
      <c r="C276" s="1"/>
      <c r="D276" s="1"/>
      <c r="E276" s="1"/>
      <c r="F276" s="1"/>
    </row>
    <row r="277" spans="1:6" ht="12">
      <c r="A277" s="1"/>
      <c r="B277" s="1"/>
      <c r="C277" s="1"/>
      <c r="D277" s="1"/>
      <c r="E277" s="1"/>
      <c r="F277" s="1"/>
    </row>
    <row r="278" spans="1:6" ht="12">
      <c r="A278" s="1"/>
      <c r="B278" s="1"/>
      <c r="C278" s="1"/>
      <c r="D278" s="1"/>
      <c r="E278" s="1"/>
      <c r="F278" s="1"/>
    </row>
    <row r="279" spans="1:6" ht="12">
      <c r="A279" s="1"/>
      <c r="B279" s="1"/>
      <c r="C279" s="1"/>
      <c r="D279" s="1"/>
      <c r="E279" s="1"/>
      <c r="F279" s="1"/>
    </row>
    <row r="280" spans="1:6" ht="12">
      <c r="A280" s="1"/>
      <c r="B280" s="1"/>
      <c r="C280" s="1"/>
      <c r="D280" s="1"/>
      <c r="E280" s="1"/>
      <c r="F280" s="1"/>
    </row>
    <row r="281" spans="1:6" ht="12">
      <c r="A281" s="1"/>
      <c r="B281" s="1"/>
      <c r="C281" s="1"/>
      <c r="D281" s="1"/>
      <c r="E281" s="1"/>
      <c r="F281" s="1"/>
    </row>
    <row r="282" spans="1:6" ht="12">
      <c r="A282" s="1"/>
      <c r="B282" s="1"/>
      <c r="C282" s="1"/>
      <c r="D282" s="1"/>
      <c r="E282" s="1"/>
      <c r="F282" s="1"/>
    </row>
    <row r="283" spans="1:6" ht="12">
      <c r="A283" s="1"/>
      <c r="B283" s="1"/>
      <c r="C283" s="1"/>
      <c r="D283" s="1"/>
      <c r="E283" s="1"/>
      <c r="F283" s="1"/>
    </row>
    <row r="284" spans="1:6" ht="12">
      <c r="A284" s="1"/>
      <c r="B284" s="1"/>
      <c r="C284" s="1"/>
      <c r="D284" s="1"/>
      <c r="E284" s="1"/>
      <c r="F284" s="1"/>
    </row>
    <row r="285" spans="1:6" ht="12">
      <c r="A285" s="1"/>
      <c r="B285" s="1"/>
      <c r="C285" s="1"/>
      <c r="D285" s="1"/>
      <c r="E285" s="1"/>
      <c r="F285" s="1"/>
    </row>
    <row r="286" spans="1:6" ht="12">
      <c r="A286" s="1"/>
      <c r="B286" s="1"/>
      <c r="C286" s="1"/>
      <c r="D286" s="1"/>
      <c r="E286" s="1"/>
      <c r="F286" s="1"/>
    </row>
    <row r="287" spans="1:6" ht="12">
      <c r="A287" s="1"/>
      <c r="B287" s="1"/>
      <c r="C287" s="1"/>
      <c r="D287" s="1"/>
      <c r="E287" s="1"/>
      <c r="F287" s="1"/>
    </row>
    <row r="288" spans="1:6" ht="12">
      <c r="A288" s="1"/>
      <c r="B288" s="1"/>
      <c r="C288" s="1"/>
      <c r="D288" s="1"/>
      <c r="E288" s="1"/>
      <c r="F288" s="1"/>
    </row>
    <row r="289" spans="1:6" ht="12">
      <c r="A289" s="1"/>
      <c r="B289" s="1"/>
      <c r="C289" s="1"/>
      <c r="D289" s="1"/>
      <c r="E289" s="1"/>
      <c r="F289" s="1"/>
    </row>
    <row r="290" spans="1:6" ht="12">
      <c r="A290" s="1"/>
      <c r="B290" s="1"/>
      <c r="C290" s="1"/>
      <c r="D290" s="1"/>
      <c r="E290" s="1"/>
      <c r="F290" s="1"/>
    </row>
    <row r="291" spans="1:6" ht="12">
      <c r="A291" s="1"/>
      <c r="B291" s="1"/>
      <c r="C291" s="1"/>
      <c r="D291" s="1"/>
      <c r="E291" s="1"/>
      <c r="F291" s="1"/>
    </row>
    <row r="292" spans="1:6" ht="12">
      <c r="A292" s="1"/>
      <c r="B292" s="1"/>
      <c r="C292" s="1"/>
      <c r="D292" s="1"/>
      <c r="E292" s="1"/>
      <c r="F292" s="1"/>
    </row>
    <row r="293" spans="1:6" ht="12">
      <c r="A293" s="1"/>
      <c r="B293" s="1"/>
      <c r="C293" s="1"/>
      <c r="D293" s="1"/>
      <c r="E293" s="1"/>
      <c r="F293" s="1"/>
    </row>
    <row r="294" spans="1:6" ht="12">
      <c r="A294" s="1"/>
      <c r="B294" s="1"/>
      <c r="C294" s="1"/>
      <c r="D294" s="1"/>
      <c r="E294" s="1"/>
      <c r="F294" s="1"/>
    </row>
    <row r="295" spans="1:6" ht="12">
      <c r="A295" s="1"/>
      <c r="B295" s="1"/>
      <c r="C295" s="1"/>
      <c r="D295" s="1"/>
      <c r="E295" s="1"/>
      <c r="F295" s="1"/>
    </row>
    <row r="296" spans="1:6" ht="12">
      <c r="A296" s="1"/>
      <c r="B296" s="1"/>
      <c r="C296" s="1"/>
      <c r="D296" s="1"/>
      <c r="E296" s="1"/>
      <c r="F296" s="1"/>
    </row>
    <row r="297" spans="1:6" ht="12">
      <c r="A297" s="1"/>
      <c r="B297" s="1"/>
      <c r="C297" s="1"/>
      <c r="D297" s="1"/>
      <c r="E297" s="1"/>
      <c r="F297" s="1"/>
    </row>
    <row r="298" spans="1:6" ht="12">
      <c r="A298" s="1"/>
      <c r="B298" s="1"/>
      <c r="C298" s="1"/>
      <c r="D298" s="1"/>
      <c r="E298" s="1"/>
      <c r="F298" s="1"/>
    </row>
    <row r="299" spans="1:6" ht="12">
      <c r="A299" s="1"/>
      <c r="B299" s="1"/>
      <c r="C299" s="1"/>
      <c r="D299" s="1"/>
      <c r="E299" s="1"/>
      <c r="F299" s="1"/>
    </row>
    <row r="300" spans="1:6" ht="12">
      <c r="A300" s="1"/>
      <c r="B300" s="1"/>
      <c r="C300" s="1"/>
      <c r="D300" s="1"/>
      <c r="E300" s="1"/>
      <c r="F300" s="1"/>
    </row>
    <row r="301" spans="1:6" ht="12">
      <c r="A301" s="1"/>
      <c r="B301" s="1"/>
      <c r="C301" s="1"/>
      <c r="D301" s="1"/>
      <c r="E301" s="1"/>
      <c r="F301" s="1"/>
    </row>
    <row r="302" spans="1:6" ht="12">
      <c r="A302" s="1"/>
      <c r="B302" s="1"/>
      <c r="C302" s="1"/>
      <c r="D302" s="1"/>
      <c r="E302" s="1"/>
      <c r="F302" s="1"/>
    </row>
    <row r="303" spans="1:6" ht="12">
      <c r="A303" s="1"/>
      <c r="B303" s="1"/>
      <c r="C303" s="1"/>
      <c r="D303" s="1"/>
      <c r="E303" s="1"/>
      <c r="F303" s="1"/>
    </row>
    <row r="304" spans="1:6" ht="12">
      <c r="A304" s="1"/>
      <c r="B304" s="1"/>
      <c r="C304" s="1"/>
      <c r="D304" s="1"/>
      <c r="E304" s="1"/>
      <c r="F304" s="1"/>
    </row>
    <row r="305" spans="1:6" ht="12">
      <c r="A305" s="1"/>
      <c r="B305" s="1"/>
      <c r="C305" s="1"/>
      <c r="D305" s="1"/>
      <c r="E305" s="1"/>
      <c r="F305" s="1"/>
    </row>
    <row r="306" spans="1:6" ht="12">
      <c r="A306" s="1"/>
      <c r="B306" s="1"/>
      <c r="C306" s="1"/>
      <c r="D306" s="1"/>
      <c r="E306" s="1"/>
      <c r="F306" s="1"/>
    </row>
    <row r="307" spans="1:6" ht="12">
      <c r="A307" s="1"/>
      <c r="B307" s="1"/>
      <c r="C307" s="1"/>
      <c r="D307" s="1"/>
      <c r="E307" s="1"/>
      <c r="F307" s="1"/>
    </row>
    <row r="308" spans="1:6" ht="12">
      <c r="A308" s="1"/>
      <c r="B308" s="1"/>
      <c r="C308" s="1"/>
      <c r="D308" s="1"/>
      <c r="E308" s="1"/>
      <c r="F308" s="1"/>
    </row>
    <row r="309" spans="1:6" ht="12">
      <c r="A309" s="1"/>
      <c r="B309" s="1"/>
      <c r="C309" s="1"/>
      <c r="D309" s="1"/>
      <c r="E309" s="1"/>
      <c r="F309" s="1"/>
    </row>
    <row r="310" spans="1:6" ht="12">
      <c r="A310" s="1"/>
      <c r="B310" s="1"/>
      <c r="C310" s="1"/>
      <c r="D310" s="1"/>
      <c r="E310" s="1"/>
      <c r="F310" s="1"/>
    </row>
    <row r="311" spans="1:6" ht="12">
      <c r="A311" s="1"/>
      <c r="B311" s="1"/>
      <c r="C311" s="1"/>
      <c r="D311" s="1"/>
      <c r="E311" s="1"/>
      <c r="F311" s="1"/>
    </row>
    <row r="312" spans="1:6" ht="12">
      <c r="A312" s="1"/>
      <c r="B312" s="1"/>
      <c r="C312" s="1"/>
      <c r="D312" s="1"/>
      <c r="E312" s="1"/>
      <c r="F312" s="1"/>
    </row>
    <row r="313" spans="1:6" ht="12">
      <c r="A313" s="1"/>
      <c r="B313" s="1"/>
      <c r="C313" s="1"/>
      <c r="D313" s="1"/>
      <c r="E313" s="1"/>
      <c r="F313" s="1"/>
    </row>
    <row r="314" spans="1:6" ht="12">
      <c r="A314" s="1"/>
      <c r="B314" s="1"/>
      <c r="C314" s="1"/>
      <c r="D314" s="1"/>
      <c r="E314" s="1"/>
      <c r="F314" s="1"/>
    </row>
    <row r="315" spans="1:6" ht="12">
      <c r="A315" s="1"/>
      <c r="B315" s="1"/>
      <c r="C315" s="1"/>
      <c r="D315" s="1"/>
      <c r="E315" s="1"/>
      <c r="F315" s="1"/>
    </row>
    <row r="316" spans="1:6" ht="12">
      <c r="A316" s="1"/>
      <c r="B316" s="1"/>
      <c r="C316" s="1"/>
      <c r="D316" s="1"/>
      <c r="E316" s="1"/>
      <c r="F316" s="1"/>
    </row>
    <row r="317" spans="1:6" ht="12">
      <c r="A317" s="1"/>
      <c r="B317" s="1"/>
      <c r="C317" s="1"/>
      <c r="D317" s="1"/>
      <c r="E317" s="1"/>
      <c r="F317" s="1"/>
    </row>
    <row r="318" spans="1:6" ht="12">
      <c r="A318" s="1"/>
      <c r="B318" s="1"/>
      <c r="C318" s="1"/>
      <c r="D318" s="1"/>
      <c r="E318" s="1"/>
      <c r="F318" s="1"/>
    </row>
    <row r="319" spans="1:6" ht="12">
      <c r="A319" s="1"/>
      <c r="B319" s="1"/>
      <c r="C319" s="1"/>
      <c r="D319" s="1"/>
      <c r="E319" s="1"/>
      <c r="F319" s="1"/>
    </row>
    <row r="320" spans="1:6" ht="12">
      <c r="A320" s="1"/>
      <c r="B320" s="1"/>
      <c r="C320" s="1"/>
      <c r="D320" s="1"/>
      <c r="E320" s="1"/>
      <c r="F320" s="1"/>
    </row>
    <row r="321" spans="1:6" ht="12">
      <c r="A321" s="1"/>
      <c r="B321" s="1"/>
      <c r="C321" s="1"/>
      <c r="D321" s="1"/>
      <c r="E321" s="1"/>
      <c r="F321" s="1"/>
    </row>
    <row r="322" spans="1:6" ht="12">
      <c r="A322" s="1"/>
      <c r="B322" s="1"/>
      <c r="C322" s="1"/>
      <c r="D322" s="1"/>
      <c r="E322" s="1"/>
      <c r="F322" s="1"/>
    </row>
    <row r="323" spans="1:6" ht="12">
      <c r="A323" s="1"/>
      <c r="B323" s="1"/>
      <c r="C323" s="1"/>
      <c r="D323" s="1"/>
      <c r="E323" s="1"/>
      <c r="F323" s="1"/>
    </row>
    <row r="324" spans="1:6" ht="12">
      <c r="A324" s="1"/>
      <c r="B324" s="1"/>
      <c r="C324" s="1"/>
      <c r="D324" s="1"/>
      <c r="E324" s="1"/>
      <c r="F324" s="1"/>
    </row>
    <row r="325" spans="1:6" ht="12">
      <c r="A325" s="1"/>
      <c r="B325" s="1"/>
      <c r="C325" s="1"/>
      <c r="D325" s="1"/>
      <c r="E325" s="1"/>
      <c r="F325" s="1"/>
    </row>
    <row r="326" spans="1:6" ht="12">
      <c r="A326" s="1"/>
      <c r="B326" s="1"/>
      <c r="C326" s="1"/>
      <c r="D326" s="1"/>
      <c r="E326" s="1"/>
      <c r="F326" s="1"/>
    </row>
    <row r="327" spans="1:6" ht="12">
      <c r="A327" s="1"/>
      <c r="B327" s="1"/>
      <c r="C327" s="1"/>
      <c r="D327" s="1"/>
      <c r="E327" s="1"/>
      <c r="F327" s="1"/>
    </row>
    <row r="328" spans="1:6" ht="12">
      <c r="A328" s="1"/>
      <c r="B328" s="1"/>
      <c r="C328" s="1"/>
      <c r="D328" s="1"/>
      <c r="E328" s="1"/>
      <c r="F328" s="1"/>
    </row>
    <row r="329" spans="1:6" ht="12">
      <c r="A329" s="1"/>
      <c r="B329" s="1"/>
      <c r="C329" s="1"/>
      <c r="D329" s="1"/>
      <c r="E329" s="1"/>
      <c r="F329" s="1"/>
    </row>
    <row r="330" spans="1:6" ht="12">
      <c r="A330" s="1"/>
      <c r="B330" s="1"/>
      <c r="C330" s="1"/>
      <c r="D330" s="1"/>
      <c r="E330" s="1"/>
      <c r="F330" s="1"/>
    </row>
    <row r="331" spans="1:6" ht="12">
      <c r="A331" s="1"/>
      <c r="B331" s="1"/>
      <c r="C331" s="1"/>
      <c r="D331" s="1"/>
      <c r="E331" s="1"/>
      <c r="F331" s="1"/>
    </row>
    <row r="332" spans="1:6" ht="12">
      <c r="A332" s="1"/>
      <c r="B332" s="1"/>
      <c r="C332" s="1"/>
      <c r="D332" s="1"/>
      <c r="E332" s="1"/>
      <c r="F332" s="1"/>
    </row>
    <row r="333" spans="1:6" ht="12">
      <c r="A333" s="1"/>
      <c r="B333" s="1"/>
      <c r="C333" s="1"/>
      <c r="D333" s="1"/>
      <c r="E333" s="1"/>
      <c r="F333" s="1"/>
    </row>
    <row r="334" spans="1:6" ht="12">
      <c r="A334" s="1"/>
      <c r="B334" s="1"/>
      <c r="C334" s="1"/>
      <c r="D334" s="1"/>
      <c r="E334" s="1"/>
      <c r="F334" s="1"/>
    </row>
    <row r="335" spans="1:6" ht="12">
      <c r="A335" s="1"/>
      <c r="B335" s="1"/>
      <c r="C335" s="1"/>
      <c r="D335" s="1"/>
      <c r="E335" s="1"/>
      <c r="F335" s="1"/>
    </row>
    <row r="336" spans="1:6" ht="12">
      <c r="A336" s="1"/>
      <c r="B336" s="1"/>
      <c r="C336" s="1"/>
      <c r="D336" s="1"/>
      <c r="E336" s="1"/>
      <c r="F336" s="1"/>
    </row>
    <row r="337" spans="1:6" ht="12">
      <c r="A337" s="1"/>
      <c r="B337" s="1"/>
      <c r="C337" s="1"/>
      <c r="D337" s="1"/>
      <c r="E337" s="1"/>
      <c r="F337" s="1"/>
    </row>
    <row r="338" spans="1:6" ht="12">
      <c r="A338" s="1"/>
      <c r="B338" s="1"/>
      <c r="C338" s="1"/>
      <c r="D338" s="1"/>
      <c r="E338" s="1"/>
      <c r="F338" s="1"/>
    </row>
    <row r="339" spans="1:6" ht="12">
      <c r="A339" s="1"/>
      <c r="B339" s="1"/>
      <c r="C339" s="1"/>
      <c r="D339" s="1"/>
      <c r="E339" s="1"/>
      <c r="F339" s="1"/>
    </row>
    <row r="340" spans="1:6" ht="12">
      <c r="A340" s="1"/>
      <c r="B340" s="1"/>
      <c r="C340" s="1"/>
      <c r="D340" s="1"/>
      <c r="E340" s="1"/>
      <c r="F340" s="1"/>
    </row>
    <row r="341" spans="1:6" ht="12">
      <c r="A341" s="1"/>
      <c r="B341" s="1"/>
      <c r="C341" s="1"/>
      <c r="D341" s="1"/>
      <c r="E341" s="1"/>
      <c r="F341" s="1"/>
    </row>
    <row r="342" spans="1:6" ht="12">
      <c r="A342" s="1"/>
      <c r="B342" s="1"/>
      <c r="C342" s="1"/>
      <c r="D342" s="1"/>
      <c r="E342" s="1"/>
      <c r="F342" s="1"/>
    </row>
    <row r="343" spans="1:6" ht="12">
      <c r="A343" s="1"/>
      <c r="B343" s="1"/>
      <c r="C343" s="1"/>
      <c r="D343" s="1"/>
      <c r="E343" s="1"/>
      <c r="F343" s="1"/>
    </row>
    <row r="344" spans="1:6" ht="12">
      <c r="A344" s="1"/>
      <c r="B344" s="1"/>
      <c r="C344" s="1"/>
      <c r="D344" s="1"/>
      <c r="E344" s="1"/>
      <c r="F344" s="1"/>
    </row>
    <row r="345" spans="1:6" ht="12">
      <c r="A345" s="1"/>
      <c r="B345" s="1"/>
      <c r="C345" s="1"/>
      <c r="D345" s="1"/>
      <c r="E345" s="1"/>
      <c r="F345" s="1"/>
    </row>
    <row r="346" spans="1:6" ht="12">
      <c r="A346" s="1"/>
      <c r="B346" s="1"/>
      <c r="C346" s="1"/>
      <c r="D346" s="1"/>
      <c r="E346" s="1"/>
      <c r="F346" s="1"/>
    </row>
    <row r="347" spans="1:6" ht="12">
      <c r="A347" s="1"/>
      <c r="B347" s="1"/>
      <c r="C347" s="1"/>
      <c r="D347" s="1"/>
      <c r="E347" s="1"/>
      <c r="F347" s="1"/>
    </row>
    <row r="348" spans="1:6" ht="12">
      <c r="A348" s="1"/>
      <c r="B348" s="1"/>
      <c r="C348" s="1"/>
      <c r="D348" s="1"/>
      <c r="E348" s="1"/>
      <c r="F348" s="1"/>
    </row>
    <row r="349" spans="1:6" ht="12">
      <c r="A349" s="1"/>
      <c r="B349" s="1"/>
      <c r="C349" s="1"/>
      <c r="D349" s="1"/>
      <c r="E349" s="1"/>
      <c r="F349" s="1"/>
    </row>
    <row r="350" spans="1:6" ht="12">
      <c r="A350" s="1"/>
      <c r="B350" s="1"/>
      <c r="C350" s="1"/>
      <c r="D350" s="1"/>
      <c r="E350" s="1"/>
      <c r="F350" s="1"/>
    </row>
    <row r="351" spans="1:6" ht="12">
      <c r="A351" s="1"/>
      <c r="B351" s="1"/>
      <c r="C351" s="1"/>
      <c r="D351" s="1"/>
      <c r="E351" s="1"/>
      <c r="F351" s="1"/>
    </row>
    <row r="352" spans="1:6" ht="12">
      <c r="A352" s="1"/>
      <c r="B352" s="1"/>
      <c r="C352" s="1"/>
      <c r="D352" s="1"/>
      <c r="E352" s="1"/>
      <c r="F352" s="1"/>
    </row>
    <row r="353" spans="1:6" ht="12">
      <c r="A353" s="1"/>
      <c r="B353" s="1"/>
      <c r="C353" s="1"/>
      <c r="D353" s="1"/>
      <c r="E353" s="1"/>
      <c r="F353" s="1"/>
    </row>
    <row r="354" spans="1:6" ht="12">
      <c r="A354" s="1"/>
      <c r="B354" s="1"/>
      <c r="C354" s="1"/>
      <c r="D354" s="1"/>
      <c r="E354" s="1"/>
      <c r="F354" s="1"/>
    </row>
    <row r="355" spans="1:6" ht="12">
      <c r="A355" s="1"/>
      <c r="B355" s="1"/>
      <c r="C355" s="1"/>
      <c r="D355" s="1"/>
      <c r="E355" s="1"/>
      <c r="F355" s="1"/>
    </row>
    <row r="356" spans="1:6" ht="12">
      <c r="A356" s="1"/>
      <c r="B356" s="1"/>
      <c r="C356" s="1"/>
      <c r="D356" s="1"/>
      <c r="E356" s="1"/>
      <c r="F356" s="1"/>
    </row>
    <row r="357" spans="1:6" ht="12">
      <c r="A357" s="1"/>
      <c r="B357" s="1"/>
      <c r="C357" s="1"/>
      <c r="D357" s="1"/>
      <c r="E357" s="1"/>
      <c r="F357" s="1"/>
    </row>
    <row r="358" spans="1:6" ht="12">
      <c r="A358" s="1"/>
      <c r="B358" s="1"/>
      <c r="C358" s="1"/>
      <c r="D358" s="1"/>
      <c r="E358" s="1"/>
      <c r="F358" s="1"/>
    </row>
    <row r="359" spans="1:6" ht="12">
      <c r="A359" s="1"/>
      <c r="B359" s="1"/>
      <c r="C359" s="1"/>
      <c r="D359" s="1"/>
      <c r="E359" s="1"/>
      <c r="F359" s="1"/>
    </row>
    <row r="360" spans="1:6" ht="12">
      <c r="A360" s="1"/>
      <c r="B360" s="1"/>
      <c r="C360" s="1"/>
      <c r="D360" s="1"/>
      <c r="E360" s="1"/>
      <c r="F360" s="1"/>
    </row>
    <row r="361" spans="1:6" ht="12">
      <c r="A361" s="1"/>
      <c r="B361" s="1"/>
      <c r="C361" s="1"/>
      <c r="D361" s="1"/>
      <c r="E361" s="1"/>
      <c r="F361" s="1"/>
    </row>
    <row r="362" spans="1:6" ht="12">
      <c r="A362" s="1"/>
      <c r="B362" s="1"/>
      <c r="C362" s="1"/>
      <c r="D362" s="1"/>
      <c r="E362" s="1"/>
      <c r="F362" s="1"/>
    </row>
    <row r="363" spans="1:6" ht="12">
      <c r="A363" s="1"/>
      <c r="B363" s="1"/>
      <c r="C363" s="1"/>
      <c r="D363" s="1"/>
      <c r="E363" s="1"/>
      <c r="F363" s="1"/>
    </row>
    <row r="364" spans="1:6" ht="12">
      <c r="A364" s="1"/>
      <c r="B364" s="1"/>
      <c r="C364" s="1"/>
      <c r="D364" s="1"/>
      <c r="E364" s="1"/>
      <c r="F364" s="1"/>
    </row>
    <row r="365" spans="1:6" ht="12">
      <c r="A365" s="1"/>
      <c r="B365" s="1"/>
      <c r="C365" s="1"/>
      <c r="D365" s="1"/>
      <c r="E365" s="1"/>
      <c r="F365" s="1"/>
    </row>
    <row r="366" spans="1:6" ht="12">
      <c r="A366" s="1"/>
      <c r="B366" s="1"/>
      <c r="C366" s="1"/>
      <c r="D366" s="1"/>
      <c r="E366" s="1"/>
      <c r="F366" s="1"/>
    </row>
    <row r="367" spans="1:6" ht="12">
      <c r="A367" s="1"/>
      <c r="B367" s="1"/>
      <c r="C367" s="1"/>
      <c r="D367" s="1"/>
      <c r="E367" s="1"/>
      <c r="F367" s="1"/>
    </row>
    <row r="368" spans="1:6" ht="12">
      <c r="A368" s="1"/>
      <c r="B368" s="1"/>
      <c r="C368" s="1"/>
      <c r="D368" s="1"/>
      <c r="E368" s="1"/>
      <c r="F368" s="1"/>
    </row>
    <row r="369" spans="1:6" ht="12">
      <c r="A369" s="1"/>
      <c r="B369" s="1"/>
      <c r="C369" s="1"/>
      <c r="D369" s="1"/>
      <c r="E369" s="1"/>
      <c r="F369" s="1"/>
    </row>
    <row r="370" spans="1:6" ht="12">
      <c r="A370" s="1"/>
      <c r="B370" s="1"/>
      <c r="C370" s="1"/>
      <c r="D370" s="1"/>
      <c r="E370" s="1"/>
      <c r="F370" s="1"/>
    </row>
    <row r="371" spans="1:6" ht="12">
      <c r="A371" s="1"/>
      <c r="B371" s="1"/>
      <c r="C371" s="1"/>
      <c r="D371" s="1"/>
      <c r="E371" s="1"/>
      <c r="F371" s="1"/>
    </row>
    <row r="372" spans="1:6" ht="12">
      <c r="A372" s="1"/>
      <c r="B372" s="1"/>
      <c r="C372" s="1"/>
      <c r="D372" s="1"/>
      <c r="E372" s="1"/>
      <c r="F372" s="1"/>
    </row>
    <row r="373" spans="1:6" ht="12">
      <c r="A373" s="1"/>
      <c r="B373" s="1"/>
      <c r="C373" s="1"/>
      <c r="D373" s="1"/>
      <c r="E373" s="1"/>
      <c r="F373" s="1"/>
    </row>
    <row r="374" spans="1:6" ht="12">
      <c r="A374" s="1"/>
      <c r="B374" s="1"/>
      <c r="C374" s="1"/>
      <c r="D374" s="1"/>
      <c r="E374" s="1"/>
      <c r="F374" s="1"/>
    </row>
    <row r="375" spans="1:6" ht="12">
      <c r="A375" s="1"/>
      <c r="B375" s="1"/>
      <c r="C375" s="1"/>
      <c r="D375" s="1"/>
      <c r="E375" s="1"/>
      <c r="F375" s="1"/>
    </row>
    <row r="376" spans="1:6" ht="12">
      <c r="A376" s="1"/>
      <c r="B376" s="1"/>
      <c r="C376" s="1"/>
      <c r="D376" s="1"/>
      <c r="E376" s="1"/>
      <c r="F376" s="1"/>
    </row>
    <row r="377" spans="1:6" ht="12">
      <c r="A377" s="1"/>
      <c r="B377" s="1"/>
      <c r="C377" s="1"/>
      <c r="D377" s="1"/>
      <c r="E377" s="1"/>
      <c r="F377" s="1"/>
    </row>
    <row r="378" spans="1:6" ht="12">
      <c r="A378" s="1"/>
      <c r="B378" s="1"/>
      <c r="C378" s="1"/>
      <c r="D378" s="1"/>
      <c r="E378" s="1"/>
      <c r="F378" s="1"/>
    </row>
    <row r="379" spans="1:6" ht="12">
      <c r="A379" s="1"/>
      <c r="B379" s="1"/>
      <c r="C379" s="1"/>
      <c r="D379" s="1"/>
      <c r="E379" s="1"/>
      <c r="F379" s="1"/>
    </row>
    <row r="380" spans="1:6" ht="12">
      <c r="A380" s="1"/>
      <c r="B380" s="1"/>
      <c r="C380" s="1"/>
      <c r="D380" s="1"/>
      <c r="E380" s="1"/>
      <c r="F380" s="1"/>
    </row>
    <row r="381" spans="1:6" ht="12">
      <c r="A381" s="1"/>
      <c r="B381" s="1"/>
      <c r="C381" s="1"/>
      <c r="D381" s="1"/>
      <c r="E381" s="1"/>
      <c r="F381" s="1"/>
    </row>
    <row r="382" spans="1:6" ht="12">
      <c r="A382" s="1"/>
      <c r="B382" s="1"/>
      <c r="C382" s="1"/>
      <c r="D382" s="1"/>
      <c r="E382" s="1"/>
      <c r="F382" s="1"/>
    </row>
    <row r="383" spans="1:6" ht="12">
      <c r="A383" s="1"/>
      <c r="B383" s="1"/>
      <c r="C383" s="1"/>
      <c r="D383" s="1"/>
      <c r="E383" s="1"/>
      <c r="F383" s="1"/>
    </row>
    <row r="384" spans="1:6" ht="12">
      <c r="A384" s="1"/>
      <c r="B384" s="1"/>
      <c r="C384" s="1"/>
      <c r="D384" s="1"/>
      <c r="E384" s="1"/>
      <c r="F384" s="1"/>
    </row>
    <row r="385" spans="1:6" ht="12">
      <c r="A385" s="1"/>
      <c r="B385" s="1"/>
      <c r="C385" s="1"/>
      <c r="D385" s="1"/>
      <c r="E385" s="1"/>
      <c r="F385" s="1"/>
    </row>
    <row r="386" spans="1:6" ht="12">
      <c r="A386" s="1"/>
      <c r="B386" s="1"/>
      <c r="C386" s="1"/>
      <c r="D386" s="1"/>
      <c r="E386" s="1"/>
      <c r="F386" s="1"/>
    </row>
    <row r="387" spans="1:6" ht="12">
      <c r="A387" s="1"/>
      <c r="B387" s="1"/>
      <c r="C387" s="1"/>
      <c r="D387" s="1"/>
      <c r="E387" s="1"/>
      <c r="F387" s="1"/>
    </row>
    <row r="388" spans="1:6" ht="12">
      <c r="A388" s="1"/>
      <c r="B388" s="1"/>
      <c r="C388" s="1"/>
      <c r="D388" s="1"/>
      <c r="E388" s="1"/>
      <c r="F388" s="1"/>
    </row>
    <row r="389" spans="1:6" ht="12">
      <c r="A389" s="1"/>
      <c r="B389" s="1"/>
      <c r="C389" s="1"/>
      <c r="D389" s="1"/>
      <c r="E389" s="1"/>
      <c r="F389" s="1"/>
    </row>
    <row r="390" spans="1:6" ht="12">
      <c r="A390" s="1"/>
      <c r="B390" s="1"/>
      <c r="C390" s="1"/>
      <c r="D390" s="1"/>
      <c r="E390" s="1"/>
      <c r="F390" s="1"/>
    </row>
    <row r="391" spans="1:6" ht="12">
      <c r="A391" s="1"/>
      <c r="B391" s="1"/>
      <c r="C391" s="1"/>
      <c r="D391" s="1"/>
      <c r="E391" s="1"/>
      <c r="F391" s="1"/>
    </row>
    <row r="392" spans="1:6" ht="12">
      <c r="A392" s="1"/>
      <c r="B392" s="1"/>
      <c r="C392" s="1"/>
      <c r="D392" s="1"/>
      <c r="E392" s="1"/>
      <c r="F392" s="1"/>
    </row>
    <row r="393" spans="1:6" ht="12">
      <c r="A393" s="1"/>
      <c r="B393" s="1"/>
      <c r="C393" s="1"/>
      <c r="D393" s="1"/>
      <c r="E393" s="1"/>
      <c r="F393" s="1"/>
    </row>
    <row r="394" spans="1:6" ht="12">
      <c r="A394" s="1"/>
      <c r="B394" s="1"/>
      <c r="C394" s="1"/>
      <c r="D394" s="1"/>
      <c r="E394" s="1"/>
      <c r="F394" s="1"/>
    </row>
    <row r="395" spans="1:6" ht="12">
      <c r="A395" s="1"/>
      <c r="B395" s="1"/>
      <c r="C395" s="1"/>
      <c r="D395" s="1"/>
      <c r="E395" s="1"/>
      <c r="F395" s="1"/>
    </row>
    <row r="396" spans="1:6" ht="12">
      <c r="A396" s="1"/>
      <c r="B396" s="1"/>
      <c r="C396" s="1"/>
      <c r="D396" s="1"/>
      <c r="E396" s="1"/>
      <c r="F396" s="1"/>
    </row>
    <row r="397" spans="1:6" ht="12">
      <c r="A397" s="1"/>
      <c r="B397" s="1"/>
      <c r="C397" s="1"/>
      <c r="D397" s="1"/>
      <c r="E397" s="1"/>
      <c r="F397" s="1"/>
    </row>
    <row r="398" spans="1:6" ht="12">
      <c r="A398" s="1"/>
      <c r="B398" s="1"/>
      <c r="C398" s="1"/>
      <c r="D398" s="1"/>
      <c r="E398" s="1"/>
      <c r="F398" s="1"/>
    </row>
    <row r="399" spans="1:6" ht="12">
      <c r="A399" s="1"/>
      <c r="B399" s="1"/>
      <c r="C399" s="1"/>
      <c r="D399" s="1"/>
      <c r="E399" s="1"/>
      <c r="F399" s="1"/>
    </row>
    <row r="400" spans="1:6" ht="12">
      <c r="A400" s="1"/>
      <c r="B400" s="1"/>
      <c r="C400" s="1"/>
      <c r="D400" s="1"/>
      <c r="E400" s="1"/>
      <c r="F400" s="1"/>
    </row>
    <row r="401" spans="1:6" ht="12">
      <c r="A401" s="1"/>
      <c r="B401" s="1"/>
      <c r="C401" s="1"/>
      <c r="D401" s="1"/>
      <c r="E401" s="1"/>
      <c r="F401" s="1"/>
    </row>
    <row r="402" spans="1:6" ht="12">
      <c r="A402" s="1"/>
      <c r="B402" s="1"/>
      <c r="C402" s="1"/>
      <c r="D402" s="1"/>
      <c r="E402" s="1"/>
      <c r="F402" s="1"/>
    </row>
    <row r="403" spans="1:6" ht="12">
      <c r="A403" s="1"/>
      <c r="B403" s="1"/>
      <c r="C403" s="1"/>
      <c r="D403" s="1"/>
      <c r="E403" s="1"/>
      <c r="F403" s="1"/>
    </row>
    <row r="404" spans="1:6" ht="12">
      <c r="A404" s="1"/>
      <c r="B404" s="1"/>
      <c r="C404" s="1"/>
      <c r="D404" s="1"/>
      <c r="E404" s="1"/>
      <c r="F404" s="1"/>
    </row>
    <row r="405" spans="1:6" ht="12">
      <c r="A405" s="1"/>
      <c r="B405" s="1"/>
      <c r="C405" s="1"/>
      <c r="D405" s="1"/>
      <c r="E405" s="1"/>
      <c r="F405" s="1"/>
    </row>
    <row r="406" spans="1:6" ht="12">
      <c r="A406" s="1"/>
      <c r="B406" s="1"/>
      <c r="C406" s="1"/>
      <c r="D406" s="1"/>
      <c r="E406" s="1"/>
      <c r="F406" s="1"/>
    </row>
    <row r="407" spans="1:6" ht="12">
      <c r="A407" s="1"/>
      <c r="B407" s="1"/>
      <c r="C407" s="1"/>
      <c r="D407" s="1"/>
      <c r="E407" s="1"/>
      <c r="F407" s="1"/>
    </row>
    <row r="408" spans="1:6" ht="12">
      <c r="A408" s="1"/>
      <c r="B408" s="1"/>
      <c r="C408" s="1"/>
      <c r="D408" s="1"/>
      <c r="E408" s="1"/>
      <c r="F408" s="1"/>
    </row>
    <row r="409" spans="1:6" ht="12">
      <c r="A409" s="1"/>
      <c r="B409" s="1"/>
      <c r="C409" s="1"/>
      <c r="D409" s="1"/>
      <c r="E409" s="1"/>
      <c r="F409" s="1"/>
    </row>
    <row r="410" spans="1:6" ht="12">
      <c r="A410" s="1"/>
      <c r="B410" s="1"/>
      <c r="C410" s="1"/>
      <c r="D410" s="1"/>
      <c r="E410" s="1"/>
      <c r="F410" s="1"/>
    </row>
    <row r="411" spans="1:6" ht="12">
      <c r="A411" s="1"/>
      <c r="B411" s="1"/>
      <c r="C411" s="1"/>
      <c r="D411" s="1"/>
      <c r="E411" s="1"/>
      <c r="F411" s="1"/>
    </row>
    <row r="412" spans="1:6" ht="12">
      <c r="A412" s="1"/>
      <c r="B412" s="1"/>
      <c r="C412" s="1"/>
      <c r="D412" s="1"/>
      <c r="E412" s="1"/>
      <c r="F412" s="1"/>
    </row>
    <row r="413" spans="1:6" ht="12">
      <c r="A413" s="1"/>
      <c r="B413" s="1"/>
      <c r="C413" s="1"/>
      <c r="D413" s="1"/>
      <c r="E413" s="1"/>
      <c r="F413" s="1"/>
    </row>
    <row r="414" spans="1:6" ht="12">
      <c r="A414" s="1"/>
      <c r="B414" s="1"/>
      <c r="C414" s="1"/>
      <c r="D414" s="1"/>
      <c r="E414" s="1"/>
      <c r="F414" s="1"/>
    </row>
    <row r="415" spans="1:6" ht="12">
      <c r="A415" s="1"/>
      <c r="B415" s="1"/>
      <c r="C415" s="1"/>
      <c r="D415" s="1"/>
      <c r="E415" s="1"/>
      <c r="F415" s="1"/>
    </row>
    <row r="416" spans="1:6" ht="12">
      <c r="A416" s="1"/>
      <c r="B416" s="1"/>
      <c r="C416" s="1"/>
      <c r="D416" s="1"/>
      <c r="E416" s="1"/>
      <c r="F416" s="1"/>
    </row>
    <row r="417" spans="1:6" ht="12">
      <c r="A417" s="1"/>
      <c r="B417" s="1"/>
      <c r="C417" s="1"/>
      <c r="D417" s="1"/>
      <c r="E417" s="1"/>
      <c r="F417" s="1"/>
    </row>
    <row r="418" spans="1:6" ht="12">
      <c r="A418" s="1"/>
      <c r="B418" s="1"/>
      <c r="C418" s="1"/>
      <c r="D418" s="1"/>
      <c r="E418" s="1"/>
      <c r="F418" s="1"/>
    </row>
    <row r="419" spans="1:6" ht="12">
      <c r="A419" s="1"/>
      <c r="B419" s="1"/>
      <c r="C419" s="1"/>
      <c r="D419" s="1"/>
      <c r="E419" s="1"/>
      <c r="F419" s="1"/>
    </row>
    <row r="420" spans="1:6" ht="12">
      <c r="A420" s="1"/>
      <c r="B420" s="1"/>
      <c r="C420" s="1"/>
      <c r="D420" s="1"/>
      <c r="E420" s="1"/>
      <c r="F420" s="1"/>
    </row>
    <row r="421" spans="1:6" ht="12">
      <c r="A421" s="1"/>
      <c r="B421" s="1"/>
      <c r="C421" s="1"/>
      <c r="D421" s="1"/>
      <c r="E421" s="1"/>
      <c r="F421" s="1"/>
    </row>
    <row r="422" spans="1:6" ht="12">
      <c r="A422" s="1"/>
      <c r="B422" s="1"/>
      <c r="C422" s="1"/>
      <c r="D422" s="1"/>
      <c r="E422" s="1"/>
      <c r="F422" s="1"/>
    </row>
    <row r="423" spans="1:6" ht="12">
      <c r="A423" s="1"/>
      <c r="B423" s="1"/>
      <c r="C423" s="1"/>
      <c r="D423" s="1"/>
      <c r="E423" s="1"/>
      <c r="F423" s="1"/>
    </row>
    <row r="424" spans="1:6" ht="12">
      <c r="A424" s="1"/>
      <c r="B424" s="1"/>
      <c r="C424" s="1"/>
      <c r="D424" s="1"/>
      <c r="E424" s="1"/>
      <c r="F424" s="1"/>
    </row>
    <row r="425" spans="1:6" ht="12">
      <c r="A425" s="1"/>
      <c r="B425" s="1"/>
      <c r="C425" s="1"/>
      <c r="D425" s="1"/>
      <c r="E425" s="1"/>
      <c r="F425" s="1"/>
    </row>
    <row r="426" spans="1:6" ht="12">
      <c r="A426" s="1"/>
      <c r="B426" s="1"/>
      <c r="C426" s="1"/>
      <c r="D426" s="1"/>
      <c r="E426" s="1"/>
      <c r="F426" s="1"/>
    </row>
    <row r="427" spans="1:6" ht="12">
      <c r="A427" s="1"/>
      <c r="B427" s="1"/>
      <c r="C427" s="1"/>
      <c r="D427" s="1"/>
      <c r="E427" s="1"/>
      <c r="F427" s="1"/>
    </row>
    <row r="428" spans="1:6" ht="12">
      <c r="A428" s="1"/>
      <c r="B428" s="1"/>
      <c r="C428" s="1"/>
      <c r="D428" s="1"/>
      <c r="E428" s="1"/>
      <c r="F428" s="1"/>
    </row>
    <row r="429" spans="1:6" ht="12">
      <c r="A429" s="1"/>
      <c r="B429" s="1"/>
      <c r="C429" s="1"/>
      <c r="D429" s="1"/>
      <c r="E429" s="1"/>
      <c r="F429" s="1"/>
    </row>
    <row r="430" spans="1:6" ht="12">
      <c r="A430" s="1"/>
      <c r="B430" s="1"/>
      <c r="C430" s="1"/>
      <c r="D430" s="1"/>
      <c r="E430" s="1"/>
      <c r="F430" s="1"/>
    </row>
    <row r="431" spans="1:6" ht="12">
      <c r="A431" s="1"/>
      <c r="B431" s="1"/>
      <c r="C431" s="1"/>
      <c r="D431" s="1"/>
      <c r="E431" s="1"/>
      <c r="F431" s="1"/>
    </row>
    <row r="432" spans="1:6" ht="12">
      <c r="A432" s="1"/>
      <c r="B432" s="1"/>
      <c r="C432" s="1"/>
      <c r="D432" s="1"/>
      <c r="E432" s="1"/>
      <c r="F432" s="1"/>
    </row>
    <row r="433" spans="1:6" ht="12">
      <c r="A433" s="1"/>
      <c r="B433" s="1"/>
      <c r="C433" s="1"/>
      <c r="D433" s="1"/>
      <c r="E433" s="1"/>
      <c r="F433" s="1"/>
    </row>
    <row r="434" spans="1:6" ht="12">
      <c r="A434" s="1"/>
      <c r="B434" s="1"/>
      <c r="C434" s="1"/>
      <c r="D434" s="1"/>
      <c r="E434" s="1"/>
      <c r="F434" s="1"/>
    </row>
    <row r="435" spans="1:6" ht="12">
      <c r="A435" s="1"/>
      <c r="B435" s="1"/>
      <c r="C435" s="1"/>
      <c r="D435" s="1"/>
      <c r="E435" s="1"/>
      <c r="F435" s="1"/>
    </row>
    <row r="436" spans="1:6" ht="12">
      <c r="A436" s="1"/>
      <c r="B436" s="1"/>
      <c r="C436" s="1"/>
      <c r="D436" s="1"/>
      <c r="E436" s="1"/>
      <c r="F436" s="1"/>
    </row>
    <row r="437" spans="1:6" ht="12">
      <c r="A437" s="1"/>
      <c r="B437" s="1"/>
      <c r="C437" s="1"/>
      <c r="D437" s="1"/>
      <c r="E437" s="1"/>
      <c r="F437" s="1"/>
    </row>
    <row r="438" spans="1:6" ht="12">
      <c r="A438" s="1"/>
      <c r="B438" s="1"/>
      <c r="C438" s="1"/>
      <c r="D438" s="1"/>
      <c r="E438" s="1"/>
      <c r="F438" s="1"/>
    </row>
    <row r="439" spans="1:6" ht="12">
      <c r="A439" s="1"/>
      <c r="B439" s="1"/>
      <c r="C439" s="1"/>
      <c r="D439" s="1"/>
      <c r="E439" s="1"/>
      <c r="F439" s="1"/>
    </row>
    <row r="440" spans="1:6" ht="12">
      <c r="A440" s="1"/>
      <c r="B440" s="1"/>
      <c r="C440" s="1"/>
      <c r="D440" s="1"/>
      <c r="E440" s="1"/>
      <c r="F440" s="1"/>
    </row>
    <row r="441" spans="1:6" ht="12">
      <c r="A441" s="1"/>
      <c r="B441" s="1"/>
      <c r="C441" s="1"/>
      <c r="D441" s="1"/>
      <c r="E441" s="1"/>
      <c r="F441" s="1"/>
    </row>
    <row r="442" spans="1:6" ht="12">
      <c r="A442" s="1"/>
      <c r="B442" s="1"/>
      <c r="C442" s="1"/>
      <c r="D442" s="1"/>
      <c r="E442" s="1"/>
      <c r="F442" s="1"/>
    </row>
    <row r="443" spans="1:6" ht="12">
      <c r="A443" s="1"/>
      <c r="B443" s="1"/>
      <c r="C443" s="1"/>
      <c r="D443" s="1"/>
      <c r="E443" s="1"/>
      <c r="F443" s="1"/>
    </row>
    <row r="444" spans="1:6" ht="12">
      <c r="A444" s="1"/>
      <c r="B444" s="1"/>
      <c r="C444" s="1"/>
      <c r="D444" s="1"/>
      <c r="E444" s="1"/>
      <c r="F444" s="1"/>
    </row>
    <row r="445" spans="1:6" ht="12">
      <c r="A445" s="1"/>
      <c r="B445" s="1"/>
      <c r="C445" s="1"/>
      <c r="D445" s="1"/>
      <c r="E445" s="1"/>
      <c r="F445" s="1"/>
    </row>
    <row r="446" spans="1:6" ht="12">
      <c r="A446" s="1"/>
      <c r="B446" s="1"/>
      <c r="C446" s="1"/>
      <c r="D446" s="1"/>
      <c r="E446" s="1"/>
      <c r="F446" s="1"/>
    </row>
    <row r="447" spans="1:6" ht="12">
      <c r="A447" s="1"/>
      <c r="B447" s="1"/>
      <c r="C447" s="1"/>
      <c r="D447" s="1"/>
      <c r="E447" s="1"/>
      <c r="F447" s="1"/>
    </row>
    <row r="448" spans="1:6" ht="12">
      <c r="A448" s="1"/>
      <c r="B448" s="1"/>
      <c r="C448" s="1"/>
      <c r="D448" s="1"/>
      <c r="E448" s="1"/>
      <c r="F448" s="1"/>
    </row>
    <row r="449" spans="1:6" ht="12">
      <c r="A449" s="1"/>
      <c r="B449" s="1"/>
      <c r="C449" s="1"/>
      <c r="D449" s="1"/>
      <c r="E449" s="1"/>
      <c r="F449" s="1"/>
    </row>
    <row r="450" spans="1:6" ht="12">
      <c r="A450" s="1"/>
      <c r="B450" s="1"/>
      <c r="C450" s="1"/>
      <c r="D450" s="1"/>
      <c r="E450" s="1"/>
      <c r="F450" s="1"/>
    </row>
    <row r="451" spans="1:6" ht="12">
      <c r="A451" s="1"/>
      <c r="B451" s="1"/>
      <c r="C451" s="1"/>
      <c r="D451" s="1"/>
      <c r="E451" s="1"/>
      <c r="F451" s="1"/>
    </row>
    <row r="452" spans="1:6" ht="12">
      <c r="A452" s="1"/>
      <c r="B452" s="1"/>
      <c r="C452" s="1"/>
      <c r="D452" s="1"/>
      <c r="E452" s="1"/>
      <c r="F452" s="1"/>
    </row>
    <row r="453" spans="1:6" ht="12">
      <c r="A453" s="1"/>
      <c r="B453" s="1"/>
      <c r="C453" s="1"/>
      <c r="D453" s="1"/>
      <c r="E453" s="1"/>
      <c r="F453" s="1"/>
    </row>
    <row r="454" spans="1:6" ht="12">
      <c r="A454" s="1"/>
      <c r="B454" s="1"/>
      <c r="C454" s="1"/>
      <c r="D454" s="1"/>
      <c r="E454" s="1"/>
      <c r="F454" s="1"/>
    </row>
    <row r="455" spans="1:6" ht="12">
      <c r="A455" s="1"/>
      <c r="B455" s="1"/>
      <c r="C455" s="1"/>
      <c r="D455" s="1"/>
      <c r="E455" s="1"/>
      <c r="F455" s="1"/>
    </row>
    <row r="456" spans="1:6" ht="12">
      <c r="A456" s="1"/>
      <c r="B456" s="1"/>
      <c r="C456" s="1"/>
      <c r="D456" s="1"/>
      <c r="E456" s="1"/>
      <c r="F456" s="1"/>
    </row>
    <row r="457" spans="1:6" ht="12">
      <c r="A457" s="1"/>
      <c r="B457" s="1"/>
      <c r="C457" s="1"/>
      <c r="D457" s="1"/>
      <c r="E457" s="1"/>
      <c r="F457" s="1"/>
    </row>
    <row r="458" spans="1:6" ht="12">
      <c r="A458" s="1"/>
      <c r="B458" s="1"/>
      <c r="C458" s="1"/>
      <c r="D458" s="1"/>
      <c r="E458" s="1"/>
      <c r="F458" s="1"/>
    </row>
    <row r="459" spans="1:6" ht="12">
      <c r="A459" s="1"/>
      <c r="B459" s="1"/>
      <c r="C459" s="1"/>
      <c r="D459" s="1"/>
      <c r="E459" s="1"/>
      <c r="F459" s="1"/>
    </row>
    <row r="460" spans="1:6" ht="12">
      <c r="A460" s="1"/>
      <c r="B460" s="1"/>
      <c r="C460" s="1"/>
      <c r="D460" s="1"/>
      <c r="E460" s="1"/>
      <c r="F460" s="1"/>
    </row>
    <row r="461" spans="1:6" ht="12">
      <c r="A461" s="1"/>
      <c r="B461" s="1"/>
      <c r="C461" s="1"/>
      <c r="D461" s="1"/>
      <c r="E461" s="1"/>
      <c r="F461" s="1"/>
    </row>
    <row r="462" spans="1:6" ht="12">
      <c r="A462" s="1"/>
      <c r="B462" s="1"/>
      <c r="C462" s="1"/>
      <c r="D462" s="1"/>
      <c r="E462" s="1"/>
      <c r="F462" s="1"/>
    </row>
    <row r="463" spans="1:6" ht="12">
      <c r="A463" s="1"/>
      <c r="B463" s="1"/>
      <c r="C463" s="1"/>
      <c r="D463" s="1"/>
      <c r="E463" s="1"/>
      <c r="F463" s="1"/>
    </row>
    <row r="464" spans="1:6" ht="12">
      <c r="A464" s="1"/>
      <c r="B464" s="1"/>
      <c r="C464" s="1"/>
      <c r="D464" s="1"/>
      <c r="E464" s="1"/>
      <c r="F464" s="1"/>
    </row>
    <row r="465" spans="1:6" ht="12">
      <c r="A465" s="1"/>
      <c r="B465" s="1"/>
      <c r="C465" s="1"/>
      <c r="D465" s="1"/>
      <c r="E465" s="1"/>
      <c r="F465" s="1"/>
    </row>
    <row r="466" spans="1:6" ht="12">
      <c r="A466" s="1"/>
      <c r="B466" s="1"/>
      <c r="C466" s="1"/>
      <c r="D466" s="1"/>
      <c r="E466" s="1"/>
      <c r="F466" s="1"/>
    </row>
    <row r="467" spans="1:6" ht="12">
      <c r="A467" s="1"/>
      <c r="B467" s="1"/>
      <c r="C467" s="1"/>
      <c r="D467" s="1"/>
      <c r="E467" s="1"/>
      <c r="F467" s="1"/>
    </row>
    <row r="468" spans="1:6" ht="12">
      <c r="A468" s="1"/>
      <c r="B468" s="1"/>
      <c r="C468" s="1"/>
      <c r="D468" s="1"/>
      <c r="E468" s="1"/>
      <c r="F468" s="1"/>
    </row>
    <row r="469" spans="1:6" ht="12">
      <c r="A469" s="1"/>
      <c r="B469" s="1"/>
      <c r="C469" s="1"/>
      <c r="D469" s="1"/>
      <c r="E469" s="1"/>
      <c r="F469" s="1"/>
    </row>
    <row r="470" spans="1:6" ht="12">
      <c r="A470" s="1"/>
      <c r="B470" s="1"/>
      <c r="C470" s="1"/>
      <c r="D470" s="1"/>
      <c r="E470" s="1"/>
      <c r="F470" s="1"/>
    </row>
    <row r="471" spans="1:6" ht="12">
      <c r="A471" s="1"/>
      <c r="B471" s="1"/>
      <c r="C471" s="1"/>
      <c r="D471" s="1"/>
      <c r="E471" s="1"/>
      <c r="F471" s="1"/>
    </row>
    <row r="472" spans="1:6" ht="12">
      <c r="A472" s="1"/>
      <c r="B472" s="1"/>
      <c r="C472" s="1"/>
      <c r="D472" s="1"/>
      <c r="E472" s="1"/>
      <c r="F472" s="1"/>
    </row>
    <row r="473" spans="1:6" ht="12">
      <c r="A473" s="1"/>
      <c r="B473" s="1"/>
      <c r="C473" s="1"/>
      <c r="D473" s="1"/>
      <c r="E473" s="1"/>
      <c r="F473" s="1"/>
    </row>
    <row r="474" spans="1:6" ht="12">
      <c r="A474" s="1"/>
      <c r="B474" s="1"/>
      <c r="C474" s="1"/>
      <c r="D474" s="1"/>
      <c r="E474" s="1"/>
      <c r="F474" s="1"/>
    </row>
    <row r="475" spans="1:6" ht="12">
      <c r="A475" s="1"/>
      <c r="B475" s="1"/>
      <c r="C475" s="1"/>
      <c r="D475" s="1"/>
      <c r="E475" s="1"/>
      <c r="F475" s="1"/>
    </row>
    <row r="476" spans="1:6" ht="12">
      <c r="A476" s="1"/>
      <c r="B476" s="1"/>
      <c r="C476" s="1"/>
      <c r="D476" s="1"/>
      <c r="E476" s="1"/>
      <c r="F476" s="1"/>
    </row>
    <row r="477" spans="1:6" ht="12">
      <c r="A477" s="1"/>
      <c r="B477" s="1"/>
      <c r="C477" s="1"/>
      <c r="D477" s="1"/>
      <c r="E477" s="1"/>
      <c r="F477" s="1"/>
    </row>
    <row r="478" spans="1:6" ht="12">
      <c r="A478" s="1"/>
      <c r="B478" s="1"/>
      <c r="C478" s="1"/>
      <c r="D478" s="1"/>
      <c r="E478" s="1"/>
      <c r="F478" s="1"/>
    </row>
    <row r="479" spans="1:6" ht="12">
      <c r="A479" s="1"/>
      <c r="B479" s="1"/>
      <c r="C479" s="1"/>
      <c r="D479" s="1"/>
      <c r="E479" s="1"/>
      <c r="F479" s="1"/>
    </row>
    <row r="480" spans="1:6" ht="12">
      <c r="A480" s="1"/>
      <c r="B480" s="1"/>
      <c r="C480" s="1"/>
      <c r="D480" s="1"/>
      <c r="E480" s="1"/>
      <c r="F480" s="1"/>
    </row>
    <row r="481" spans="1:6" ht="12">
      <c r="A481" s="1"/>
      <c r="B481" s="1"/>
      <c r="C481" s="1"/>
      <c r="D481" s="1"/>
      <c r="E481" s="1"/>
      <c r="F481" s="1"/>
    </row>
    <row r="482" spans="1:6" ht="12">
      <c r="A482" s="1"/>
      <c r="B482" s="1"/>
      <c r="C482" s="1"/>
      <c r="D482" s="1"/>
      <c r="E482" s="1"/>
      <c r="F482" s="1"/>
    </row>
    <row r="483" spans="1:6" ht="12">
      <c r="A483" s="1"/>
      <c r="B483" s="1"/>
      <c r="C483" s="1"/>
      <c r="D483" s="1"/>
      <c r="E483" s="1"/>
      <c r="F483" s="1"/>
    </row>
    <row r="484" spans="1:6" ht="12">
      <c r="A484" s="1"/>
      <c r="B484" s="1"/>
      <c r="C484" s="1"/>
      <c r="D484" s="1"/>
      <c r="E484" s="1"/>
      <c r="F484" s="1"/>
    </row>
    <row r="485" spans="1:6" ht="12">
      <c r="A485" s="1"/>
      <c r="B485" s="1"/>
      <c r="C485" s="1"/>
      <c r="D485" s="1"/>
      <c r="E485" s="1"/>
      <c r="F485" s="1"/>
    </row>
    <row r="486" spans="1:6" ht="12">
      <c r="A486" s="1"/>
      <c r="B486" s="1"/>
      <c r="C486" s="1"/>
      <c r="D486" s="1"/>
      <c r="E486" s="1"/>
      <c r="F486" s="1"/>
    </row>
    <row r="487" spans="1:6" ht="12">
      <c r="A487" s="1"/>
      <c r="B487" s="1"/>
      <c r="C487" s="1"/>
      <c r="D487" s="1"/>
      <c r="E487" s="1"/>
      <c r="F487" s="1"/>
    </row>
    <row r="488" spans="1:6" ht="12">
      <c r="A488" s="1"/>
      <c r="B488" s="1"/>
      <c r="C488" s="1"/>
      <c r="D488" s="1"/>
      <c r="E488" s="1"/>
      <c r="F488" s="1"/>
    </row>
    <row r="489" spans="1:6" ht="12">
      <c r="A489" s="1"/>
      <c r="B489" s="1"/>
      <c r="C489" s="1"/>
      <c r="D489" s="1"/>
      <c r="E489" s="1"/>
      <c r="F489" s="1"/>
    </row>
    <row r="490" spans="1:6" ht="12">
      <c r="A490" s="1"/>
      <c r="B490" s="1"/>
      <c r="C490" s="1"/>
      <c r="D490" s="1"/>
      <c r="E490" s="1"/>
      <c r="F490" s="1"/>
    </row>
    <row r="491" spans="1:6" ht="12">
      <c r="A491" s="1"/>
      <c r="B491" s="1"/>
      <c r="C491" s="1"/>
      <c r="D491" s="1"/>
      <c r="E491" s="1"/>
      <c r="F491" s="1"/>
    </row>
    <row r="492" spans="1:6" ht="12">
      <c r="A492" s="1"/>
      <c r="B492" s="1"/>
      <c r="C492" s="1"/>
      <c r="D492" s="1"/>
      <c r="E492" s="1"/>
      <c r="F492" s="1"/>
    </row>
    <row r="493" spans="1:6" ht="12">
      <c r="A493" s="1"/>
      <c r="B493" s="1"/>
      <c r="C493" s="1"/>
      <c r="D493" s="1"/>
      <c r="E493" s="1"/>
      <c r="F493" s="1"/>
    </row>
    <row r="494" spans="1:6" ht="12">
      <c r="A494" s="1"/>
      <c r="B494" s="1"/>
      <c r="C494" s="1"/>
      <c r="D494" s="1"/>
      <c r="E494" s="1"/>
      <c r="F494" s="1"/>
    </row>
    <row r="495" spans="1:6" ht="12">
      <c r="A495" s="1"/>
      <c r="B495" s="1"/>
      <c r="C495" s="1"/>
      <c r="D495" s="1"/>
      <c r="E495" s="1"/>
      <c r="F495" s="1"/>
    </row>
    <row r="496" spans="1:6" ht="12">
      <c r="A496" s="1"/>
      <c r="B496" s="1"/>
      <c r="C496" s="1"/>
      <c r="D496" s="1"/>
      <c r="E496" s="1"/>
      <c r="F496" s="1"/>
    </row>
    <row r="497" spans="1:6" ht="12">
      <c r="A497" s="1"/>
      <c r="B497" s="1"/>
      <c r="C497" s="1"/>
      <c r="D497" s="1"/>
      <c r="E497" s="1"/>
      <c r="F497" s="1"/>
    </row>
    <row r="498" spans="1:6" ht="12">
      <c r="A498" s="1"/>
      <c r="B498" s="1"/>
      <c r="C498" s="1"/>
      <c r="D498" s="1"/>
      <c r="E498" s="1"/>
      <c r="F498" s="1"/>
    </row>
    <row r="499" spans="1:6" ht="12">
      <c r="A499" s="1"/>
      <c r="B499" s="1"/>
      <c r="C499" s="1"/>
      <c r="D499" s="1"/>
      <c r="E499" s="1"/>
      <c r="F499" s="1"/>
    </row>
    <row r="500" spans="1:6" ht="12">
      <c r="A500" s="1"/>
      <c r="B500" s="1"/>
      <c r="C500" s="1"/>
      <c r="D500" s="1"/>
      <c r="E500" s="1"/>
      <c r="F500" s="1"/>
    </row>
    <row r="501" spans="1:6" ht="12">
      <c r="A501" s="1"/>
      <c r="B501" s="1"/>
      <c r="C501" s="1"/>
      <c r="D501" s="1"/>
      <c r="E501" s="1"/>
      <c r="F501" s="1"/>
    </row>
    <row r="502" spans="1:6" ht="12">
      <c r="A502" s="1"/>
      <c r="B502" s="1"/>
      <c r="C502" s="1"/>
      <c r="D502" s="1"/>
      <c r="E502" s="1"/>
      <c r="F502" s="1"/>
    </row>
    <row r="503" spans="1:6" ht="12">
      <c r="A503" s="1"/>
      <c r="B503" s="1"/>
      <c r="C503" s="1"/>
      <c r="D503" s="1"/>
      <c r="E503" s="1"/>
      <c r="F503" s="1"/>
    </row>
    <row r="504" spans="1:6" ht="12">
      <c r="A504" s="1"/>
      <c r="B504" s="1"/>
      <c r="C504" s="1"/>
      <c r="D504" s="1"/>
      <c r="E504" s="1"/>
      <c r="F504" s="1"/>
    </row>
    <row r="505" spans="1:6" ht="12">
      <c r="A505" s="1"/>
      <c r="B505" s="1"/>
      <c r="C505" s="1"/>
      <c r="D505" s="1"/>
      <c r="E505" s="1"/>
      <c r="F505" s="1"/>
    </row>
    <row r="506" spans="1:6" ht="12">
      <c r="A506" s="1"/>
      <c r="B506" s="1"/>
      <c r="C506" s="1"/>
      <c r="D506" s="1"/>
      <c r="E506" s="1"/>
      <c r="F506" s="1"/>
    </row>
    <row r="507" spans="1:6" ht="12">
      <c r="A507" s="1"/>
      <c r="B507" s="1"/>
      <c r="C507" s="1"/>
      <c r="D507" s="1"/>
      <c r="E507" s="1"/>
      <c r="F507" s="1"/>
    </row>
    <row r="508" spans="1:6" ht="12">
      <c r="A508" s="1"/>
      <c r="B508" s="1"/>
      <c r="C508" s="1"/>
      <c r="D508" s="1"/>
      <c r="E508" s="1"/>
      <c r="F508" s="1"/>
    </row>
    <row r="509" spans="1:6" ht="12">
      <c r="A509" s="1"/>
      <c r="B509" s="1"/>
      <c r="C509" s="1"/>
      <c r="D509" s="1"/>
      <c r="E509" s="1"/>
      <c r="F509" s="1"/>
    </row>
    <row r="510" spans="1:6" ht="12">
      <c r="A510" s="1"/>
      <c r="B510" s="1"/>
      <c r="C510" s="1"/>
      <c r="D510" s="1"/>
      <c r="E510" s="1"/>
      <c r="F510" s="1"/>
    </row>
    <row r="511" spans="1:6" ht="12">
      <c r="A511" s="1"/>
      <c r="B511" s="1"/>
      <c r="C511" s="1"/>
      <c r="D511" s="1"/>
      <c r="E511" s="1"/>
      <c r="F511" s="1"/>
    </row>
    <row r="512" spans="1:6" ht="12">
      <c r="A512" s="1"/>
      <c r="B512" s="1"/>
      <c r="C512" s="1"/>
      <c r="D512" s="1"/>
      <c r="E512" s="1"/>
      <c r="F512" s="1"/>
    </row>
    <row r="513" spans="1:6" ht="12">
      <c r="A513" s="1"/>
      <c r="B513" s="1"/>
      <c r="C513" s="1"/>
      <c r="D513" s="1"/>
      <c r="E513" s="1"/>
      <c r="F513" s="1"/>
    </row>
    <row r="514" spans="1:6" ht="12">
      <c r="A514" s="1"/>
      <c r="B514" s="1"/>
      <c r="C514" s="1"/>
      <c r="D514" s="1"/>
      <c r="E514" s="1"/>
      <c r="F514" s="1"/>
    </row>
    <row r="515" spans="1:6" ht="12">
      <c r="A515" s="1"/>
      <c r="B515" s="1"/>
      <c r="C515" s="1"/>
      <c r="D515" s="1"/>
      <c r="E515" s="1"/>
      <c r="F515" s="1"/>
    </row>
    <row r="516" spans="1:6" ht="12">
      <c r="A516" s="1"/>
      <c r="B516" s="1"/>
      <c r="C516" s="1"/>
      <c r="D516" s="1"/>
      <c r="E516" s="1"/>
      <c r="F516" s="1"/>
    </row>
    <row r="517" spans="1:6" ht="12">
      <c r="A517" s="1"/>
      <c r="B517" s="1"/>
      <c r="C517" s="1"/>
      <c r="D517" s="1"/>
      <c r="E517" s="1"/>
      <c r="F517" s="1"/>
    </row>
    <row r="518" spans="1:6" ht="12">
      <c r="A518" s="1"/>
      <c r="B518" s="1"/>
      <c r="C518" s="1"/>
      <c r="D518" s="1"/>
      <c r="E518" s="1"/>
      <c r="F518" s="1"/>
    </row>
    <row r="519" spans="1:6" ht="12">
      <c r="A519" s="1"/>
      <c r="B519" s="1"/>
      <c r="C519" s="1"/>
      <c r="D519" s="1"/>
      <c r="E519" s="1"/>
      <c r="F519" s="1"/>
    </row>
    <row r="520" spans="1:6" ht="12">
      <c r="A520" s="1"/>
      <c r="B520" s="1"/>
      <c r="C520" s="1"/>
      <c r="D520" s="1"/>
      <c r="E520" s="1"/>
      <c r="F520" s="1"/>
    </row>
    <row r="521" spans="1:6" ht="12">
      <c r="A521" s="1"/>
      <c r="B521" s="1"/>
      <c r="C521" s="1"/>
      <c r="D521" s="1"/>
      <c r="E521" s="1"/>
      <c r="F521" s="1"/>
    </row>
    <row r="522" spans="1:6" ht="12">
      <c r="A522" s="1"/>
      <c r="B522" s="1"/>
      <c r="C522" s="1"/>
      <c r="D522" s="1"/>
      <c r="E522" s="1"/>
      <c r="F522" s="1"/>
    </row>
    <row r="523" spans="1:6" ht="12">
      <c r="A523" s="1"/>
      <c r="B523" s="1"/>
      <c r="C523" s="1"/>
      <c r="D523" s="1"/>
      <c r="E523" s="1"/>
      <c r="F523" s="1"/>
    </row>
    <row r="524" spans="1:6" ht="12">
      <c r="A524" s="1"/>
      <c r="B524" s="1"/>
      <c r="C524" s="1"/>
      <c r="D524" s="1"/>
      <c r="E524" s="1"/>
      <c r="F524" s="1"/>
    </row>
    <row r="525" spans="1:6" ht="12">
      <c r="A525" s="1"/>
      <c r="B525" s="1"/>
      <c r="C525" s="1"/>
      <c r="D525" s="1"/>
      <c r="E525" s="1"/>
      <c r="F525" s="1"/>
    </row>
    <row r="526" spans="1:6" ht="12">
      <c r="A526" s="1"/>
      <c r="B526" s="1"/>
      <c r="C526" s="1"/>
      <c r="D526" s="1"/>
      <c r="E526" s="1"/>
      <c r="F526" s="1"/>
    </row>
    <row r="527" spans="1:6" ht="12">
      <c r="A527" s="1"/>
      <c r="B527" s="1"/>
      <c r="C527" s="1"/>
      <c r="D527" s="1"/>
      <c r="E527" s="1"/>
      <c r="F527" s="1"/>
    </row>
    <row r="528" spans="1:6" ht="12">
      <c r="A528" s="1"/>
      <c r="B528" s="1"/>
      <c r="C528" s="1"/>
      <c r="D528" s="1"/>
      <c r="E528" s="1"/>
      <c r="F528" s="1"/>
    </row>
    <row r="529" spans="1:6" ht="12">
      <c r="A529" s="1"/>
      <c r="B529" s="1"/>
      <c r="C529" s="1"/>
      <c r="D529" s="1"/>
      <c r="E529" s="1"/>
      <c r="F529" s="1"/>
    </row>
    <row r="530" spans="1:6" ht="12">
      <c r="A530" s="1"/>
      <c r="B530" s="1"/>
      <c r="C530" s="1"/>
      <c r="D530" s="1"/>
      <c r="E530" s="1"/>
      <c r="F530" s="1"/>
    </row>
    <row r="531" spans="1:6" ht="12">
      <c r="A531" s="1"/>
      <c r="B531" s="1"/>
      <c r="C531" s="1"/>
      <c r="D531" s="1"/>
      <c r="E531" s="1"/>
      <c r="F531" s="1"/>
    </row>
    <row r="532" spans="1:6" ht="12">
      <c r="A532" s="1"/>
      <c r="B532" s="1"/>
      <c r="C532" s="1"/>
      <c r="D532" s="1"/>
      <c r="E532" s="1"/>
      <c r="F532" s="1"/>
    </row>
    <row r="533" spans="1:6" ht="12">
      <c r="A533" s="1"/>
      <c r="B533" s="1"/>
      <c r="C533" s="1"/>
      <c r="D533" s="1"/>
      <c r="E533" s="1"/>
      <c r="F533" s="1"/>
    </row>
    <row r="534" spans="1:6" ht="12">
      <c r="A534" s="1"/>
      <c r="B534" s="1"/>
      <c r="C534" s="1"/>
      <c r="D534" s="1"/>
      <c r="E534" s="1"/>
      <c r="F534" s="1"/>
    </row>
    <row r="535" spans="1:6" ht="12">
      <c r="A535" s="1"/>
      <c r="B535" s="1"/>
      <c r="C535" s="1"/>
      <c r="D535" s="1"/>
      <c r="E535" s="1"/>
      <c r="F535" s="1"/>
    </row>
    <row r="536" spans="1:6" ht="12">
      <c r="A536" s="1"/>
      <c r="B536" s="1"/>
      <c r="C536" s="1"/>
      <c r="D536" s="1"/>
      <c r="E536" s="1"/>
      <c r="F536" s="1"/>
    </row>
    <row r="537" spans="1:6" ht="12">
      <c r="A537" s="1"/>
      <c r="B537" s="1"/>
      <c r="C537" s="1"/>
      <c r="D537" s="1"/>
      <c r="E537" s="1"/>
      <c r="F537" s="1"/>
    </row>
    <row r="538" spans="1:6" ht="12">
      <c r="A538" s="1"/>
      <c r="B538" s="1"/>
      <c r="C538" s="1"/>
      <c r="D538" s="1"/>
      <c r="E538" s="1"/>
      <c r="F538" s="1"/>
    </row>
    <row r="539" spans="1:6" ht="12">
      <c r="A539" s="1"/>
      <c r="B539" s="1"/>
      <c r="C539" s="1"/>
      <c r="D539" s="1"/>
      <c r="E539" s="1"/>
      <c r="F539" s="1"/>
    </row>
    <row r="540" spans="1:6" ht="12">
      <c r="A540" s="1"/>
      <c r="B540" s="1"/>
      <c r="C540" s="1"/>
      <c r="D540" s="1"/>
      <c r="E540" s="1"/>
      <c r="F540" s="1"/>
    </row>
    <row r="541" spans="1:6" ht="12">
      <c r="A541" s="1"/>
      <c r="B541" s="1"/>
      <c r="C541" s="1"/>
      <c r="D541" s="1"/>
      <c r="E541" s="1"/>
      <c r="F541" s="1"/>
    </row>
    <row r="542" spans="1:6" ht="12">
      <c r="A542" s="1"/>
      <c r="B542" s="1"/>
      <c r="C542" s="1"/>
      <c r="D542" s="1"/>
      <c r="E542" s="1"/>
      <c r="F542" s="1"/>
    </row>
    <row r="543" spans="1:6" ht="12">
      <c r="A543" s="1"/>
      <c r="B543" s="1"/>
      <c r="C543" s="1"/>
      <c r="D543" s="1"/>
      <c r="E543" s="1"/>
      <c r="F543" s="1"/>
    </row>
    <row r="544" spans="1:6" ht="12">
      <c r="A544" s="1"/>
      <c r="B544" s="1"/>
      <c r="C544" s="1"/>
      <c r="D544" s="1"/>
      <c r="E544" s="1"/>
      <c r="F544" s="1"/>
    </row>
    <row r="545" spans="1:6" ht="12">
      <c r="A545" s="1"/>
      <c r="B545" s="1"/>
      <c r="C545" s="1"/>
      <c r="D545" s="1"/>
      <c r="E545" s="1"/>
      <c r="F545" s="1"/>
    </row>
    <row r="546" spans="1:6" ht="12">
      <c r="A546" s="1"/>
      <c r="B546" s="1"/>
      <c r="C546" s="1"/>
      <c r="D546" s="1"/>
      <c r="E546" s="1"/>
      <c r="F546" s="1"/>
    </row>
    <row r="547" spans="1:6" ht="12">
      <c r="A547" s="1"/>
      <c r="B547" s="1"/>
      <c r="C547" s="1"/>
      <c r="D547" s="1"/>
      <c r="E547" s="1"/>
      <c r="F547" s="1"/>
    </row>
    <row r="548" spans="1:6" ht="12">
      <c r="A548" s="1"/>
      <c r="B548" s="1"/>
      <c r="C548" s="1"/>
      <c r="D548" s="1"/>
      <c r="E548" s="1"/>
      <c r="F548" s="1"/>
    </row>
    <row r="549" spans="1:6" ht="12">
      <c r="A549" s="1"/>
      <c r="B549" s="1"/>
      <c r="C549" s="1"/>
      <c r="D549" s="1"/>
      <c r="E549" s="1"/>
      <c r="F549" s="1"/>
    </row>
    <row r="550" spans="1:6" ht="12">
      <c r="A550" s="1"/>
      <c r="B550" s="1"/>
      <c r="C550" s="1"/>
      <c r="D550" s="1"/>
      <c r="E550" s="1"/>
      <c r="F550" s="1"/>
    </row>
    <row r="551" spans="1:6" ht="12">
      <c r="A551" s="1"/>
      <c r="B551" s="1"/>
      <c r="C551" s="1"/>
      <c r="D551" s="1"/>
      <c r="E551" s="1"/>
      <c r="F551" s="1"/>
    </row>
    <row r="552" spans="1:6" ht="12">
      <c r="A552" s="1"/>
      <c r="B552" s="1"/>
      <c r="C552" s="1"/>
      <c r="D552" s="1"/>
      <c r="E552" s="1"/>
      <c r="F552" s="1"/>
    </row>
    <row r="553" spans="1:6" ht="12">
      <c r="A553" s="1"/>
      <c r="B553" s="1"/>
      <c r="C553" s="1"/>
      <c r="D553" s="1"/>
      <c r="E553" s="1"/>
      <c r="F553" s="1"/>
    </row>
    <row r="554" spans="1:6" ht="12">
      <c r="A554" s="1"/>
      <c r="B554" s="1"/>
      <c r="C554" s="1"/>
      <c r="D554" s="1"/>
      <c r="E554" s="1"/>
      <c r="F554" s="1"/>
    </row>
    <row r="555" spans="1:6" ht="12">
      <c r="A555" s="1"/>
      <c r="B555" s="1"/>
      <c r="C555" s="1"/>
      <c r="D555" s="1"/>
      <c r="E555" s="1"/>
      <c r="F555" s="1"/>
    </row>
    <row r="556" spans="1:6" ht="12">
      <c r="A556" s="1"/>
      <c r="B556" s="1"/>
      <c r="C556" s="1"/>
      <c r="D556" s="1"/>
      <c r="E556" s="1"/>
      <c r="F556" s="1"/>
    </row>
    <row r="557" spans="1:6" ht="12">
      <c r="A557" s="1"/>
      <c r="B557" s="1"/>
      <c r="C557" s="1"/>
      <c r="D557" s="1"/>
      <c r="E557" s="1"/>
      <c r="F557" s="1"/>
    </row>
    <row r="558" spans="1:6" ht="12">
      <c r="A558" s="1"/>
      <c r="B558" s="1"/>
      <c r="C558" s="1"/>
      <c r="D558" s="1"/>
      <c r="E558" s="1"/>
      <c r="F558" s="1"/>
    </row>
    <row r="559" spans="1:6" ht="12">
      <c r="A559" s="1"/>
      <c r="B559" s="1"/>
      <c r="C559" s="1"/>
      <c r="D559" s="1"/>
      <c r="E559" s="1"/>
      <c r="F559" s="1"/>
    </row>
    <row r="560" spans="1:6" ht="12">
      <c r="A560" s="1"/>
      <c r="B560" s="1"/>
      <c r="C560" s="1"/>
      <c r="D560" s="1"/>
      <c r="E560" s="1"/>
      <c r="F560" s="1"/>
    </row>
    <row r="561" spans="1:6" ht="12">
      <c r="A561" s="1"/>
      <c r="B561" s="1"/>
      <c r="C561" s="1"/>
      <c r="D561" s="1"/>
      <c r="E561" s="1"/>
      <c r="F561" s="1"/>
    </row>
    <row r="562" spans="1:6" ht="12">
      <c r="A562" s="1"/>
      <c r="B562" s="1"/>
      <c r="C562" s="1"/>
      <c r="D562" s="1"/>
      <c r="E562" s="1"/>
      <c r="F562" s="1"/>
    </row>
    <row r="563" spans="1:6" ht="12">
      <c r="A563" s="1"/>
      <c r="B563" s="1"/>
      <c r="C563" s="1"/>
      <c r="D563" s="1"/>
      <c r="E563" s="1"/>
      <c r="F563" s="1"/>
    </row>
    <row r="564" spans="1:6" ht="12">
      <c r="A564" s="1"/>
      <c r="B564" s="1"/>
      <c r="C564" s="1"/>
      <c r="D564" s="1"/>
      <c r="E564" s="1"/>
      <c r="F564" s="1"/>
    </row>
    <row r="565" spans="1:6" ht="12">
      <c r="A565" s="1"/>
      <c r="B565" s="1"/>
      <c r="C565" s="1"/>
      <c r="D565" s="1"/>
      <c r="E565" s="1"/>
      <c r="F565" s="1"/>
    </row>
    <row r="566" spans="1:6" ht="12">
      <c r="A566" s="1"/>
      <c r="B566" s="1"/>
      <c r="C566" s="1"/>
      <c r="D566" s="1"/>
      <c r="E566" s="1"/>
      <c r="F566" s="1"/>
    </row>
    <row r="567" spans="1:6" ht="12">
      <c r="A567" s="1"/>
      <c r="B567" s="1"/>
      <c r="C567" s="1"/>
      <c r="D567" s="1"/>
      <c r="E567" s="1"/>
      <c r="F567" s="1"/>
    </row>
    <row r="568" spans="1:6" ht="12">
      <c r="A568" s="1"/>
      <c r="B568" s="1"/>
      <c r="C568" s="1"/>
      <c r="D568" s="1"/>
      <c r="E568" s="1"/>
      <c r="F568" s="1"/>
    </row>
    <row r="569" spans="1:6" ht="12">
      <c r="A569" s="1"/>
      <c r="B569" s="1"/>
      <c r="C569" s="1"/>
      <c r="D569" s="1"/>
      <c r="E569" s="1"/>
      <c r="F569" s="1"/>
    </row>
    <row r="570" spans="1:6" ht="12">
      <c r="A570" s="1"/>
      <c r="B570" s="1"/>
      <c r="C570" s="1"/>
      <c r="D570" s="1"/>
      <c r="E570" s="1"/>
      <c r="F570" s="1"/>
    </row>
    <row r="571" spans="1:6" ht="12">
      <c r="A571" s="1"/>
      <c r="B571" s="1"/>
      <c r="C571" s="1"/>
      <c r="D571" s="1"/>
      <c r="E571" s="1"/>
      <c r="F571" s="1"/>
    </row>
    <row r="572" spans="1:6" ht="12">
      <c r="A572" s="1"/>
      <c r="B572" s="1"/>
      <c r="C572" s="1"/>
      <c r="D572" s="1"/>
      <c r="E572" s="1"/>
      <c r="F572" s="1"/>
    </row>
    <row r="573" spans="1:6" ht="12">
      <c r="A573" s="1"/>
      <c r="B573" s="1"/>
      <c r="C573" s="1"/>
      <c r="D573" s="1"/>
      <c r="E573" s="1"/>
      <c r="F573" s="1"/>
    </row>
    <row r="574" spans="1:6" ht="12">
      <c r="A574" s="1"/>
      <c r="B574" s="1"/>
      <c r="C574" s="1"/>
      <c r="D574" s="1"/>
      <c r="E574" s="1"/>
      <c r="F574" s="1"/>
    </row>
    <row r="575" spans="1:6" ht="12">
      <c r="A575" s="1"/>
      <c r="B575" s="1"/>
      <c r="C575" s="1"/>
      <c r="D575" s="1"/>
      <c r="E575" s="1"/>
      <c r="F575" s="1"/>
    </row>
    <row r="576" spans="1:6" ht="12">
      <c r="A576" s="1"/>
      <c r="B576" s="1"/>
      <c r="C576" s="1"/>
      <c r="D576" s="1"/>
      <c r="E576" s="1"/>
      <c r="F576" s="1"/>
    </row>
    <row r="577" spans="1:6" ht="12">
      <c r="A577" s="1"/>
      <c r="B577" s="1"/>
      <c r="C577" s="1"/>
      <c r="D577" s="1"/>
      <c r="E577" s="1"/>
      <c r="F577" s="1"/>
    </row>
    <row r="578" spans="1:6" ht="12">
      <c r="A578" s="1"/>
      <c r="B578" s="1"/>
      <c r="C578" s="1"/>
      <c r="D578" s="1"/>
      <c r="E578" s="1"/>
      <c r="F578" s="1"/>
    </row>
    <row r="579" spans="1:6" ht="12">
      <c r="A579" s="1"/>
      <c r="B579" s="1"/>
      <c r="C579" s="1"/>
      <c r="D579" s="1"/>
      <c r="E579" s="1"/>
      <c r="F579" s="1"/>
    </row>
    <row r="580" spans="1:6" ht="12">
      <c r="A580" s="1"/>
      <c r="B580" s="1"/>
      <c r="C580" s="1"/>
      <c r="D580" s="1"/>
      <c r="E580" s="1"/>
      <c r="F580" s="1"/>
    </row>
    <row r="581" spans="1:6" ht="12">
      <c r="A581" s="1"/>
      <c r="B581" s="1"/>
      <c r="C581" s="1"/>
      <c r="D581" s="1"/>
      <c r="E581" s="1"/>
      <c r="F581" s="1"/>
    </row>
    <row r="582" spans="1:6" ht="12">
      <c r="A582" s="1"/>
      <c r="B582" s="1"/>
      <c r="C582" s="1"/>
      <c r="D582" s="1"/>
      <c r="E582" s="1"/>
      <c r="F582" s="1"/>
    </row>
    <row r="583" spans="1:6" ht="12">
      <c r="A583" s="1"/>
      <c r="B583" s="1"/>
      <c r="C583" s="1"/>
      <c r="D583" s="1"/>
      <c r="E583" s="1"/>
      <c r="F583" s="1"/>
    </row>
    <row r="584" spans="1:6" ht="12">
      <c r="A584" s="1"/>
      <c r="B584" s="1"/>
      <c r="C584" s="1"/>
      <c r="D584" s="1"/>
      <c r="E584" s="1"/>
      <c r="F584" s="1"/>
    </row>
    <row r="585" spans="1:6" ht="12">
      <c r="A585" s="1"/>
      <c r="B585" s="1"/>
      <c r="C585" s="1"/>
      <c r="D585" s="1"/>
      <c r="E585" s="1"/>
      <c r="F585" s="1"/>
    </row>
    <row r="586" spans="1:6" ht="12">
      <c r="A586" s="1"/>
      <c r="B586" s="1"/>
      <c r="C586" s="1"/>
      <c r="D586" s="1"/>
      <c r="E586" s="1"/>
      <c r="F586" s="1"/>
    </row>
    <row r="587" spans="1:6" ht="12">
      <c r="A587" s="1"/>
      <c r="B587" s="1"/>
      <c r="C587" s="1"/>
      <c r="D587" s="1"/>
      <c r="E587" s="1"/>
      <c r="F587" s="1"/>
    </row>
    <row r="588" spans="1:6" ht="12">
      <c r="A588" s="1"/>
      <c r="B588" s="1"/>
      <c r="C588" s="1"/>
      <c r="D588" s="1"/>
      <c r="E588" s="1"/>
      <c r="F588" s="1"/>
    </row>
    <row r="589" spans="1:6" ht="12">
      <c r="A589" s="1"/>
      <c r="B589" s="1"/>
      <c r="C589" s="1"/>
      <c r="D589" s="1"/>
      <c r="E589" s="1"/>
      <c r="F589" s="1"/>
    </row>
    <row r="590" spans="1:6" ht="12">
      <c r="A590" s="1"/>
      <c r="B590" s="1"/>
      <c r="C590" s="1"/>
      <c r="D590" s="1"/>
      <c r="E590" s="1"/>
      <c r="F590" s="1"/>
    </row>
    <row r="591" spans="1:6" ht="12">
      <c r="A591" s="1"/>
      <c r="B591" s="1"/>
      <c r="C591" s="1"/>
      <c r="D591" s="1"/>
      <c r="E591" s="1"/>
      <c r="F591" s="1"/>
    </row>
    <row r="592" spans="1:6" ht="12">
      <c r="A592" s="1"/>
      <c r="B592" s="1"/>
      <c r="C592" s="1"/>
      <c r="D592" s="1"/>
      <c r="E592" s="1"/>
      <c r="F592" s="1"/>
    </row>
    <row r="593" spans="1:6" ht="12">
      <c r="A593" s="1"/>
      <c r="B593" s="1"/>
      <c r="C593" s="1"/>
      <c r="D593" s="1"/>
      <c r="E593" s="1"/>
      <c r="F593" s="1"/>
    </row>
    <row r="594" spans="1:6" ht="12">
      <c r="A594" s="1"/>
      <c r="B594" s="1"/>
      <c r="C594" s="1"/>
      <c r="D594" s="1"/>
      <c r="E594" s="1"/>
      <c r="F594" s="1"/>
    </row>
    <row r="595" spans="1:6" ht="12">
      <c r="A595" s="1"/>
      <c r="B595" s="1"/>
      <c r="C595" s="1"/>
      <c r="D595" s="1"/>
      <c r="E595" s="1"/>
      <c r="F595" s="1"/>
    </row>
    <row r="596" spans="1:6" ht="12">
      <c r="A596" s="1"/>
      <c r="B596" s="1"/>
      <c r="C596" s="1"/>
      <c r="D596" s="1"/>
      <c r="E596" s="1"/>
      <c r="F596" s="1"/>
    </row>
    <row r="597" spans="1:6" ht="12">
      <c r="A597" s="1"/>
      <c r="B597" s="1"/>
      <c r="C597" s="1"/>
      <c r="D597" s="1"/>
      <c r="E597" s="1"/>
      <c r="F597" s="1"/>
    </row>
    <row r="598" spans="1:6" ht="12">
      <c r="A598" s="1"/>
      <c r="B598" s="1"/>
      <c r="C598" s="1"/>
      <c r="D598" s="1"/>
      <c r="E598" s="1"/>
      <c r="F598" s="1"/>
    </row>
    <row r="599" spans="1:6" ht="12">
      <c r="A599" s="1"/>
      <c r="B599" s="1"/>
      <c r="C599" s="1"/>
      <c r="D599" s="1"/>
      <c r="E599" s="1"/>
      <c r="F599" s="1"/>
    </row>
    <row r="600" spans="1:6" ht="12">
      <c r="A600" s="1"/>
      <c r="B600" s="1"/>
      <c r="C600" s="1"/>
      <c r="D600" s="1"/>
      <c r="E600" s="1"/>
      <c r="F600" s="1"/>
    </row>
    <row r="601" spans="1:6" ht="12">
      <c r="A601" s="1"/>
      <c r="B601" s="1"/>
      <c r="C601" s="1"/>
      <c r="D601" s="1"/>
      <c r="E601" s="1"/>
      <c r="F601" s="1"/>
    </row>
    <row r="602" spans="1:6" ht="12">
      <c r="A602" s="1"/>
      <c r="B602" s="1"/>
      <c r="C602" s="1"/>
      <c r="D602" s="1"/>
      <c r="E602" s="1"/>
      <c r="F602" s="1"/>
    </row>
    <row r="603" spans="1:6" ht="12">
      <c r="A603" s="1"/>
      <c r="B603" s="1"/>
      <c r="C603" s="1"/>
      <c r="D603" s="1"/>
      <c r="E603" s="1"/>
      <c r="F603" s="1"/>
    </row>
    <row r="604" spans="1:6" ht="12">
      <c r="A604" s="1"/>
      <c r="B604" s="1"/>
      <c r="C604" s="1"/>
      <c r="D604" s="1"/>
      <c r="E604" s="1"/>
      <c r="F604" s="1"/>
    </row>
    <row r="605" spans="1:6" ht="12">
      <c r="A605" s="1"/>
      <c r="B605" s="1"/>
      <c r="C605" s="1"/>
      <c r="D605" s="1"/>
      <c r="E605" s="1"/>
      <c r="F605" s="1"/>
    </row>
    <row r="606" spans="1:6" ht="12">
      <c r="A606" s="1"/>
      <c r="B606" s="1"/>
      <c r="C606" s="1"/>
      <c r="D606" s="1"/>
      <c r="E606" s="1"/>
      <c r="F606" s="1"/>
    </row>
    <row r="607" spans="1:6" ht="12">
      <c r="A607" s="1"/>
      <c r="B607" s="1"/>
      <c r="C607" s="1"/>
      <c r="D607" s="1"/>
      <c r="E607" s="1"/>
      <c r="F607" s="1"/>
    </row>
    <row r="608" spans="1:6" ht="12">
      <c r="A608" s="1"/>
      <c r="B608" s="1"/>
      <c r="C608" s="1"/>
      <c r="D608" s="1"/>
      <c r="E608" s="1"/>
      <c r="F608" s="1"/>
    </row>
    <row r="609" spans="1:6" ht="12">
      <c r="A609" s="1"/>
      <c r="B609" s="1"/>
      <c r="C609" s="1"/>
      <c r="D609" s="1"/>
      <c r="E609" s="1"/>
      <c r="F609" s="1"/>
    </row>
    <row r="610" spans="1:6" ht="12">
      <c r="A610" s="1"/>
      <c r="B610" s="1"/>
      <c r="C610" s="1"/>
      <c r="D610" s="1"/>
      <c r="E610" s="1"/>
      <c r="F610" s="1"/>
    </row>
    <row r="611" spans="1:6" ht="12">
      <c r="A611" s="1"/>
      <c r="B611" s="1"/>
      <c r="C611" s="1"/>
      <c r="D611" s="1"/>
      <c r="E611" s="1"/>
      <c r="F611" s="1"/>
    </row>
    <row r="612" spans="1:6" ht="12">
      <c r="A612" s="1"/>
      <c r="B612" s="1"/>
      <c r="C612" s="1"/>
      <c r="D612" s="1"/>
      <c r="E612" s="1"/>
      <c r="F612" s="1"/>
    </row>
    <row r="613" spans="1:6" ht="12">
      <c r="A613" s="1"/>
      <c r="B613" s="1"/>
      <c r="C613" s="1"/>
      <c r="D613" s="1"/>
      <c r="E613" s="1"/>
      <c r="F613" s="1"/>
    </row>
    <row r="614" spans="1:6" ht="12">
      <c r="A614" s="1"/>
      <c r="B614" s="1"/>
      <c r="C614" s="1"/>
      <c r="D614" s="1"/>
      <c r="E614" s="1"/>
      <c r="F614" s="1"/>
    </row>
    <row r="615" spans="1:6" ht="12">
      <c r="A615" s="1"/>
      <c r="B615" s="1"/>
      <c r="C615" s="1"/>
      <c r="D615" s="1"/>
      <c r="E615" s="1"/>
      <c r="F615" s="1"/>
    </row>
    <row r="616" spans="1:6" ht="12">
      <c r="A616" s="1"/>
      <c r="B616" s="1"/>
      <c r="C616" s="1"/>
      <c r="D616" s="1"/>
      <c r="E616" s="1"/>
      <c r="F616" s="1"/>
    </row>
    <row r="617" spans="1:6" ht="12">
      <c r="A617" s="1"/>
      <c r="B617" s="1"/>
      <c r="C617" s="1"/>
      <c r="D617" s="1"/>
      <c r="E617" s="1"/>
      <c r="F617" s="1"/>
    </row>
    <row r="618" spans="1:6" ht="12">
      <c r="A618" s="1"/>
      <c r="B618" s="1"/>
      <c r="C618" s="1"/>
      <c r="D618" s="1"/>
      <c r="E618" s="1"/>
      <c r="F618" s="1"/>
    </row>
    <row r="619" spans="1:6" ht="12">
      <c r="A619" s="1"/>
      <c r="B619" s="1"/>
      <c r="C619" s="1"/>
      <c r="D619" s="1"/>
      <c r="E619" s="1"/>
      <c r="F619" s="1"/>
    </row>
    <row r="620" spans="1:6" ht="12">
      <c r="A620" s="1"/>
      <c r="B620" s="1"/>
      <c r="C620" s="1"/>
      <c r="D620" s="1"/>
      <c r="E620" s="1"/>
      <c r="F620" s="1"/>
    </row>
    <row r="621" spans="1:6" ht="12">
      <c r="A621" s="1"/>
      <c r="B621" s="1"/>
      <c r="C621" s="1"/>
      <c r="D621" s="1"/>
      <c r="E621" s="1"/>
      <c r="F621" s="1"/>
    </row>
    <row r="622" spans="1:6" ht="12">
      <c r="A622" s="1"/>
      <c r="B622" s="1"/>
      <c r="C622" s="1"/>
      <c r="D622" s="1"/>
      <c r="E622" s="1"/>
      <c r="F622" s="1"/>
    </row>
    <row r="623" spans="1:6" ht="12">
      <c r="A623" s="1"/>
      <c r="B623" s="1"/>
      <c r="C623" s="1"/>
      <c r="D623" s="1"/>
      <c r="E623" s="1"/>
      <c r="F623" s="1"/>
    </row>
    <row r="624" spans="1:6" ht="12">
      <c r="A624" s="1"/>
      <c r="B624" s="1"/>
      <c r="C624" s="1"/>
      <c r="D624" s="1"/>
      <c r="E624" s="1"/>
      <c r="F624" s="1"/>
    </row>
    <row r="625" spans="1:6" ht="12">
      <c r="A625" s="1"/>
      <c r="B625" s="1"/>
      <c r="C625" s="1"/>
      <c r="D625" s="1"/>
      <c r="E625" s="1"/>
      <c r="F625" s="1"/>
    </row>
    <row r="626" spans="1:6" ht="12">
      <c r="A626" s="1"/>
      <c r="B626" s="1"/>
      <c r="C626" s="1"/>
      <c r="D626" s="1"/>
      <c r="E626" s="1"/>
      <c r="F626" s="1"/>
    </row>
    <row r="627" spans="1:6" ht="12">
      <c r="A627" s="1"/>
      <c r="B627" s="1"/>
      <c r="C627" s="1"/>
      <c r="D627" s="1"/>
      <c r="E627" s="1"/>
      <c r="F627" s="1"/>
    </row>
    <row r="628" spans="1:6" ht="12">
      <c r="A628" s="1"/>
      <c r="B628" s="1"/>
      <c r="C628" s="1"/>
      <c r="D628" s="1"/>
      <c r="E628" s="1"/>
      <c r="F628" s="1"/>
    </row>
    <row r="629" spans="1:6" ht="12">
      <c r="A629" s="1"/>
      <c r="B629" s="1"/>
      <c r="C629" s="1"/>
      <c r="D629" s="1"/>
      <c r="E629" s="1"/>
      <c r="F629" s="1"/>
    </row>
    <row r="630" spans="1:6" ht="12">
      <c r="A630" s="1"/>
      <c r="B630" s="1"/>
      <c r="C630" s="1"/>
      <c r="D630" s="1"/>
      <c r="E630" s="1"/>
      <c r="F630" s="1"/>
    </row>
    <row r="631" spans="1:6" ht="12">
      <c r="A631" s="1"/>
      <c r="B631" s="1"/>
      <c r="C631" s="1"/>
      <c r="D631" s="1"/>
      <c r="E631" s="1"/>
      <c r="F631" s="1"/>
    </row>
    <row r="632" spans="1:6" ht="12">
      <c r="A632" s="1"/>
      <c r="B632" s="1"/>
      <c r="C632" s="1"/>
      <c r="D632" s="1"/>
      <c r="E632" s="1"/>
      <c r="F632" s="1"/>
    </row>
    <row r="633" spans="1:6" ht="12">
      <c r="A633" s="1"/>
      <c r="B633" s="1"/>
      <c r="C633" s="1"/>
      <c r="D633" s="1"/>
      <c r="E633" s="1"/>
      <c r="F633" s="1"/>
    </row>
    <row r="634" spans="1:6" ht="12">
      <c r="A634" s="1"/>
      <c r="B634" s="1"/>
      <c r="C634" s="1"/>
      <c r="D634" s="1"/>
      <c r="E634" s="1"/>
      <c r="F634" s="1"/>
    </row>
    <row r="635" spans="1:6" ht="12">
      <c r="A635" s="1"/>
      <c r="B635" s="1"/>
      <c r="C635" s="1"/>
      <c r="D635" s="1"/>
      <c r="E635" s="1"/>
      <c r="F635" s="1"/>
    </row>
    <row r="636" spans="1:6" ht="12">
      <c r="A636" s="1"/>
      <c r="B636" s="1"/>
      <c r="C636" s="1"/>
      <c r="D636" s="1"/>
      <c r="E636" s="1"/>
      <c r="F636" s="1"/>
    </row>
    <row r="637" spans="1:6" ht="12">
      <c r="A637" s="1"/>
      <c r="B637" s="1"/>
      <c r="C637" s="1"/>
      <c r="D637" s="1"/>
      <c r="E637" s="1"/>
      <c r="F637" s="1"/>
    </row>
    <row r="638" spans="1:6" ht="12">
      <c r="A638" s="1"/>
      <c r="B638" s="1"/>
      <c r="C638" s="1"/>
      <c r="D638" s="1"/>
      <c r="E638" s="1"/>
      <c r="F638" s="1"/>
    </row>
    <row r="639" spans="1:6" ht="12">
      <c r="A639" s="1"/>
      <c r="B639" s="1"/>
      <c r="C639" s="1"/>
      <c r="D639" s="1"/>
      <c r="E639" s="1"/>
      <c r="F639" s="1"/>
    </row>
    <row r="640" spans="1:6" ht="12">
      <c r="A640" s="1"/>
      <c r="B640" s="1"/>
      <c r="C640" s="1"/>
      <c r="D640" s="1"/>
      <c r="E640" s="1"/>
      <c r="F640" s="1"/>
    </row>
    <row r="641" spans="1:6" ht="12">
      <c r="A641" s="1"/>
      <c r="B641" s="1"/>
      <c r="C641" s="1"/>
      <c r="D641" s="1"/>
      <c r="E641" s="1"/>
      <c r="F641" s="1"/>
    </row>
    <row r="642" spans="1:6" ht="12">
      <c r="A642" s="1"/>
      <c r="B642" s="1"/>
      <c r="C642" s="1"/>
      <c r="D642" s="1"/>
      <c r="E642" s="1"/>
      <c r="F642" s="1"/>
    </row>
    <row r="643" spans="1:6" ht="12">
      <c r="A643" s="1"/>
      <c r="B643" s="1"/>
      <c r="C643" s="1"/>
      <c r="D643" s="1"/>
      <c r="E643" s="1"/>
      <c r="F643" s="1"/>
    </row>
    <row r="644" spans="1:6" ht="12">
      <c r="A644" s="1"/>
      <c r="B644" s="1"/>
      <c r="C644" s="1"/>
      <c r="D644" s="1"/>
      <c r="E644" s="1"/>
      <c r="F644" s="1"/>
    </row>
    <row r="645" spans="1:6" ht="12">
      <c r="A645" s="1"/>
      <c r="B645" s="1"/>
      <c r="C645" s="1"/>
      <c r="D645" s="1"/>
      <c r="E645" s="1"/>
      <c r="F645" s="1"/>
    </row>
    <row r="646" spans="1:6" ht="12">
      <c r="A646" s="1"/>
      <c r="B646" s="1"/>
      <c r="C646" s="1"/>
      <c r="D646" s="1"/>
      <c r="E646" s="1"/>
      <c r="F646" s="1"/>
    </row>
    <row r="647" spans="1:6" ht="12">
      <c r="A647" s="1"/>
      <c r="B647" s="1"/>
      <c r="C647" s="1"/>
      <c r="D647" s="1"/>
      <c r="E647" s="1"/>
      <c r="F647" s="1"/>
    </row>
    <row r="648" spans="1:6" ht="12">
      <c r="A648" s="1"/>
      <c r="B648" s="1"/>
      <c r="C648" s="1"/>
      <c r="D648" s="1"/>
      <c r="E648" s="1"/>
      <c r="F648" s="1"/>
    </row>
    <row r="649" spans="1:6" ht="12">
      <c r="A649" s="1"/>
      <c r="B649" s="1"/>
      <c r="C649" s="1"/>
      <c r="D649" s="1"/>
      <c r="E649" s="1"/>
      <c r="F649" s="1"/>
    </row>
    <row r="650" spans="1:6" ht="12">
      <c r="A650" s="1"/>
      <c r="B650" s="1"/>
      <c r="C650" s="1"/>
      <c r="D650" s="1"/>
      <c r="E650" s="1"/>
      <c r="F650" s="1"/>
    </row>
    <row r="651" spans="1:6" ht="12">
      <c r="A651" s="1"/>
      <c r="B651" s="1"/>
      <c r="C651" s="1"/>
      <c r="D651" s="1"/>
      <c r="E651" s="1"/>
      <c r="F651" s="1"/>
    </row>
    <row r="652" spans="1:6" ht="12">
      <c r="A652" s="1"/>
      <c r="B652" s="1"/>
      <c r="C652" s="1"/>
      <c r="D652" s="1"/>
      <c r="E652" s="1"/>
      <c r="F652" s="1"/>
    </row>
    <row r="653" spans="1:6" ht="12">
      <c r="A653" s="1"/>
      <c r="B653" s="1"/>
      <c r="C653" s="1"/>
      <c r="D653" s="1"/>
      <c r="E653" s="1"/>
      <c r="F653" s="1"/>
    </row>
    <row r="654" spans="1:6" ht="12">
      <c r="A654" s="1"/>
      <c r="B654" s="1"/>
      <c r="C654" s="1"/>
      <c r="D654" s="1"/>
      <c r="E654" s="1"/>
      <c r="F654" s="1"/>
    </row>
    <row r="655" spans="1:6" ht="12">
      <c r="A655" s="1"/>
      <c r="B655" s="1"/>
      <c r="C655" s="1"/>
      <c r="D655" s="1"/>
      <c r="E655" s="1"/>
      <c r="F655" s="1"/>
    </row>
    <row r="656" spans="1:6" ht="12">
      <c r="A656" s="1"/>
      <c r="B656" s="1"/>
      <c r="C656" s="1"/>
      <c r="D656" s="1"/>
      <c r="E656" s="1"/>
      <c r="F656" s="1"/>
    </row>
    <row r="657" spans="1:6" ht="12">
      <c r="A657" s="1"/>
      <c r="B657" s="1"/>
      <c r="C657" s="1"/>
      <c r="D657" s="1"/>
      <c r="E657" s="1"/>
      <c r="F657" s="1"/>
    </row>
    <row r="658" spans="1:6" ht="12">
      <c r="A658" s="1"/>
      <c r="B658" s="1"/>
      <c r="C658" s="1"/>
      <c r="D658" s="1"/>
      <c r="E658" s="1"/>
      <c r="F658" s="1"/>
    </row>
    <row r="659" spans="1:6" ht="12">
      <c r="A659" s="1"/>
      <c r="B659" s="1"/>
      <c r="C659" s="1"/>
      <c r="D659" s="1"/>
      <c r="E659" s="1"/>
      <c r="F659" s="1"/>
    </row>
    <row r="660" spans="1:6" ht="12">
      <c r="A660" s="1"/>
      <c r="B660" s="1"/>
      <c r="C660" s="1"/>
      <c r="D660" s="1"/>
      <c r="E660" s="1"/>
      <c r="F660" s="1"/>
    </row>
    <row r="661" spans="1:6" ht="12">
      <c r="A661" s="1"/>
      <c r="B661" s="1"/>
      <c r="C661" s="1"/>
      <c r="D661" s="1"/>
      <c r="E661" s="1"/>
      <c r="F661" s="1"/>
    </row>
    <row r="662" spans="1:6" ht="12">
      <c r="A662" s="1"/>
      <c r="B662" s="1"/>
      <c r="C662" s="1"/>
      <c r="D662" s="1"/>
      <c r="E662" s="1"/>
      <c r="F662" s="1"/>
    </row>
    <row r="663" spans="1:6" ht="12">
      <c r="A663" s="1"/>
      <c r="B663" s="1"/>
      <c r="C663" s="1"/>
      <c r="D663" s="1"/>
      <c r="E663" s="1"/>
      <c r="F663" s="1"/>
    </row>
    <row r="664" spans="1:6" ht="12">
      <c r="A664" s="1"/>
      <c r="B664" s="1"/>
      <c r="C664" s="1"/>
      <c r="D664" s="1"/>
      <c r="E664" s="1"/>
      <c r="F664" s="1"/>
    </row>
    <row r="665" spans="1:6" ht="12">
      <c r="A665" s="1"/>
      <c r="B665" s="1"/>
      <c r="C665" s="1"/>
      <c r="D665" s="1"/>
      <c r="E665" s="1"/>
      <c r="F665" s="1"/>
    </row>
    <row r="666" spans="1:6" ht="12">
      <c r="A666" s="1"/>
      <c r="B666" s="1"/>
      <c r="C666" s="1"/>
      <c r="D666" s="1"/>
      <c r="E666" s="1"/>
      <c r="F666" s="1"/>
    </row>
    <row r="667" spans="1:6" ht="12">
      <c r="A667" s="1"/>
      <c r="B667" s="1"/>
      <c r="C667" s="1"/>
      <c r="D667" s="1"/>
      <c r="E667" s="1"/>
      <c r="F667" s="1"/>
    </row>
    <row r="668" spans="1:8" ht="12">
      <c r="A668" s="1"/>
      <c r="B668" s="1"/>
      <c r="C668" s="1"/>
      <c r="D668" s="1"/>
      <c r="E668" s="1"/>
      <c r="F668" s="1"/>
      <c r="G668" s="1"/>
      <c r="H668" s="1"/>
    </row>
    <row r="669" spans="1:8" ht="12">
      <c r="A669" s="1"/>
      <c r="B669" s="1"/>
      <c r="C669" s="1"/>
      <c r="D669" s="1"/>
      <c r="E669" s="1"/>
      <c r="F669" s="1"/>
      <c r="G669" s="1"/>
      <c r="H669" s="1"/>
    </row>
    <row r="670" spans="1:8" ht="12">
      <c r="A670" s="1"/>
      <c r="B670" s="1"/>
      <c r="C670" s="1"/>
      <c r="D670" s="1"/>
      <c r="E670" s="1"/>
      <c r="F670" s="1"/>
      <c r="G670" s="1"/>
      <c r="H670" s="1"/>
    </row>
    <row r="671" spans="1:6" ht="12">
      <c r="A671" s="1"/>
      <c r="B671" s="1"/>
      <c r="C671" s="1"/>
      <c r="D671" s="1"/>
      <c r="E671" s="1"/>
      <c r="F671" s="1"/>
    </row>
    <row r="672" spans="1:6" ht="12">
      <c r="A672" s="1"/>
      <c r="B672" s="1"/>
      <c r="C672" s="1"/>
      <c r="D672" s="1"/>
      <c r="E672" s="1"/>
      <c r="F672" s="1"/>
    </row>
    <row r="673" spans="1:6" ht="12">
      <c r="A673" s="1"/>
      <c r="B673" s="1"/>
      <c r="C673" s="1"/>
      <c r="D673" s="1"/>
      <c r="E673" s="1"/>
      <c r="F673" s="1"/>
    </row>
    <row r="674" spans="1:6" ht="12">
      <c r="A674" s="1"/>
      <c r="B674" s="1"/>
      <c r="C674" s="1"/>
      <c r="D674" s="1"/>
      <c r="E674" s="1"/>
      <c r="F674" s="1"/>
    </row>
    <row r="675" spans="1:6" ht="12">
      <c r="A675" s="1"/>
      <c r="B675" s="1"/>
      <c r="C675" s="1"/>
      <c r="D675" s="1"/>
      <c r="E675" s="1"/>
      <c r="F675" s="1"/>
    </row>
    <row r="676" spans="1:6" ht="12">
      <c r="A676" s="1"/>
      <c r="B676" s="1"/>
      <c r="C676" s="1"/>
      <c r="D676" s="1"/>
      <c r="E676" s="1"/>
      <c r="F676" s="1"/>
    </row>
    <row r="677" spans="1:6" ht="12">
      <c r="A677" s="1"/>
      <c r="B677" s="1"/>
      <c r="C677" s="1"/>
      <c r="D677" s="1"/>
      <c r="E677" s="1"/>
      <c r="F677" s="1"/>
    </row>
    <row r="678" spans="1:6" ht="12">
      <c r="A678" s="1"/>
      <c r="B678" s="1"/>
      <c r="C678" s="1"/>
      <c r="D678" s="1"/>
      <c r="E678" s="1"/>
      <c r="F678" s="1"/>
    </row>
    <row r="679" spans="1:6" ht="12">
      <c r="A679" s="1"/>
      <c r="B679" s="1"/>
      <c r="C679" s="1"/>
      <c r="D679" s="1"/>
      <c r="E679" s="1"/>
      <c r="F679" s="1"/>
    </row>
    <row r="680" spans="1:6" ht="12">
      <c r="A680" s="1"/>
      <c r="B680" s="1"/>
      <c r="C680" s="1"/>
      <c r="D680" s="1"/>
      <c r="E680" s="1"/>
      <c r="F680" s="1"/>
    </row>
    <row r="681" spans="1:6" ht="12">
      <c r="A681" s="1"/>
      <c r="B681" s="1"/>
      <c r="C681" s="1"/>
      <c r="D681" s="1"/>
      <c r="E681" s="1"/>
      <c r="F681" s="1"/>
    </row>
    <row r="682" spans="1:6" ht="12">
      <c r="A682" s="1"/>
      <c r="B682" s="1"/>
      <c r="C682" s="1"/>
      <c r="D682" s="1"/>
      <c r="E682" s="1"/>
      <c r="F682" s="1"/>
    </row>
    <row r="683" spans="1:6" ht="12">
      <c r="A683" s="1"/>
      <c r="B683" s="1"/>
      <c r="C683" s="1"/>
      <c r="D683" s="1"/>
      <c r="E683" s="1"/>
      <c r="F683" s="1"/>
    </row>
    <row r="684" spans="1:6" ht="12">
      <c r="A684" s="1"/>
      <c r="B684" s="1"/>
      <c r="C684" s="1"/>
      <c r="D684" s="1"/>
      <c r="E684" s="1"/>
      <c r="F684" s="1"/>
    </row>
    <row r="685" spans="1:6" ht="12">
      <c r="A685" s="1"/>
      <c r="B685" s="1"/>
      <c r="C685" s="1"/>
      <c r="D685" s="1"/>
      <c r="E685" s="1"/>
      <c r="F685" s="1"/>
    </row>
    <row r="686" spans="1:6" ht="12">
      <c r="A686" s="1"/>
      <c r="B686" s="1"/>
      <c r="C686" s="1"/>
      <c r="D686" s="1"/>
      <c r="E686" s="1"/>
      <c r="F686" s="1"/>
    </row>
    <row r="687" spans="1:6" ht="12">
      <c r="A687" s="1"/>
      <c r="B687" s="1"/>
      <c r="C687" s="1"/>
      <c r="D687" s="1"/>
      <c r="E687" s="1"/>
      <c r="F687" s="1"/>
    </row>
    <row r="688" spans="1:6" ht="12">
      <c r="A688" s="1"/>
      <c r="B688" s="1"/>
      <c r="C688" s="1"/>
      <c r="D688" s="1"/>
      <c r="E688" s="1"/>
      <c r="F688" s="1"/>
    </row>
    <row r="689" spans="1:6" ht="12">
      <c r="A689" s="1"/>
      <c r="B689" s="1"/>
      <c r="C689" s="1"/>
      <c r="D689" s="1"/>
      <c r="E689" s="1"/>
      <c r="F689" s="1"/>
    </row>
    <row r="690" spans="1:6" ht="12">
      <c r="A690" s="1"/>
      <c r="B690" s="1"/>
      <c r="C690" s="1"/>
      <c r="D690" s="1"/>
      <c r="E690" s="1"/>
      <c r="F690" s="1"/>
    </row>
    <row r="691" spans="1:6" ht="12">
      <c r="A691" s="1"/>
      <c r="B691" s="1"/>
      <c r="C691" s="1"/>
      <c r="D691" s="1"/>
      <c r="E691" s="1"/>
      <c r="F691" s="1"/>
    </row>
    <row r="692" spans="1:6" ht="12">
      <c r="A692" s="1"/>
      <c r="B692" s="1"/>
      <c r="C692" s="1"/>
      <c r="D692" s="1"/>
      <c r="E692" s="1"/>
      <c r="F692" s="1"/>
    </row>
    <row r="693" spans="1:6" ht="12">
      <c r="A693" s="1"/>
      <c r="B693" s="1"/>
      <c r="C693" s="1"/>
      <c r="D693" s="1"/>
      <c r="E693" s="1"/>
      <c r="F693" s="1"/>
    </row>
    <row r="694" spans="1:6" ht="12">
      <c r="A694" s="1"/>
      <c r="B694" s="1"/>
      <c r="C694" s="1"/>
      <c r="D694" s="1"/>
      <c r="E694" s="1"/>
      <c r="F694" s="1"/>
    </row>
    <row r="695" spans="1:6" ht="12">
      <c r="A695" s="1"/>
      <c r="B695" s="1"/>
      <c r="C695" s="1"/>
      <c r="D695" s="1"/>
      <c r="E695" s="1"/>
      <c r="F695" s="1"/>
    </row>
    <row r="696" spans="1:6" ht="12">
      <c r="A696" s="1"/>
      <c r="B696" s="1"/>
      <c r="C696" s="1"/>
      <c r="D696" s="1"/>
      <c r="E696" s="1"/>
      <c r="F696" s="1"/>
    </row>
    <row r="697" spans="1:6" ht="12">
      <c r="A697" s="1"/>
      <c r="B697" s="1"/>
      <c r="C697" s="1"/>
      <c r="D697" s="1"/>
      <c r="E697" s="1"/>
      <c r="F697" s="1"/>
    </row>
    <row r="698" spans="1:6" ht="12">
      <c r="A698" s="1"/>
      <c r="B698" s="1"/>
      <c r="C698" s="1"/>
      <c r="D698" s="1"/>
      <c r="E698" s="1"/>
      <c r="F698" s="1"/>
    </row>
    <row r="699" spans="1:6" ht="12">
      <c r="A699" s="1"/>
      <c r="B699" s="1"/>
      <c r="C699" s="1"/>
      <c r="D699" s="1"/>
      <c r="E699" s="1"/>
      <c r="F699" s="1"/>
    </row>
    <row r="700" spans="1:6" ht="12">
      <c r="A700" s="1"/>
      <c r="B700" s="1"/>
      <c r="C700" s="1"/>
      <c r="D700" s="1"/>
      <c r="E700" s="1"/>
      <c r="F700" s="1"/>
    </row>
    <row r="701" spans="1:6" ht="12">
      <c r="A701" s="1"/>
      <c r="B701" s="1"/>
      <c r="C701" s="1"/>
      <c r="D701" s="1"/>
      <c r="E701" s="1"/>
      <c r="F701" s="1"/>
    </row>
    <row r="702" spans="1:6" ht="12">
      <c r="A702" s="1"/>
      <c r="B702" s="1"/>
      <c r="C702" s="1"/>
      <c r="D702" s="1"/>
      <c r="E702" s="1"/>
      <c r="F702" s="1"/>
    </row>
    <row r="703" spans="1:6" ht="12">
      <c r="A703" s="1"/>
      <c r="B703" s="1"/>
      <c r="C703" s="1"/>
      <c r="D703" s="1"/>
      <c r="E703" s="1"/>
      <c r="F703" s="1"/>
    </row>
    <row r="704" spans="1:6" ht="12">
      <c r="A704" s="1"/>
      <c r="B704" s="1"/>
      <c r="C704" s="1"/>
      <c r="D704" s="1"/>
      <c r="E704" s="1"/>
      <c r="F704" s="1"/>
    </row>
    <row r="705" spans="1:6" ht="12">
      <c r="A705" s="1"/>
      <c r="B705" s="1"/>
      <c r="C705" s="1"/>
      <c r="D705" s="1"/>
      <c r="E705" s="1"/>
      <c r="F705" s="1"/>
    </row>
    <row r="706" spans="1:6" ht="12">
      <c r="A706" s="1"/>
      <c r="B706" s="1"/>
      <c r="C706" s="1"/>
      <c r="D706" s="1"/>
      <c r="E706" s="1"/>
      <c r="F706" s="1"/>
    </row>
    <row r="707" spans="1:6" ht="12">
      <c r="A707" s="1"/>
      <c r="B707" s="1"/>
      <c r="C707" s="1"/>
      <c r="D707" s="1"/>
      <c r="E707" s="1"/>
      <c r="F707" s="1"/>
    </row>
    <row r="708" spans="1:6" ht="12">
      <c r="A708" s="1"/>
      <c r="B708" s="1"/>
      <c r="C708" s="1"/>
      <c r="D708" s="1"/>
      <c r="E708" s="1"/>
      <c r="F708" s="1"/>
    </row>
    <row r="709" spans="1:6" ht="12">
      <c r="A709" s="1"/>
      <c r="B709" s="1"/>
      <c r="C709" s="1"/>
      <c r="D709" s="1"/>
      <c r="E709" s="1"/>
      <c r="F709" s="1"/>
    </row>
    <row r="710" spans="1:6" ht="12">
      <c r="A710" s="1"/>
      <c r="B710" s="1"/>
      <c r="C710" s="1"/>
      <c r="D710" s="1"/>
      <c r="E710" s="1"/>
      <c r="F710" s="1"/>
    </row>
    <row r="711" spans="1:6" ht="12">
      <c r="A711" s="1"/>
      <c r="B711" s="1"/>
      <c r="C711" s="1"/>
      <c r="D711" s="1"/>
      <c r="E711" s="1"/>
      <c r="F711" s="1"/>
    </row>
    <row r="712" spans="1:6" ht="12">
      <c r="A712" s="1"/>
      <c r="B712" s="1"/>
      <c r="C712" s="1"/>
      <c r="D712" s="1"/>
      <c r="E712" s="1"/>
      <c r="F712" s="1"/>
    </row>
    <row r="713" spans="1:6" ht="12">
      <c r="A713" s="1"/>
      <c r="B713" s="1"/>
      <c r="C713" s="1"/>
      <c r="D713" s="1"/>
      <c r="E713" s="1"/>
      <c r="F713" s="1"/>
    </row>
    <row r="714" spans="1:6" ht="12">
      <c r="A714" s="1"/>
      <c r="B714" s="1"/>
      <c r="C714" s="1"/>
      <c r="D714" s="1"/>
      <c r="E714" s="1"/>
      <c r="F714" s="1"/>
    </row>
    <row r="715" spans="1:6" ht="12">
      <c r="A715" s="1"/>
      <c r="B715" s="1"/>
      <c r="C715" s="1"/>
      <c r="D715" s="1"/>
      <c r="E715" s="1"/>
      <c r="F715" s="1"/>
    </row>
    <row r="716" spans="1:6" ht="12">
      <c r="A716" s="1"/>
      <c r="B716" s="1"/>
      <c r="C716" s="1"/>
      <c r="D716" s="1"/>
      <c r="E716" s="1"/>
      <c r="F716" s="1"/>
    </row>
    <row r="717" spans="1:6" ht="12">
      <c r="A717" s="1"/>
      <c r="B717" s="1"/>
      <c r="C717" s="1"/>
      <c r="D717" s="1"/>
      <c r="E717" s="1"/>
      <c r="F717" s="1"/>
    </row>
    <row r="718" spans="1:6" ht="12">
      <c r="A718" s="1"/>
      <c r="B718" s="1"/>
      <c r="C718" s="1"/>
      <c r="D718" s="1"/>
      <c r="E718" s="1"/>
      <c r="F718" s="1"/>
    </row>
    <row r="719" spans="1:6" ht="12">
      <c r="A719" s="1"/>
      <c r="B719" s="1"/>
      <c r="C719" s="1"/>
      <c r="D719" s="1"/>
      <c r="E719" s="1"/>
      <c r="F719" s="1"/>
    </row>
    <row r="720" spans="1:6" ht="12">
      <c r="A720" s="1"/>
      <c r="B720" s="1"/>
      <c r="C720" s="1"/>
      <c r="D720" s="1"/>
      <c r="E720" s="1"/>
      <c r="F720" s="1"/>
    </row>
    <row r="721" spans="1:6" ht="12">
      <c r="A721" s="1"/>
      <c r="B721" s="1"/>
      <c r="C721" s="1"/>
      <c r="D721" s="1"/>
      <c r="E721" s="1"/>
      <c r="F721" s="1"/>
    </row>
    <row r="722" spans="1:6" ht="12">
      <c r="A722" s="1"/>
      <c r="B722" s="1"/>
      <c r="C722" s="1"/>
      <c r="D722" s="1"/>
      <c r="E722" s="1"/>
      <c r="F722" s="1"/>
    </row>
    <row r="723" spans="1:6" ht="12">
      <c r="A723" s="1"/>
      <c r="B723" s="1"/>
      <c r="C723" s="1"/>
      <c r="D723" s="1"/>
      <c r="E723" s="1"/>
      <c r="F723" s="1"/>
    </row>
    <row r="724" spans="1:6" ht="12">
      <c r="A724" s="1"/>
      <c r="B724" s="1"/>
      <c r="C724" s="1"/>
      <c r="D724" s="1"/>
      <c r="E724" s="1"/>
      <c r="F724" s="1"/>
    </row>
    <row r="725" spans="1:6" ht="12">
      <c r="A725" s="1"/>
      <c r="B725" s="1"/>
      <c r="C725" s="1"/>
      <c r="D725" s="1"/>
      <c r="E725" s="1"/>
      <c r="F725" s="1"/>
    </row>
    <row r="726" spans="1:6" ht="12">
      <c r="A726" s="1"/>
      <c r="B726" s="1"/>
      <c r="C726" s="1"/>
      <c r="D726" s="1"/>
      <c r="E726" s="1"/>
      <c r="F726" s="1"/>
    </row>
    <row r="727" spans="1:6" ht="12">
      <c r="A727" s="1"/>
      <c r="B727" s="1"/>
      <c r="C727" s="1"/>
      <c r="D727" s="1"/>
      <c r="E727" s="1"/>
      <c r="F727" s="1"/>
    </row>
    <row r="728" spans="1:6" ht="12">
      <c r="A728" s="1"/>
      <c r="B728" s="1"/>
      <c r="C728" s="1"/>
      <c r="D728" s="1"/>
      <c r="E728" s="1"/>
      <c r="F728" s="1"/>
    </row>
    <row r="729" spans="1:6" ht="12">
      <c r="A729" s="1"/>
      <c r="B729" s="1"/>
      <c r="C729" s="1"/>
      <c r="D729" s="1"/>
      <c r="E729" s="1"/>
      <c r="F729" s="1"/>
    </row>
    <row r="730" spans="1:6" ht="12">
      <c r="A730" s="1"/>
      <c r="B730" s="1"/>
      <c r="C730" s="1"/>
      <c r="D730" s="1"/>
      <c r="E730" s="1"/>
      <c r="F730" s="1"/>
    </row>
    <row r="731" spans="1:6" ht="12">
      <c r="A731" s="1"/>
      <c r="B731" s="1"/>
      <c r="C731" s="1"/>
      <c r="D731" s="1"/>
      <c r="E731" s="1"/>
      <c r="F731" s="1"/>
    </row>
    <row r="732" spans="1:6" ht="12">
      <c r="A732" s="1"/>
      <c r="B732" s="1"/>
      <c r="C732" s="1"/>
      <c r="D732" s="1"/>
      <c r="E732" s="1"/>
      <c r="F732" s="1"/>
    </row>
    <row r="733" spans="1:6" ht="12">
      <c r="A733" s="1"/>
      <c r="B733" s="1"/>
      <c r="C733" s="1"/>
      <c r="D733" s="1"/>
      <c r="E733" s="1"/>
      <c r="F733" s="1"/>
    </row>
    <row r="734" spans="1:6" ht="12">
      <c r="A734" s="1"/>
      <c r="B734" s="1"/>
      <c r="C734" s="1"/>
      <c r="D734" s="1"/>
      <c r="E734" s="1"/>
      <c r="F734" s="1"/>
    </row>
    <row r="735" spans="1:6" ht="12">
      <c r="A735" s="1"/>
      <c r="B735" s="1"/>
      <c r="C735" s="1"/>
      <c r="D735" s="1"/>
      <c r="E735" s="1"/>
      <c r="F735" s="1"/>
    </row>
    <row r="736" spans="1:6" ht="12">
      <c r="A736" s="1"/>
      <c r="B736" s="1"/>
      <c r="C736" s="1"/>
      <c r="D736" s="1"/>
      <c r="E736" s="1"/>
      <c r="F736" s="1"/>
    </row>
    <row r="737" spans="1:6" ht="12">
      <c r="A737" s="1"/>
      <c r="B737" s="1"/>
      <c r="C737" s="1"/>
      <c r="D737" s="1"/>
      <c r="E737" s="1"/>
      <c r="F737" s="1"/>
    </row>
    <row r="738" spans="1:6" ht="12">
      <c r="A738" s="1"/>
      <c r="B738" s="1"/>
      <c r="C738" s="1"/>
      <c r="D738" s="1"/>
      <c r="E738" s="1"/>
      <c r="F738" s="1"/>
    </row>
    <row r="739" spans="1:6" ht="12">
      <c r="A739" s="1"/>
      <c r="B739" s="1"/>
      <c r="C739" s="1"/>
      <c r="D739" s="1"/>
      <c r="E739" s="1"/>
      <c r="F739" s="1"/>
    </row>
    <row r="740" spans="1:6" ht="12">
      <c r="A740" s="1"/>
      <c r="B740" s="1"/>
      <c r="C740" s="1"/>
      <c r="D740" s="1"/>
      <c r="E740" s="1"/>
      <c r="F740" s="1"/>
    </row>
    <row r="741" spans="1:6" ht="12">
      <c r="A741" s="1"/>
      <c r="B741" s="1"/>
      <c r="C741" s="1"/>
      <c r="D741" s="1"/>
      <c r="E741" s="1"/>
      <c r="F741" s="1"/>
    </row>
    <row r="742" spans="1:6" ht="12">
      <c r="A742" s="1"/>
      <c r="B742" s="1"/>
      <c r="C742" s="1"/>
      <c r="D742" s="1"/>
      <c r="E742" s="1"/>
      <c r="F742" s="1"/>
    </row>
    <row r="743" spans="1:6" ht="12">
      <c r="A743" s="1"/>
      <c r="B743" s="1"/>
      <c r="C743" s="1"/>
      <c r="D743" s="1"/>
      <c r="E743" s="1"/>
      <c r="F743" s="1"/>
    </row>
    <row r="744" spans="1:6" ht="12">
      <c r="A744" s="1"/>
      <c r="B744" s="1"/>
      <c r="C744" s="1"/>
      <c r="D744" s="1"/>
      <c r="E744" s="1"/>
      <c r="F744" s="1"/>
    </row>
    <row r="745" spans="1:6" ht="12">
      <c r="A745" s="1"/>
      <c r="B745" s="1"/>
      <c r="C745" s="1"/>
      <c r="D745" s="1"/>
      <c r="E745" s="1"/>
      <c r="F745" s="1"/>
    </row>
    <row r="746" spans="1:6" ht="12">
      <c r="A746" s="1"/>
      <c r="B746" s="1"/>
      <c r="C746" s="1"/>
      <c r="D746" s="1"/>
      <c r="E746" s="1"/>
      <c r="F746" s="1"/>
    </row>
    <row r="747" spans="1:6" ht="12">
      <c r="A747" s="1"/>
      <c r="B747" s="1"/>
      <c r="C747" s="1"/>
      <c r="D747" s="1"/>
      <c r="E747" s="1"/>
      <c r="F747" s="1"/>
    </row>
    <row r="748" spans="1:6" ht="12">
      <c r="A748" s="1"/>
      <c r="B748" s="1"/>
      <c r="C748" s="1"/>
      <c r="D748" s="1"/>
      <c r="E748" s="1"/>
      <c r="F748" s="1"/>
    </row>
    <row r="749" spans="1:6" ht="12">
      <c r="A749" s="1"/>
      <c r="B749" s="1"/>
      <c r="C749" s="1"/>
      <c r="D749" s="1"/>
      <c r="E749" s="1"/>
      <c r="F749" s="1"/>
    </row>
    <row r="750" spans="1:6" ht="12">
      <c r="A750" s="1"/>
      <c r="B750" s="1"/>
      <c r="C750" s="1"/>
      <c r="D750" s="1"/>
      <c r="E750" s="1"/>
      <c r="F750" s="1"/>
    </row>
    <row r="751" spans="1:6" ht="12">
      <c r="A751" s="1"/>
      <c r="B751" s="1"/>
      <c r="C751" s="1"/>
      <c r="D751" s="1"/>
      <c r="E751" s="1"/>
      <c r="F751" s="1"/>
    </row>
    <row r="752" spans="1:6" ht="12">
      <c r="A752" s="1"/>
      <c r="B752" s="1"/>
      <c r="C752" s="1"/>
      <c r="D752" s="1"/>
      <c r="E752" s="1"/>
      <c r="F752" s="1"/>
    </row>
    <row r="753" spans="1:6" ht="12">
      <c r="A753" s="1"/>
      <c r="B753" s="1"/>
      <c r="C753" s="1"/>
      <c r="D753" s="1"/>
      <c r="E753" s="1"/>
      <c r="F753" s="1"/>
    </row>
    <row r="754" spans="1:6" ht="12">
      <c r="A754" s="1"/>
      <c r="B754" s="1"/>
      <c r="C754" s="1"/>
      <c r="D754" s="1"/>
      <c r="E754" s="1"/>
      <c r="F754" s="1"/>
    </row>
    <row r="755" spans="1:6" ht="12">
      <c r="A755" s="1"/>
      <c r="B755" s="1"/>
      <c r="C755" s="1"/>
      <c r="D755" s="1"/>
      <c r="E755" s="1"/>
      <c r="F755" s="1"/>
    </row>
    <row r="756" spans="1:6" ht="12">
      <c r="A756" s="1"/>
      <c r="B756" s="1"/>
      <c r="C756" s="1"/>
      <c r="D756" s="1"/>
      <c r="E756" s="1"/>
      <c r="F756" s="1"/>
    </row>
    <row r="757" spans="1:6" ht="12">
      <c r="A757" s="1"/>
      <c r="B757" s="1"/>
      <c r="C757" s="1"/>
      <c r="D757" s="1"/>
      <c r="E757" s="1"/>
      <c r="F757" s="1"/>
    </row>
    <row r="758" spans="1:6" ht="12">
      <c r="A758" s="1"/>
      <c r="B758" s="1"/>
      <c r="C758" s="1"/>
      <c r="D758" s="1"/>
      <c r="E758" s="1"/>
      <c r="F758" s="1"/>
    </row>
    <row r="759" spans="1:6" ht="12">
      <c r="A759" s="1"/>
      <c r="B759" s="1"/>
      <c r="C759" s="1"/>
      <c r="D759" s="1"/>
      <c r="E759" s="1"/>
      <c r="F759" s="1"/>
    </row>
    <row r="760" spans="1:6" ht="12">
      <c r="A760" s="1"/>
      <c r="B760" s="1"/>
      <c r="C760" s="1"/>
      <c r="D760" s="1"/>
      <c r="E760" s="1"/>
      <c r="F760" s="1"/>
    </row>
    <row r="761" spans="1:6" ht="12">
      <c r="A761" s="1"/>
      <c r="B761" s="1"/>
      <c r="C761" s="1"/>
      <c r="D761" s="1"/>
      <c r="E761" s="1"/>
      <c r="F761" s="1"/>
    </row>
    <row r="762" spans="1:6" ht="12">
      <c r="A762" s="1"/>
      <c r="B762" s="1"/>
      <c r="C762" s="1"/>
      <c r="D762" s="1"/>
      <c r="E762" s="1"/>
      <c r="F762" s="1"/>
    </row>
    <row r="763" spans="1:6" ht="12">
      <c r="A763" s="1"/>
      <c r="B763" s="1"/>
      <c r="C763" s="1"/>
      <c r="D763" s="1"/>
      <c r="E763" s="1"/>
      <c r="F763" s="1"/>
    </row>
    <row r="764" spans="1:6" ht="12">
      <c r="A764" s="1"/>
      <c r="B764" s="1"/>
      <c r="C764" s="1"/>
      <c r="D764" s="1"/>
      <c r="E764" s="1"/>
      <c r="F764" s="1"/>
    </row>
    <row r="765" spans="1:6" ht="12">
      <c r="A765" s="1"/>
      <c r="B765" s="1"/>
      <c r="C765" s="1"/>
      <c r="D765" s="1"/>
      <c r="E765" s="1"/>
      <c r="F765" s="1"/>
    </row>
    <row r="766" spans="1:6" ht="12">
      <c r="A766" s="1"/>
      <c r="B766" s="1"/>
      <c r="C766" s="1"/>
      <c r="D766" s="1"/>
      <c r="E766" s="1"/>
      <c r="F766" s="1"/>
    </row>
    <row r="767" spans="1:6" ht="12">
      <c r="A767" s="1"/>
      <c r="B767" s="1"/>
      <c r="C767" s="1"/>
      <c r="D767" s="1"/>
      <c r="E767" s="1"/>
      <c r="F767" s="1"/>
    </row>
    <row r="768" spans="1:6" ht="12">
      <c r="A768" s="1"/>
      <c r="B768" s="1"/>
      <c r="C768" s="1"/>
      <c r="D768" s="1"/>
      <c r="E768" s="1"/>
      <c r="F768" s="1"/>
    </row>
    <row r="769" spans="1:6" ht="12">
      <c r="A769" s="1"/>
      <c r="B769" s="1"/>
      <c r="C769" s="1"/>
      <c r="D769" s="1"/>
      <c r="E769" s="1"/>
      <c r="F769" s="1"/>
    </row>
    <row r="770" spans="1:6" ht="12">
      <c r="A770" s="1"/>
      <c r="B770" s="1"/>
      <c r="C770" s="1"/>
      <c r="D770" s="1"/>
      <c r="E770" s="1"/>
      <c r="F770" s="1"/>
    </row>
    <row r="771" spans="1:6" ht="12">
      <c r="A771" s="1"/>
      <c r="B771" s="1"/>
      <c r="C771" s="1"/>
      <c r="D771" s="1"/>
      <c r="E771" s="1"/>
      <c r="F771" s="1"/>
    </row>
    <row r="772" spans="1:6" ht="12">
      <c r="A772" s="1"/>
      <c r="B772" s="1"/>
      <c r="C772" s="1"/>
      <c r="D772" s="1"/>
      <c r="E772" s="1"/>
      <c r="F772" s="1"/>
    </row>
    <row r="773" spans="1:6" ht="12">
      <c r="A773" s="1"/>
      <c r="B773" s="1"/>
      <c r="C773" s="1"/>
      <c r="D773" s="1"/>
      <c r="E773" s="1"/>
      <c r="F773" s="1"/>
    </row>
    <row r="774" spans="1:6" ht="12">
      <c r="A774" s="1"/>
      <c r="B774" s="1"/>
      <c r="C774" s="1"/>
      <c r="D774" s="1"/>
      <c r="E774" s="1"/>
      <c r="F774" s="1"/>
    </row>
    <row r="775" spans="1:6" ht="12">
      <c r="A775" s="1"/>
      <c r="B775" s="1"/>
      <c r="C775" s="1"/>
      <c r="D775" s="1"/>
      <c r="E775" s="1"/>
      <c r="F775" s="1"/>
    </row>
    <row r="776" spans="1:6" ht="12">
      <c r="A776" s="1"/>
      <c r="B776" s="1"/>
      <c r="C776" s="1"/>
      <c r="D776" s="1"/>
      <c r="E776" s="1"/>
      <c r="F776" s="1"/>
    </row>
    <row r="777" spans="1:6" ht="12">
      <c r="A777" s="1"/>
      <c r="B777" s="1"/>
      <c r="C777" s="1"/>
      <c r="D777" s="1"/>
      <c r="E777" s="1"/>
      <c r="F777" s="1"/>
    </row>
    <row r="778" spans="1:6" ht="12">
      <c r="A778" s="1"/>
      <c r="B778" s="1"/>
      <c r="C778" s="1"/>
      <c r="D778" s="1"/>
      <c r="E778" s="1"/>
      <c r="F778" s="1"/>
    </row>
    <row r="779" spans="1:6" ht="12">
      <c r="A779" s="1"/>
      <c r="B779" s="1"/>
      <c r="C779" s="1"/>
      <c r="D779" s="1"/>
      <c r="E779" s="1"/>
      <c r="F779" s="1"/>
    </row>
    <row r="780" spans="1:6" ht="12">
      <c r="A780" s="1"/>
      <c r="B780" s="1"/>
      <c r="C780" s="1"/>
      <c r="D780" s="1"/>
      <c r="E780" s="1"/>
      <c r="F780" s="1"/>
    </row>
    <row r="781" spans="1:6" ht="12">
      <c r="A781" s="1"/>
      <c r="B781" s="1"/>
      <c r="C781" s="1"/>
      <c r="D781" s="1"/>
      <c r="E781" s="1"/>
      <c r="F781" s="1"/>
    </row>
    <row r="782" spans="1:6" ht="12">
      <c r="A782" s="1"/>
      <c r="B782" s="1"/>
      <c r="C782" s="1"/>
      <c r="D782" s="1"/>
      <c r="E782" s="1"/>
      <c r="F782" s="1"/>
    </row>
    <row r="783" spans="1:6" ht="12">
      <c r="A783" s="1"/>
      <c r="B783" s="1"/>
      <c r="C783" s="1"/>
      <c r="D783" s="1"/>
      <c r="E783" s="1"/>
      <c r="F783" s="1"/>
    </row>
    <row r="784" spans="1:6" ht="12">
      <c r="A784" s="1"/>
      <c r="B784" s="1"/>
      <c r="C784" s="1"/>
      <c r="D784" s="1"/>
      <c r="E784" s="1"/>
      <c r="F784" s="1"/>
    </row>
    <row r="785" spans="1:6" ht="12">
      <c r="A785" s="1"/>
      <c r="B785" s="1"/>
      <c r="C785" s="1"/>
      <c r="D785" s="1"/>
      <c r="E785" s="1"/>
      <c r="F785" s="1"/>
    </row>
    <row r="786" spans="1:6" ht="12">
      <c r="A786" s="1"/>
      <c r="B786" s="1"/>
      <c r="C786" s="1"/>
      <c r="D786" s="1"/>
      <c r="E786" s="1"/>
      <c r="F786" s="1"/>
    </row>
    <row r="787" spans="1:6" ht="12">
      <c r="A787" s="1"/>
      <c r="B787" s="1"/>
      <c r="C787" s="1"/>
      <c r="D787" s="1"/>
      <c r="E787" s="1"/>
      <c r="F787" s="1"/>
    </row>
    <row r="788" spans="1:6" ht="12">
      <c r="A788" s="1"/>
      <c r="B788" s="1"/>
      <c r="C788" s="1"/>
      <c r="D788" s="1"/>
      <c r="E788" s="1"/>
      <c r="F788" s="1"/>
    </row>
    <row r="789" spans="1:6" ht="12">
      <c r="A789" s="1"/>
      <c r="B789" s="1"/>
      <c r="C789" s="1"/>
      <c r="D789" s="1"/>
      <c r="E789" s="1"/>
      <c r="F789" s="1"/>
    </row>
    <row r="790" spans="1:6" ht="12">
      <c r="A790" s="1"/>
      <c r="B790" s="1"/>
      <c r="C790" s="1"/>
      <c r="D790" s="1"/>
      <c r="E790" s="1"/>
      <c r="F790" s="1"/>
    </row>
    <row r="791" spans="1:6" ht="12">
      <c r="A791" s="1"/>
      <c r="B791" s="1"/>
      <c r="C791" s="1"/>
      <c r="D791" s="1"/>
      <c r="E791" s="1"/>
      <c r="F791" s="1"/>
    </row>
    <row r="792" spans="1:6" ht="12">
      <c r="A792" s="1"/>
      <c r="B792" s="1"/>
      <c r="C792" s="1"/>
      <c r="D792" s="1"/>
      <c r="E792" s="1"/>
      <c r="F792" s="1"/>
    </row>
    <row r="793" spans="1:6" ht="12">
      <c r="A793" s="1"/>
      <c r="B793" s="1"/>
      <c r="C793" s="1"/>
      <c r="D793" s="1"/>
      <c r="E793" s="1"/>
      <c r="F793" s="1"/>
    </row>
    <row r="794" spans="1:6" ht="12">
      <c r="A794" s="1"/>
      <c r="B794" s="1"/>
      <c r="C794" s="1"/>
      <c r="D794" s="1"/>
      <c r="E794" s="1"/>
      <c r="F794" s="1"/>
    </row>
    <row r="795" spans="1:6" ht="12">
      <c r="A795" s="1"/>
      <c r="B795" s="1"/>
      <c r="C795" s="1"/>
      <c r="D795" s="1"/>
      <c r="E795" s="1"/>
      <c r="F795" s="1"/>
    </row>
    <row r="796" spans="1:6" ht="12">
      <c r="A796" s="1"/>
      <c r="B796" s="1"/>
      <c r="C796" s="1"/>
      <c r="D796" s="1"/>
      <c r="E796" s="1"/>
      <c r="F796" s="1"/>
    </row>
    <row r="797" spans="1:6" ht="12">
      <c r="A797" s="1"/>
      <c r="B797" s="1"/>
      <c r="C797" s="1"/>
      <c r="D797" s="1"/>
      <c r="E797" s="1"/>
      <c r="F797" s="1"/>
    </row>
    <row r="798" spans="1:6" ht="12">
      <c r="A798" s="1"/>
      <c r="B798" s="1"/>
      <c r="C798" s="1"/>
      <c r="D798" s="1"/>
      <c r="E798" s="1"/>
      <c r="F798" s="1"/>
    </row>
    <row r="799" spans="1:6" ht="12">
      <c r="A799" s="1"/>
      <c r="B799" s="1"/>
      <c r="C799" s="1"/>
      <c r="D799" s="1"/>
      <c r="E799" s="1"/>
      <c r="F799" s="1"/>
    </row>
    <row r="800" spans="1:6" ht="12">
      <c r="A800" s="1"/>
      <c r="B800" s="1"/>
      <c r="C800" s="1"/>
      <c r="D800" s="1"/>
      <c r="E800" s="1"/>
      <c r="F800" s="1"/>
    </row>
    <row r="801" spans="1:6" ht="12">
      <c r="A801" s="1"/>
      <c r="B801" s="1"/>
      <c r="C801" s="1"/>
      <c r="D801" s="1"/>
      <c r="E801" s="1"/>
      <c r="F801" s="1"/>
    </row>
    <row r="802" spans="1:6" ht="12">
      <c r="A802" s="1"/>
      <c r="B802" s="1"/>
      <c r="C802" s="1"/>
      <c r="D802" s="1"/>
      <c r="E802" s="1"/>
      <c r="F802" s="1"/>
    </row>
    <row r="803" spans="1:6" ht="12">
      <c r="A803" s="1"/>
      <c r="B803" s="1"/>
      <c r="C803" s="1"/>
      <c r="D803" s="1"/>
      <c r="E803" s="1"/>
      <c r="F803" s="1"/>
    </row>
    <row r="804" spans="1:6" ht="12">
      <c r="A804" s="1"/>
      <c r="B804" s="1"/>
      <c r="C804" s="1"/>
      <c r="D804" s="1"/>
      <c r="E804" s="1"/>
      <c r="F804" s="1"/>
    </row>
    <row r="805" spans="1:6" ht="12">
      <c r="A805" s="1"/>
      <c r="B805" s="1"/>
      <c r="C805" s="1"/>
      <c r="D805" s="1"/>
      <c r="E805" s="1"/>
      <c r="F805" s="1"/>
    </row>
    <row r="806" spans="1:6" ht="12">
      <c r="A806" s="1"/>
      <c r="B806" s="1"/>
      <c r="C806" s="1"/>
      <c r="D806" s="1"/>
      <c r="E806" s="1"/>
      <c r="F806" s="1"/>
    </row>
    <row r="807" spans="1:6" ht="12">
      <c r="A807" s="1"/>
      <c r="B807" s="1"/>
      <c r="C807" s="1"/>
      <c r="D807" s="1"/>
      <c r="E807" s="1"/>
      <c r="F807" s="1"/>
    </row>
    <row r="808" spans="1:6" ht="12">
      <c r="A808" s="1"/>
      <c r="B808" s="1"/>
      <c r="C808" s="1"/>
      <c r="D808" s="1"/>
      <c r="E808" s="1"/>
      <c r="F808" s="1"/>
    </row>
    <row r="809" spans="1:6" ht="12">
      <c r="A809" s="1"/>
      <c r="B809" s="1"/>
      <c r="C809" s="1"/>
      <c r="D809" s="1"/>
      <c r="E809" s="1"/>
      <c r="F809" s="1"/>
    </row>
    <row r="810" spans="1:6" ht="12">
      <c r="A810" s="1"/>
      <c r="B810" s="1"/>
      <c r="C810" s="1"/>
      <c r="D810" s="1"/>
      <c r="E810" s="1"/>
      <c r="F810" s="1"/>
    </row>
    <row r="811" spans="1:6" ht="12">
      <c r="A811" s="1"/>
      <c r="B811" s="1"/>
      <c r="C811" s="1"/>
      <c r="D811" s="1"/>
      <c r="E811" s="1"/>
      <c r="F811" s="1"/>
    </row>
    <row r="812" spans="1:6" ht="12">
      <c r="A812" s="1"/>
      <c r="B812" s="1"/>
      <c r="C812" s="1"/>
      <c r="D812" s="1"/>
      <c r="E812" s="1"/>
      <c r="F812" s="1"/>
    </row>
    <row r="813" spans="1:6" ht="12">
      <c r="A813" s="1"/>
      <c r="B813" s="1"/>
      <c r="C813" s="1"/>
      <c r="D813" s="1"/>
      <c r="E813" s="1"/>
      <c r="F813" s="1"/>
    </row>
    <row r="814" spans="1:6" ht="12">
      <c r="A814" s="1"/>
      <c r="B814" s="1"/>
      <c r="C814" s="1"/>
      <c r="D814" s="1"/>
      <c r="E814" s="1"/>
      <c r="F814" s="1"/>
    </row>
    <row r="815" spans="1:6" ht="12">
      <c r="A815" s="1"/>
      <c r="B815" s="1"/>
      <c r="C815" s="1"/>
      <c r="D815" s="1"/>
      <c r="E815" s="1"/>
      <c r="F815" s="1"/>
    </row>
    <row r="816" spans="1:6" ht="12">
      <c r="A816" s="1"/>
      <c r="B816" s="1"/>
      <c r="C816" s="1"/>
      <c r="D816" s="1"/>
      <c r="E816" s="1"/>
      <c r="F816" s="1"/>
    </row>
    <row r="817" spans="1:6" ht="12">
      <c r="A817" s="1"/>
      <c r="B817" s="1"/>
      <c r="C817" s="1"/>
      <c r="D817" s="1"/>
      <c r="E817" s="1"/>
      <c r="F817" s="1"/>
    </row>
    <row r="818" spans="1:6" ht="12">
      <c r="A818" s="1"/>
      <c r="B818" s="1"/>
      <c r="C818" s="1"/>
      <c r="D818" s="1"/>
      <c r="E818" s="1"/>
      <c r="F818" s="1"/>
    </row>
    <row r="819" spans="1:6" ht="12">
      <c r="A819" s="1"/>
      <c r="B819" s="1"/>
      <c r="C819" s="1"/>
      <c r="D819" s="1"/>
      <c r="E819" s="1"/>
      <c r="F819" s="1"/>
    </row>
    <row r="820" spans="1:6" ht="12">
      <c r="A820" s="1"/>
      <c r="B820" s="1"/>
      <c r="C820" s="1"/>
      <c r="D820" s="1"/>
      <c r="E820" s="1"/>
      <c r="F820" s="1"/>
    </row>
    <row r="821" spans="1:6" ht="12">
      <c r="A821" s="1"/>
      <c r="B821" s="1"/>
      <c r="C821" s="1"/>
      <c r="D821" s="1"/>
      <c r="E821" s="1"/>
      <c r="F821" s="1"/>
    </row>
    <row r="822" spans="1:6" ht="12">
      <c r="A822" s="1"/>
      <c r="B822" s="1"/>
      <c r="C822" s="1"/>
      <c r="D822" s="1"/>
      <c r="E822" s="1"/>
      <c r="F822" s="1"/>
    </row>
    <row r="823" spans="1:6" ht="12">
      <c r="A823" s="1"/>
      <c r="B823" s="1"/>
      <c r="C823" s="1"/>
      <c r="D823" s="1"/>
      <c r="E823" s="1"/>
      <c r="F823" s="1"/>
    </row>
    <row r="824" spans="1:6" ht="12">
      <c r="A824" s="1"/>
      <c r="B824" s="1"/>
      <c r="C824" s="1"/>
      <c r="D824" s="1"/>
      <c r="E824" s="1"/>
      <c r="F824" s="1"/>
    </row>
    <row r="825" spans="1:6" ht="12">
      <c r="A825" s="1"/>
      <c r="B825" s="1"/>
      <c r="C825" s="1"/>
      <c r="D825" s="1"/>
      <c r="E825" s="1"/>
      <c r="F825" s="1"/>
    </row>
    <row r="826" spans="1:6" ht="12">
      <c r="A826" s="1"/>
      <c r="B826" s="1"/>
      <c r="C826" s="1"/>
      <c r="D826" s="1"/>
      <c r="E826" s="1"/>
      <c r="F826" s="1"/>
    </row>
    <row r="827" spans="1:6" ht="12">
      <c r="A827" s="1"/>
      <c r="B827" s="1"/>
      <c r="C827" s="1"/>
      <c r="D827" s="1"/>
      <c r="E827" s="1"/>
      <c r="F827" s="1"/>
    </row>
    <row r="828" spans="1:6" ht="12">
      <c r="A828" s="1"/>
      <c r="B828" s="1"/>
      <c r="C828" s="1"/>
      <c r="D828" s="1"/>
      <c r="E828" s="1"/>
      <c r="F828" s="1"/>
    </row>
    <row r="829" spans="1:6" ht="12">
      <c r="A829" s="1"/>
      <c r="B829" s="1"/>
      <c r="C829" s="1"/>
      <c r="D829" s="1"/>
      <c r="E829" s="1"/>
      <c r="F829" s="1"/>
    </row>
    <row r="830" spans="1:6" ht="12">
      <c r="A830" s="1"/>
      <c r="B830" s="1"/>
      <c r="C830" s="1"/>
      <c r="D830" s="1"/>
      <c r="E830" s="1"/>
      <c r="F830" s="1"/>
    </row>
    <row r="831" spans="1:6" ht="12">
      <c r="A831" s="1"/>
      <c r="B831" s="1"/>
      <c r="C831" s="1"/>
      <c r="D831" s="1"/>
      <c r="E831" s="1"/>
      <c r="F831" s="1"/>
    </row>
    <row r="832" spans="1:6" ht="12">
      <c r="A832" s="1"/>
      <c r="B832" s="1"/>
      <c r="C832" s="1"/>
      <c r="D832" s="1"/>
      <c r="E832" s="1"/>
      <c r="F832" s="1"/>
    </row>
    <row r="833" spans="1:6" ht="12">
      <c r="A833" s="1"/>
      <c r="B833" s="1"/>
      <c r="C833" s="1"/>
      <c r="D833" s="1"/>
      <c r="E833" s="1"/>
      <c r="F833" s="1"/>
    </row>
    <row r="834" spans="1:6" ht="12">
      <c r="A834" s="1"/>
      <c r="B834" s="1"/>
      <c r="C834" s="1"/>
      <c r="D834" s="1"/>
      <c r="E834" s="1"/>
      <c r="F834" s="1"/>
    </row>
    <row r="835" spans="1:6" ht="12">
      <c r="A835" s="1"/>
      <c r="B835" s="1"/>
      <c r="C835" s="1"/>
      <c r="D835" s="1"/>
      <c r="E835" s="1"/>
      <c r="F835" s="1"/>
    </row>
    <row r="836" spans="1:6" ht="12">
      <c r="A836" s="1"/>
      <c r="B836" s="1"/>
      <c r="C836" s="1"/>
      <c r="D836" s="1"/>
      <c r="E836" s="1"/>
      <c r="F836" s="1"/>
    </row>
    <row r="837" spans="1:6" ht="12">
      <c r="A837" s="1"/>
      <c r="B837" s="1"/>
      <c r="C837" s="1"/>
      <c r="D837" s="1"/>
      <c r="E837" s="1"/>
      <c r="F837" s="1"/>
    </row>
    <row r="838" spans="1:6" ht="12">
      <c r="A838" s="1"/>
      <c r="B838" s="1"/>
      <c r="C838" s="1"/>
      <c r="D838" s="1"/>
      <c r="E838" s="1"/>
      <c r="F838" s="1"/>
    </row>
    <row r="839" spans="1:6" ht="12">
      <c r="A839" s="1"/>
      <c r="B839" s="1"/>
      <c r="C839" s="1"/>
      <c r="D839" s="1"/>
      <c r="E839" s="1"/>
      <c r="F839" s="1"/>
    </row>
    <row r="840" spans="1:6" ht="12">
      <c r="A840" s="1"/>
      <c r="B840" s="1"/>
      <c r="C840" s="1"/>
      <c r="D840" s="1"/>
      <c r="E840" s="1"/>
      <c r="F840" s="1"/>
    </row>
    <row r="841" spans="1:6" ht="12">
      <c r="A841" s="1"/>
      <c r="B841" s="1"/>
      <c r="C841" s="1"/>
      <c r="D841" s="1"/>
      <c r="E841" s="1"/>
      <c r="F841" s="1"/>
    </row>
    <row r="842" spans="1:6" ht="12">
      <c r="A842" s="1"/>
      <c r="B842" s="1"/>
      <c r="C842" s="1"/>
      <c r="D842" s="1"/>
      <c r="E842" s="1"/>
      <c r="F842" s="1"/>
    </row>
    <row r="843" spans="1:6" ht="12">
      <c r="A843" s="1"/>
      <c r="B843" s="1"/>
      <c r="C843" s="1"/>
      <c r="D843" s="1"/>
      <c r="E843" s="1"/>
      <c r="F843" s="1"/>
    </row>
    <row r="844" spans="1:6" ht="12">
      <c r="A844" s="1"/>
      <c r="B844" s="1"/>
      <c r="C844" s="1"/>
      <c r="D844" s="1"/>
      <c r="E844" s="1"/>
      <c r="F844" s="1"/>
    </row>
    <row r="845" spans="1:6" ht="12">
      <c r="A845" s="1"/>
      <c r="B845" s="1"/>
      <c r="C845" s="1"/>
      <c r="D845" s="1"/>
      <c r="E845" s="1"/>
      <c r="F845" s="1"/>
    </row>
    <row r="846" spans="1:6" ht="12">
      <c r="A846" s="1"/>
      <c r="B846" s="1"/>
      <c r="C846" s="1"/>
      <c r="D846" s="1"/>
      <c r="E846" s="1"/>
      <c r="F846" s="1"/>
    </row>
    <row r="847" spans="1:6" ht="12">
      <c r="A847" s="1"/>
      <c r="B847" s="1"/>
      <c r="C847" s="1"/>
      <c r="D847" s="1"/>
      <c r="E847" s="1"/>
      <c r="F847" s="1"/>
    </row>
    <row r="848" spans="1:6" ht="12">
      <c r="A848" s="1"/>
      <c r="B848" s="1"/>
      <c r="C848" s="1"/>
      <c r="D848" s="1"/>
      <c r="E848" s="1"/>
      <c r="F848" s="1"/>
    </row>
    <row r="849" spans="1:6" ht="12">
      <c r="A849" s="1"/>
      <c r="B849" s="1"/>
      <c r="C849" s="1"/>
      <c r="D849" s="1"/>
      <c r="E849" s="1"/>
      <c r="F849" s="1"/>
    </row>
    <row r="850" spans="1:6" ht="12">
      <c r="A850" s="1"/>
      <c r="B850" s="1"/>
      <c r="C850" s="1"/>
      <c r="D850" s="1"/>
      <c r="E850" s="1"/>
      <c r="F850" s="1"/>
    </row>
    <row r="851" spans="1:6" ht="12">
      <c r="A851" s="1"/>
      <c r="B851" s="1"/>
      <c r="C851" s="1"/>
      <c r="D851" s="1"/>
      <c r="E851" s="1"/>
      <c r="F851" s="1"/>
    </row>
    <row r="852" spans="1:6" ht="12">
      <c r="A852" s="1"/>
      <c r="B852" s="1"/>
      <c r="C852" s="1"/>
      <c r="D852" s="1"/>
      <c r="E852" s="1"/>
      <c r="F852" s="1"/>
    </row>
    <row r="853" spans="1:6" ht="12">
      <c r="A853" s="1"/>
      <c r="B853" s="1"/>
      <c r="C853" s="1"/>
      <c r="D853" s="1"/>
      <c r="E853" s="1"/>
      <c r="F853" s="1"/>
    </row>
    <row r="854" spans="1:6" ht="12">
      <c r="A854" s="1"/>
      <c r="B854" s="1"/>
      <c r="C854" s="1"/>
      <c r="D854" s="1"/>
      <c r="E854" s="1"/>
      <c r="F854" s="1"/>
    </row>
    <row r="855" spans="1:6" ht="12">
      <c r="A855" s="1"/>
      <c r="B855" s="1"/>
      <c r="C855" s="1"/>
      <c r="D855" s="1"/>
      <c r="E855" s="1"/>
      <c r="F855" s="1"/>
    </row>
    <row r="856" spans="1:6" ht="12">
      <c r="A856" s="1"/>
      <c r="B856" s="1"/>
      <c r="C856" s="1"/>
      <c r="D856" s="1"/>
      <c r="E856" s="1"/>
      <c r="F856" s="1"/>
    </row>
    <row r="857" spans="1:6" ht="12">
      <c r="A857" s="1"/>
      <c r="B857" s="1"/>
      <c r="C857" s="1"/>
      <c r="D857" s="1"/>
      <c r="E857" s="1"/>
      <c r="F857" s="1"/>
    </row>
    <row r="858" spans="1:6" ht="12">
      <c r="A858" s="1"/>
      <c r="B858" s="1"/>
      <c r="C858" s="1"/>
      <c r="D858" s="1"/>
      <c r="E858" s="1"/>
      <c r="F858" s="1"/>
    </row>
    <row r="859" spans="1:6" ht="12">
      <c r="A859" s="1"/>
      <c r="B859" s="1"/>
      <c r="C859" s="1"/>
      <c r="D859" s="1"/>
      <c r="E859" s="1"/>
      <c r="F859" s="1"/>
    </row>
    <row r="860" spans="1:6" ht="12">
      <c r="A860" s="1"/>
      <c r="B860" s="1"/>
      <c r="C860" s="1"/>
      <c r="D860" s="1"/>
      <c r="E860" s="1"/>
      <c r="F860" s="1"/>
    </row>
    <row r="861" spans="1:6" ht="12">
      <c r="A861" s="1"/>
      <c r="B861" s="1"/>
      <c r="C861" s="1"/>
      <c r="D861" s="1"/>
      <c r="E861" s="1"/>
      <c r="F861" s="1"/>
    </row>
    <row r="862" spans="1:6" ht="12">
      <c r="A862" s="1"/>
      <c r="B862" s="1"/>
      <c r="C862" s="1"/>
      <c r="D862" s="1"/>
      <c r="E862" s="1"/>
      <c r="F862" s="1"/>
    </row>
    <row r="863" spans="1:6" ht="12">
      <c r="A863" s="1"/>
      <c r="B863" s="1"/>
      <c r="C863" s="1"/>
      <c r="D863" s="1"/>
      <c r="E863" s="1"/>
      <c r="F863" s="1"/>
    </row>
    <row r="864" spans="1:6" ht="12">
      <c r="A864" s="1"/>
      <c r="B864" s="1"/>
      <c r="C864" s="1"/>
      <c r="D864" s="1"/>
      <c r="E864" s="1"/>
      <c r="F864" s="1"/>
    </row>
    <row r="865" spans="1:6" ht="12">
      <c r="A865" s="1"/>
      <c r="B865" s="1"/>
      <c r="C865" s="1"/>
      <c r="D865" s="1"/>
      <c r="E865" s="1"/>
      <c r="F865" s="1"/>
    </row>
    <row r="866" spans="1:6" ht="12">
      <c r="A866" s="1"/>
      <c r="B866" s="1"/>
      <c r="C866" s="1"/>
      <c r="D866" s="1"/>
      <c r="E866" s="1"/>
      <c r="F866" s="1"/>
    </row>
    <row r="867" spans="1:6" ht="12">
      <c r="A867" s="1"/>
      <c r="B867" s="1"/>
      <c r="C867" s="1"/>
      <c r="D867" s="1"/>
      <c r="E867" s="1"/>
      <c r="F867" s="1"/>
    </row>
    <row r="868" spans="1:6" ht="12">
      <c r="A868" s="1"/>
      <c r="B868" s="1"/>
      <c r="C868" s="1"/>
      <c r="D868" s="1"/>
      <c r="E868" s="1"/>
      <c r="F868" s="1"/>
    </row>
    <row r="869" spans="1:6" ht="12">
      <c r="A869" s="1"/>
      <c r="B869" s="1"/>
      <c r="C869" s="1"/>
      <c r="D869" s="1"/>
      <c r="E869" s="1"/>
      <c r="F869" s="1"/>
    </row>
    <row r="870" spans="1:6" ht="12">
      <c r="A870" s="1"/>
      <c r="B870" s="1"/>
      <c r="C870" s="1"/>
      <c r="D870" s="1"/>
      <c r="E870" s="1"/>
      <c r="F870" s="1"/>
    </row>
    <row r="871" spans="1:6" ht="12">
      <c r="A871" s="1"/>
      <c r="B871" s="1"/>
      <c r="C871" s="1"/>
      <c r="D871" s="1"/>
      <c r="E871" s="1"/>
      <c r="F871" s="1"/>
    </row>
    <row r="872" spans="1:6" ht="12">
      <c r="A872" s="1"/>
      <c r="B872" s="1"/>
      <c r="C872" s="1"/>
      <c r="D872" s="1"/>
      <c r="E872" s="1"/>
      <c r="F872" s="1"/>
    </row>
    <row r="873" spans="1:6" ht="12">
      <c r="A873" s="1"/>
      <c r="B873" s="1"/>
      <c r="C873" s="1"/>
      <c r="D873" s="1"/>
      <c r="E873" s="1"/>
      <c r="F873" s="1"/>
    </row>
    <row r="874" spans="1:6" ht="12">
      <c r="A874" s="1"/>
      <c r="B874" s="1"/>
      <c r="C874" s="1"/>
      <c r="D874" s="1"/>
      <c r="E874" s="1"/>
      <c r="F874" s="1"/>
    </row>
    <row r="875" spans="1:6" ht="12">
      <c r="A875" s="1"/>
      <c r="B875" s="1"/>
      <c r="C875" s="1"/>
      <c r="D875" s="1"/>
      <c r="E875" s="1"/>
      <c r="F875" s="1"/>
    </row>
    <row r="876" spans="1:6" ht="12">
      <c r="A876" s="1"/>
      <c r="B876" s="1"/>
      <c r="C876" s="1"/>
      <c r="D876" s="1"/>
      <c r="E876" s="1"/>
      <c r="F876" s="1"/>
    </row>
    <row r="877" spans="1:6" ht="12">
      <c r="A877" s="1"/>
      <c r="B877" s="1"/>
      <c r="C877" s="1"/>
      <c r="D877" s="1"/>
      <c r="E877" s="1"/>
      <c r="F877" s="1"/>
    </row>
    <row r="878" spans="1:6" ht="12">
      <c r="A878" s="1"/>
      <c r="B878" s="1"/>
      <c r="C878" s="1"/>
      <c r="D878" s="1"/>
      <c r="E878" s="1"/>
      <c r="F878" s="1"/>
    </row>
    <row r="879" spans="1:6" ht="12">
      <c r="A879" s="1"/>
      <c r="B879" s="1"/>
      <c r="C879" s="1"/>
      <c r="D879" s="1"/>
      <c r="E879" s="1"/>
      <c r="F879" s="1"/>
    </row>
    <row r="880" spans="1:6" ht="12">
      <c r="A880" s="1"/>
      <c r="B880" s="1"/>
      <c r="C880" s="1"/>
      <c r="D880" s="1"/>
      <c r="E880" s="1"/>
      <c r="F880" s="1"/>
    </row>
    <row r="881" spans="1:6" ht="12">
      <c r="A881" s="1"/>
      <c r="B881" s="1"/>
      <c r="C881" s="1"/>
      <c r="D881" s="1"/>
      <c r="E881" s="1"/>
      <c r="F881" s="1"/>
    </row>
    <row r="882" spans="1:6" ht="12">
      <c r="A882" s="1"/>
      <c r="B882" s="1"/>
      <c r="C882" s="1"/>
      <c r="D882" s="1"/>
      <c r="E882" s="1"/>
      <c r="F882" s="1"/>
    </row>
    <row r="883" spans="1:6" ht="12">
      <c r="A883" s="1"/>
      <c r="B883" s="1"/>
      <c r="C883" s="1"/>
      <c r="D883" s="1"/>
      <c r="E883" s="1"/>
      <c r="F883" s="1"/>
    </row>
    <row r="884" spans="1:6" ht="12">
      <c r="A884" s="1"/>
      <c r="B884" s="1"/>
      <c r="C884" s="1"/>
      <c r="D884" s="1"/>
      <c r="E884" s="1"/>
      <c r="F884" s="1"/>
    </row>
    <row r="885" spans="1:6" ht="12">
      <c r="A885" s="1"/>
      <c r="B885" s="1"/>
      <c r="C885" s="1"/>
      <c r="D885" s="1"/>
      <c r="E885" s="1"/>
      <c r="F885" s="1"/>
    </row>
    <row r="886" spans="1:6" ht="12">
      <c r="A886" s="1"/>
      <c r="B886" s="1"/>
      <c r="C886" s="1"/>
      <c r="D886" s="1"/>
      <c r="E886" s="1"/>
      <c r="F886" s="1"/>
    </row>
    <row r="887" spans="1:6" ht="12">
      <c r="A887" s="1"/>
      <c r="B887" s="1"/>
      <c r="C887" s="1"/>
      <c r="D887" s="1"/>
      <c r="E887" s="1"/>
      <c r="F887" s="1"/>
    </row>
    <row r="888" spans="1:6" ht="12">
      <c r="A888" s="1"/>
      <c r="B888" s="1"/>
      <c r="C888" s="1"/>
      <c r="D888" s="1"/>
      <c r="E888" s="1"/>
      <c r="F888" s="1"/>
    </row>
    <row r="889" spans="1:6" ht="12">
      <c r="A889" s="1"/>
      <c r="B889" s="1"/>
      <c r="C889" s="1"/>
      <c r="D889" s="1"/>
      <c r="E889" s="1"/>
      <c r="F889" s="1"/>
    </row>
    <row r="890" spans="1:6" ht="12">
      <c r="A890" s="1"/>
      <c r="B890" s="1"/>
      <c r="C890" s="1"/>
      <c r="D890" s="1"/>
      <c r="E890" s="1"/>
      <c r="F890" s="1"/>
    </row>
    <row r="891" spans="1:6" ht="12">
      <c r="A891" s="1"/>
      <c r="B891" s="1"/>
      <c r="C891" s="1"/>
      <c r="D891" s="1"/>
      <c r="E891" s="1"/>
      <c r="F891" s="1"/>
    </row>
    <row r="892" spans="1:6" ht="12">
      <c r="A892" s="1"/>
      <c r="B892" s="1"/>
      <c r="C892" s="1"/>
      <c r="D892" s="1"/>
      <c r="E892" s="1"/>
      <c r="F892" s="1"/>
    </row>
    <row r="893" spans="1:6" ht="12">
      <c r="A893" s="1"/>
      <c r="B893" s="1"/>
      <c r="C893" s="1"/>
      <c r="D893" s="1"/>
      <c r="E893" s="1"/>
      <c r="F893" s="1"/>
    </row>
    <row r="894" spans="1:6" ht="12">
      <c r="A894" s="1"/>
      <c r="B894" s="1"/>
      <c r="C894" s="1"/>
      <c r="D894" s="1"/>
      <c r="E894" s="1"/>
      <c r="F894" s="1"/>
    </row>
    <row r="895" spans="1:6" ht="12">
      <c r="A895" s="1"/>
      <c r="B895" s="1"/>
      <c r="C895" s="1"/>
      <c r="D895" s="1"/>
      <c r="E895" s="1"/>
      <c r="F895" s="1"/>
    </row>
    <row r="896" spans="1:6" ht="12">
      <c r="A896" s="1"/>
      <c r="B896" s="1"/>
      <c r="C896" s="1"/>
      <c r="D896" s="1"/>
      <c r="E896" s="1"/>
      <c r="F896" s="1"/>
    </row>
    <row r="897" spans="1:6" ht="12">
      <c r="A897" s="1"/>
      <c r="B897" s="1"/>
      <c r="C897" s="1"/>
      <c r="D897" s="1"/>
      <c r="E897" s="1"/>
      <c r="F897" s="1"/>
    </row>
    <row r="898" spans="1:6" ht="12">
      <c r="A898" s="1"/>
      <c r="B898" s="1"/>
      <c r="C898" s="1"/>
      <c r="D898" s="1"/>
      <c r="E898" s="1"/>
      <c r="F898" s="1"/>
    </row>
    <row r="899" spans="1:6" ht="12">
      <c r="A899" s="1"/>
      <c r="B899" s="1"/>
      <c r="C899" s="1"/>
      <c r="D899" s="1"/>
      <c r="E899" s="1"/>
      <c r="F899" s="1"/>
    </row>
    <row r="900" spans="1:6" ht="12">
      <c r="A900" s="1"/>
      <c r="B900" s="1"/>
      <c r="C900" s="1"/>
      <c r="D900" s="1"/>
      <c r="E900" s="1"/>
      <c r="F900" s="1"/>
    </row>
    <row r="901" spans="1:6" ht="12">
      <c r="A901" s="1"/>
      <c r="B901" s="1"/>
      <c r="C901" s="1"/>
      <c r="D901" s="1"/>
      <c r="E901" s="1"/>
      <c r="F901" s="1"/>
    </row>
    <row r="902" spans="1:6" ht="12">
      <c r="A902" s="1"/>
      <c r="B902" s="1"/>
      <c r="C902" s="1"/>
      <c r="D902" s="1"/>
      <c r="E902" s="1"/>
      <c r="F902" s="1"/>
    </row>
    <row r="903" spans="1:6" ht="12">
      <c r="A903" s="1"/>
      <c r="B903" s="1"/>
      <c r="C903" s="1"/>
      <c r="D903" s="1"/>
      <c r="E903" s="1"/>
      <c r="F903" s="1"/>
    </row>
    <row r="904" spans="1:6" ht="12">
      <c r="A904" s="1"/>
      <c r="B904" s="1"/>
      <c r="C904" s="1"/>
      <c r="D904" s="1"/>
      <c r="E904" s="1"/>
      <c r="F904" s="1"/>
    </row>
    <row r="905" spans="1:6" ht="12">
      <c r="A905" s="1"/>
      <c r="B905" s="1"/>
      <c r="C905" s="1"/>
      <c r="D905" s="1"/>
      <c r="E905" s="1"/>
      <c r="F905" s="1"/>
    </row>
    <row r="906" spans="1:6" ht="12">
      <c r="A906" s="1"/>
      <c r="B906" s="1"/>
      <c r="C906" s="1"/>
      <c r="D906" s="1"/>
      <c r="E906" s="1"/>
      <c r="F906" s="1"/>
    </row>
    <row r="907" spans="1:6" ht="12">
      <c r="A907" s="1"/>
      <c r="B907" s="1"/>
      <c r="C907" s="1"/>
      <c r="D907" s="1"/>
      <c r="E907" s="1"/>
      <c r="F907" s="1"/>
    </row>
    <row r="908" spans="1:6" ht="12">
      <c r="A908" s="1"/>
      <c r="B908" s="1"/>
      <c r="C908" s="1"/>
      <c r="D908" s="1"/>
      <c r="E908" s="1"/>
      <c r="F908" s="1"/>
    </row>
    <row r="909" spans="1:6" ht="12">
      <c r="A909" s="1"/>
      <c r="B909" s="1"/>
      <c r="C909" s="1"/>
      <c r="D909" s="1"/>
      <c r="E909" s="1"/>
      <c r="F909" s="1"/>
    </row>
    <row r="910" spans="1:6" ht="12">
      <c r="A910" s="1"/>
      <c r="B910" s="1"/>
      <c r="C910" s="1"/>
      <c r="D910" s="1"/>
      <c r="E910" s="1"/>
      <c r="F910" s="1"/>
    </row>
    <row r="911" spans="1:6" ht="12">
      <c r="A911" s="1"/>
      <c r="B911" s="1"/>
      <c r="C911" s="1"/>
      <c r="D911" s="1"/>
      <c r="E911" s="1"/>
      <c r="F911" s="1"/>
    </row>
    <row r="912" spans="1:6" ht="12">
      <c r="A912" s="1"/>
      <c r="B912" s="1"/>
      <c r="C912" s="1"/>
      <c r="D912" s="1"/>
      <c r="E912" s="1"/>
      <c r="F912" s="1"/>
    </row>
    <row r="913" spans="1:6" ht="12">
      <c r="A913" s="1"/>
      <c r="B913" s="1"/>
      <c r="C913" s="1"/>
      <c r="D913" s="1"/>
      <c r="E913" s="1"/>
      <c r="F913" s="1"/>
    </row>
    <row r="914" spans="1:6" ht="12">
      <c r="A914" s="1"/>
      <c r="B914" s="1"/>
      <c r="C914" s="1"/>
      <c r="D914" s="1"/>
      <c r="E914" s="1"/>
      <c r="F914" s="1"/>
    </row>
    <row r="915" spans="1:6" ht="12">
      <c r="A915" s="1"/>
      <c r="B915" s="1"/>
      <c r="C915" s="1"/>
      <c r="D915" s="1"/>
      <c r="E915" s="1"/>
      <c r="F915" s="1"/>
    </row>
    <row r="916" spans="1:6" ht="12">
      <c r="A916" s="1"/>
      <c r="B916" s="1"/>
      <c r="C916" s="1"/>
      <c r="D916" s="1"/>
      <c r="E916" s="1"/>
      <c r="F916" s="1"/>
    </row>
    <row r="917" spans="1:6" ht="12">
      <c r="A917" s="1"/>
      <c r="B917" s="1"/>
      <c r="C917" s="1"/>
      <c r="D917" s="1"/>
      <c r="E917" s="1"/>
      <c r="F917" s="1"/>
    </row>
    <row r="918" spans="1:6" ht="12">
      <c r="A918" s="1"/>
      <c r="B918" s="1"/>
      <c r="C918" s="1"/>
      <c r="D918" s="1"/>
      <c r="E918" s="1"/>
      <c r="F918" s="1"/>
    </row>
    <row r="919" spans="1:6" ht="12">
      <c r="A919" s="1"/>
      <c r="B919" s="1"/>
      <c r="C919" s="1"/>
      <c r="D919" s="1"/>
      <c r="E919" s="1"/>
      <c r="F919" s="1"/>
    </row>
    <row r="920" spans="1:6" ht="12">
      <c r="A920" s="1"/>
      <c r="B920" s="1"/>
      <c r="C920" s="1"/>
      <c r="D920" s="1"/>
      <c r="E920" s="1"/>
      <c r="F920" s="1"/>
    </row>
    <row r="921" spans="1:6" ht="12">
      <c r="A921" s="1"/>
      <c r="B921" s="1"/>
      <c r="C921" s="1"/>
      <c r="D921" s="1"/>
      <c r="E921" s="1"/>
      <c r="F921" s="1"/>
    </row>
    <row r="922" spans="1:6" ht="12">
      <c r="A922" s="1"/>
      <c r="B922" s="1"/>
      <c r="C922" s="1"/>
      <c r="D922" s="1"/>
      <c r="E922" s="1"/>
      <c r="F922" s="1"/>
    </row>
    <row r="923" spans="1:6" ht="12">
      <c r="A923" s="1"/>
      <c r="B923" s="1"/>
      <c r="C923" s="1"/>
      <c r="D923" s="1"/>
      <c r="E923" s="1"/>
      <c r="F923" s="1"/>
    </row>
    <row r="924" spans="1:6" ht="12">
      <c r="A924" s="1"/>
      <c r="B924" s="1"/>
      <c r="C924" s="1"/>
      <c r="D924" s="1"/>
      <c r="E924" s="1"/>
      <c r="F924" s="1"/>
    </row>
    <row r="925" spans="1:6" ht="12">
      <c r="A925" s="1"/>
      <c r="B925" s="1"/>
      <c r="C925" s="1"/>
      <c r="D925" s="1"/>
      <c r="E925" s="1"/>
      <c r="F925" s="1"/>
    </row>
    <row r="926" spans="1:6" ht="12">
      <c r="A926" s="1"/>
      <c r="B926" s="1"/>
      <c r="C926" s="1"/>
      <c r="D926" s="1"/>
      <c r="E926" s="1"/>
      <c r="F926" s="1"/>
    </row>
    <row r="927" spans="1:6" ht="12">
      <c r="A927" s="1"/>
      <c r="B927" s="1"/>
      <c r="C927" s="1"/>
      <c r="D927" s="1"/>
      <c r="E927" s="1"/>
      <c r="F927" s="1"/>
    </row>
    <row r="928" spans="1:6" ht="12">
      <c r="A928" s="1"/>
      <c r="B928" s="1"/>
      <c r="C928" s="1"/>
      <c r="D928" s="1"/>
      <c r="E928" s="1"/>
      <c r="F928" s="1"/>
    </row>
    <row r="929" spans="1:6" ht="12">
      <c r="A929" s="1"/>
      <c r="B929" s="1"/>
      <c r="C929" s="1"/>
      <c r="D929" s="1"/>
      <c r="E929" s="1"/>
      <c r="F929" s="1"/>
    </row>
    <row r="930" spans="1:6" ht="12">
      <c r="A930" s="1"/>
      <c r="B930" s="1"/>
      <c r="C930" s="1"/>
      <c r="D930" s="1"/>
      <c r="E930" s="1"/>
      <c r="F930" s="1"/>
    </row>
    <row r="931" spans="1:6" ht="12">
      <c r="A931" s="1"/>
      <c r="B931" s="1"/>
      <c r="C931" s="1"/>
      <c r="D931" s="1"/>
      <c r="E931" s="1"/>
      <c r="F931" s="1"/>
    </row>
    <row r="932" spans="1:6" ht="12">
      <c r="A932" s="1"/>
      <c r="B932" s="1"/>
      <c r="C932" s="1"/>
      <c r="D932" s="1"/>
      <c r="E932" s="1"/>
      <c r="F932" s="1"/>
    </row>
    <row r="933" spans="1:6" ht="12">
      <c r="A933" s="1"/>
      <c r="B933" s="1"/>
      <c r="C933" s="1"/>
      <c r="D933" s="1"/>
      <c r="E933" s="1"/>
      <c r="F933" s="1"/>
    </row>
    <row r="934" spans="1:6" ht="12">
      <c r="A934" s="1"/>
      <c r="B934" s="1"/>
      <c r="C934" s="1"/>
      <c r="D934" s="1"/>
      <c r="E934" s="1"/>
      <c r="F934" s="1"/>
    </row>
    <row r="935" spans="1:6" ht="12">
      <c r="A935" s="1"/>
      <c r="B935" s="1"/>
      <c r="C935" s="1"/>
      <c r="D935" s="1"/>
      <c r="E935" s="1"/>
      <c r="F935" s="1"/>
    </row>
    <row r="936" spans="1:6" ht="12">
      <c r="A936" s="1"/>
      <c r="B936" s="1"/>
      <c r="C936" s="1"/>
      <c r="D936" s="1"/>
      <c r="E936" s="1"/>
      <c r="F936" s="1"/>
    </row>
    <row r="937" spans="1:6" ht="12">
      <c r="A937" s="1"/>
      <c r="B937" s="1"/>
      <c r="C937" s="1"/>
      <c r="D937" s="1"/>
      <c r="E937" s="1"/>
      <c r="F937" s="1"/>
    </row>
    <row r="938" spans="1:6" ht="12">
      <c r="A938" s="1"/>
      <c r="B938" s="1"/>
      <c r="C938" s="1"/>
      <c r="D938" s="1"/>
      <c r="E938" s="1"/>
      <c r="F938" s="1"/>
    </row>
    <row r="939" spans="1:6" ht="12">
      <c r="A939" s="1"/>
      <c r="B939" s="1"/>
      <c r="C939" s="1"/>
      <c r="D939" s="1"/>
      <c r="E939" s="1"/>
      <c r="F939" s="1"/>
    </row>
    <row r="940" spans="1:6" ht="12">
      <c r="A940" s="1"/>
      <c r="B940" s="1"/>
      <c r="C940" s="1"/>
      <c r="D940" s="1"/>
      <c r="E940" s="1"/>
      <c r="F940" s="1"/>
    </row>
    <row r="941" spans="1:6" ht="12">
      <c r="A941" s="1"/>
      <c r="B941" s="1"/>
      <c r="C941" s="1"/>
      <c r="D941" s="1"/>
      <c r="E941" s="1"/>
      <c r="F941" s="1"/>
    </row>
    <row r="942" spans="1:6" ht="12">
      <c r="A942" s="1"/>
      <c r="B942" s="1"/>
      <c r="C942" s="1"/>
      <c r="D942" s="1"/>
      <c r="E942" s="1"/>
      <c r="F942" s="1"/>
    </row>
    <row r="943" spans="1:6" ht="12">
      <c r="A943" s="1"/>
      <c r="B943" s="1"/>
      <c r="C943" s="1"/>
      <c r="D943" s="1"/>
      <c r="E943" s="1"/>
      <c r="F943" s="1"/>
    </row>
    <row r="944" spans="1:6" ht="12">
      <c r="A944" s="1"/>
      <c r="B944" s="1"/>
      <c r="C944" s="1"/>
      <c r="D944" s="1"/>
      <c r="E944" s="1"/>
      <c r="F944" s="1"/>
    </row>
    <row r="945" spans="1:6" ht="12">
      <c r="A945" s="1"/>
      <c r="B945" s="1"/>
      <c r="C945" s="1"/>
      <c r="D945" s="1"/>
      <c r="E945" s="1"/>
      <c r="F945" s="1"/>
    </row>
    <row r="946" spans="1:6" ht="12">
      <c r="A946" s="1"/>
      <c r="B946" s="1"/>
      <c r="C946" s="1"/>
      <c r="D946" s="1"/>
      <c r="E946" s="1"/>
      <c r="F946" s="1"/>
    </row>
    <row r="947" spans="1:6" ht="12">
      <c r="A947" s="1"/>
      <c r="B947" s="1"/>
      <c r="C947" s="1"/>
      <c r="D947" s="1"/>
      <c r="E947" s="1"/>
      <c r="F947" s="1"/>
    </row>
    <row r="948" spans="1:6" ht="12">
      <c r="A948" s="1"/>
      <c r="B948" s="1"/>
      <c r="C948" s="1"/>
      <c r="D948" s="1"/>
      <c r="E948" s="1"/>
      <c r="F948" s="1"/>
    </row>
    <row r="949" spans="1:6" ht="12">
      <c r="A949" s="1"/>
      <c r="B949" s="1"/>
      <c r="C949" s="1"/>
      <c r="D949" s="1"/>
      <c r="E949" s="1"/>
      <c r="F949" s="1"/>
    </row>
    <row r="950" spans="1:6" ht="12">
      <c r="A950" s="1"/>
      <c r="B950" s="1"/>
      <c r="C950" s="1"/>
      <c r="D950" s="1"/>
      <c r="E950" s="1"/>
      <c r="F950" s="1"/>
    </row>
    <row r="951" spans="1:6" ht="12">
      <c r="A951" s="1"/>
      <c r="B951" s="1"/>
      <c r="C951" s="1"/>
      <c r="D951" s="1"/>
      <c r="E951" s="1"/>
      <c r="F951" s="1"/>
    </row>
    <row r="952" spans="1:6" ht="12">
      <c r="A952" s="1"/>
      <c r="B952" s="1"/>
      <c r="C952" s="1"/>
      <c r="D952" s="1"/>
      <c r="E952" s="1"/>
      <c r="F952" s="1"/>
    </row>
    <row r="953" spans="1:6" ht="12">
      <c r="A953" s="1"/>
      <c r="B953" s="1"/>
      <c r="C953" s="1"/>
      <c r="D953" s="1"/>
      <c r="E953" s="1"/>
      <c r="F953" s="1"/>
    </row>
    <row r="954" spans="1:6" ht="12">
      <c r="A954" s="1"/>
      <c r="B954" s="1"/>
      <c r="C954" s="1"/>
      <c r="D954" s="1"/>
      <c r="E954" s="1"/>
      <c r="F954" s="1"/>
    </row>
    <row r="955" spans="1:6" ht="12">
      <c r="A955" s="1"/>
      <c r="B955" s="1"/>
      <c r="C955" s="1"/>
      <c r="D955" s="1"/>
      <c r="E955" s="1"/>
      <c r="F955" s="1"/>
    </row>
    <row r="956" spans="1:6" ht="12">
      <c r="A956" s="1"/>
      <c r="B956" s="1"/>
      <c r="C956" s="1"/>
      <c r="D956" s="1"/>
      <c r="E956" s="1"/>
      <c r="F956" s="1"/>
    </row>
    <row r="957" spans="1:6" ht="12">
      <c r="A957" s="1"/>
      <c r="B957" s="1"/>
      <c r="C957" s="1"/>
      <c r="D957" s="1"/>
      <c r="E957" s="1"/>
      <c r="F957" s="1"/>
    </row>
    <row r="958" spans="1:6" ht="12">
      <c r="A958" s="1"/>
      <c r="B958" s="1"/>
      <c r="C958" s="1"/>
      <c r="D958" s="1"/>
      <c r="E958" s="1"/>
      <c r="F958" s="1"/>
    </row>
    <row r="959" spans="1:6" ht="12">
      <c r="A959" s="1"/>
      <c r="B959" s="1"/>
      <c r="C959" s="1"/>
      <c r="D959" s="1"/>
      <c r="E959" s="1"/>
      <c r="F959" s="1"/>
    </row>
    <row r="960" spans="1:6" ht="12">
      <c r="A960" s="1"/>
      <c r="B960" s="1"/>
      <c r="C960" s="1"/>
      <c r="D960" s="1"/>
      <c r="E960" s="1"/>
      <c r="F960" s="1"/>
    </row>
    <row r="961" spans="1:6" ht="12">
      <c r="A961" s="1"/>
      <c r="B961" s="1"/>
      <c r="C961" s="1"/>
      <c r="D961" s="1"/>
      <c r="E961" s="1"/>
      <c r="F961" s="1"/>
    </row>
    <row r="962" spans="1:6" ht="12">
      <c r="A962" s="1"/>
      <c r="B962" s="1"/>
      <c r="C962" s="1"/>
      <c r="D962" s="1"/>
      <c r="E962" s="1"/>
      <c r="F962" s="1"/>
    </row>
    <row r="963" spans="1:6" ht="12">
      <c r="A963" s="1"/>
      <c r="B963" s="1"/>
      <c r="C963" s="1"/>
      <c r="D963" s="1"/>
      <c r="E963" s="1"/>
      <c r="F963" s="1"/>
    </row>
    <row r="964" spans="1:6" ht="12">
      <c r="A964" s="1"/>
      <c r="B964" s="1"/>
      <c r="C964" s="1"/>
      <c r="D964" s="1"/>
      <c r="E964" s="1"/>
      <c r="F964" s="1"/>
    </row>
    <row r="965" spans="1:6" ht="12">
      <c r="A965" s="1"/>
      <c r="B965" s="1"/>
      <c r="C965" s="1"/>
      <c r="D965" s="1"/>
      <c r="E965" s="1"/>
      <c r="F965" s="1"/>
    </row>
    <row r="966" spans="1:6" ht="12">
      <c r="A966" s="1"/>
      <c r="B966" s="1"/>
      <c r="C966" s="1"/>
      <c r="D966" s="1"/>
      <c r="E966" s="1"/>
      <c r="F966" s="1"/>
    </row>
    <row r="967" spans="1:6" ht="12">
      <c r="A967" s="1"/>
      <c r="B967" s="1"/>
      <c r="C967" s="1"/>
      <c r="D967" s="1"/>
      <c r="E967" s="1"/>
      <c r="F967" s="1"/>
    </row>
    <row r="968" spans="1:6" ht="12">
      <c r="A968" s="1"/>
      <c r="B968" s="1"/>
      <c r="C968" s="1"/>
      <c r="D968" s="1"/>
      <c r="E968" s="1"/>
      <c r="F968" s="1"/>
    </row>
    <row r="969" spans="1:6" ht="12">
      <c r="A969" s="1"/>
      <c r="B969" s="1"/>
      <c r="C969" s="1"/>
      <c r="D969" s="1"/>
      <c r="E969" s="1"/>
      <c r="F969" s="1"/>
    </row>
    <row r="970" spans="1:6" ht="12">
      <c r="A970" s="1"/>
      <c r="B970" s="1"/>
      <c r="C970" s="1"/>
      <c r="D970" s="1"/>
      <c r="E970" s="1"/>
      <c r="F970" s="1"/>
    </row>
    <row r="971" spans="1:6" ht="12">
      <c r="A971" s="1"/>
      <c r="B971" s="1"/>
      <c r="C971" s="1"/>
      <c r="D971" s="1"/>
      <c r="E971" s="1"/>
      <c r="F971" s="1"/>
    </row>
    <row r="972" spans="1:6" ht="12">
      <c r="A972" s="1"/>
      <c r="B972" s="1"/>
      <c r="C972" s="1"/>
      <c r="D972" s="1"/>
      <c r="E972" s="1"/>
      <c r="F972" s="1"/>
    </row>
    <row r="973" spans="1:6" ht="12">
      <c r="A973" s="1"/>
      <c r="B973" s="1"/>
      <c r="C973" s="1"/>
      <c r="D973" s="1"/>
      <c r="E973" s="1"/>
      <c r="F973" s="1"/>
    </row>
    <row r="974" spans="1:6" ht="12">
      <c r="A974" s="1"/>
      <c r="B974" s="1"/>
      <c r="C974" s="1"/>
      <c r="D974" s="1"/>
      <c r="E974" s="1"/>
      <c r="F974" s="1"/>
    </row>
    <row r="975" spans="1:6" ht="12">
      <c r="A975" s="1"/>
      <c r="B975" s="1"/>
      <c r="C975" s="1"/>
      <c r="D975" s="1"/>
      <c r="E975" s="1"/>
      <c r="F975" s="1"/>
    </row>
    <row r="976" spans="1:6" ht="12">
      <c r="A976" s="1"/>
      <c r="B976" s="1"/>
      <c r="C976" s="1"/>
      <c r="D976" s="1"/>
      <c r="E976" s="1"/>
      <c r="F976" s="1"/>
    </row>
    <row r="977" spans="1:6" ht="12">
      <c r="A977" s="1"/>
      <c r="B977" s="1"/>
      <c r="C977" s="1"/>
      <c r="D977" s="1"/>
      <c r="E977" s="1"/>
      <c r="F977" s="1"/>
    </row>
    <row r="978" spans="1:6" ht="12">
      <c r="A978" s="1"/>
      <c r="B978" s="1"/>
      <c r="C978" s="1"/>
      <c r="D978" s="1"/>
      <c r="E978" s="1"/>
      <c r="F978" s="1"/>
    </row>
    <row r="979" spans="1:6" ht="12">
      <c r="A979" s="1"/>
      <c r="B979" s="1"/>
      <c r="C979" s="1"/>
      <c r="D979" s="1"/>
      <c r="E979" s="1"/>
      <c r="F979" s="1"/>
    </row>
    <row r="980" spans="1:6" ht="12">
      <c r="A980" s="1"/>
      <c r="B980" s="1"/>
      <c r="C980" s="1"/>
      <c r="D980" s="1"/>
      <c r="E980" s="1"/>
      <c r="F980" s="1"/>
    </row>
    <row r="981" spans="1:6" ht="12">
      <c r="A981" s="1"/>
      <c r="B981" s="1"/>
      <c r="C981" s="1"/>
      <c r="D981" s="1"/>
      <c r="E981" s="1"/>
      <c r="F981" s="1"/>
    </row>
    <row r="982" spans="1:6" ht="12">
      <c r="A982" s="1"/>
      <c r="B982" s="1"/>
      <c r="C982" s="1"/>
      <c r="D982" s="1"/>
      <c r="E982" s="1"/>
      <c r="F982" s="1"/>
    </row>
    <row r="983" spans="1:6" ht="12">
      <c r="A983" s="1"/>
      <c r="B983" s="1"/>
      <c r="C983" s="1"/>
      <c r="D983" s="1"/>
      <c r="E983" s="1"/>
      <c r="F983" s="1"/>
    </row>
    <row r="984" spans="1:6" ht="12">
      <c r="A984" s="1"/>
      <c r="B984" s="1"/>
      <c r="C984" s="1"/>
      <c r="D984" s="1"/>
      <c r="E984" s="1"/>
      <c r="F984" s="1"/>
    </row>
    <row r="985" spans="1:6" ht="12">
      <c r="A985" s="1"/>
      <c r="B985" s="1"/>
      <c r="C985" s="1"/>
      <c r="D985" s="1"/>
      <c r="E985" s="1"/>
      <c r="F985" s="1"/>
    </row>
    <row r="986" spans="1:6" ht="12">
      <c r="A986" s="1"/>
      <c r="B986" s="1"/>
      <c r="C986" s="1"/>
      <c r="D986" s="1"/>
      <c r="E986" s="1"/>
      <c r="F986" s="1"/>
    </row>
    <row r="987" spans="1:6" ht="12">
      <c r="A987" s="1"/>
      <c r="B987" s="1"/>
      <c r="C987" s="1"/>
      <c r="D987" s="1"/>
      <c r="E987" s="1"/>
      <c r="F987" s="1"/>
    </row>
    <row r="988" spans="1:6" ht="12">
      <c r="A988" s="1"/>
      <c r="B988" s="1"/>
      <c r="C988" s="1"/>
      <c r="D988" s="1"/>
      <c r="E988" s="1"/>
      <c r="F988" s="1"/>
    </row>
    <row r="989" spans="1:6" ht="12">
      <c r="A989" s="1"/>
      <c r="B989" s="1"/>
      <c r="C989" s="1"/>
      <c r="D989" s="1"/>
      <c r="E989" s="1"/>
      <c r="F989" s="1"/>
    </row>
    <row r="990" spans="1:6" ht="12">
      <c r="A990" s="1"/>
      <c r="B990" s="1"/>
      <c r="C990" s="1"/>
      <c r="D990" s="1"/>
      <c r="E990" s="1"/>
      <c r="F990" s="1"/>
    </row>
    <row r="991" spans="1:6" ht="12">
      <c r="A991" s="1"/>
      <c r="B991" s="1"/>
      <c r="C991" s="1"/>
      <c r="D991" s="1"/>
      <c r="E991" s="1"/>
      <c r="F991" s="1"/>
    </row>
    <row r="992" spans="1:6" ht="12">
      <c r="A992" s="1"/>
      <c r="B992" s="1"/>
      <c r="C992" s="1"/>
      <c r="D992" s="1"/>
      <c r="E992" s="1"/>
      <c r="F992" s="1"/>
    </row>
    <row r="993" spans="1:6" ht="12">
      <c r="A993" s="1"/>
      <c r="B993" s="1"/>
      <c r="C993" s="1"/>
      <c r="D993" s="1"/>
      <c r="E993" s="1"/>
      <c r="F993" s="1"/>
    </row>
    <row r="994" spans="1:6" ht="12">
      <c r="A994" s="1"/>
      <c r="B994" s="1"/>
      <c r="C994" s="1"/>
      <c r="D994" s="1"/>
      <c r="E994" s="1"/>
      <c r="F994" s="1"/>
    </row>
    <row r="995" spans="1:6" ht="12">
      <c r="A995" s="1"/>
      <c r="B995" s="1"/>
      <c r="C995" s="1"/>
      <c r="D995" s="1"/>
      <c r="E995" s="1"/>
      <c r="F995" s="1"/>
    </row>
    <row r="996" spans="1:6" ht="12">
      <c r="A996" s="1"/>
      <c r="B996" s="1"/>
      <c r="C996" s="1"/>
      <c r="D996" s="1"/>
      <c r="E996" s="1"/>
      <c r="F996" s="1"/>
    </row>
    <row r="997" spans="1:6" ht="12">
      <c r="A997" s="1"/>
      <c r="B997" s="1"/>
      <c r="C997" s="1"/>
      <c r="D997" s="1"/>
      <c r="E997" s="1"/>
      <c r="F997" s="1"/>
    </row>
    <row r="998" spans="1:6" ht="12">
      <c r="A998" s="1"/>
      <c r="B998" s="1"/>
      <c r="C998" s="1"/>
      <c r="D998" s="1"/>
      <c r="E998" s="1"/>
      <c r="F998" s="1"/>
    </row>
    <row r="999" spans="1:6" ht="12">
      <c r="A999" s="1"/>
      <c r="B999" s="1"/>
      <c r="C999" s="1"/>
      <c r="D999" s="1"/>
      <c r="E999" s="1"/>
      <c r="F999" s="1"/>
    </row>
    <row r="1000" spans="1:6" ht="12">
      <c r="A1000" s="1"/>
      <c r="B1000" s="1"/>
      <c r="C1000" s="1"/>
      <c r="D1000" s="1"/>
      <c r="E1000" s="1"/>
      <c r="F1000" s="1"/>
    </row>
    <row r="1001" spans="1:6" ht="12">
      <c r="A1001" s="1"/>
      <c r="B1001" s="1"/>
      <c r="C1001" s="1"/>
      <c r="D1001" s="1"/>
      <c r="E1001" s="1"/>
      <c r="F1001" s="1"/>
    </row>
    <row r="1002" spans="1:6" ht="12">
      <c r="A1002" s="1"/>
      <c r="B1002" s="1"/>
      <c r="C1002" s="1"/>
      <c r="D1002" s="1"/>
      <c r="E1002" s="1"/>
      <c r="F1002" s="1"/>
    </row>
    <row r="1003" spans="1:6" ht="12">
      <c r="A1003" s="1"/>
      <c r="B1003" s="1"/>
      <c r="C1003" s="1"/>
      <c r="D1003" s="1"/>
      <c r="E1003" s="1"/>
      <c r="F1003" s="1"/>
    </row>
    <row r="1004" spans="1:6" ht="12">
      <c r="A1004" s="1"/>
      <c r="B1004" s="1"/>
      <c r="C1004" s="1"/>
      <c r="D1004" s="1"/>
      <c r="E1004" s="1"/>
      <c r="F1004" s="1"/>
    </row>
    <row r="1005" spans="1:6" ht="12">
      <c r="A1005" s="1"/>
      <c r="B1005" s="1"/>
      <c r="C1005" s="1"/>
      <c r="D1005" s="1"/>
      <c r="E1005" s="1"/>
      <c r="F1005" s="1"/>
    </row>
    <row r="1006" spans="1:6" ht="12">
      <c r="A1006" s="1"/>
      <c r="B1006" s="1"/>
      <c r="C1006" s="1"/>
      <c r="D1006" s="1"/>
      <c r="E1006" s="1"/>
      <c r="F1006" s="1"/>
    </row>
    <row r="1007" spans="1:6" ht="12">
      <c r="A1007" s="1"/>
      <c r="B1007" s="1"/>
      <c r="C1007" s="1"/>
      <c r="D1007" s="1"/>
      <c r="E1007" s="1"/>
      <c r="F1007" s="1"/>
    </row>
    <row r="1008" spans="1:6" ht="12">
      <c r="A1008" s="1"/>
      <c r="B1008" s="1"/>
      <c r="C1008" s="1"/>
      <c r="D1008" s="1"/>
      <c r="E1008" s="1"/>
      <c r="F1008" s="1"/>
    </row>
    <row r="1009" spans="1:6" ht="12">
      <c r="A1009" s="1"/>
      <c r="B1009" s="1"/>
      <c r="C1009" s="1"/>
      <c r="D1009" s="1"/>
      <c r="E1009" s="1"/>
      <c r="F1009" s="1"/>
    </row>
    <row r="1010" spans="1:6" ht="12">
      <c r="A1010" s="1"/>
      <c r="B1010" s="1"/>
      <c r="C1010" s="1"/>
      <c r="D1010" s="1"/>
      <c r="E1010" s="1"/>
      <c r="F1010" s="1"/>
    </row>
    <row r="1011" spans="1:6" ht="12">
      <c r="A1011" s="1"/>
      <c r="B1011" s="1"/>
      <c r="C1011" s="1"/>
      <c r="D1011" s="1"/>
      <c r="E1011" s="1"/>
      <c r="F1011" s="1"/>
    </row>
    <row r="1012" spans="1:6" ht="12">
      <c r="A1012" s="1"/>
      <c r="B1012" s="1"/>
      <c r="C1012" s="1"/>
      <c r="D1012" s="1"/>
      <c r="E1012" s="1"/>
      <c r="F1012" s="1"/>
    </row>
    <row r="1013" spans="1:6" ht="12">
      <c r="A1013" s="1"/>
      <c r="B1013" s="1"/>
      <c r="C1013" s="1"/>
      <c r="D1013" s="1"/>
      <c r="E1013" s="1"/>
      <c r="F1013" s="1"/>
    </row>
    <row r="1014" spans="1:6" ht="12">
      <c r="A1014" s="1"/>
      <c r="B1014" s="1"/>
      <c r="C1014" s="1"/>
      <c r="D1014" s="1"/>
      <c r="E1014" s="1"/>
      <c r="F1014" s="1"/>
    </row>
    <row r="1015" spans="1:6" ht="12">
      <c r="A1015" s="1"/>
      <c r="B1015" s="1"/>
      <c r="C1015" s="1"/>
      <c r="D1015" s="1"/>
      <c r="E1015" s="1"/>
      <c r="F1015" s="1"/>
    </row>
    <row r="1016" spans="1:6" ht="12">
      <c r="A1016" s="1"/>
      <c r="B1016" s="1"/>
      <c r="C1016" s="1"/>
      <c r="D1016" s="1"/>
      <c r="E1016" s="1"/>
      <c r="F1016" s="1"/>
    </row>
    <row r="1017" spans="1:6" ht="12">
      <c r="A1017" s="1"/>
      <c r="B1017" s="1"/>
      <c r="C1017" s="1"/>
      <c r="D1017" s="1"/>
      <c r="E1017" s="1"/>
      <c r="F1017" s="1"/>
    </row>
    <row r="1018" spans="1:6" ht="12">
      <c r="A1018" s="1"/>
      <c r="B1018" s="1"/>
      <c r="C1018" s="1"/>
      <c r="D1018" s="1"/>
      <c r="E1018" s="1"/>
      <c r="F1018" s="1"/>
    </row>
    <row r="1019" spans="1:6" ht="12">
      <c r="A1019" s="1"/>
      <c r="B1019" s="1"/>
      <c r="C1019" s="1"/>
      <c r="D1019" s="1"/>
      <c r="E1019" s="1"/>
      <c r="F1019" s="1"/>
    </row>
    <row r="1020" spans="1:6" ht="12">
      <c r="A1020" s="1"/>
      <c r="B1020" s="1"/>
      <c r="C1020" s="1"/>
      <c r="D1020" s="1"/>
      <c r="E1020" s="1"/>
      <c r="F1020" s="1"/>
    </row>
    <row r="1021" spans="1:6" ht="12">
      <c r="A1021" s="1"/>
      <c r="B1021" s="1"/>
      <c r="C1021" s="1"/>
      <c r="D1021" s="1"/>
      <c r="E1021" s="1"/>
      <c r="F1021" s="1"/>
    </row>
    <row r="1022" spans="1:6" ht="12">
      <c r="A1022" s="1"/>
      <c r="B1022" s="1"/>
      <c r="C1022" s="1"/>
      <c r="D1022" s="1"/>
      <c r="E1022" s="1"/>
      <c r="F1022" s="1"/>
    </row>
    <row r="1023" spans="1:6" ht="12">
      <c r="A1023" s="1"/>
      <c r="B1023" s="1"/>
      <c r="C1023" s="1"/>
      <c r="D1023" s="1"/>
      <c r="E1023" s="1"/>
      <c r="F1023" s="1"/>
    </row>
    <row r="1024" spans="1:6" ht="12">
      <c r="A1024" s="1"/>
      <c r="B1024" s="1"/>
      <c r="C1024" s="1"/>
      <c r="D1024" s="1"/>
      <c r="E1024" s="1"/>
      <c r="F1024" s="1"/>
    </row>
    <row r="1025" spans="1:6" ht="12">
      <c r="A1025" s="1"/>
      <c r="B1025" s="1"/>
      <c r="C1025" s="1"/>
      <c r="D1025" s="1"/>
      <c r="E1025" s="1"/>
      <c r="F1025" s="1"/>
    </row>
    <row r="1026" spans="1:6" ht="12">
      <c r="A1026" s="1"/>
      <c r="B1026" s="1"/>
      <c r="C1026" s="1"/>
      <c r="D1026" s="1"/>
      <c r="E1026" s="1"/>
      <c r="F1026" s="1"/>
    </row>
    <row r="1027" spans="1:6" ht="12">
      <c r="A1027" s="1"/>
      <c r="B1027" s="1"/>
      <c r="C1027" s="1"/>
      <c r="D1027" s="1"/>
      <c r="E1027" s="1"/>
      <c r="F1027" s="1"/>
    </row>
    <row r="1028" spans="1:6" ht="12">
      <c r="A1028" s="1"/>
      <c r="B1028" s="1"/>
      <c r="C1028" s="1"/>
      <c r="D1028" s="1"/>
      <c r="E1028" s="1"/>
      <c r="F1028" s="1"/>
    </row>
    <row r="1029" spans="1:6" ht="12">
      <c r="A1029" s="1"/>
      <c r="B1029" s="1"/>
      <c r="C1029" s="1"/>
      <c r="D1029" s="1"/>
      <c r="E1029" s="1"/>
      <c r="F1029" s="1"/>
    </row>
    <row r="1030" spans="1:6" ht="12">
      <c r="A1030" s="1"/>
      <c r="B1030" s="1"/>
      <c r="C1030" s="1"/>
      <c r="D1030" s="1"/>
      <c r="E1030" s="1"/>
      <c r="F1030" s="1"/>
    </row>
    <row r="1031" spans="1:6" ht="12">
      <c r="A1031" s="1"/>
      <c r="B1031" s="1"/>
      <c r="C1031" s="1"/>
      <c r="D1031" s="1"/>
      <c r="E1031" s="1"/>
      <c r="F1031" s="1"/>
    </row>
    <row r="1032" spans="1:6" ht="12">
      <c r="A1032" s="1"/>
      <c r="B1032" s="1"/>
      <c r="C1032" s="1"/>
      <c r="D1032" s="1"/>
      <c r="E1032" s="1"/>
      <c r="F1032" s="1"/>
    </row>
    <row r="1033" spans="1:6" ht="12">
      <c r="A1033" s="1"/>
      <c r="B1033" s="1"/>
      <c r="C1033" s="1"/>
      <c r="D1033" s="1"/>
      <c r="E1033" s="1"/>
      <c r="F1033" s="1"/>
    </row>
    <row r="1034" spans="1:6" ht="12">
      <c r="A1034" s="1"/>
      <c r="B1034" s="1"/>
      <c r="C1034" s="1"/>
      <c r="D1034" s="1"/>
      <c r="E1034" s="1"/>
      <c r="F1034" s="1"/>
    </row>
    <row r="1035" spans="1:6" ht="12">
      <c r="A1035" s="1"/>
      <c r="B1035" s="1"/>
      <c r="C1035" s="1"/>
      <c r="D1035" s="1"/>
      <c r="E1035" s="1"/>
      <c r="F1035" s="1"/>
    </row>
    <row r="1036" spans="1:6" ht="12">
      <c r="A1036" s="1"/>
      <c r="B1036" s="1"/>
      <c r="C1036" s="1"/>
      <c r="D1036" s="1"/>
      <c r="E1036" s="1"/>
      <c r="F1036" s="1"/>
    </row>
    <row r="1037" spans="1:6" ht="12">
      <c r="A1037" s="1"/>
      <c r="B1037" s="1"/>
      <c r="C1037" s="1"/>
      <c r="D1037" s="1"/>
      <c r="E1037" s="1"/>
      <c r="F1037" s="1"/>
    </row>
    <row r="1038" spans="1:6" ht="12">
      <c r="A1038" s="1"/>
      <c r="B1038" s="1"/>
      <c r="C1038" s="1"/>
      <c r="D1038" s="1"/>
      <c r="E1038" s="1"/>
      <c r="F1038" s="1"/>
    </row>
    <row r="1039" spans="1:6" ht="12">
      <c r="A1039" s="1"/>
      <c r="B1039" s="1"/>
      <c r="C1039" s="1"/>
      <c r="D1039" s="1"/>
      <c r="E1039" s="1"/>
      <c r="F1039" s="1"/>
    </row>
    <row r="1040" spans="1:6" ht="12">
      <c r="A1040" s="1"/>
      <c r="B1040" s="1"/>
      <c r="C1040" s="1"/>
      <c r="D1040" s="1"/>
      <c r="E1040" s="1"/>
      <c r="F1040" s="1"/>
    </row>
    <row r="1041" spans="1:6" ht="12">
      <c r="A1041" s="1"/>
      <c r="B1041" s="1"/>
      <c r="C1041" s="1"/>
      <c r="D1041" s="1"/>
      <c r="E1041" s="1"/>
      <c r="F1041" s="1"/>
    </row>
    <row r="1042" spans="1:6" ht="12">
      <c r="A1042" s="1"/>
      <c r="B1042" s="1"/>
      <c r="C1042" s="1"/>
      <c r="D1042" s="1"/>
      <c r="E1042" s="1"/>
      <c r="F1042" s="1"/>
    </row>
    <row r="1043" spans="1:6" ht="12">
      <c r="A1043" s="1"/>
      <c r="B1043" s="1"/>
      <c r="C1043" s="1"/>
      <c r="D1043" s="1"/>
      <c r="E1043" s="1"/>
      <c r="F1043" s="1"/>
    </row>
    <row r="1044" spans="1:6" ht="12">
      <c r="A1044" s="1"/>
      <c r="B1044" s="1"/>
      <c r="C1044" s="1"/>
      <c r="D1044" s="1"/>
      <c r="E1044" s="1"/>
      <c r="F1044" s="1"/>
    </row>
    <row r="1045" spans="1:6" ht="12">
      <c r="A1045" s="1"/>
      <c r="B1045" s="1"/>
      <c r="C1045" s="1"/>
      <c r="D1045" s="1"/>
      <c r="E1045" s="1"/>
      <c r="F1045" s="1"/>
    </row>
    <row r="1046" spans="1:6" ht="12">
      <c r="A1046" s="1"/>
      <c r="B1046" s="1"/>
      <c r="C1046" s="1"/>
      <c r="D1046" s="1"/>
      <c r="E1046" s="1"/>
      <c r="F1046" s="1"/>
    </row>
    <row r="1047" spans="1:6" ht="12">
      <c r="A1047" s="1"/>
      <c r="B1047" s="1"/>
      <c r="C1047" s="1"/>
      <c r="D1047" s="1"/>
      <c r="E1047" s="1"/>
      <c r="F1047" s="1"/>
    </row>
    <row r="1048" spans="1:6" ht="12">
      <c r="A1048" s="1"/>
      <c r="B1048" s="1"/>
      <c r="C1048" s="1"/>
      <c r="D1048" s="1"/>
      <c r="E1048" s="1"/>
      <c r="F1048" s="1"/>
    </row>
    <row r="1049" spans="1:6" ht="12">
      <c r="A1049" s="1"/>
      <c r="B1049" s="1"/>
      <c r="C1049" s="1"/>
      <c r="D1049" s="1"/>
      <c r="E1049" s="1"/>
      <c r="F1049" s="1"/>
    </row>
    <row r="1050" spans="1:6" ht="12">
      <c r="A1050" s="1"/>
      <c r="B1050" s="1"/>
      <c r="C1050" s="1"/>
      <c r="D1050" s="1"/>
      <c r="E1050" s="1"/>
      <c r="F1050" s="1"/>
    </row>
    <row r="1051" spans="1:6" ht="12">
      <c r="A1051" s="1"/>
      <c r="B1051" s="1"/>
      <c r="C1051" s="1"/>
      <c r="D1051" s="1"/>
      <c r="E1051" s="1"/>
      <c r="F1051" s="1"/>
    </row>
    <row r="1052" spans="1:6" ht="12">
      <c r="A1052" s="1"/>
      <c r="B1052" s="1"/>
      <c r="C1052" s="1"/>
      <c r="D1052" s="1"/>
      <c r="E1052" s="1"/>
      <c r="F1052" s="1"/>
    </row>
    <row r="1053" spans="1:6" ht="12">
      <c r="A1053" s="1"/>
      <c r="B1053" s="1"/>
      <c r="C1053" s="1"/>
      <c r="D1053" s="1"/>
      <c r="E1053" s="1"/>
      <c r="F1053" s="1"/>
    </row>
    <row r="1054" spans="1:6" ht="12">
      <c r="A1054" s="1"/>
      <c r="B1054" s="1"/>
      <c r="C1054" s="1"/>
      <c r="D1054" s="1"/>
      <c r="E1054" s="1"/>
      <c r="F1054" s="1"/>
    </row>
    <row r="1055" spans="1:6" ht="12">
      <c r="A1055" s="1"/>
      <c r="B1055" s="1"/>
      <c r="C1055" s="1"/>
      <c r="D1055" s="1"/>
      <c r="E1055" s="1"/>
      <c r="F1055" s="1"/>
    </row>
    <row r="1056" spans="1:6" ht="12">
      <c r="A1056" s="1"/>
      <c r="B1056" s="1"/>
      <c r="C1056" s="1"/>
      <c r="D1056" s="1"/>
      <c r="E1056" s="1"/>
      <c r="F1056" s="1"/>
    </row>
    <row r="1057" spans="1:6" ht="12">
      <c r="A1057" s="1"/>
      <c r="B1057" s="1"/>
      <c r="C1057" s="1"/>
      <c r="D1057" s="1"/>
      <c r="E1057" s="1"/>
      <c r="F1057" s="1"/>
    </row>
    <row r="1058" spans="1:6" ht="12">
      <c r="A1058" s="1"/>
      <c r="B1058" s="1"/>
      <c r="C1058" s="1"/>
      <c r="D1058" s="1"/>
      <c r="E1058" s="1"/>
      <c r="F1058" s="1"/>
    </row>
    <row r="1059" spans="1:6" ht="12">
      <c r="A1059" s="1"/>
      <c r="B1059" s="1"/>
      <c r="C1059" s="1"/>
      <c r="D1059" s="1"/>
      <c r="E1059" s="1"/>
      <c r="F1059" s="1"/>
    </row>
    <row r="1060" spans="1:6" ht="12">
      <c r="A1060" s="1"/>
      <c r="B1060" s="1"/>
      <c r="C1060" s="1"/>
      <c r="D1060" s="1"/>
      <c r="E1060" s="1"/>
      <c r="F1060" s="1"/>
    </row>
    <row r="1061" spans="1:6" ht="12">
      <c r="A1061" s="1"/>
      <c r="B1061" s="1"/>
      <c r="C1061" s="1"/>
      <c r="D1061" s="1"/>
      <c r="E1061" s="1"/>
      <c r="F1061" s="1"/>
    </row>
    <row r="1062" spans="1:6" ht="12">
      <c r="A1062" s="1"/>
      <c r="B1062" s="1"/>
      <c r="C1062" s="1"/>
      <c r="D1062" s="1"/>
      <c r="E1062" s="1"/>
      <c r="F1062" s="1"/>
    </row>
    <row r="1063" spans="1:6" ht="12">
      <c r="A1063" s="1"/>
      <c r="B1063" s="1"/>
      <c r="C1063" s="1"/>
      <c r="D1063" s="1"/>
      <c r="E1063" s="1"/>
      <c r="F1063" s="1"/>
    </row>
    <row r="1064" spans="1:6" ht="12">
      <c r="A1064" s="1"/>
      <c r="B1064" s="1"/>
      <c r="C1064" s="1"/>
      <c r="D1064" s="1"/>
      <c r="E1064" s="1"/>
      <c r="F1064" s="1"/>
    </row>
    <row r="1065" spans="1:6" ht="12">
      <c r="A1065" s="1"/>
      <c r="B1065" s="1"/>
      <c r="C1065" s="1"/>
      <c r="D1065" s="1"/>
      <c r="E1065" s="1"/>
      <c r="F1065" s="1"/>
    </row>
    <row r="1066" spans="1:6" ht="12">
      <c r="A1066" s="1"/>
      <c r="B1066" s="1"/>
      <c r="C1066" s="1"/>
      <c r="D1066" s="1"/>
      <c r="E1066" s="1"/>
      <c r="F1066" s="1"/>
    </row>
    <row r="1067" spans="1:6" ht="12">
      <c r="A1067" s="1"/>
      <c r="B1067" s="1"/>
      <c r="C1067" s="1"/>
      <c r="D1067" s="1"/>
      <c r="E1067" s="1"/>
      <c r="F1067" s="1"/>
    </row>
    <row r="1068" spans="1:6" ht="12">
      <c r="A1068" s="1"/>
      <c r="B1068" s="1"/>
      <c r="C1068" s="1"/>
      <c r="D1068" s="1"/>
      <c r="E1068" s="1"/>
      <c r="F1068" s="1"/>
    </row>
    <row r="1069" spans="1:6" ht="12">
      <c r="A1069" s="1"/>
      <c r="B1069" s="1"/>
      <c r="C1069" s="1"/>
      <c r="D1069" s="1"/>
      <c r="E1069" s="1"/>
      <c r="F1069" s="1"/>
    </row>
    <row r="1070" spans="1:6" ht="12">
      <c r="A1070" s="1"/>
      <c r="B1070" s="1"/>
      <c r="C1070" s="1"/>
      <c r="D1070" s="1"/>
      <c r="E1070" s="1"/>
      <c r="F1070" s="1"/>
    </row>
    <row r="1071" spans="1:6" ht="12">
      <c r="A1071" s="1"/>
      <c r="B1071" s="1"/>
      <c r="C1071" s="1"/>
      <c r="D1071" s="1"/>
      <c r="E1071" s="1"/>
      <c r="F1071" s="1"/>
    </row>
    <row r="1072" spans="1:6" ht="12">
      <c r="A1072" s="1"/>
      <c r="B1072" s="1"/>
      <c r="C1072" s="1"/>
      <c r="D1072" s="1"/>
      <c r="E1072" s="1"/>
      <c r="F1072" s="1"/>
    </row>
    <row r="1073" spans="1:6" ht="12">
      <c r="A1073" s="1"/>
      <c r="B1073" s="1"/>
      <c r="C1073" s="1"/>
      <c r="D1073" s="1"/>
      <c r="E1073" s="1"/>
      <c r="F1073" s="1"/>
    </row>
    <row r="1074" spans="1:6" ht="12">
      <c r="A1074" s="1"/>
      <c r="B1074" s="1"/>
      <c r="C1074" s="1"/>
      <c r="D1074" s="1"/>
      <c r="E1074" s="1"/>
      <c r="F1074" s="1"/>
    </row>
    <row r="1075" spans="1:6" ht="12">
      <c r="A1075" s="1"/>
      <c r="B1075" s="1"/>
      <c r="C1075" s="1"/>
      <c r="D1075" s="1"/>
      <c r="E1075" s="1"/>
      <c r="F1075" s="1"/>
    </row>
    <row r="1076" spans="1:6" ht="12">
      <c r="A1076" s="1"/>
      <c r="B1076" s="1"/>
      <c r="C1076" s="1"/>
      <c r="D1076" s="1"/>
      <c r="E1076" s="1"/>
      <c r="F1076" s="1"/>
    </row>
    <row r="1077" spans="1:6" ht="12">
      <c r="A1077" s="1"/>
      <c r="B1077" s="1"/>
      <c r="C1077" s="1"/>
      <c r="D1077" s="1"/>
      <c r="E1077" s="1"/>
      <c r="F1077" s="1"/>
    </row>
    <row r="1078" spans="1:6" ht="12">
      <c r="A1078" s="1"/>
      <c r="B1078" s="1"/>
      <c r="C1078" s="1"/>
      <c r="D1078" s="1"/>
      <c r="E1078" s="1"/>
      <c r="F1078" s="1"/>
    </row>
    <row r="1079" spans="1:6" ht="12">
      <c r="A1079" s="1"/>
      <c r="B1079" s="1"/>
      <c r="C1079" s="1"/>
      <c r="D1079" s="1"/>
      <c r="E1079" s="1"/>
      <c r="F1079" s="1"/>
    </row>
    <row r="1080" spans="1:6" ht="12">
      <c r="A1080" s="1"/>
      <c r="B1080" s="1"/>
      <c r="C1080" s="1"/>
      <c r="D1080" s="1"/>
      <c r="E1080" s="1"/>
      <c r="F1080" s="1"/>
    </row>
    <row r="1081" spans="1:6" ht="12">
      <c r="A1081" s="1"/>
      <c r="B1081" s="1"/>
      <c r="C1081" s="1"/>
      <c r="D1081" s="1"/>
      <c r="E1081" s="1"/>
      <c r="F1081" s="1"/>
    </row>
    <row r="1082" spans="1:6" ht="12">
      <c r="A1082" s="1"/>
      <c r="B1082" s="1"/>
      <c r="C1082" s="1"/>
      <c r="D1082" s="1"/>
      <c r="E1082" s="1"/>
      <c r="F1082" s="1"/>
    </row>
    <row r="1083" spans="1:6" ht="12">
      <c r="A1083" s="1"/>
      <c r="B1083" s="1"/>
      <c r="C1083" s="1"/>
      <c r="D1083" s="1"/>
      <c r="E1083" s="1"/>
      <c r="F1083" s="1"/>
    </row>
    <row r="1084" spans="1:6" ht="12">
      <c r="A1084" s="1"/>
      <c r="B1084" s="1"/>
      <c r="C1084" s="1"/>
      <c r="D1084" s="1"/>
      <c r="E1084" s="1"/>
      <c r="F1084" s="1"/>
    </row>
    <row r="1085" spans="1:6" ht="12">
      <c r="A1085" s="1"/>
      <c r="B1085" s="1"/>
      <c r="C1085" s="1"/>
      <c r="D1085" s="1"/>
      <c r="E1085" s="1"/>
      <c r="F1085" s="1"/>
    </row>
    <row r="1086" spans="1:6" ht="12">
      <c r="A1086" s="1"/>
      <c r="B1086" s="1"/>
      <c r="C1086" s="1"/>
      <c r="D1086" s="1"/>
      <c r="E1086" s="1"/>
      <c r="F1086" s="1"/>
    </row>
    <row r="1087" spans="1:6" ht="12">
      <c r="A1087" s="1"/>
      <c r="B1087" s="1"/>
      <c r="C1087" s="1"/>
      <c r="D1087" s="1"/>
      <c r="E1087" s="1"/>
      <c r="F1087" s="1"/>
    </row>
    <row r="1088" spans="1:6" ht="12">
      <c r="A1088" s="1"/>
      <c r="B1088" s="1"/>
      <c r="C1088" s="1"/>
      <c r="D1088" s="1"/>
      <c r="E1088" s="1"/>
      <c r="F1088" s="1"/>
    </row>
    <row r="1089" spans="1:6" ht="12">
      <c r="A1089" s="1"/>
      <c r="B1089" s="1"/>
      <c r="C1089" s="1"/>
      <c r="D1089" s="1"/>
      <c r="E1089" s="1"/>
      <c r="F1089" s="1"/>
    </row>
    <row r="1090" spans="1:6" ht="12">
      <c r="A1090" s="1"/>
      <c r="B1090" s="1"/>
      <c r="C1090" s="1"/>
      <c r="D1090" s="1"/>
      <c r="E1090" s="1"/>
      <c r="F1090" s="1"/>
    </row>
    <row r="1091" spans="1:6" ht="12">
      <c r="A1091" s="1"/>
      <c r="B1091" s="1"/>
      <c r="C1091" s="1"/>
      <c r="D1091" s="1"/>
      <c r="E1091" s="1"/>
      <c r="F1091" s="1"/>
    </row>
    <row r="1092" spans="1:6" ht="12">
      <c r="A1092" s="1"/>
      <c r="B1092" s="1"/>
      <c r="C1092" s="1"/>
      <c r="D1092" s="1"/>
      <c r="E1092" s="1"/>
      <c r="F1092" s="1"/>
    </row>
    <row r="1093" spans="1:6" ht="12">
      <c r="A1093" s="1"/>
      <c r="B1093" s="1"/>
      <c r="C1093" s="1"/>
      <c r="D1093" s="1"/>
      <c r="E1093" s="1"/>
      <c r="F1093" s="1"/>
    </row>
    <row r="1094" spans="1:6" ht="12">
      <c r="A1094" s="1"/>
      <c r="B1094" s="1"/>
      <c r="C1094" s="1"/>
      <c r="D1094" s="1"/>
      <c r="E1094" s="1"/>
      <c r="F1094" s="1"/>
    </row>
    <row r="1095" spans="1:6" ht="12">
      <c r="A1095" s="1"/>
      <c r="B1095" s="1"/>
      <c r="C1095" s="1"/>
      <c r="D1095" s="1"/>
      <c r="E1095" s="1"/>
      <c r="F1095" s="1"/>
    </row>
    <row r="1096" spans="1:6" ht="12">
      <c r="A1096" s="1"/>
      <c r="B1096" s="1"/>
      <c r="C1096" s="1"/>
      <c r="D1096" s="1"/>
      <c r="E1096" s="1"/>
      <c r="F1096" s="1"/>
    </row>
    <row r="1097" spans="1:6" ht="12">
      <c r="A1097" s="1"/>
      <c r="B1097" s="1"/>
      <c r="C1097" s="1"/>
      <c r="D1097" s="1"/>
      <c r="E1097" s="1"/>
      <c r="F1097" s="1"/>
    </row>
    <row r="1098" spans="1:6" ht="12">
      <c r="A1098" s="1"/>
      <c r="B1098" s="1"/>
      <c r="C1098" s="1"/>
      <c r="D1098" s="1"/>
      <c r="E1098" s="1"/>
      <c r="F1098" s="1"/>
    </row>
    <row r="1099" spans="1:6" ht="12">
      <c r="A1099" s="1"/>
      <c r="B1099" s="1"/>
      <c r="C1099" s="1"/>
      <c r="D1099" s="1"/>
      <c r="E1099" s="1"/>
      <c r="F1099" s="1"/>
    </row>
    <row r="1100" spans="1:6" ht="12">
      <c r="A1100" s="1"/>
      <c r="B1100" s="1"/>
      <c r="C1100" s="1"/>
      <c r="D1100" s="1"/>
      <c r="E1100" s="1"/>
      <c r="F1100" s="1"/>
    </row>
    <row r="1101" spans="1:6" ht="12">
      <c r="A1101" s="1"/>
      <c r="B1101" s="1"/>
      <c r="C1101" s="1"/>
      <c r="D1101" s="1"/>
      <c r="E1101" s="1"/>
      <c r="F1101" s="1"/>
    </row>
    <row r="1102" spans="1:6" ht="12">
      <c r="A1102" s="1"/>
      <c r="B1102" s="1"/>
      <c r="C1102" s="1"/>
      <c r="D1102" s="1"/>
      <c r="E1102" s="1"/>
      <c r="F1102" s="1"/>
    </row>
    <row r="1103" spans="1:6" ht="12">
      <c r="A1103" s="1"/>
      <c r="B1103" s="1"/>
      <c r="C1103" s="1"/>
      <c r="D1103" s="1"/>
      <c r="E1103" s="1"/>
      <c r="F1103" s="1"/>
    </row>
    <row r="1104" spans="1:6" ht="12">
      <c r="A1104" s="1"/>
      <c r="B1104" s="1"/>
      <c r="C1104" s="1"/>
      <c r="D1104" s="1"/>
      <c r="E1104" s="1"/>
      <c r="F1104" s="1"/>
    </row>
    <row r="1105" spans="1:6" ht="12">
      <c r="A1105" s="1"/>
      <c r="B1105" s="1"/>
      <c r="C1105" s="1"/>
      <c r="D1105" s="1"/>
      <c r="E1105" s="1"/>
      <c r="F1105" s="1"/>
    </row>
    <row r="1106" spans="1:6" ht="12">
      <c r="A1106" s="1"/>
      <c r="B1106" s="1"/>
      <c r="C1106" s="1"/>
      <c r="D1106" s="1"/>
      <c r="E1106" s="1"/>
      <c r="F1106" s="1"/>
    </row>
    <row r="1107" spans="1:6" ht="12">
      <c r="A1107" s="1"/>
      <c r="B1107" s="1"/>
      <c r="C1107" s="1"/>
      <c r="D1107" s="1"/>
      <c r="E1107" s="1"/>
      <c r="F1107" s="1"/>
    </row>
    <row r="1108" spans="1:6" ht="12">
      <c r="A1108" s="1"/>
      <c r="B1108" s="1"/>
      <c r="C1108" s="1"/>
      <c r="D1108" s="1"/>
      <c r="E1108" s="1"/>
      <c r="F1108" s="1"/>
    </row>
    <row r="1109" spans="1:6" ht="12">
      <c r="A1109" s="1"/>
      <c r="B1109" s="1"/>
      <c r="C1109" s="1"/>
      <c r="D1109" s="1"/>
      <c r="E1109" s="1"/>
      <c r="F1109" s="1"/>
    </row>
    <row r="1110" spans="1:6" ht="12">
      <c r="A1110" s="1"/>
      <c r="B1110" s="1"/>
      <c r="C1110" s="1"/>
      <c r="D1110" s="1"/>
      <c r="E1110" s="1"/>
      <c r="F1110" s="1"/>
    </row>
    <row r="1111" spans="1:6" ht="12">
      <c r="A1111" s="1"/>
      <c r="B1111" s="1"/>
      <c r="C1111" s="1"/>
      <c r="D1111" s="1"/>
      <c r="E1111" s="1"/>
      <c r="F1111" s="1"/>
    </row>
    <row r="1112" spans="1:6" ht="12">
      <c r="A1112" s="1"/>
      <c r="B1112" s="1"/>
      <c r="C1112" s="1"/>
      <c r="D1112" s="1"/>
      <c r="E1112" s="1"/>
      <c r="F1112" s="1"/>
    </row>
    <row r="1113" spans="1:6" ht="12">
      <c r="A1113" s="1"/>
      <c r="B1113" s="1"/>
      <c r="C1113" s="1"/>
      <c r="D1113" s="1"/>
      <c r="E1113" s="1"/>
      <c r="F1113" s="1"/>
    </row>
    <row r="1114" spans="1:6" ht="12">
      <c r="A1114" s="1"/>
      <c r="B1114" s="1"/>
      <c r="C1114" s="1"/>
      <c r="D1114" s="1"/>
      <c r="E1114" s="1"/>
      <c r="F1114" s="1"/>
    </row>
    <row r="1115" spans="1:6" ht="12">
      <c r="A1115" s="1"/>
      <c r="B1115" s="1"/>
      <c r="C1115" s="1"/>
      <c r="D1115" s="1"/>
      <c r="E1115" s="1"/>
      <c r="F1115" s="1"/>
    </row>
    <row r="1116" spans="1:6" ht="12">
      <c r="A1116" s="1"/>
      <c r="B1116" s="1"/>
      <c r="C1116" s="1"/>
      <c r="D1116" s="1"/>
      <c r="E1116" s="1"/>
      <c r="F1116" s="1"/>
    </row>
    <row r="1117" spans="1:6" ht="12">
      <c r="A1117" s="1"/>
      <c r="B1117" s="1"/>
      <c r="C1117" s="1"/>
      <c r="D1117" s="1"/>
      <c r="E1117" s="1"/>
      <c r="F1117" s="1"/>
    </row>
    <row r="1118" spans="1:6" ht="12">
      <c r="A1118" s="1"/>
      <c r="B1118" s="1"/>
      <c r="C1118" s="1"/>
      <c r="D1118" s="1"/>
      <c r="E1118" s="1"/>
      <c r="F1118" s="1"/>
    </row>
    <row r="1119" spans="1:6" ht="12">
      <c r="A1119" s="1"/>
      <c r="B1119" s="1"/>
      <c r="C1119" s="1"/>
      <c r="D1119" s="1"/>
      <c r="E1119" s="1"/>
      <c r="F1119" s="1"/>
    </row>
    <row r="1120" spans="1:6" ht="12">
      <c r="A1120" s="1"/>
      <c r="B1120" s="1"/>
      <c r="C1120" s="1"/>
      <c r="D1120" s="1"/>
      <c r="E1120" s="1"/>
      <c r="F1120" s="1"/>
    </row>
    <row r="1121" spans="1:6" ht="12">
      <c r="A1121" s="1"/>
      <c r="B1121" s="1"/>
      <c r="C1121" s="1"/>
      <c r="D1121" s="1"/>
      <c r="E1121" s="1"/>
      <c r="F1121" s="1"/>
    </row>
    <row r="1122" spans="1:6" ht="12">
      <c r="A1122" s="1"/>
      <c r="B1122" s="1"/>
      <c r="C1122" s="1"/>
      <c r="D1122" s="1"/>
      <c r="E1122" s="1"/>
      <c r="F1122" s="1"/>
    </row>
    <row r="1123" spans="1:6" ht="12">
      <c r="A1123" s="1"/>
      <c r="B1123" s="1"/>
      <c r="C1123" s="1"/>
      <c r="D1123" s="1"/>
      <c r="E1123" s="1"/>
      <c r="F1123" s="1"/>
    </row>
    <row r="1124" spans="1:6" ht="12">
      <c r="A1124" s="1"/>
      <c r="B1124" s="1"/>
      <c r="C1124" s="1"/>
      <c r="D1124" s="1"/>
      <c r="E1124" s="1"/>
      <c r="F1124" s="1"/>
    </row>
    <row r="1125" spans="1:6" ht="12">
      <c r="A1125" s="1"/>
      <c r="B1125" s="1"/>
      <c r="C1125" s="1"/>
      <c r="D1125" s="1"/>
      <c r="E1125" s="1"/>
      <c r="F1125" s="1"/>
    </row>
    <row r="1126" spans="1:6" ht="12">
      <c r="A1126" s="1"/>
      <c r="B1126" s="1"/>
      <c r="C1126" s="1"/>
      <c r="D1126" s="1"/>
      <c r="E1126" s="1"/>
      <c r="F1126" s="1"/>
    </row>
    <row r="1127" spans="1:6" ht="12">
      <c r="A1127" s="1"/>
      <c r="B1127" s="1"/>
      <c r="C1127" s="1"/>
      <c r="D1127" s="1"/>
      <c r="E1127" s="1"/>
      <c r="F1127" s="1"/>
    </row>
    <row r="1128" spans="1:6" ht="12">
      <c r="A1128" s="1"/>
      <c r="B1128" s="1"/>
      <c r="C1128" s="1"/>
      <c r="D1128" s="1"/>
      <c r="E1128" s="1"/>
      <c r="F1128" s="1"/>
    </row>
    <row r="1129" spans="1:6" ht="12">
      <c r="A1129" s="1"/>
      <c r="B1129" s="1"/>
      <c r="C1129" s="1"/>
      <c r="D1129" s="1"/>
      <c r="E1129" s="1"/>
      <c r="F1129" s="1"/>
    </row>
    <row r="1130" spans="1:6" ht="12">
      <c r="A1130" s="1"/>
      <c r="B1130" s="1"/>
      <c r="C1130" s="1"/>
      <c r="D1130" s="1"/>
      <c r="E1130" s="1"/>
      <c r="F1130" s="1"/>
    </row>
    <row r="1131" spans="1:6" ht="12">
      <c r="A1131" s="1"/>
      <c r="B1131" s="1"/>
      <c r="C1131" s="1"/>
      <c r="D1131" s="1"/>
      <c r="E1131" s="1"/>
      <c r="F1131" s="1"/>
    </row>
    <row r="1132" spans="1:6" ht="12">
      <c r="A1132" s="1"/>
      <c r="B1132" s="1"/>
      <c r="C1132" s="1"/>
      <c r="D1132" s="1"/>
      <c r="E1132" s="1"/>
      <c r="F1132" s="1"/>
    </row>
    <row r="1133" spans="1:6" ht="12">
      <c r="A1133" s="1"/>
      <c r="B1133" s="1"/>
      <c r="C1133" s="1"/>
      <c r="D1133" s="1"/>
      <c r="E1133" s="1"/>
      <c r="F1133" s="1"/>
    </row>
    <row r="1134" spans="1:6" ht="12">
      <c r="A1134" s="1"/>
      <c r="B1134" s="1"/>
      <c r="C1134" s="1"/>
      <c r="D1134" s="1"/>
      <c r="E1134" s="1"/>
      <c r="F1134" s="1"/>
    </row>
    <row r="1135" spans="1:6" ht="12">
      <c r="A1135" s="1"/>
      <c r="B1135" s="1"/>
      <c r="C1135" s="1"/>
      <c r="D1135" s="1"/>
      <c r="E1135" s="1"/>
      <c r="F1135" s="1"/>
    </row>
    <row r="1136" spans="1:6" ht="12">
      <c r="A1136" s="1"/>
      <c r="B1136" s="1"/>
      <c r="C1136" s="1"/>
      <c r="D1136" s="1"/>
      <c r="E1136" s="1"/>
      <c r="F1136" s="1"/>
    </row>
    <row r="1137" spans="1:6" ht="12">
      <c r="A1137" s="1"/>
      <c r="B1137" s="1"/>
      <c r="C1137" s="1"/>
      <c r="D1137" s="1"/>
      <c r="E1137" s="1"/>
      <c r="F1137" s="1"/>
    </row>
    <row r="1138" spans="1:6" ht="12">
      <c r="A1138" s="1"/>
      <c r="B1138" s="1"/>
      <c r="C1138" s="1"/>
      <c r="D1138" s="1"/>
      <c r="E1138" s="1"/>
      <c r="F1138" s="1"/>
    </row>
    <row r="1139" spans="1:6" ht="12">
      <c r="A1139" s="1"/>
      <c r="B1139" s="1"/>
      <c r="C1139" s="1"/>
      <c r="D1139" s="1"/>
      <c r="E1139" s="1"/>
      <c r="F1139" s="1"/>
    </row>
    <row r="1140" spans="1:6" ht="12">
      <c r="A1140" s="1"/>
      <c r="B1140" s="1"/>
      <c r="C1140" s="1"/>
      <c r="D1140" s="1"/>
      <c r="E1140" s="1"/>
      <c r="F1140" s="1"/>
    </row>
    <row r="1141" spans="1:6" ht="12">
      <c r="A1141" s="1"/>
      <c r="B1141" s="1"/>
      <c r="C1141" s="1"/>
      <c r="D1141" s="1"/>
      <c r="E1141" s="1"/>
      <c r="F1141" s="1"/>
    </row>
    <row r="1142" spans="1:6" ht="12">
      <c r="A1142" s="1"/>
      <c r="B1142" s="1"/>
      <c r="C1142" s="1"/>
      <c r="D1142" s="1"/>
      <c r="E1142" s="1"/>
      <c r="F1142" s="1"/>
    </row>
    <row r="1143" spans="1:6" ht="12">
      <c r="A1143" s="1"/>
      <c r="B1143" s="1"/>
      <c r="C1143" s="1"/>
      <c r="D1143" s="1"/>
      <c r="E1143" s="1"/>
      <c r="F1143" s="1"/>
    </row>
    <row r="1144" spans="1:6" ht="12">
      <c r="A1144" s="1"/>
      <c r="B1144" s="1"/>
      <c r="C1144" s="1"/>
      <c r="D1144" s="1"/>
      <c r="E1144" s="1"/>
      <c r="F1144" s="1"/>
    </row>
    <row r="1145" spans="1:6" ht="12">
      <c r="A1145" s="1"/>
      <c r="B1145" s="1"/>
      <c r="C1145" s="1"/>
      <c r="D1145" s="1"/>
      <c r="E1145" s="1"/>
      <c r="F1145" s="1"/>
    </row>
    <row r="1146" spans="1:6" ht="12">
      <c r="A1146" s="1"/>
      <c r="B1146" s="1"/>
      <c r="C1146" s="1"/>
      <c r="D1146" s="1"/>
      <c r="E1146" s="1"/>
      <c r="F1146" s="1"/>
    </row>
    <row r="1147" spans="1:6" ht="12">
      <c r="A1147" s="1"/>
      <c r="B1147" s="1"/>
      <c r="C1147" s="1"/>
      <c r="D1147" s="1"/>
      <c r="E1147" s="1"/>
      <c r="F1147" s="1"/>
    </row>
    <row r="1148" spans="1:6" ht="12">
      <c r="A1148" s="1"/>
      <c r="B1148" s="1"/>
      <c r="C1148" s="1"/>
      <c r="D1148" s="1"/>
      <c r="E1148" s="1"/>
      <c r="F1148" s="1"/>
    </row>
    <row r="1149" spans="1:6" ht="12">
      <c r="A1149" s="1"/>
      <c r="B1149" s="1"/>
      <c r="C1149" s="1"/>
      <c r="D1149" s="1"/>
      <c r="E1149" s="1"/>
      <c r="F1149" s="1"/>
    </row>
    <row r="1150" spans="1:6" ht="12">
      <c r="A1150" s="1"/>
      <c r="B1150" s="1"/>
      <c r="C1150" s="1"/>
      <c r="D1150" s="1"/>
      <c r="E1150" s="1"/>
      <c r="F1150" s="1"/>
    </row>
    <row r="1151" spans="1:6" ht="12">
      <c r="A1151" s="1"/>
      <c r="B1151" s="1"/>
      <c r="C1151" s="1"/>
      <c r="D1151" s="1"/>
      <c r="E1151" s="1"/>
      <c r="F1151" s="1"/>
    </row>
    <row r="1152" spans="1:6" ht="12">
      <c r="A1152" s="1"/>
      <c r="B1152" s="1"/>
      <c r="C1152" s="1"/>
      <c r="D1152" s="1"/>
      <c r="E1152" s="1"/>
      <c r="F1152" s="1"/>
    </row>
    <row r="1153" spans="1:6" ht="12">
      <c r="A1153" s="1"/>
      <c r="B1153" s="1"/>
      <c r="C1153" s="1"/>
      <c r="D1153" s="1"/>
      <c r="E1153" s="1"/>
      <c r="F1153" s="1"/>
    </row>
    <row r="1154" spans="1:6" ht="12">
      <c r="A1154" s="1"/>
      <c r="B1154" s="1"/>
      <c r="C1154" s="1"/>
      <c r="D1154" s="1"/>
      <c r="E1154" s="1"/>
      <c r="F1154" s="1"/>
    </row>
    <row r="1155" spans="1:6" ht="12">
      <c r="A1155" s="1"/>
      <c r="B1155" s="1"/>
      <c r="C1155" s="1"/>
      <c r="D1155" s="1"/>
      <c r="E1155" s="1"/>
      <c r="F1155" s="1"/>
    </row>
    <row r="1156" spans="1:6" ht="12">
      <c r="A1156" s="1"/>
      <c r="B1156" s="1"/>
      <c r="C1156" s="1"/>
      <c r="D1156" s="1"/>
      <c r="E1156" s="1"/>
      <c r="F1156" s="1"/>
    </row>
    <row r="1157" spans="1:6" ht="12">
      <c r="A1157" s="1"/>
      <c r="B1157" s="1"/>
      <c r="C1157" s="1"/>
      <c r="D1157" s="1"/>
      <c r="E1157" s="1"/>
      <c r="F1157" s="1"/>
    </row>
    <row r="1158" spans="1:6" ht="12">
      <c r="A1158" s="1"/>
      <c r="B1158" s="1"/>
      <c r="C1158" s="1"/>
      <c r="D1158" s="1"/>
      <c r="E1158" s="1"/>
      <c r="F1158" s="1"/>
    </row>
    <row r="1159" spans="1:6" ht="12">
      <c r="A1159" s="1"/>
      <c r="B1159" s="1"/>
      <c r="C1159" s="1"/>
      <c r="D1159" s="1"/>
      <c r="E1159" s="1"/>
      <c r="F1159" s="1"/>
    </row>
    <row r="1160" spans="1:6" ht="12">
      <c r="A1160" s="1"/>
      <c r="B1160" s="1"/>
      <c r="C1160" s="1"/>
      <c r="D1160" s="1"/>
      <c r="E1160" s="1"/>
      <c r="F1160" s="1"/>
    </row>
    <row r="1161" spans="1:6" ht="12">
      <c r="A1161" s="1"/>
      <c r="B1161" s="1"/>
      <c r="C1161" s="1"/>
      <c r="D1161" s="1"/>
      <c r="E1161" s="1"/>
      <c r="F1161" s="1"/>
    </row>
    <row r="1162" spans="1:6" ht="12">
      <c r="A1162" s="1"/>
      <c r="B1162" s="1"/>
      <c r="C1162" s="1"/>
      <c r="D1162" s="1"/>
      <c r="E1162" s="1"/>
      <c r="F1162" s="1"/>
    </row>
    <row r="1163" spans="1:6" ht="12">
      <c r="A1163" s="1"/>
      <c r="B1163" s="1"/>
      <c r="C1163" s="1"/>
      <c r="D1163" s="1"/>
      <c r="E1163" s="1"/>
      <c r="F1163" s="1"/>
    </row>
    <row r="1164" spans="1:6" ht="12">
      <c r="A1164" s="1"/>
      <c r="B1164" s="1"/>
      <c r="C1164" s="1"/>
      <c r="D1164" s="1"/>
      <c r="E1164" s="1"/>
      <c r="F1164" s="1"/>
    </row>
    <row r="1165" spans="1:6" ht="12">
      <c r="A1165" s="1"/>
      <c r="B1165" s="1"/>
      <c r="C1165" s="1"/>
      <c r="D1165" s="1"/>
      <c r="E1165" s="1"/>
      <c r="F1165" s="1"/>
    </row>
    <row r="1166" spans="1:6" ht="12">
      <c r="A1166" s="1"/>
      <c r="B1166" s="1"/>
      <c r="C1166" s="1"/>
      <c r="D1166" s="1"/>
      <c r="E1166" s="1"/>
      <c r="F1166" s="1"/>
    </row>
    <row r="1167" spans="1:6" ht="12">
      <c r="A1167" s="1"/>
      <c r="B1167" s="1"/>
      <c r="C1167" s="1"/>
      <c r="D1167" s="1"/>
      <c r="E1167" s="1"/>
      <c r="F1167" s="1"/>
    </row>
    <row r="1168" spans="1:6" ht="12">
      <c r="A1168" s="1"/>
      <c r="B1168" s="1"/>
      <c r="C1168" s="1"/>
      <c r="D1168" s="1"/>
      <c r="E1168" s="1"/>
      <c r="F1168" s="1"/>
    </row>
    <row r="1169" spans="1:6" ht="12">
      <c r="A1169" s="1"/>
      <c r="B1169" s="1"/>
      <c r="C1169" s="1"/>
      <c r="D1169" s="1"/>
      <c r="E1169" s="1"/>
      <c r="F1169" s="1"/>
    </row>
    <row r="1170" spans="1:6" ht="12">
      <c r="A1170" s="1"/>
      <c r="B1170" s="1"/>
      <c r="C1170" s="1"/>
      <c r="D1170" s="1"/>
      <c r="E1170" s="1"/>
      <c r="F1170" s="1"/>
    </row>
    <row r="1171" spans="1:6" ht="12">
      <c r="A1171" s="1"/>
      <c r="B1171" s="1"/>
      <c r="C1171" s="1"/>
      <c r="D1171" s="1"/>
      <c r="E1171" s="1"/>
      <c r="F1171" s="1"/>
    </row>
    <row r="1172" spans="1:6" ht="12">
      <c r="A1172" s="1"/>
      <c r="B1172" s="1"/>
      <c r="C1172" s="1"/>
      <c r="D1172" s="1"/>
      <c r="E1172" s="1"/>
      <c r="F1172" s="1"/>
    </row>
    <row r="1173" spans="1:6" ht="12">
      <c r="A1173" s="1"/>
      <c r="B1173" s="1"/>
      <c r="C1173" s="1"/>
      <c r="D1173" s="1"/>
      <c r="E1173" s="1"/>
      <c r="F1173" s="1"/>
    </row>
    <row r="1174" spans="1:6" ht="12">
      <c r="A1174" s="1"/>
      <c r="B1174" s="1"/>
      <c r="C1174" s="1"/>
      <c r="D1174" s="1"/>
      <c r="E1174" s="1"/>
      <c r="F1174" s="1"/>
    </row>
    <row r="1175" spans="1:6" ht="12">
      <c r="A1175" s="1"/>
      <c r="B1175" s="1"/>
      <c r="C1175" s="1"/>
      <c r="D1175" s="1"/>
      <c r="E1175" s="1"/>
      <c r="F1175" s="1"/>
    </row>
    <row r="1176" spans="1:6" ht="12">
      <c r="A1176" s="1"/>
      <c r="B1176" s="1"/>
      <c r="C1176" s="1"/>
      <c r="D1176" s="1"/>
      <c r="E1176" s="1"/>
      <c r="F1176" s="1"/>
    </row>
    <row r="1177" spans="1:6" ht="12">
      <c r="A1177" s="1"/>
      <c r="B1177" s="1"/>
      <c r="C1177" s="1"/>
      <c r="D1177" s="1"/>
      <c r="E1177" s="1"/>
      <c r="F1177" s="1"/>
    </row>
    <row r="1178" spans="1:6" ht="12">
      <c r="A1178" s="1"/>
      <c r="B1178" s="1"/>
      <c r="C1178" s="1"/>
      <c r="D1178" s="1"/>
      <c r="E1178" s="1"/>
      <c r="F1178" s="1"/>
    </row>
    <row r="1179" spans="1:6" ht="12">
      <c r="A1179" s="1"/>
      <c r="B1179" s="1"/>
      <c r="C1179" s="1"/>
      <c r="D1179" s="1"/>
      <c r="E1179" s="1"/>
      <c r="F1179" s="1"/>
    </row>
    <row r="1180" spans="1:6" ht="12">
      <c r="A1180" s="1"/>
      <c r="B1180" s="1"/>
      <c r="C1180" s="1"/>
      <c r="D1180" s="1"/>
      <c r="E1180" s="1"/>
      <c r="F1180" s="1"/>
    </row>
    <row r="1181" spans="1:6" ht="12">
      <c r="A1181" s="1"/>
      <c r="B1181" s="1"/>
      <c r="C1181" s="1"/>
      <c r="D1181" s="1"/>
      <c r="E1181" s="1"/>
      <c r="F1181" s="1"/>
    </row>
    <row r="1182" spans="1:6" ht="12">
      <c r="A1182" s="1"/>
      <c r="B1182" s="1"/>
      <c r="C1182" s="1"/>
      <c r="D1182" s="1"/>
      <c r="E1182" s="1"/>
      <c r="F1182" s="1"/>
    </row>
    <row r="1183" spans="1:6" ht="12">
      <c r="A1183" s="1"/>
      <c r="B1183" s="1"/>
      <c r="C1183" s="1"/>
      <c r="D1183" s="1"/>
      <c r="E1183" s="1"/>
      <c r="F1183" s="1"/>
    </row>
    <row r="1184" spans="1:6" ht="12">
      <c r="A1184" s="1"/>
      <c r="B1184" s="1"/>
      <c r="C1184" s="1"/>
      <c r="D1184" s="1"/>
      <c r="E1184" s="1"/>
      <c r="F1184" s="1"/>
    </row>
    <row r="1185" spans="1:6" ht="12">
      <c r="A1185" s="1"/>
      <c r="B1185" s="1"/>
      <c r="C1185" s="1"/>
      <c r="D1185" s="1"/>
      <c r="E1185" s="1"/>
      <c r="F1185" s="1"/>
    </row>
    <row r="1186" spans="1:6" ht="12">
      <c r="A1186" s="1"/>
      <c r="B1186" s="1"/>
      <c r="C1186" s="1"/>
      <c r="D1186" s="1"/>
      <c r="E1186" s="1"/>
      <c r="F1186" s="1"/>
    </row>
    <row r="1187" spans="1:6" ht="12">
      <c r="A1187" s="1"/>
      <c r="B1187" s="1"/>
      <c r="C1187" s="1"/>
      <c r="D1187" s="1"/>
      <c r="E1187" s="1"/>
      <c r="F1187" s="1"/>
    </row>
    <row r="1188" spans="1:6" ht="12">
      <c r="A1188" s="1"/>
      <c r="B1188" s="1"/>
      <c r="C1188" s="1"/>
      <c r="D1188" s="1"/>
      <c r="E1188" s="1"/>
      <c r="F1188" s="1"/>
    </row>
    <row r="1189" spans="1:6" ht="12">
      <c r="A1189" s="1"/>
      <c r="B1189" s="1"/>
      <c r="C1189" s="1"/>
      <c r="D1189" s="1"/>
      <c r="E1189" s="1"/>
      <c r="F1189" s="1"/>
    </row>
    <row r="1190" spans="1:6" ht="12">
      <c r="A1190" s="1"/>
      <c r="B1190" s="1"/>
      <c r="C1190" s="1"/>
      <c r="D1190" s="1"/>
      <c r="E1190" s="1"/>
      <c r="F1190" s="1"/>
    </row>
    <row r="1191" spans="1:6" ht="12">
      <c r="A1191" s="1"/>
      <c r="B1191" s="1"/>
      <c r="C1191" s="1"/>
      <c r="D1191" s="1"/>
      <c r="E1191" s="1"/>
      <c r="F1191" s="1"/>
    </row>
    <row r="1192" spans="1:6" ht="12">
      <c r="A1192" s="1"/>
      <c r="B1192" s="1"/>
      <c r="C1192" s="1"/>
      <c r="D1192" s="1"/>
      <c r="E1192" s="1"/>
      <c r="F1192" s="1"/>
    </row>
    <row r="1193" spans="1:6" ht="12">
      <c r="A1193" s="1"/>
      <c r="B1193" s="1"/>
      <c r="C1193" s="1"/>
      <c r="D1193" s="1"/>
      <c r="E1193" s="1"/>
      <c r="F1193" s="1"/>
    </row>
    <row r="1194" spans="1:6" ht="12">
      <c r="A1194" s="1"/>
      <c r="B1194" s="1"/>
      <c r="C1194" s="1"/>
      <c r="D1194" s="1"/>
      <c r="E1194" s="1"/>
      <c r="F1194" s="1"/>
    </row>
    <row r="1195" spans="1:6" ht="12">
      <c r="A1195" s="1"/>
      <c r="B1195" s="1"/>
      <c r="C1195" s="1"/>
      <c r="D1195" s="1"/>
      <c r="E1195" s="1"/>
      <c r="F1195" s="1"/>
    </row>
    <row r="1196" spans="1:6" ht="12">
      <c r="A1196" s="1"/>
      <c r="B1196" s="1"/>
      <c r="C1196" s="1"/>
      <c r="D1196" s="1"/>
      <c r="E1196" s="1"/>
      <c r="F1196" s="1"/>
    </row>
    <row r="1197" spans="1:6" ht="12">
      <c r="A1197" s="1"/>
      <c r="B1197" s="1"/>
      <c r="C1197" s="1"/>
      <c r="D1197" s="1"/>
      <c r="E1197" s="1"/>
      <c r="F1197" s="1"/>
    </row>
    <row r="1198" spans="1:6" ht="12">
      <c r="A1198" s="1"/>
      <c r="B1198" s="1"/>
      <c r="C1198" s="1"/>
      <c r="D1198" s="1"/>
      <c r="E1198" s="1"/>
      <c r="F1198" s="1"/>
    </row>
    <row r="1199" spans="1:6" ht="12">
      <c r="A1199" s="1"/>
      <c r="B1199" s="1"/>
      <c r="C1199" s="1"/>
      <c r="D1199" s="1"/>
      <c r="E1199" s="1"/>
      <c r="F1199" s="1"/>
    </row>
    <row r="1200" spans="1:6" ht="12">
      <c r="A1200" s="1"/>
      <c r="B1200" s="1"/>
      <c r="C1200" s="1"/>
      <c r="D1200" s="1"/>
      <c r="E1200" s="1"/>
      <c r="F1200" s="1"/>
    </row>
    <row r="1201" spans="1:6" ht="12">
      <c r="A1201" s="1"/>
      <c r="B1201" s="1"/>
      <c r="C1201" s="1"/>
      <c r="D1201" s="1"/>
      <c r="E1201" s="1"/>
      <c r="F1201" s="1"/>
    </row>
    <row r="1202" spans="1:6" ht="12">
      <c r="A1202" s="1"/>
      <c r="B1202" s="1"/>
      <c r="C1202" s="1"/>
      <c r="D1202" s="1"/>
      <c r="E1202" s="1"/>
      <c r="F1202" s="1"/>
    </row>
    <row r="1203" spans="1:6" ht="12">
      <c r="A1203" s="1"/>
      <c r="B1203" s="1"/>
      <c r="C1203" s="1"/>
      <c r="D1203" s="1"/>
      <c r="E1203" s="1"/>
      <c r="F1203" s="1"/>
    </row>
    <row r="1204" spans="1:6" ht="12">
      <c r="A1204" s="1"/>
      <c r="B1204" s="1"/>
      <c r="C1204" s="1"/>
      <c r="D1204" s="1"/>
      <c r="E1204" s="1"/>
      <c r="F1204" s="1"/>
    </row>
    <row r="1205" spans="1:6" ht="12">
      <c r="A1205" s="1"/>
      <c r="B1205" s="1"/>
      <c r="C1205" s="1"/>
      <c r="D1205" s="1"/>
      <c r="E1205" s="1"/>
      <c r="F1205" s="1"/>
    </row>
    <row r="1206" spans="1:6" ht="12">
      <c r="A1206" s="1"/>
      <c r="B1206" s="1"/>
      <c r="C1206" s="1"/>
      <c r="D1206" s="1"/>
      <c r="E1206" s="1"/>
      <c r="F1206" s="1"/>
    </row>
    <row r="1207" spans="1:6" ht="12">
      <c r="A1207" s="1"/>
      <c r="B1207" s="1"/>
      <c r="C1207" s="1"/>
      <c r="D1207" s="1"/>
      <c r="E1207" s="1"/>
      <c r="F1207" s="1"/>
    </row>
    <row r="1208" spans="1:6" ht="12">
      <c r="A1208" s="1"/>
      <c r="B1208" s="1"/>
      <c r="C1208" s="1"/>
      <c r="D1208" s="1"/>
      <c r="E1208" s="1"/>
      <c r="F1208" s="1"/>
    </row>
    <row r="1209" spans="1:6" ht="12">
      <c r="A1209" s="1"/>
      <c r="B1209" s="1"/>
      <c r="C1209" s="1"/>
      <c r="D1209" s="1"/>
      <c r="E1209" s="1"/>
      <c r="F1209" s="1"/>
    </row>
    <row r="1210" spans="1:6" ht="12">
      <c r="A1210" s="1"/>
      <c r="B1210" s="1"/>
      <c r="C1210" s="1"/>
      <c r="D1210" s="1"/>
      <c r="E1210" s="1"/>
      <c r="F1210" s="1"/>
    </row>
    <row r="1211" spans="1:6" ht="12">
      <c r="A1211" s="1"/>
      <c r="B1211" s="1"/>
      <c r="C1211" s="1"/>
      <c r="D1211" s="1"/>
      <c r="E1211" s="1"/>
      <c r="F1211" s="1"/>
    </row>
    <row r="1212" spans="1:6" ht="12">
      <c r="A1212" s="1"/>
      <c r="B1212" s="1"/>
      <c r="C1212" s="1"/>
      <c r="D1212" s="1"/>
      <c r="E1212" s="1"/>
      <c r="F1212" s="1"/>
    </row>
    <row r="1213" spans="1:6" ht="12">
      <c r="A1213" s="1"/>
      <c r="B1213" s="1"/>
      <c r="C1213" s="1"/>
      <c r="D1213" s="1"/>
      <c r="E1213" s="1"/>
      <c r="F1213" s="1"/>
    </row>
    <row r="1214" spans="1:6" ht="12">
      <c r="A1214" s="1"/>
      <c r="B1214" s="1"/>
      <c r="C1214" s="1"/>
      <c r="D1214" s="1"/>
      <c r="E1214" s="1"/>
      <c r="F1214" s="1"/>
    </row>
    <row r="1215" spans="1:6" ht="12">
      <c r="A1215" s="1"/>
      <c r="B1215" s="1"/>
      <c r="C1215" s="1"/>
      <c r="D1215" s="1"/>
      <c r="E1215" s="1"/>
      <c r="F1215" s="1"/>
    </row>
    <row r="1216" spans="1:6" ht="12">
      <c r="A1216" s="1"/>
      <c r="B1216" s="1"/>
      <c r="C1216" s="1"/>
      <c r="D1216" s="1"/>
      <c r="E1216" s="1"/>
      <c r="F1216" s="1"/>
    </row>
    <row r="1217" spans="1:6" ht="12">
      <c r="A1217" s="1"/>
      <c r="B1217" s="1"/>
      <c r="C1217" s="1"/>
      <c r="D1217" s="1"/>
      <c r="E1217" s="1"/>
      <c r="F1217" s="1"/>
    </row>
    <row r="1218" spans="1:6" ht="12">
      <c r="A1218" s="1"/>
      <c r="B1218" s="1"/>
      <c r="C1218" s="1"/>
      <c r="D1218" s="1"/>
      <c r="E1218" s="1"/>
      <c r="F1218" s="1"/>
    </row>
    <row r="1219" spans="1:6" ht="12">
      <c r="A1219" s="1"/>
      <c r="B1219" s="1"/>
      <c r="C1219" s="1"/>
      <c r="D1219" s="1"/>
      <c r="E1219" s="1"/>
      <c r="F1219" s="1"/>
    </row>
    <row r="1220" spans="1:6" ht="12">
      <c r="A1220" s="1"/>
      <c r="B1220" s="1"/>
      <c r="C1220" s="1"/>
      <c r="D1220" s="1"/>
      <c r="E1220" s="1"/>
      <c r="F1220" s="1"/>
    </row>
    <row r="1221" spans="1:6" ht="12">
      <c r="A1221" s="1"/>
      <c r="B1221" s="1"/>
      <c r="C1221" s="1"/>
      <c r="D1221" s="1"/>
      <c r="E1221" s="1"/>
      <c r="F1221" s="1"/>
    </row>
    <row r="1222" spans="1:6" ht="12">
      <c r="A1222" s="1"/>
      <c r="B1222" s="1"/>
      <c r="C1222" s="1"/>
      <c r="D1222" s="1"/>
      <c r="E1222" s="1"/>
      <c r="F1222" s="1"/>
    </row>
    <row r="1223" spans="1:6" ht="12">
      <c r="A1223" s="1"/>
      <c r="B1223" s="1"/>
      <c r="C1223" s="1"/>
      <c r="D1223" s="1"/>
      <c r="E1223" s="1"/>
      <c r="F1223" s="1"/>
    </row>
    <row r="1224" spans="1:6" ht="12">
      <c r="A1224" s="1"/>
      <c r="B1224" s="1"/>
      <c r="C1224" s="1"/>
      <c r="D1224" s="1"/>
      <c r="E1224" s="1"/>
      <c r="F1224" s="1"/>
    </row>
    <row r="1225" spans="1:6" ht="12">
      <c r="A1225" s="1"/>
      <c r="B1225" s="1"/>
      <c r="C1225" s="1"/>
      <c r="D1225" s="1"/>
      <c r="E1225" s="1"/>
      <c r="F1225" s="1"/>
    </row>
    <row r="1226" spans="1:6" ht="12">
      <c r="A1226" s="1"/>
      <c r="B1226" s="1"/>
      <c r="C1226" s="1"/>
      <c r="D1226" s="1"/>
      <c r="E1226" s="1"/>
      <c r="F1226" s="1"/>
    </row>
    <row r="1227" spans="1:5" ht="12">
      <c r="A1227" s="1"/>
      <c r="B1227" s="1"/>
      <c r="C1227" s="1"/>
      <c r="D1227" s="1"/>
      <c r="E1227" s="1"/>
    </row>
    <row r="1228" spans="1:5" ht="12">
      <c r="A1228" s="1"/>
      <c r="B1228" s="1"/>
      <c r="C1228" s="1"/>
      <c r="D1228" s="1"/>
      <c r="E1228" s="1"/>
    </row>
    <row r="1229" spans="1:5" ht="12">
      <c r="A1229" s="1"/>
      <c r="B1229" s="1"/>
      <c r="C1229" s="1"/>
      <c r="D1229" s="1"/>
      <c r="E1229" s="1"/>
    </row>
    <row r="1230" spans="1:5" ht="12">
      <c r="A1230" s="1"/>
      <c r="B1230" s="1"/>
      <c r="C1230" s="1"/>
      <c r="D1230" s="1"/>
      <c r="E1230" s="1"/>
    </row>
    <row r="1231" spans="1:2" ht="12">
      <c r="A1231" s="1"/>
      <c r="B1231" s="1"/>
    </row>
    <row r="1232" spans="1:2" ht="12">
      <c r="A1232" s="1"/>
      <c r="B1232" s="1"/>
    </row>
  </sheetData>
  <sheetProtection/>
  <mergeCells count="82">
    <mergeCell ref="DB27:DE27"/>
    <mergeCell ref="DB28:DC28"/>
    <mergeCell ref="DD28:DE28"/>
    <mergeCell ref="B2:C2"/>
    <mergeCell ref="B27:E27"/>
    <mergeCell ref="F27:I27"/>
    <mergeCell ref="J27:M27"/>
    <mergeCell ref="N27:Q27"/>
    <mergeCell ref="R27:U27"/>
    <mergeCell ref="V27:Y27"/>
    <mergeCell ref="Z27:AC27"/>
    <mergeCell ref="AD27:AG27"/>
    <mergeCell ref="AH27:AK27"/>
    <mergeCell ref="AL27:AO27"/>
    <mergeCell ref="AP27:AS27"/>
    <mergeCell ref="AT27:AW27"/>
    <mergeCell ref="AX27:BA27"/>
    <mergeCell ref="BB27:BE27"/>
    <mergeCell ref="BF27:BI27"/>
    <mergeCell ref="BJ27:BM27"/>
    <mergeCell ref="BN27:BQ27"/>
    <mergeCell ref="BR27:BU27"/>
    <mergeCell ref="BV27:BY27"/>
    <mergeCell ref="BZ27:CC27"/>
    <mergeCell ref="CD27:CG27"/>
    <mergeCell ref="CH27:CK27"/>
    <mergeCell ref="CL27:CO27"/>
    <mergeCell ref="CP27:CS27"/>
    <mergeCell ref="CT27:CW27"/>
    <mergeCell ref="CX27:DA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R28:AS28"/>
    <mergeCell ref="AT28:AU28"/>
    <mergeCell ref="AV28:AW28"/>
    <mergeCell ref="AX28:AY28"/>
    <mergeCell ref="AZ28:BA28"/>
    <mergeCell ref="BB28:BC28"/>
    <mergeCell ref="BD28:BE28"/>
    <mergeCell ref="BF28:BG28"/>
    <mergeCell ref="BH28:BI28"/>
    <mergeCell ref="BJ28:BK28"/>
    <mergeCell ref="BL28:BM28"/>
    <mergeCell ref="BN28:BO28"/>
    <mergeCell ref="BP28:BQ28"/>
    <mergeCell ref="BR28:BS28"/>
    <mergeCell ref="BT28:BU28"/>
    <mergeCell ref="BV28:BW28"/>
    <mergeCell ref="BX28:BY28"/>
    <mergeCell ref="BZ28:CA28"/>
    <mergeCell ref="CB28:CC28"/>
    <mergeCell ref="CD28:CE28"/>
    <mergeCell ref="CF28:CG28"/>
    <mergeCell ref="CH28:CI28"/>
    <mergeCell ref="CV28:CW28"/>
    <mergeCell ref="CX28:CY28"/>
    <mergeCell ref="CZ28:DA28"/>
    <mergeCell ref="CJ28:CK28"/>
    <mergeCell ref="CL28:CM28"/>
    <mergeCell ref="CN28:CO28"/>
    <mergeCell ref="CP28:CQ28"/>
    <mergeCell ref="CR28:CS28"/>
    <mergeCell ref="CT28:CU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F1">
      <selection activeCell="V44" sqref="V44"/>
    </sheetView>
  </sheetViews>
  <sheetFormatPr defaultColWidth="9.00390625" defaultRowHeight="14.25"/>
  <cols>
    <col min="1" max="16384" width="8.625" style="4" customWidth="1"/>
  </cols>
  <sheetData>
    <row r="3" ht="12.75">
      <c r="I3" s="20" t="s">
        <v>166</v>
      </c>
    </row>
    <row r="7" ht="12.75">
      <c r="A7" s="4" t="s">
        <v>112</v>
      </c>
    </row>
    <row r="8" ht="12.75">
      <c r="A8" s="4" t="s">
        <v>111</v>
      </c>
    </row>
    <row r="9" ht="12.75">
      <c r="A9" s="4" t="s">
        <v>167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G1232"/>
  <sheetViews>
    <sheetView zoomScale="94" zoomScaleNormal="94" zoomScalePageLayoutView="0" workbookViewId="0" topLeftCell="A1">
      <selection activeCell="C6" sqref="C6"/>
    </sheetView>
  </sheetViews>
  <sheetFormatPr defaultColWidth="9.00390625" defaultRowHeight="14.25"/>
  <cols>
    <col min="1" max="1" width="40.25390625" style="4" customWidth="1"/>
    <col min="2" max="2" width="10.25390625" style="4" customWidth="1"/>
    <col min="3" max="3" width="9.625" style="4" customWidth="1"/>
    <col min="4" max="4" width="10.125" style="4" customWidth="1"/>
    <col min="5" max="7" width="8.625" style="4" customWidth="1"/>
    <col min="8" max="8" width="11.125" style="4" bestFit="1" customWidth="1"/>
    <col min="9" max="16384" width="8.625" style="4" customWidth="1"/>
  </cols>
  <sheetData>
    <row r="1" ht="12">
      <c r="A1" s="4" t="s">
        <v>170</v>
      </c>
    </row>
    <row r="2" spans="1:4" ht="12.75">
      <c r="A2" s="24"/>
      <c r="B2" s="50">
        <v>2022</v>
      </c>
      <c r="C2" s="50"/>
      <c r="D2" s="50"/>
    </row>
    <row r="3" spans="1:4" ht="156">
      <c r="A3" s="26"/>
      <c r="B3" s="27" t="s">
        <v>114</v>
      </c>
      <c r="C3" s="27" t="s">
        <v>115</v>
      </c>
      <c r="D3" s="27" t="s">
        <v>113</v>
      </c>
    </row>
    <row r="4" spans="1:10" ht="12.75">
      <c r="A4" s="7" t="s">
        <v>20</v>
      </c>
      <c r="B4" s="23">
        <f>SUM(BD30:DD30)/1000</f>
        <v>178.08010699999997</v>
      </c>
      <c r="C4" s="23">
        <f>SUM(DF30:FF30)/1000</f>
        <v>51.94014399999999</v>
      </c>
      <c r="D4" s="23">
        <f>SUM(B30:BB30)/1000</f>
        <v>244.85173299999997</v>
      </c>
      <c r="H4" s="29">
        <f aca="true" t="shared" si="0" ref="H4:J10">B4/B$12</f>
        <v>0.6922248875447178</v>
      </c>
      <c r="I4" s="29">
        <f t="shared" si="0"/>
        <v>0.08517671660663421</v>
      </c>
      <c r="J4" s="29">
        <f t="shared" si="0"/>
        <v>0.6235659625130026</v>
      </c>
    </row>
    <row r="5" spans="1:10" ht="12.75">
      <c r="A5" s="7" t="s">
        <v>25</v>
      </c>
      <c r="B5" s="23">
        <f>SUM(BD34:DD34)/1000</f>
        <v>64.466429</v>
      </c>
      <c r="C5" s="23">
        <f>SUM(DF34:FF34)/1000</f>
        <v>78.17439200000001</v>
      </c>
      <c r="D5" s="23">
        <f>SUM(B34:BB34)/1000</f>
        <v>80.58310499999999</v>
      </c>
      <c r="H5" s="29">
        <f t="shared" si="0"/>
        <v>0.250590968956092</v>
      </c>
      <c r="I5" s="29">
        <f t="shared" si="0"/>
        <v>0.12819829751107226</v>
      </c>
      <c r="J5" s="29">
        <f t="shared" si="0"/>
        <v>0.20522166952198515</v>
      </c>
    </row>
    <row r="6" spans="1:10" ht="12.75">
      <c r="A6" s="7" t="s">
        <v>22</v>
      </c>
      <c r="B6" s="23">
        <f>SUM(BD32:DD32)/1000</f>
        <v>0.069052</v>
      </c>
      <c r="C6" s="23">
        <f>SUM(DF32:FF32)/1000</f>
        <v>74.54665199999998</v>
      </c>
      <c r="D6" s="23">
        <f>SUM(B32:BB32)/1000</f>
        <v>7.199485000000001</v>
      </c>
      <c r="H6" s="29">
        <f t="shared" si="0"/>
        <v>0.0002684157918589855</v>
      </c>
      <c r="I6" s="29">
        <f t="shared" si="0"/>
        <v>0.12224916148436903</v>
      </c>
      <c r="J6" s="29">
        <f t="shared" si="0"/>
        <v>0.018334988846588744</v>
      </c>
    </row>
    <row r="7" spans="1:10" ht="12.75">
      <c r="A7" s="7" t="s">
        <v>21</v>
      </c>
      <c r="B7" s="23">
        <f>SUM(BD31:DD31)/1000</f>
        <v>13.760906</v>
      </c>
      <c r="C7" s="23">
        <f>SUM(DF31:FF31)/1000</f>
        <v>174.97261799999998</v>
      </c>
      <c r="D7" s="23">
        <f>SUM(B31:BB31)/1000</f>
        <v>28.963098</v>
      </c>
      <c r="H7" s="29">
        <f t="shared" si="0"/>
        <v>0.05349076754745793</v>
      </c>
      <c r="I7" s="29">
        <f t="shared" si="0"/>
        <v>0.28693784709774517</v>
      </c>
      <c r="J7" s="29">
        <f t="shared" si="0"/>
        <v>0.0737605646504794</v>
      </c>
    </row>
    <row r="8" spans="1:10" ht="12.75">
      <c r="A8" s="7" t="s">
        <v>26</v>
      </c>
      <c r="B8" s="23">
        <f>SUM(BD35:DD35)/1000</f>
        <v>0.674265</v>
      </c>
      <c r="C8" s="23">
        <f>SUM(DF35:FF35)/1000</f>
        <v>0.38716199999999995</v>
      </c>
      <c r="D8" s="23">
        <f>SUM(B35:BB35)/1000</f>
        <v>3.7208780000000004</v>
      </c>
      <c r="H8" s="29">
        <f t="shared" si="0"/>
        <v>0.0026209722223512547</v>
      </c>
      <c r="I8" s="29">
        <f t="shared" si="0"/>
        <v>0.0006349075188327879</v>
      </c>
      <c r="J8" s="29">
        <f t="shared" si="0"/>
        <v>0.009475991217360329</v>
      </c>
    </row>
    <row r="9" spans="1:10" ht="12.75">
      <c r="A9" s="7" t="s">
        <v>16</v>
      </c>
      <c r="B9" s="23">
        <f>SUM(BD28:DD29)/1000</f>
        <v>0.20673499999999997</v>
      </c>
      <c r="C9" s="23">
        <f>SUM(DF28:FF29)/1000</f>
        <v>91.245135</v>
      </c>
      <c r="D9" s="23">
        <f>SUM(B28:BB29)/1000</f>
        <v>21.710032999999996</v>
      </c>
      <c r="H9" s="29">
        <f t="shared" si="0"/>
        <v>0.0008036108835365718</v>
      </c>
      <c r="I9" s="29">
        <f t="shared" si="0"/>
        <v>0.14963302769489978</v>
      </c>
      <c r="J9" s="29">
        <f t="shared" si="0"/>
        <v>0.055289123168403495</v>
      </c>
    </row>
    <row r="10" spans="1:10" ht="12.75">
      <c r="A10" s="7" t="s">
        <v>23</v>
      </c>
      <c r="B10" s="23">
        <f>SUM(BD33:DD33)/1000</f>
        <v>9.7E-05</v>
      </c>
      <c r="C10" s="23">
        <f>SUM(DF33:FF33)/1000</f>
        <v>138.526644</v>
      </c>
      <c r="D10" s="23">
        <f>SUM(B33:BB33)/1000</f>
        <v>5.635392</v>
      </c>
      <c r="H10" s="29">
        <f t="shared" si="0"/>
        <v>3.7705398555178115E-07</v>
      </c>
      <c r="I10" s="29">
        <f t="shared" si="0"/>
        <v>0.2271700420864468</v>
      </c>
      <c r="J10" s="29">
        <f t="shared" si="0"/>
        <v>0.014351700082180244</v>
      </c>
    </row>
    <row r="12" spans="1:4" ht="12.75">
      <c r="A12" s="7" t="s">
        <v>15</v>
      </c>
      <c r="B12" s="23">
        <f>SUM(B4:B10)</f>
        <v>257.25759099999993</v>
      </c>
      <c r="C12" s="23">
        <f>SUM(C4:C10)</f>
        <v>609.792747</v>
      </c>
      <c r="D12" s="23">
        <f>SUM(D4:D10)</f>
        <v>392.663724</v>
      </c>
    </row>
    <row r="17" spans="1:163" ht="13.5">
      <c r="A17" s="30" t="s">
        <v>168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</row>
    <row r="18" spans="1:163" ht="13.5">
      <c r="A18" s="30" t="s">
        <v>127</v>
      </c>
      <c r="B18" s="31" t="s">
        <v>169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</row>
    <row r="19" spans="1:163" ht="13.5">
      <c r="A19" s="30" t="s">
        <v>128</v>
      </c>
      <c r="B19" s="30" t="s">
        <v>160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</row>
    <row r="20" spans="1:163" ht="13.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</row>
    <row r="21" spans="1:163" ht="13.5">
      <c r="A21" s="31" t="s">
        <v>129</v>
      </c>
      <c r="B21"/>
      <c r="C21" s="30" t="s">
        <v>130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</row>
    <row r="22" spans="1:163" ht="13.5">
      <c r="A22" s="31" t="s">
        <v>132</v>
      </c>
      <c r="B22"/>
      <c r="C22" s="30" t="s">
        <v>79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</row>
    <row r="23" spans="1:163" ht="13.5">
      <c r="A23" s="31" t="s">
        <v>137</v>
      </c>
      <c r="B23"/>
      <c r="C23" s="30" t="s">
        <v>147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</row>
    <row r="24" spans="1:163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</row>
    <row r="25" spans="1:163" ht="12">
      <c r="A25" s="32" t="s">
        <v>139</v>
      </c>
      <c r="B25" s="49" t="s">
        <v>113</v>
      </c>
      <c r="C25" s="49" t="s">
        <v>80</v>
      </c>
      <c r="D25" s="49" t="s">
        <v>113</v>
      </c>
      <c r="E25" s="49" t="s">
        <v>80</v>
      </c>
      <c r="F25" s="49" t="s">
        <v>113</v>
      </c>
      <c r="G25" s="49" t="s">
        <v>80</v>
      </c>
      <c r="H25" s="49" t="s">
        <v>113</v>
      </c>
      <c r="I25" s="49" t="s">
        <v>80</v>
      </c>
      <c r="J25" s="49" t="s">
        <v>113</v>
      </c>
      <c r="K25" s="49" t="s">
        <v>80</v>
      </c>
      <c r="L25" s="49" t="s">
        <v>113</v>
      </c>
      <c r="M25" s="49" t="s">
        <v>80</v>
      </c>
      <c r="N25" s="49" t="s">
        <v>113</v>
      </c>
      <c r="O25" s="49" t="s">
        <v>80</v>
      </c>
      <c r="P25" s="49" t="s">
        <v>113</v>
      </c>
      <c r="Q25" s="49" t="s">
        <v>80</v>
      </c>
      <c r="R25" s="49" t="s">
        <v>113</v>
      </c>
      <c r="S25" s="49" t="s">
        <v>80</v>
      </c>
      <c r="T25" s="49" t="s">
        <v>113</v>
      </c>
      <c r="U25" s="49" t="s">
        <v>80</v>
      </c>
      <c r="V25" s="49" t="s">
        <v>113</v>
      </c>
      <c r="W25" s="49" t="s">
        <v>80</v>
      </c>
      <c r="X25" s="49" t="s">
        <v>113</v>
      </c>
      <c r="Y25" s="49" t="s">
        <v>80</v>
      </c>
      <c r="Z25" s="49" t="s">
        <v>113</v>
      </c>
      <c r="AA25" s="49" t="s">
        <v>80</v>
      </c>
      <c r="AB25" s="49" t="s">
        <v>113</v>
      </c>
      <c r="AC25" s="49" t="s">
        <v>80</v>
      </c>
      <c r="AD25" s="49" t="s">
        <v>113</v>
      </c>
      <c r="AE25" s="49" t="s">
        <v>80</v>
      </c>
      <c r="AF25" s="49" t="s">
        <v>113</v>
      </c>
      <c r="AG25" s="49" t="s">
        <v>80</v>
      </c>
      <c r="AH25" s="49" t="s">
        <v>113</v>
      </c>
      <c r="AI25" s="49" t="s">
        <v>80</v>
      </c>
      <c r="AJ25" s="49" t="s">
        <v>113</v>
      </c>
      <c r="AK25" s="49" t="s">
        <v>80</v>
      </c>
      <c r="AL25" s="49" t="s">
        <v>113</v>
      </c>
      <c r="AM25" s="49" t="s">
        <v>80</v>
      </c>
      <c r="AN25" s="49" t="s">
        <v>113</v>
      </c>
      <c r="AO25" s="49" t="s">
        <v>80</v>
      </c>
      <c r="AP25" s="49" t="s">
        <v>113</v>
      </c>
      <c r="AQ25" s="49" t="s">
        <v>80</v>
      </c>
      <c r="AR25" s="49" t="s">
        <v>113</v>
      </c>
      <c r="AS25" s="49" t="s">
        <v>80</v>
      </c>
      <c r="AT25" s="49" t="s">
        <v>113</v>
      </c>
      <c r="AU25" s="49" t="s">
        <v>80</v>
      </c>
      <c r="AV25" s="49" t="s">
        <v>113</v>
      </c>
      <c r="AW25" s="49" t="s">
        <v>80</v>
      </c>
      <c r="AX25" s="49" t="s">
        <v>113</v>
      </c>
      <c r="AY25" s="49" t="s">
        <v>80</v>
      </c>
      <c r="AZ25" s="49" t="s">
        <v>113</v>
      </c>
      <c r="BA25" s="49" t="s">
        <v>80</v>
      </c>
      <c r="BB25" s="49" t="s">
        <v>113</v>
      </c>
      <c r="BC25" s="49" t="s">
        <v>80</v>
      </c>
      <c r="BD25" s="49" t="s">
        <v>114</v>
      </c>
      <c r="BE25" s="49" t="s">
        <v>80</v>
      </c>
      <c r="BF25" s="49" t="s">
        <v>114</v>
      </c>
      <c r="BG25" s="49" t="s">
        <v>80</v>
      </c>
      <c r="BH25" s="49" t="s">
        <v>114</v>
      </c>
      <c r="BI25" s="49" t="s">
        <v>80</v>
      </c>
      <c r="BJ25" s="49" t="s">
        <v>114</v>
      </c>
      <c r="BK25" s="49" t="s">
        <v>80</v>
      </c>
      <c r="BL25" s="49" t="s">
        <v>114</v>
      </c>
      <c r="BM25" s="49" t="s">
        <v>80</v>
      </c>
      <c r="BN25" s="49" t="s">
        <v>114</v>
      </c>
      <c r="BO25" s="49" t="s">
        <v>80</v>
      </c>
      <c r="BP25" s="49" t="s">
        <v>114</v>
      </c>
      <c r="BQ25" s="49" t="s">
        <v>80</v>
      </c>
      <c r="BR25" s="49" t="s">
        <v>114</v>
      </c>
      <c r="BS25" s="49" t="s">
        <v>80</v>
      </c>
      <c r="BT25" s="49" t="s">
        <v>114</v>
      </c>
      <c r="BU25" s="49" t="s">
        <v>80</v>
      </c>
      <c r="BV25" s="49" t="s">
        <v>114</v>
      </c>
      <c r="BW25" s="49" t="s">
        <v>80</v>
      </c>
      <c r="BX25" s="49" t="s">
        <v>114</v>
      </c>
      <c r="BY25" s="49" t="s">
        <v>80</v>
      </c>
      <c r="BZ25" s="49" t="s">
        <v>114</v>
      </c>
      <c r="CA25" s="49" t="s">
        <v>80</v>
      </c>
      <c r="CB25" s="49" t="s">
        <v>114</v>
      </c>
      <c r="CC25" s="49" t="s">
        <v>80</v>
      </c>
      <c r="CD25" s="49" t="s">
        <v>114</v>
      </c>
      <c r="CE25" s="49" t="s">
        <v>80</v>
      </c>
      <c r="CF25" s="49" t="s">
        <v>114</v>
      </c>
      <c r="CG25" s="49" t="s">
        <v>80</v>
      </c>
      <c r="CH25" s="49" t="s">
        <v>114</v>
      </c>
      <c r="CI25" s="49" t="s">
        <v>80</v>
      </c>
      <c r="CJ25" s="49" t="s">
        <v>114</v>
      </c>
      <c r="CK25" s="49" t="s">
        <v>80</v>
      </c>
      <c r="CL25" s="49" t="s">
        <v>114</v>
      </c>
      <c r="CM25" s="49" t="s">
        <v>80</v>
      </c>
      <c r="CN25" s="49" t="s">
        <v>114</v>
      </c>
      <c r="CO25" s="49" t="s">
        <v>80</v>
      </c>
      <c r="CP25" s="49" t="s">
        <v>114</v>
      </c>
      <c r="CQ25" s="49" t="s">
        <v>80</v>
      </c>
      <c r="CR25" s="49" t="s">
        <v>114</v>
      </c>
      <c r="CS25" s="49" t="s">
        <v>80</v>
      </c>
      <c r="CT25" s="49" t="s">
        <v>114</v>
      </c>
      <c r="CU25" s="49" t="s">
        <v>80</v>
      </c>
      <c r="CV25" s="49" t="s">
        <v>114</v>
      </c>
      <c r="CW25" s="49" t="s">
        <v>80</v>
      </c>
      <c r="CX25" s="49" t="s">
        <v>114</v>
      </c>
      <c r="CY25" s="49" t="s">
        <v>80</v>
      </c>
      <c r="CZ25" s="49" t="s">
        <v>114</v>
      </c>
      <c r="DA25" s="49" t="s">
        <v>80</v>
      </c>
      <c r="DB25" s="49" t="s">
        <v>114</v>
      </c>
      <c r="DC25" s="49" t="s">
        <v>80</v>
      </c>
      <c r="DD25" s="49" t="s">
        <v>114</v>
      </c>
      <c r="DE25" s="49" t="s">
        <v>80</v>
      </c>
      <c r="DF25" s="49" t="s">
        <v>115</v>
      </c>
      <c r="DG25" s="49" t="s">
        <v>80</v>
      </c>
      <c r="DH25" s="49" t="s">
        <v>115</v>
      </c>
      <c r="DI25" s="49" t="s">
        <v>80</v>
      </c>
      <c r="DJ25" s="49" t="s">
        <v>115</v>
      </c>
      <c r="DK25" s="49" t="s">
        <v>80</v>
      </c>
      <c r="DL25" s="49" t="s">
        <v>115</v>
      </c>
      <c r="DM25" s="49" t="s">
        <v>80</v>
      </c>
      <c r="DN25" s="49" t="s">
        <v>115</v>
      </c>
      <c r="DO25" s="49" t="s">
        <v>80</v>
      </c>
      <c r="DP25" s="49" t="s">
        <v>115</v>
      </c>
      <c r="DQ25" s="49" t="s">
        <v>80</v>
      </c>
      <c r="DR25" s="49" t="s">
        <v>115</v>
      </c>
      <c r="DS25" s="49" t="s">
        <v>80</v>
      </c>
      <c r="DT25" s="49" t="s">
        <v>115</v>
      </c>
      <c r="DU25" s="49" t="s">
        <v>80</v>
      </c>
      <c r="DV25" s="49" t="s">
        <v>115</v>
      </c>
      <c r="DW25" s="49" t="s">
        <v>80</v>
      </c>
      <c r="DX25" s="49" t="s">
        <v>115</v>
      </c>
      <c r="DY25" s="49" t="s">
        <v>80</v>
      </c>
      <c r="DZ25" s="49" t="s">
        <v>115</v>
      </c>
      <c r="EA25" s="49" t="s">
        <v>80</v>
      </c>
      <c r="EB25" s="49" t="s">
        <v>115</v>
      </c>
      <c r="EC25" s="49" t="s">
        <v>80</v>
      </c>
      <c r="ED25" s="49" t="s">
        <v>115</v>
      </c>
      <c r="EE25" s="49" t="s">
        <v>80</v>
      </c>
      <c r="EF25" s="49" t="s">
        <v>115</v>
      </c>
      <c r="EG25" s="49" t="s">
        <v>80</v>
      </c>
      <c r="EH25" s="49" t="s">
        <v>115</v>
      </c>
      <c r="EI25" s="49" t="s">
        <v>80</v>
      </c>
      <c r="EJ25" s="49" t="s">
        <v>115</v>
      </c>
      <c r="EK25" s="49" t="s">
        <v>80</v>
      </c>
      <c r="EL25" s="49" t="s">
        <v>115</v>
      </c>
      <c r="EM25" s="49" t="s">
        <v>80</v>
      </c>
      <c r="EN25" s="49" t="s">
        <v>115</v>
      </c>
      <c r="EO25" s="49" t="s">
        <v>80</v>
      </c>
      <c r="EP25" s="49" t="s">
        <v>115</v>
      </c>
      <c r="EQ25" s="49" t="s">
        <v>80</v>
      </c>
      <c r="ER25" s="49" t="s">
        <v>115</v>
      </c>
      <c r="ES25" s="49" t="s">
        <v>80</v>
      </c>
      <c r="ET25" s="49" t="s">
        <v>115</v>
      </c>
      <c r="EU25" s="49" t="s">
        <v>80</v>
      </c>
      <c r="EV25" s="49" t="s">
        <v>115</v>
      </c>
      <c r="EW25" s="49" t="s">
        <v>80</v>
      </c>
      <c r="EX25" s="49" t="s">
        <v>115</v>
      </c>
      <c r="EY25" s="49" t="s">
        <v>80</v>
      </c>
      <c r="EZ25" s="49" t="s">
        <v>115</v>
      </c>
      <c r="FA25" s="49" t="s">
        <v>80</v>
      </c>
      <c r="FB25" s="49" t="s">
        <v>115</v>
      </c>
      <c r="FC25" s="49" t="s">
        <v>80</v>
      </c>
      <c r="FD25" s="49" t="s">
        <v>115</v>
      </c>
      <c r="FE25" s="49" t="s">
        <v>80</v>
      </c>
      <c r="FF25" s="49" t="s">
        <v>115</v>
      </c>
      <c r="FG25" s="49" t="s">
        <v>80</v>
      </c>
    </row>
    <row r="26" spans="1:163" ht="12">
      <c r="A26" s="32" t="s">
        <v>138</v>
      </c>
      <c r="B26" s="48" t="s">
        <v>83</v>
      </c>
      <c r="C26" s="48" t="s">
        <v>80</v>
      </c>
      <c r="D26" s="48" t="s">
        <v>85</v>
      </c>
      <c r="E26" s="48" t="s">
        <v>80</v>
      </c>
      <c r="F26" s="48" t="s">
        <v>86</v>
      </c>
      <c r="G26" s="48" t="s">
        <v>80</v>
      </c>
      <c r="H26" s="48" t="s">
        <v>87</v>
      </c>
      <c r="I26" s="48" t="s">
        <v>80</v>
      </c>
      <c r="J26" s="48" t="s">
        <v>161</v>
      </c>
      <c r="K26" s="48" t="s">
        <v>80</v>
      </c>
      <c r="L26" s="48" t="s">
        <v>88</v>
      </c>
      <c r="M26" s="48" t="s">
        <v>80</v>
      </c>
      <c r="N26" s="48" t="s">
        <v>89</v>
      </c>
      <c r="O26" s="48" t="s">
        <v>80</v>
      </c>
      <c r="P26" s="48" t="s">
        <v>90</v>
      </c>
      <c r="Q26" s="48" t="s">
        <v>80</v>
      </c>
      <c r="R26" s="48" t="s">
        <v>162</v>
      </c>
      <c r="S26" s="48" t="s">
        <v>80</v>
      </c>
      <c r="T26" s="48" t="s">
        <v>91</v>
      </c>
      <c r="U26" s="48" t="s">
        <v>80</v>
      </c>
      <c r="V26" s="48" t="s">
        <v>92</v>
      </c>
      <c r="W26" s="48" t="s">
        <v>80</v>
      </c>
      <c r="X26" s="48" t="s">
        <v>93</v>
      </c>
      <c r="Y26" s="48" t="s">
        <v>80</v>
      </c>
      <c r="Z26" s="48" t="s">
        <v>94</v>
      </c>
      <c r="AA26" s="48" t="s">
        <v>80</v>
      </c>
      <c r="AB26" s="48" t="s">
        <v>95</v>
      </c>
      <c r="AC26" s="48" t="s">
        <v>80</v>
      </c>
      <c r="AD26" s="48" t="s">
        <v>96</v>
      </c>
      <c r="AE26" s="48" t="s">
        <v>80</v>
      </c>
      <c r="AF26" s="48" t="s">
        <v>97</v>
      </c>
      <c r="AG26" s="48" t="s">
        <v>80</v>
      </c>
      <c r="AH26" s="48" t="s">
        <v>98</v>
      </c>
      <c r="AI26" s="48" t="s">
        <v>80</v>
      </c>
      <c r="AJ26" s="48" t="s">
        <v>99</v>
      </c>
      <c r="AK26" s="48" t="s">
        <v>80</v>
      </c>
      <c r="AL26" s="48" t="s">
        <v>100</v>
      </c>
      <c r="AM26" s="48" t="s">
        <v>80</v>
      </c>
      <c r="AN26" s="48" t="s">
        <v>101</v>
      </c>
      <c r="AO26" s="48" t="s">
        <v>80</v>
      </c>
      <c r="AP26" s="48" t="s">
        <v>102</v>
      </c>
      <c r="AQ26" s="48" t="s">
        <v>80</v>
      </c>
      <c r="AR26" s="48" t="s">
        <v>103</v>
      </c>
      <c r="AS26" s="48" t="s">
        <v>80</v>
      </c>
      <c r="AT26" s="48" t="s">
        <v>104</v>
      </c>
      <c r="AU26" s="48" t="s">
        <v>80</v>
      </c>
      <c r="AV26" s="48" t="s">
        <v>105</v>
      </c>
      <c r="AW26" s="48" t="s">
        <v>80</v>
      </c>
      <c r="AX26" s="48" t="s">
        <v>106</v>
      </c>
      <c r="AY26" s="48" t="s">
        <v>80</v>
      </c>
      <c r="AZ26" s="48" t="s">
        <v>107</v>
      </c>
      <c r="BA26" s="48" t="s">
        <v>80</v>
      </c>
      <c r="BB26" s="48" t="s">
        <v>108</v>
      </c>
      <c r="BC26" s="48" t="s">
        <v>80</v>
      </c>
      <c r="BD26" s="48" t="s">
        <v>83</v>
      </c>
      <c r="BE26" s="48" t="s">
        <v>80</v>
      </c>
      <c r="BF26" s="48" t="s">
        <v>85</v>
      </c>
      <c r="BG26" s="48" t="s">
        <v>80</v>
      </c>
      <c r="BH26" s="48" t="s">
        <v>86</v>
      </c>
      <c r="BI26" s="48" t="s">
        <v>80</v>
      </c>
      <c r="BJ26" s="48" t="s">
        <v>87</v>
      </c>
      <c r="BK26" s="48" t="s">
        <v>80</v>
      </c>
      <c r="BL26" s="48" t="s">
        <v>161</v>
      </c>
      <c r="BM26" s="48" t="s">
        <v>80</v>
      </c>
      <c r="BN26" s="48" t="s">
        <v>88</v>
      </c>
      <c r="BO26" s="48" t="s">
        <v>80</v>
      </c>
      <c r="BP26" s="48" t="s">
        <v>89</v>
      </c>
      <c r="BQ26" s="48" t="s">
        <v>80</v>
      </c>
      <c r="BR26" s="48" t="s">
        <v>90</v>
      </c>
      <c r="BS26" s="48" t="s">
        <v>80</v>
      </c>
      <c r="BT26" s="48" t="s">
        <v>162</v>
      </c>
      <c r="BU26" s="48" t="s">
        <v>80</v>
      </c>
      <c r="BV26" s="48" t="s">
        <v>91</v>
      </c>
      <c r="BW26" s="48" t="s">
        <v>80</v>
      </c>
      <c r="BX26" s="48" t="s">
        <v>92</v>
      </c>
      <c r="BY26" s="48" t="s">
        <v>80</v>
      </c>
      <c r="BZ26" s="48" t="s">
        <v>93</v>
      </c>
      <c r="CA26" s="48" t="s">
        <v>80</v>
      </c>
      <c r="CB26" s="48" t="s">
        <v>94</v>
      </c>
      <c r="CC26" s="48" t="s">
        <v>80</v>
      </c>
      <c r="CD26" s="48" t="s">
        <v>95</v>
      </c>
      <c r="CE26" s="48" t="s">
        <v>80</v>
      </c>
      <c r="CF26" s="48" t="s">
        <v>96</v>
      </c>
      <c r="CG26" s="48" t="s">
        <v>80</v>
      </c>
      <c r="CH26" s="48" t="s">
        <v>97</v>
      </c>
      <c r="CI26" s="48" t="s">
        <v>80</v>
      </c>
      <c r="CJ26" s="48" t="s">
        <v>98</v>
      </c>
      <c r="CK26" s="48" t="s">
        <v>80</v>
      </c>
      <c r="CL26" s="48" t="s">
        <v>99</v>
      </c>
      <c r="CM26" s="48" t="s">
        <v>80</v>
      </c>
      <c r="CN26" s="48" t="s">
        <v>100</v>
      </c>
      <c r="CO26" s="48" t="s">
        <v>80</v>
      </c>
      <c r="CP26" s="48" t="s">
        <v>101</v>
      </c>
      <c r="CQ26" s="48" t="s">
        <v>80</v>
      </c>
      <c r="CR26" s="48" t="s">
        <v>102</v>
      </c>
      <c r="CS26" s="48" t="s">
        <v>80</v>
      </c>
      <c r="CT26" s="48" t="s">
        <v>103</v>
      </c>
      <c r="CU26" s="48" t="s">
        <v>80</v>
      </c>
      <c r="CV26" s="48" t="s">
        <v>104</v>
      </c>
      <c r="CW26" s="48" t="s">
        <v>80</v>
      </c>
      <c r="CX26" s="48" t="s">
        <v>105</v>
      </c>
      <c r="CY26" s="48" t="s">
        <v>80</v>
      </c>
      <c r="CZ26" s="48" t="s">
        <v>106</v>
      </c>
      <c r="DA26" s="48" t="s">
        <v>80</v>
      </c>
      <c r="DB26" s="48" t="s">
        <v>107</v>
      </c>
      <c r="DC26" s="48" t="s">
        <v>80</v>
      </c>
      <c r="DD26" s="48" t="s">
        <v>108</v>
      </c>
      <c r="DE26" s="48" t="s">
        <v>80</v>
      </c>
      <c r="DF26" s="48" t="s">
        <v>83</v>
      </c>
      <c r="DG26" s="48" t="s">
        <v>80</v>
      </c>
      <c r="DH26" s="48" t="s">
        <v>85</v>
      </c>
      <c r="DI26" s="48" t="s">
        <v>80</v>
      </c>
      <c r="DJ26" s="48" t="s">
        <v>86</v>
      </c>
      <c r="DK26" s="48" t="s">
        <v>80</v>
      </c>
      <c r="DL26" s="48" t="s">
        <v>87</v>
      </c>
      <c r="DM26" s="48" t="s">
        <v>80</v>
      </c>
      <c r="DN26" s="48" t="s">
        <v>161</v>
      </c>
      <c r="DO26" s="48" t="s">
        <v>80</v>
      </c>
      <c r="DP26" s="48" t="s">
        <v>88</v>
      </c>
      <c r="DQ26" s="48" t="s">
        <v>80</v>
      </c>
      <c r="DR26" s="48" t="s">
        <v>89</v>
      </c>
      <c r="DS26" s="48" t="s">
        <v>80</v>
      </c>
      <c r="DT26" s="48" t="s">
        <v>90</v>
      </c>
      <c r="DU26" s="48" t="s">
        <v>80</v>
      </c>
      <c r="DV26" s="48" t="s">
        <v>162</v>
      </c>
      <c r="DW26" s="48" t="s">
        <v>80</v>
      </c>
      <c r="DX26" s="48" t="s">
        <v>91</v>
      </c>
      <c r="DY26" s="48" t="s">
        <v>80</v>
      </c>
      <c r="DZ26" s="48" t="s">
        <v>92</v>
      </c>
      <c r="EA26" s="48" t="s">
        <v>80</v>
      </c>
      <c r="EB26" s="48" t="s">
        <v>93</v>
      </c>
      <c r="EC26" s="48" t="s">
        <v>80</v>
      </c>
      <c r="ED26" s="48" t="s">
        <v>94</v>
      </c>
      <c r="EE26" s="48" t="s">
        <v>80</v>
      </c>
      <c r="EF26" s="48" t="s">
        <v>95</v>
      </c>
      <c r="EG26" s="48" t="s">
        <v>80</v>
      </c>
      <c r="EH26" s="48" t="s">
        <v>96</v>
      </c>
      <c r="EI26" s="48" t="s">
        <v>80</v>
      </c>
      <c r="EJ26" s="48" t="s">
        <v>97</v>
      </c>
      <c r="EK26" s="48" t="s">
        <v>80</v>
      </c>
      <c r="EL26" s="48" t="s">
        <v>98</v>
      </c>
      <c r="EM26" s="48" t="s">
        <v>80</v>
      </c>
      <c r="EN26" s="48" t="s">
        <v>99</v>
      </c>
      <c r="EO26" s="48" t="s">
        <v>80</v>
      </c>
      <c r="EP26" s="48" t="s">
        <v>100</v>
      </c>
      <c r="EQ26" s="48" t="s">
        <v>80</v>
      </c>
      <c r="ER26" s="48" t="s">
        <v>101</v>
      </c>
      <c r="ES26" s="48" t="s">
        <v>80</v>
      </c>
      <c r="ET26" s="48" t="s">
        <v>102</v>
      </c>
      <c r="EU26" s="48" t="s">
        <v>80</v>
      </c>
      <c r="EV26" s="48" t="s">
        <v>103</v>
      </c>
      <c r="EW26" s="48" t="s">
        <v>80</v>
      </c>
      <c r="EX26" s="48" t="s">
        <v>104</v>
      </c>
      <c r="EY26" s="48" t="s">
        <v>80</v>
      </c>
      <c r="EZ26" s="48" t="s">
        <v>105</v>
      </c>
      <c r="FA26" s="48" t="s">
        <v>80</v>
      </c>
      <c r="FB26" s="48" t="s">
        <v>106</v>
      </c>
      <c r="FC26" s="48" t="s">
        <v>80</v>
      </c>
      <c r="FD26" s="48" t="s">
        <v>107</v>
      </c>
      <c r="FE26" s="48" t="s">
        <v>80</v>
      </c>
      <c r="FF26" s="48" t="s">
        <v>108</v>
      </c>
      <c r="FG26" s="48" t="s">
        <v>80</v>
      </c>
    </row>
    <row r="27" spans="1:163" ht="13.5">
      <c r="A27" s="34" t="s">
        <v>140</v>
      </c>
      <c r="B27" s="35" t="s">
        <v>80</v>
      </c>
      <c r="C27" s="35" t="s">
        <v>80</v>
      </c>
      <c r="D27" s="35" t="s">
        <v>80</v>
      </c>
      <c r="E27" s="35" t="s">
        <v>80</v>
      </c>
      <c r="F27" s="35" t="s">
        <v>80</v>
      </c>
      <c r="G27" s="35" t="s">
        <v>80</v>
      </c>
      <c r="H27" s="35" t="s">
        <v>80</v>
      </c>
      <c r="I27" s="35" t="s">
        <v>80</v>
      </c>
      <c r="J27" s="35" t="s">
        <v>80</v>
      </c>
      <c r="K27" s="35" t="s">
        <v>80</v>
      </c>
      <c r="L27" s="35" t="s">
        <v>80</v>
      </c>
      <c r="M27" s="35" t="s">
        <v>80</v>
      </c>
      <c r="N27" s="35" t="s">
        <v>80</v>
      </c>
      <c r="O27" s="35" t="s">
        <v>80</v>
      </c>
      <c r="P27" s="35" t="s">
        <v>80</v>
      </c>
      <c r="Q27" s="35" t="s">
        <v>80</v>
      </c>
      <c r="R27" s="35" t="s">
        <v>80</v>
      </c>
      <c r="S27" s="35" t="s">
        <v>80</v>
      </c>
      <c r="T27" s="35" t="s">
        <v>80</v>
      </c>
      <c r="U27" s="35" t="s">
        <v>80</v>
      </c>
      <c r="V27" s="35" t="s">
        <v>80</v>
      </c>
      <c r="W27" s="35" t="s">
        <v>80</v>
      </c>
      <c r="X27" s="35" t="s">
        <v>80</v>
      </c>
      <c r="Y27" s="35" t="s">
        <v>80</v>
      </c>
      <c r="Z27" s="35" t="s">
        <v>80</v>
      </c>
      <c r="AA27" s="35" t="s">
        <v>80</v>
      </c>
      <c r="AB27" s="35" t="s">
        <v>80</v>
      </c>
      <c r="AC27" s="35" t="s">
        <v>80</v>
      </c>
      <c r="AD27" s="35" t="s">
        <v>80</v>
      </c>
      <c r="AE27" s="35" t="s">
        <v>80</v>
      </c>
      <c r="AF27" s="35" t="s">
        <v>80</v>
      </c>
      <c r="AG27" s="35" t="s">
        <v>80</v>
      </c>
      <c r="AH27" s="35" t="s">
        <v>80</v>
      </c>
      <c r="AI27" s="35" t="s">
        <v>80</v>
      </c>
      <c r="AJ27" s="35" t="s">
        <v>80</v>
      </c>
      <c r="AK27" s="35" t="s">
        <v>80</v>
      </c>
      <c r="AL27" s="35" t="s">
        <v>80</v>
      </c>
      <c r="AM27" s="35" t="s">
        <v>80</v>
      </c>
      <c r="AN27" s="35" t="s">
        <v>80</v>
      </c>
      <c r="AO27" s="35" t="s">
        <v>80</v>
      </c>
      <c r="AP27" s="35" t="s">
        <v>80</v>
      </c>
      <c r="AQ27" s="35" t="s">
        <v>80</v>
      </c>
      <c r="AR27" s="35" t="s">
        <v>80</v>
      </c>
      <c r="AS27" s="35" t="s">
        <v>80</v>
      </c>
      <c r="AT27" s="35" t="s">
        <v>80</v>
      </c>
      <c r="AU27" s="35" t="s">
        <v>80</v>
      </c>
      <c r="AV27" s="35" t="s">
        <v>80</v>
      </c>
      <c r="AW27" s="35" t="s">
        <v>80</v>
      </c>
      <c r="AX27" s="35" t="s">
        <v>80</v>
      </c>
      <c r="AY27" s="35" t="s">
        <v>80</v>
      </c>
      <c r="AZ27" s="35" t="s">
        <v>80</v>
      </c>
      <c r="BA27" s="35" t="s">
        <v>80</v>
      </c>
      <c r="BB27" s="35" t="s">
        <v>80</v>
      </c>
      <c r="BC27" s="35" t="s">
        <v>80</v>
      </c>
      <c r="BD27" s="35" t="s">
        <v>80</v>
      </c>
      <c r="BE27" s="35" t="s">
        <v>80</v>
      </c>
      <c r="BF27" s="35" t="s">
        <v>80</v>
      </c>
      <c r="BG27" s="35" t="s">
        <v>80</v>
      </c>
      <c r="BH27" s="35" t="s">
        <v>80</v>
      </c>
      <c r="BI27" s="35" t="s">
        <v>80</v>
      </c>
      <c r="BJ27" s="35" t="s">
        <v>80</v>
      </c>
      <c r="BK27" s="35" t="s">
        <v>80</v>
      </c>
      <c r="BL27" s="35" t="s">
        <v>80</v>
      </c>
      <c r="BM27" s="35" t="s">
        <v>80</v>
      </c>
      <c r="BN27" s="35" t="s">
        <v>80</v>
      </c>
      <c r="BO27" s="35" t="s">
        <v>80</v>
      </c>
      <c r="BP27" s="35" t="s">
        <v>80</v>
      </c>
      <c r="BQ27" s="35" t="s">
        <v>80</v>
      </c>
      <c r="BR27" s="35" t="s">
        <v>80</v>
      </c>
      <c r="BS27" s="35" t="s">
        <v>80</v>
      </c>
      <c r="BT27" s="35" t="s">
        <v>80</v>
      </c>
      <c r="BU27" s="35" t="s">
        <v>80</v>
      </c>
      <c r="BV27" s="35" t="s">
        <v>80</v>
      </c>
      <c r="BW27" s="35" t="s">
        <v>80</v>
      </c>
      <c r="BX27" s="35" t="s">
        <v>80</v>
      </c>
      <c r="BY27" s="35" t="s">
        <v>80</v>
      </c>
      <c r="BZ27" s="35" t="s">
        <v>80</v>
      </c>
      <c r="CA27" s="35" t="s">
        <v>80</v>
      </c>
      <c r="CB27" s="35" t="s">
        <v>80</v>
      </c>
      <c r="CC27" s="35" t="s">
        <v>80</v>
      </c>
      <c r="CD27" s="35" t="s">
        <v>80</v>
      </c>
      <c r="CE27" s="35" t="s">
        <v>80</v>
      </c>
      <c r="CF27" s="35" t="s">
        <v>80</v>
      </c>
      <c r="CG27" s="35" t="s">
        <v>80</v>
      </c>
      <c r="CH27" s="35" t="s">
        <v>80</v>
      </c>
      <c r="CI27" s="35" t="s">
        <v>80</v>
      </c>
      <c r="CJ27" s="35" t="s">
        <v>80</v>
      </c>
      <c r="CK27" s="35" t="s">
        <v>80</v>
      </c>
      <c r="CL27" s="35" t="s">
        <v>80</v>
      </c>
      <c r="CM27" s="35" t="s">
        <v>80</v>
      </c>
      <c r="CN27" s="35" t="s">
        <v>80</v>
      </c>
      <c r="CO27" s="35" t="s">
        <v>80</v>
      </c>
      <c r="CP27" s="35" t="s">
        <v>80</v>
      </c>
      <c r="CQ27" s="35" t="s">
        <v>80</v>
      </c>
      <c r="CR27" s="35" t="s">
        <v>80</v>
      </c>
      <c r="CS27" s="35" t="s">
        <v>80</v>
      </c>
      <c r="CT27" s="35" t="s">
        <v>80</v>
      </c>
      <c r="CU27" s="35" t="s">
        <v>80</v>
      </c>
      <c r="CV27" s="35" t="s">
        <v>80</v>
      </c>
      <c r="CW27" s="35" t="s">
        <v>80</v>
      </c>
      <c r="CX27" s="35" t="s">
        <v>80</v>
      </c>
      <c r="CY27" s="35" t="s">
        <v>80</v>
      </c>
      <c r="CZ27" s="35" t="s">
        <v>80</v>
      </c>
      <c r="DA27" s="35" t="s">
        <v>80</v>
      </c>
      <c r="DB27" s="35" t="s">
        <v>80</v>
      </c>
      <c r="DC27" s="35" t="s">
        <v>80</v>
      </c>
      <c r="DD27" s="35" t="s">
        <v>80</v>
      </c>
      <c r="DE27" s="35" t="s">
        <v>80</v>
      </c>
      <c r="DF27" s="35" t="s">
        <v>80</v>
      </c>
      <c r="DG27" s="35" t="s">
        <v>80</v>
      </c>
      <c r="DH27" s="35" t="s">
        <v>80</v>
      </c>
      <c r="DI27" s="35" t="s">
        <v>80</v>
      </c>
      <c r="DJ27" s="35" t="s">
        <v>80</v>
      </c>
      <c r="DK27" s="35" t="s">
        <v>80</v>
      </c>
      <c r="DL27" s="35" t="s">
        <v>80</v>
      </c>
      <c r="DM27" s="35" t="s">
        <v>80</v>
      </c>
      <c r="DN27" s="35" t="s">
        <v>80</v>
      </c>
      <c r="DO27" s="35" t="s">
        <v>80</v>
      </c>
      <c r="DP27" s="35" t="s">
        <v>80</v>
      </c>
      <c r="DQ27" s="35" t="s">
        <v>80</v>
      </c>
      <c r="DR27" s="35" t="s">
        <v>80</v>
      </c>
      <c r="DS27" s="35" t="s">
        <v>80</v>
      </c>
      <c r="DT27" s="35" t="s">
        <v>80</v>
      </c>
      <c r="DU27" s="35" t="s">
        <v>80</v>
      </c>
      <c r="DV27" s="35" t="s">
        <v>80</v>
      </c>
      <c r="DW27" s="35" t="s">
        <v>80</v>
      </c>
      <c r="DX27" s="35" t="s">
        <v>80</v>
      </c>
      <c r="DY27" s="35" t="s">
        <v>80</v>
      </c>
      <c r="DZ27" s="35" t="s">
        <v>80</v>
      </c>
      <c r="EA27" s="35" t="s">
        <v>80</v>
      </c>
      <c r="EB27" s="35" t="s">
        <v>80</v>
      </c>
      <c r="EC27" s="35" t="s">
        <v>80</v>
      </c>
      <c r="ED27" s="35" t="s">
        <v>80</v>
      </c>
      <c r="EE27" s="35" t="s">
        <v>80</v>
      </c>
      <c r="EF27" s="35" t="s">
        <v>80</v>
      </c>
      <c r="EG27" s="35" t="s">
        <v>80</v>
      </c>
      <c r="EH27" s="35" t="s">
        <v>80</v>
      </c>
      <c r="EI27" s="35" t="s">
        <v>80</v>
      </c>
      <c r="EJ27" s="35" t="s">
        <v>80</v>
      </c>
      <c r="EK27" s="35" t="s">
        <v>80</v>
      </c>
      <c r="EL27" s="35" t="s">
        <v>80</v>
      </c>
      <c r="EM27" s="35" t="s">
        <v>80</v>
      </c>
      <c r="EN27" s="35" t="s">
        <v>80</v>
      </c>
      <c r="EO27" s="35" t="s">
        <v>80</v>
      </c>
      <c r="EP27" s="35" t="s">
        <v>80</v>
      </c>
      <c r="EQ27" s="35" t="s">
        <v>80</v>
      </c>
      <c r="ER27" s="35" t="s">
        <v>80</v>
      </c>
      <c r="ES27" s="35" t="s">
        <v>80</v>
      </c>
      <c r="ET27" s="35" t="s">
        <v>80</v>
      </c>
      <c r="EU27" s="35" t="s">
        <v>80</v>
      </c>
      <c r="EV27" s="35" t="s">
        <v>80</v>
      </c>
      <c r="EW27" s="35" t="s">
        <v>80</v>
      </c>
      <c r="EX27" s="35" t="s">
        <v>80</v>
      </c>
      <c r="EY27" s="35" t="s">
        <v>80</v>
      </c>
      <c r="EZ27" s="35" t="s">
        <v>80</v>
      </c>
      <c r="FA27" s="35" t="s">
        <v>80</v>
      </c>
      <c r="FB27" s="35" t="s">
        <v>80</v>
      </c>
      <c r="FC27" s="35" t="s">
        <v>80</v>
      </c>
      <c r="FD27" s="35" t="s">
        <v>80</v>
      </c>
      <c r="FE27" s="35" t="s">
        <v>80</v>
      </c>
      <c r="FF27" s="35" t="s">
        <v>80</v>
      </c>
      <c r="FG27" s="35" t="s">
        <v>80</v>
      </c>
    </row>
    <row r="28" spans="1:163" ht="12">
      <c r="A28" s="36" t="s">
        <v>16</v>
      </c>
      <c r="B28" s="37">
        <v>788.065</v>
      </c>
      <c r="C28" s="46" t="s">
        <v>80</v>
      </c>
      <c r="D28" s="37">
        <v>82.879</v>
      </c>
      <c r="E28" s="46" t="s">
        <v>80</v>
      </c>
      <c r="F28" s="37">
        <v>2365.223</v>
      </c>
      <c r="G28" s="46" t="s">
        <v>80</v>
      </c>
      <c r="H28" s="37">
        <v>3087.079</v>
      </c>
      <c r="I28" s="46" t="s">
        <v>80</v>
      </c>
      <c r="J28" s="37">
        <v>8321.452</v>
      </c>
      <c r="K28" s="46" t="s">
        <v>80</v>
      </c>
      <c r="L28" s="37">
        <v>176.526</v>
      </c>
      <c r="M28" s="46" t="s">
        <v>80</v>
      </c>
      <c r="N28" s="46" t="s">
        <v>27</v>
      </c>
      <c r="O28" s="46" t="s">
        <v>84</v>
      </c>
      <c r="P28" s="40">
        <v>0</v>
      </c>
      <c r="Q28" s="46" t="s">
        <v>80</v>
      </c>
      <c r="R28" s="40">
        <v>0</v>
      </c>
      <c r="S28" s="46" t="s">
        <v>80</v>
      </c>
      <c r="T28" s="37">
        <v>1880.933</v>
      </c>
      <c r="U28" s="46" t="s">
        <v>80</v>
      </c>
      <c r="V28" s="37">
        <v>867.691</v>
      </c>
      <c r="W28" s="46" t="s">
        <v>80</v>
      </c>
      <c r="X28" s="40">
        <v>295.59</v>
      </c>
      <c r="Y28" s="46" t="s">
        <v>80</v>
      </c>
      <c r="Z28" s="40">
        <v>0</v>
      </c>
      <c r="AA28" s="46" t="s">
        <v>80</v>
      </c>
      <c r="AB28" s="37">
        <v>26.929</v>
      </c>
      <c r="AC28" s="46" t="s">
        <v>80</v>
      </c>
      <c r="AD28" s="40">
        <v>360.07</v>
      </c>
      <c r="AE28" s="46" t="s">
        <v>80</v>
      </c>
      <c r="AF28" s="40">
        <v>0</v>
      </c>
      <c r="AG28" s="46" t="s">
        <v>80</v>
      </c>
      <c r="AH28" s="37">
        <v>744.383</v>
      </c>
      <c r="AI28" s="46" t="s">
        <v>80</v>
      </c>
      <c r="AJ28" s="40">
        <v>0</v>
      </c>
      <c r="AK28" s="46" t="s">
        <v>80</v>
      </c>
      <c r="AL28" s="46" t="s">
        <v>27</v>
      </c>
      <c r="AM28" s="46" t="s">
        <v>84</v>
      </c>
      <c r="AN28" s="40">
        <v>0</v>
      </c>
      <c r="AO28" s="46" t="s">
        <v>80</v>
      </c>
      <c r="AP28" s="40">
        <v>0</v>
      </c>
      <c r="AQ28" s="46" t="s">
        <v>80</v>
      </c>
      <c r="AR28" s="40">
        <v>0</v>
      </c>
      <c r="AS28" s="46" t="s">
        <v>80</v>
      </c>
      <c r="AT28" s="37">
        <v>691.581</v>
      </c>
      <c r="AU28" s="46" t="s">
        <v>80</v>
      </c>
      <c r="AV28" s="37">
        <v>371.141</v>
      </c>
      <c r="AW28" s="46" t="s">
        <v>80</v>
      </c>
      <c r="AX28" s="37">
        <v>492.503</v>
      </c>
      <c r="AY28" s="46" t="s">
        <v>80</v>
      </c>
      <c r="AZ28" s="40">
        <v>130.48</v>
      </c>
      <c r="BA28" s="46" t="s">
        <v>80</v>
      </c>
      <c r="BB28" s="40">
        <v>600.3</v>
      </c>
      <c r="BC28" s="46" t="s">
        <v>80</v>
      </c>
      <c r="BD28" s="37">
        <v>0.202</v>
      </c>
      <c r="BE28" s="46" t="s">
        <v>80</v>
      </c>
      <c r="BF28" s="37">
        <v>3.553</v>
      </c>
      <c r="BG28" s="46" t="s">
        <v>80</v>
      </c>
      <c r="BH28" s="37">
        <v>6.345</v>
      </c>
      <c r="BI28" s="46" t="s">
        <v>80</v>
      </c>
      <c r="BJ28" s="40">
        <v>0</v>
      </c>
      <c r="BK28" s="46" t="s">
        <v>80</v>
      </c>
      <c r="BL28" s="37">
        <v>1.332</v>
      </c>
      <c r="BM28" s="46" t="s">
        <v>80</v>
      </c>
      <c r="BN28" s="40">
        <v>0</v>
      </c>
      <c r="BO28" s="46" t="s">
        <v>80</v>
      </c>
      <c r="BP28" s="46" t="s">
        <v>27</v>
      </c>
      <c r="BQ28" s="46" t="s">
        <v>84</v>
      </c>
      <c r="BR28" s="40">
        <v>0</v>
      </c>
      <c r="BS28" s="46" t="s">
        <v>80</v>
      </c>
      <c r="BT28" s="40">
        <v>0</v>
      </c>
      <c r="BU28" s="46" t="s">
        <v>80</v>
      </c>
      <c r="BV28" s="40">
        <v>0</v>
      </c>
      <c r="BW28" s="46" t="s">
        <v>80</v>
      </c>
      <c r="BX28" s="40">
        <v>0</v>
      </c>
      <c r="BY28" s="46" t="s">
        <v>80</v>
      </c>
      <c r="BZ28" s="37">
        <v>192.731</v>
      </c>
      <c r="CA28" s="46" t="s">
        <v>80</v>
      </c>
      <c r="CB28" s="40">
        <v>0</v>
      </c>
      <c r="CC28" s="46" t="s">
        <v>80</v>
      </c>
      <c r="CD28" s="40">
        <v>0</v>
      </c>
      <c r="CE28" s="46" t="s">
        <v>80</v>
      </c>
      <c r="CF28" s="37">
        <v>2.572</v>
      </c>
      <c r="CG28" s="46" t="s">
        <v>80</v>
      </c>
      <c r="CH28" s="40">
        <v>0</v>
      </c>
      <c r="CI28" s="46" t="s">
        <v>80</v>
      </c>
      <c r="CJ28" s="40">
        <v>0</v>
      </c>
      <c r="CK28" s="46" t="s">
        <v>80</v>
      </c>
      <c r="CL28" s="40">
        <v>0</v>
      </c>
      <c r="CM28" s="46" t="s">
        <v>80</v>
      </c>
      <c r="CN28" s="40">
        <v>0</v>
      </c>
      <c r="CO28" s="46" t="s">
        <v>80</v>
      </c>
      <c r="CP28" s="40">
        <v>0</v>
      </c>
      <c r="CQ28" s="46" t="s">
        <v>80</v>
      </c>
      <c r="CR28" s="40">
        <v>0</v>
      </c>
      <c r="CS28" s="46" t="s">
        <v>80</v>
      </c>
      <c r="CT28" s="40">
        <v>0</v>
      </c>
      <c r="CU28" s="46" t="s">
        <v>80</v>
      </c>
      <c r="CV28" s="40">
        <v>0</v>
      </c>
      <c r="CW28" s="46" t="s">
        <v>80</v>
      </c>
      <c r="CX28" s="40">
        <v>0</v>
      </c>
      <c r="CY28" s="46" t="s">
        <v>80</v>
      </c>
      <c r="CZ28" s="46" t="s">
        <v>27</v>
      </c>
      <c r="DA28" s="46" t="s">
        <v>84</v>
      </c>
      <c r="DB28" s="40">
        <v>0</v>
      </c>
      <c r="DC28" s="46" t="s">
        <v>80</v>
      </c>
      <c r="DD28" s="40">
        <v>0</v>
      </c>
      <c r="DE28" s="46" t="s">
        <v>80</v>
      </c>
      <c r="DF28" s="37">
        <v>10049.408</v>
      </c>
      <c r="DG28" s="46" t="s">
        <v>80</v>
      </c>
      <c r="DH28" s="37">
        <v>2309.507</v>
      </c>
      <c r="DI28" s="46" t="s">
        <v>80</v>
      </c>
      <c r="DJ28" s="37">
        <v>2520.635</v>
      </c>
      <c r="DK28" s="46" t="s">
        <v>80</v>
      </c>
      <c r="DL28" s="40">
        <v>0</v>
      </c>
      <c r="DM28" s="46" t="s">
        <v>80</v>
      </c>
      <c r="DN28" s="37">
        <v>43200.426</v>
      </c>
      <c r="DO28" s="46" t="s">
        <v>80</v>
      </c>
      <c r="DP28" s="40">
        <v>0</v>
      </c>
      <c r="DQ28" s="46" t="s">
        <v>80</v>
      </c>
      <c r="DR28" s="46" t="s">
        <v>27</v>
      </c>
      <c r="DS28" s="46" t="s">
        <v>84</v>
      </c>
      <c r="DT28" s="40">
        <v>1899.54</v>
      </c>
      <c r="DU28" s="46" t="s">
        <v>80</v>
      </c>
      <c r="DV28" s="37">
        <v>1222.167</v>
      </c>
      <c r="DW28" s="46" t="s">
        <v>80</v>
      </c>
      <c r="DX28" s="37">
        <v>7901.893</v>
      </c>
      <c r="DY28" s="46" t="s">
        <v>80</v>
      </c>
      <c r="DZ28" s="37">
        <v>2233.149</v>
      </c>
      <c r="EA28" s="46" t="s">
        <v>80</v>
      </c>
      <c r="EB28" s="37">
        <v>689.489</v>
      </c>
      <c r="EC28" s="46" t="s">
        <v>80</v>
      </c>
      <c r="ED28" s="37">
        <v>1280.861</v>
      </c>
      <c r="EE28" s="46" t="s">
        <v>80</v>
      </c>
      <c r="EF28" s="37">
        <v>288.067</v>
      </c>
      <c r="EG28" s="46" t="s">
        <v>80</v>
      </c>
      <c r="EH28" s="40">
        <v>4091.94</v>
      </c>
      <c r="EI28" s="46" t="s">
        <v>80</v>
      </c>
      <c r="EJ28" s="37">
        <v>1539.504</v>
      </c>
      <c r="EK28" s="46" t="s">
        <v>80</v>
      </c>
      <c r="EL28" s="40">
        <v>211.06</v>
      </c>
      <c r="EM28" s="46" t="s">
        <v>80</v>
      </c>
      <c r="EN28" s="40">
        <v>0</v>
      </c>
      <c r="EO28" s="46" t="s">
        <v>80</v>
      </c>
      <c r="EP28" s="46" t="s">
        <v>27</v>
      </c>
      <c r="EQ28" s="46" t="s">
        <v>84</v>
      </c>
      <c r="ER28" s="37">
        <v>2641.477</v>
      </c>
      <c r="ES28" s="46" t="s">
        <v>80</v>
      </c>
      <c r="ET28" s="40">
        <v>0</v>
      </c>
      <c r="EU28" s="46" t="s">
        <v>80</v>
      </c>
      <c r="EV28" s="37">
        <v>50.955</v>
      </c>
      <c r="EW28" s="46" t="s">
        <v>80</v>
      </c>
      <c r="EX28" s="40">
        <v>6338.81</v>
      </c>
      <c r="EY28" s="46" t="s">
        <v>80</v>
      </c>
      <c r="EZ28" s="40">
        <v>0</v>
      </c>
      <c r="FA28" s="46" t="s">
        <v>80</v>
      </c>
      <c r="FB28" s="46" t="s">
        <v>27</v>
      </c>
      <c r="FC28" s="46" t="s">
        <v>84</v>
      </c>
      <c r="FD28" s="37">
        <v>733.948</v>
      </c>
      <c r="FE28" s="46" t="s">
        <v>80</v>
      </c>
      <c r="FF28" s="46" t="s">
        <v>27</v>
      </c>
      <c r="FG28" s="46" t="s">
        <v>84</v>
      </c>
    </row>
    <row r="29" spans="1:163" ht="12">
      <c r="A29" s="36" t="s">
        <v>17</v>
      </c>
      <c r="B29" s="39">
        <v>0</v>
      </c>
      <c r="C29" s="47" t="s">
        <v>80</v>
      </c>
      <c r="D29" s="39">
        <v>0</v>
      </c>
      <c r="E29" s="47" t="s">
        <v>80</v>
      </c>
      <c r="F29" s="39">
        <v>102.75</v>
      </c>
      <c r="G29" s="47" t="s">
        <v>80</v>
      </c>
      <c r="H29" s="39">
        <v>0</v>
      </c>
      <c r="I29" s="47" t="s">
        <v>80</v>
      </c>
      <c r="J29" s="39">
        <v>0</v>
      </c>
      <c r="K29" s="47" t="s">
        <v>80</v>
      </c>
      <c r="L29" s="39">
        <v>0</v>
      </c>
      <c r="M29" s="47" t="s">
        <v>80</v>
      </c>
      <c r="N29" s="39">
        <v>0</v>
      </c>
      <c r="O29" s="47" t="s">
        <v>80</v>
      </c>
      <c r="P29" s="39">
        <v>0</v>
      </c>
      <c r="Q29" s="47" t="s">
        <v>80</v>
      </c>
      <c r="R29" s="39">
        <v>0</v>
      </c>
      <c r="S29" s="47" t="s">
        <v>80</v>
      </c>
      <c r="T29" s="39">
        <v>0</v>
      </c>
      <c r="U29" s="47" t="s">
        <v>80</v>
      </c>
      <c r="V29" s="39">
        <v>0</v>
      </c>
      <c r="W29" s="47" t="s">
        <v>80</v>
      </c>
      <c r="X29" s="39">
        <v>0</v>
      </c>
      <c r="Y29" s="47" t="s">
        <v>80</v>
      </c>
      <c r="Z29" s="39">
        <v>0</v>
      </c>
      <c r="AA29" s="47" t="s">
        <v>80</v>
      </c>
      <c r="AB29" s="39">
        <v>0</v>
      </c>
      <c r="AC29" s="47" t="s">
        <v>80</v>
      </c>
      <c r="AD29" s="39">
        <v>0</v>
      </c>
      <c r="AE29" s="47" t="s">
        <v>80</v>
      </c>
      <c r="AF29" s="39">
        <v>0</v>
      </c>
      <c r="AG29" s="47" t="s">
        <v>80</v>
      </c>
      <c r="AH29" s="39">
        <v>0</v>
      </c>
      <c r="AI29" s="47" t="s">
        <v>80</v>
      </c>
      <c r="AJ29" s="39">
        <v>0</v>
      </c>
      <c r="AK29" s="47" t="s">
        <v>80</v>
      </c>
      <c r="AL29" s="47" t="s">
        <v>27</v>
      </c>
      <c r="AM29" s="47" t="s">
        <v>84</v>
      </c>
      <c r="AN29" s="39">
        <v>0</v>
      </c>
      <c r="AO29" s="47" t="s">
        <v>80</v>
      </c>
      <c r="AP29" s="38">
        <v>320.858</v>
      </c>
      <c r="AQ29" s="47" t="s">
        <v>80</v>
      </c>
      <c r="AR29" s="39">
        <v>0</v>
      </c>
      <c r="AS29" s="47" t="s">
        <v>80</v>
      </c>
      <c r="AT29" s="39">
        <v>0</v>
      </c>
      <c r="AU29" s="47" t="s">
        <v>80</v>
      </c>
      <c r="AV29" s="39">
        <v>0</v>
      </c>
      <c r="AW29" s="47" t="s">
        <v>80</v>
      </c>
      <c r="AX29" s="39">
        <v>3.6</v>
      </c>
      <c r="AY29" s="47" t="s">
        <v>80</v>
      </c>
      <c r="AZ29" s="39">
        <v>0</v>
      </c>
      <c r="BA29" s="47" t="s">
        <v>80</v>
      </c>
      <c r="BB29" s="39">
        <v>0</v>
      </c>
      <c r="BC29" s="47" t="s">
        <v>80</v>
      </c>
      <c r="BD29" s="39">
        <v>0</v>
      </c>
      <c r="BE29" s="47" t="s">
        <v>80</v>
      </c>
      <c r="BF29" s="39">
        <v>0</v>
      </c>
      <c r="BG29" s="47" t="s">
        <v>80</v>
      </c>
      <c r="BH29" s="39">
        <v>0</v>
      </c>
      <c r="BI29" s="47" t="s">
        <v>80</v>
      </c>
      <c r="BJ29" s="39">
        <v>0</v>
      </c>
      <c r="BK29" s="47" t="s">
        <v>80</v>
      </c>
      <c r="BL29" s="39">
        <v>0</v>
      </c>
      <c r="BM29" s="47" t="s">
        <v>80</v>
      </c>
      <c r="BN29" s="39">
        <v>0</v>
      </c>
      <c r="BO29" s="47" t="s">
        <v>80</v>
      </c>
      <c r="BP29" s="39">
        <v>0</v>
      </c>
      <c r="BQ29" s="47" t="s">
        <v>80</v>
      </c>
      <c r="BR29" s="39">
        <v>0</v>
      </c>
      <c r="BS29" s="47" t="s">
        <v>80</v>
      </c>
      <c r="BT29" s="39">
        <v>0</v>
      </c>
      <c r="BU29" s="47" t="s">
        <v>80</v>
      </c>
      <c r="BV29" s="39">
        <v>0</v>
      </c>
      <c r="BW29" s="47" t="s">
        <v>80</v>
      </c>
      <c r="BX29" s="39">
        <v>0</v>
      </c>
      <c r="BY29" s="47" t="s">
        <v>80</v>
      </c>
      <c r="BZ29" s="39">
        <v>0</v>
      </c>
      <c r="CA29" s="47" t="s">
        <v>80</v>
      </c>
      <c r="CB29" s="39">
        <v>0</v>
      </c>
      <c r="CC29" s="47" t="s">
        <v>80</v>
      </c>
      <c r="CD29" s="39">
        <v>0</v>
      </c>
      <c r="CE29" s="47" t="s">
        <v>80</v>
      </c>
      <c r="CF29" s="39">
        <v>0</v>
      </c>
      <c r="CG29" s="47" t="s">
        <v>80</v>
      </c>
      <c r="CH29" s="39">
        <v>0</v>
      </c>
      <c r="CI29" s="47" t="s">
        <v>80</v>
      </c>
      <c r="CJ29" s="39">
        <v>0</v>
      </c>
      <c r="CK29" s="47" t="s">
        <v>80</v>
      </c>
      <c r="CL29" s="39">
        <v>0</v>
      </c>
      <c r="CM29" s="47" t="s">
        <v>80</v>
      </c>
      <c r="CN29" s="39">
        <v>0</v>
      </c>
      <c r="CO29" s="47" t="s">
        <v>80</v>
      </c>
      <c r="CP29" s="39">
        <v>0</v>
      </c>
      <c r="CQ29" s="47" t="s">
        <v>80</v>
      </c>
      <c r="CR29" s="39">
        <v>0</v>
      </c>
      <c r="CS29" s="47" t="s">
        <v>80</v>
      </c>
      <c r="CT29" s="39">
        <v>0</v>
      </c>
      <c r="CU29" s="47" t="s">
        <v>80</v>
      </c>
      <c r="CV29" s="39">
        <v>0</v>
      </c>
      <c r="CW29" s="47" t="s">
        <v>80</v>
      </c>
      <c r="CX29" s="39">
        <v>0</v>
      </c>
      <c r="CY29" s="47" t="s">
        <v>80</v>
      </c>
      <c r="CZ29" s="39">
        <v>0</v>
      </c>
      <c r="DA29" s="47" t="s">
        <v>80</v>
      </c>
      <c r="DB29" s="39">
        <v>0</v>
      </c>
      <c r="DC29" s="47" t="s">
        <v>80</v>
      </c>
      <c r="DD29" s="39">
        <v>0</v>
      </c>
      <c r="DE29" s="47" t="s">
        <v>80</v>
      </c>
      <c r="DF29" s="39">
        <v>0</v>
      </c>
      <c r="DG29" s="47" t="s">
        <v>80</v>
      </c>
      <c r="DH29" s="39">
        <v>0</v>
      </c>
      <c r="DI29" s="47" t="s">
        <v>80</v>
      </c>
      <c r="DJ29" s="39">
        <v>0</v>
      </c>
      <c r="DK29" s="47" t="s">
        <v>80</v>
      </c>
      <c r="DL29" s="39">
        <v>0</v>
      </c>
      <c r="DM29" s="47" t="s">
        <v>80</v>
      </c>
      <c r="DN29" s="39">
        <v>0</v>
      </c>
      <c r="DO29" s="47" t="s">
        <v>80</v>
      </c>
      <c r="DP29" s="39">
        <v>0</v>
      </c>
      <c r="DQ29" s="47" t="s">
        <v>80</v>
      </c>
      <c r="DR29" s="39">
        <v>0</v>
      </c>
      <c r="DS29" s="47" t="s">
        <v>80</v>
      </c>
      <c r="DT29" s="39">
        <v>0</v>
      </c>
      <c r="DU29" s="47" t="s">
        <v>80</v>
      </c>
      <c r="DV29" s="39">
        <v>0</v>
      </c>
      <c r="DW29" s="47" t="s">
        <v>80</v>
      </c>
      <c r="DX29" s="39">
        <v>0</v>
      </c>
      <c r="DY29" s="47" t="s">
        <v>80</v>
      </c>
      <c r="DZ29" s="39">
        <v>0</v>
      </c>
      <c r="EA29" s="47" t="s">
        <v>80</v>
      </c>
      <c r="EB29" s="39">
        <v>0</v>
      </c>
      <c r="EC29" s="47" t="s">
        <v>80</v>
      </c>
      <c r="ED29" s="39">
        <v>0</v>
      </c>
      <c r="EE29" s="47" t="s">
        <v>80</v>
      </c>
      <c r="EF29" s="39">
        <v>0</v>
      </c>
      <c r="EG29" s="47" t="s">
        <v>80</v>
      </c>
      <c r="EH29" s="39">
        <v>0</v>
      </c>
      <c r="EI29" s="47" t="s">
        <v>80</v>
      </c>
      <c r="EJ29" s="39">
        <v>0</v>
      </c>
      <c r="EK29" s="47" t="s">
        <v>80</v>
      </c>
      <c r="EL29" s="39">
        <v>0</v>
      </c>
      <c r="EM29" s="47" t="s">
        <v>80</v>
      </c>
      <c r="EN29" s="39">
        <v>0</v>
      </c>
      <c r="EO29" s="47" t="s">
        <v>80</v>
      </c>
      <c r="EP29" s="47" t="s">
        <v>27</v>
      </c>
      <c r="EQ29" s="47" t="s">
        <v>84</v>
      </c>
      <c r="ER29" s="39">
        <v>0</v>
      </c>
      <c r="ES29" s="47" t="s">
        <v>80</v>
      </c>
      <c r="ET29" s="38">
        <v>1112.599</v>
      </c>
      <c r="EU29" s="47" t="s">
        <v>80</v>
      </c>
      <c r="EV29" s="39">
        <v>0</v>
      </c>
      <c r="EW29" s="47" t="s">
        <v>80</v>
      </c>
      <c r="EX29" s="39">
        <v>0</v>
      </c>
      <c r="EY29" s="47" t="s">
        <v>80</v>
      </c>
      <c r="EZ29" s="39">
        <v>0</v>
      </c>
      <c r="FA29" s="47" t="s">
        <v>80</v>
      </c>
      <c r="FB29" s="39">
        <v>0</v>
      </c>
      <c r="FC29" s="47" t="s">
        <v>80</v>
      </c>
      <c r="FD29" s="39">
        <v>929.7</v>
      </c>
      <c r="FE29" s="47" t="s">
        <v>80</v>
      </c>
      <c r="FF29" s="47" t="s">
        <v>27</v>
      </c>
      <c r="FG29" s="47" t="s">
        <v>84</v>
      </c>
    </row>
    <row r="30" spans="1:163" ht="12">
      <c r="A30" s="36" t="s">
        <v>20</v>
      </c>
      <c r="B30" s="40">
        <v>8896.14</v>
      </c>
      <c r="C30" s="46" t="s">
        <v>80</v>
      </c>
      <c r="D30" s="37">
        <v>3559.934</v>
      </c>
      <c r="E30" s="46" t="s">
        <v>80</v>
      </c>
      <c r="F30" s="37">
        <v>8447.586</v>
      </c>
      <c r="G30" s="46" t="s">
        <v>80</v>
      </c>
      <c r="H30" s="40">
        <v>4242.44</v>
      </c>
      <c r="I30" s="46" t="s">
        <v>80</v>
      </c>
      <c r="J30" s="37">
        <v>46195.916</v>
      </c>
      <c r="K30" s="46" t="s">
        <v>80</v>
      </c>
      <c r="L30" s="40">
        <v>173.19</v>
      </c>
      <c r="M30" s="46" t="s">
        <v>80</v>
      </c>
      <c r="N30" s="46" t="s">
        <v>27</v>
      </c>
      <c r="O30" s="46" t="s">
        <v>84</v>
      </c>
      <c r="P30" s="37">
        <v>852.782</v>
      </c>
      <c r="Q30" s="46" t="s">
        <v>80</v>
      </c>
      <c r="R30" s="40">
        <v>55651.5</v>
      </c>
      <c r="S30" s="46" t="s">
        <v>80</v>
      </c>
      <c r="T30" s="40">
        <v>0</v>
      </c>
      <c r="U30" s="46" t="s">
        <v>80</v>
      </c>
      <c r="V30" s="37">
        <v>2022.052</v>
      </c>
      <c r="W30" s="46" t="s">
        <v>80</v>
      </c>
      <c r="X30" s="37">
        <v>67616.727</v>
      </c>
      <c r="Y30" s="46" t="s">
        <v>80</v>
      </c>
      <c r="Z30" s="40">
        <v>0</v>
      </c>
      <c r="AA30" s="46" t="s">
        <v>80</v>
      </c>
      <c r="AB30" s="37">
        <v>581.595</v>
      </c>
      <c r="AC30" s="46" t="s">
        <v>80</v>
      </c>
      <c r="AD30" s="40">
        <v>414.9</v>
      </c>
      <c r="AE30" s="46" t="s">
        <v>80</v>
      </c>
      <c r="AF30" s="46" t="s">
        <v>27</v>
      </c>
      <c r="AG30" s="46" t="s">
        <v>84</v>
      </c>
      <c r="AH30" s="37">
        <v>5728.598</v>
      </c>
      <c r="AI30" s="46" t="s">
        <v>80</v>
      </c>
      <c r="AJ30" s="40">
        <v>0</v>
      </c>
      <c r="AK30" s="46" t="s">
        <v>80</v>
      </c>
      <c r="AL30" s="46" t="s">
        <v>27</v>
      </c>
      <c r="AM30" s="46" t="s">
        <v>84</v>
      </c>
      <c r="AN30" s="40">
        <v>0</v>
      </c>
      <c r="AO30" s="46" t="s">
        <v>80</v>
      </c>
      <c r="AP30" s="37">
        <v>21558.394</v>
      </c>
      <c r="AQ30" s="46" t="s">
        <v>80</v>
      </c>
      <c r="AR30" s="37">
        <v>9201.117</v>
      </c>
      <c r="AS30" s="46" t="s">
        <v>80</v>
      </c>
      <c r="AT30" s="37">
        <v>5974.754</v>
      </c>
      <c r="AU30" s="46" t="s">
        <v>80</v>
      </c>
      <c r="AV30" s="37">
        <v>1367.108</v>
      </c>
      <c r="AW30" s="46" t="s">
        <v>80</v>
      </c>
      <c r="AX30" s="40">
        <v>1724.4</v>
      </c>
      <c r="AY30" s="46" t="s">
        <v>80</v>
      </c>
      <c r="AZ30" s="40">
        <v>642.6</v>
      </c>
      <c r="BA30" s="46" t="s">
        <v>80</v>
      </c>
      <c r="BB30" s="46" t="s">
        <v>27</v>
      </c>
      <c r="BC30" s="46" t="s">
        <v>84</v>
      </c>
      <c r="BD30" s="40">
        <v>8999.1</v>
      </c>
      <c r="BE30" s="46" t="s">
        <v>80</v>
      </c>
      <c r="BF30" s="37">
        <v>7278.971</v>
      </c>
      <c r="BG30" s="46" t="s">
        <v>80</v>
      </c>
      <c r="BH30" s="37">
        <v>9837.425</v>
      </c>
      <c r="BI30" s="46" t="s">
        <v>80</v>
      </c>
      <c r="BJ30" s="40">
        <v>929.21</v>
      </c>
      <c r="BK30" s="46" t="s">
        <v>80</v>
      </c>
      <c r="BL30" s="37">
        <v>50930.029</v>
      </c>
      <c r="BM30" s="46" t="s">
        <v>80</v>
      </c>
      <c r="BN30" s="37">
        <v>232.448</v>
      </c>
      <c r="BO30" s="46" t="s">
        <v>80</v>
      </c>
      <c r="BP30" s="40">
        <v>0</v>
      </c>
      <c r="BQ30" s="46" t="s">
        <v>80</v>
      </c>
      <c r="BR30" s="37">
        <v>569.063</v>
      </c>
      <c r="BS30" s="46" t="s">
        <v>80</v>
      </c>
      <c r="BT30" s="40">
        <v>15981.3</v>
      </c>
      <c r="BU30" s="46" t="s">
        <v>80</v>
      </c>
      <c r="BV30" s="37">
        <v>28065.693</v>
      </c>
      <c r="BW30" s="46" t="s">
        <v>80</v>
      </c>
      <c r="BX30" s="37">
        <v>1789.913</v>
      </c>
      <c r="BY30" s="46" t="s">
        <v>80</v>
      </c>
      <c r="BZ30" s="37">
        <v>9726.424</v>
      </c>
      <c r="CA30" s="46" t="s">
        <v>80</v>
      </c>
      <c r="CB30" s="40">
        <v>0</v>
      </c>
      <c r="CC30" s="46" t="s">
        <v>80</v>
      </c>
      <c r="CD30" s="40">
        <v>475.52</v>
      </c>
      <c r="CE30" s="46" t="s">
        <v>80</v>
      </c>
      <c r="CF30" s="40">
        <v>250.2</v>
      </c>
      <c r="CG30" s="46" t="s">
        <v>80</v>
      </c>
      <c r="CH30" s="46" t="s">
        <v>27</v>
      </c>
      <c r="CI30" s="46" t="s">
        <v>84</v>
      </c>
      <c r="CJ30" s="37">
        <v>1639.836</v>
      </c>
      <c r="CK30" s="46" t="s">
        <v>80</v>
      </c>
      <c r="CL30" s="40">
        <v>0</v>
      </c>
      <c r="CM30" s="46" t="s">
        <v>80</v>
      </c>
      <c r="CN30" s="37">
        <v>6609.119</v>
      </c>
      <c r="CO30" s="46" t="s">
        <v>80</v>
      </c>
      <c r="CP30" s="40">
        <v>0</v>
      </c>
      <c r="CQ30" s="46" t="s">
        <v>80</v>
      </c>
      <c r="CR30" s="37">
        <v>22440.314</v>
      </c>
      <c r="CS30" s="46" t="s">
        <v>80</v>
      </c>
      <c r="CT30" s="37">
        <v>7884.346</v>
      </c>
      <c r="CU30" s="46" t="s">
        <v>80</v>
      </c>
      <c r="CV30" s="37">
        <v>1383.004</v>
      </c>
      <c r="CW30" s="46" t="s">
        <v>80</v>
      </c>
      <c r="CX30" s="37">
        <v>1035.892</v>
      </c>
      <c r="CY30" s="46" t="s">
        <v>80</v>
      </c>
      <c r="CZ30" s="40">
        <v>1423.8</v>
      </c>
      <c r="DA30" s="46" t="s">
        <v>80</v>
      </c>
      <c r="DB30" s="40">
        <v>598.5</v>
      </c>
      <c r="DC30" s="46" t="s">
        <v>80</v>
      </c>
      <c r="DD30" s="46" t="s">
        <v>27</v>
      </c>
      <c r="DE30" s="46" t="s">
        <v>84</v>
      </c>
      <c r="DF30" s="40">
        <v>2165.94</v>
      </c>
      <c r="DG30" s="46" t="s">
        <v>80</v>
      </c>
      <c r="DH30" s="40">
        <v>446.9</v>
      </c>
      <c r="DI30" s="46" t="s">
        <v>80</v>
      </c>
      <c r="DJ30" s="37">
        <v>1099.078</v>
      </c>
      <c r="DK30" s="46" t="s">
        <v>80</v>
      </c>
      <c r="DL30" s="40">
        <v>0</v>
      </c>
      <c r="DM30" s="46" t="s">
        <v>80</v>
      </c>
      <c r="DN30" s="37">
        <v>5747.414</v>
      </c>
      <c r="DO30" s="46" t="s">
        <v>80</v>
      </c>
      <c r="DP30" s="40">
        <v>0</v>
      </c>
      <c r="DQ30" s="46" t="s">
        <v>80</v>
      </c>
      <c r="DR30" s="46" t="s">
        <v>27</v>
      </c>
      <c r="DS30" s="46" t="s">
        <v>84</v>
      </c>
      <c r="DT30" s="37">
        <v>34.661</v>
      </c>
      <c r="DU30" s="46" t="s">
        <v>80</v>
      </c>
      <c r="DV30" s="40">
        <v>4667.4</v>
      </c>
      <c r="DW30" s="46" t="s">
        <v>80</v>
      </c>
      <c r="DX30" s="37">
        <v>4251.013</v>
      </c>
      <c r="DY30" s="46" t="s">
        <v>80</v>
      </c>
      <c r="DZ30" s="37">
        <v>226.355</v>
      </c>
      <c r="EA30" s="46" t="s">
        <v>80</v>
      </c>
      <c r="EB30" s="37">
        <v>11078.887</v>
      </c>
      <c r="EC30" s="46" t="s">
        <v>80</v>
      </c>
      <c r="ED30" s="40">
        <v>0</v>
      </c>
      <c r="EE30" s="46" t="s">
        <v>80</v>
      </c>
      <c r="EF30" s="37">
        <v>11.517</v>
      </c>
      <c r="EG30" s="46" t="s">
        <v>80</v>
      </c>
      <c r="EH30" s="40">
        <v>13.5</v>
      </c>
      <c r="EI30" s="46" t="s">
        <v>80</v>
      </c>
      <c r="EJ30" s="46" t="s">
        <v>27</v>
      </c>
      <c r="EK30" s="46" t="s">
        <v>84</v>
      </c>
      <c r="EL30" s="37">
        <v>218.566</v>
      </c>
      <c r="EM30" s="46" t="s">
        <v>80</v>
      </c>
      <c r="EN30" s="40">
        <v>0</v>
      </c>
      <c r="EO30" s="46" t="s">
        <v>80</v>
      </c>
      <c r="EP30" s="46" t="s">
        <v>27</v>
      </c>
      <c r="EQ30" s="46" t="s">
        <v>84</v>
      </c>
      <c r="ER30" s="37">
        <v>16197.977</v>
      </c>
      <c r="ES30" s="46" t="s">
        <v>80</v>
      </c>
      <c r="ET30" s="37">
        <v>1556.151</v>
      </c>
      <c r="EU30" s="46" t="s">
        <v>80</v>
      </c>
      <c r="EV30" s="37">
        <v>1038.043</v>
      </c>
      <c r="EW30" s="46" t="s">
        <v>80</v>
      </c>
      <c r="EX30" s="37">
        <v>1538.573</v>
      </c>
      <c r="EY30" s="46" t="s">
        <v>80</v>
      </c>
      <c r="EZ30" s="37">
        <v>300.869</v>
      </c>
      <c r="FA30" s="46" t="s">
        <v>80</v>
      </c>
      <c r="FB30" s="40">
        <v>1347.3</v>
      </c>
      <c r="FC30" s="46" t="s">
        <v>80</v>
      </c>
      <c r="FD30" s="40">
        <v>0</v>
      </c>
      <c r="FE30" s="46" t="s">
        <v>80</v>
      </c>
      <c r="FF30" s="40">
        <v>0</v>
      </c>
      <c r="FG30" s="46" t="s">
        <v>80</v>
      </c>
    </row>
    <row r="31" spans="1:163" ht="12">
      <c r="A31" s="36" t="s">
        <v>31</v>
      </c>
      <c r="B31" s="38">
        <v>323.875</v>
      </c>
      <c r="C31" s="47" t="s">
        <v>80</v>
      </c>
      <c r="D31" s="38">
        <v>249.855</v>
      </c>
      <c r="E31" s="47" t="s">
        <v>80</v>
      </c>
      <c r="F31" s="38">
        <v>248.324</v>
      </c>
      <c r="G31" s="47" t="s">
        <v>80</v>
      </c>
      <c r="H31" s="38">
        <v>10274.639</v>
      </c>
      <c r="I31" s="47" t="s">
        <v>80</v>
      </c>
      <c r="J31" s="38">
        <v>2938.077</v>
      </c>
      <c r="K31" s="47" t="s">
        <v>80</v>
      </c>
      <c r="L31" s="39">
        <v>0</v>
      </c>
      <c r="M31" s="47" t="s">
        <v>80</v>
      </c>
      <c r="N31" s="47" t="s">
        <v>27</v>
      </c>
      <c r="O31" s="47" t="s">
        <v>84</v>
      </c>
      <c r="P31" s="39">
        <v>0</v>
      </c>
      <c r="Q31" s="47" t="s">
        <v>80</v>
      </c>
      <c r="R31" s="39">
        <v>2573.17</v>
      </c>
      <c r="S31" s="47" t="s">
        <v>80</v>
      </c>
      <c r="T31" s="38">
        <v>2508.617</v>
      </c>
      <c r="U31" s="47" t="s">
        <v>80</v>
      </c>
      <c r="V31" s="38">
        <v>381.691</v>
      </c>
      <c r="W31" s="47" t="s">
        <v>80</v>
      </c>
      <c r="X31" s="38">
        <v>3959.582</v>
      </c>
      <c r="Y31" s="47" t="s">
        <v>80</v>
      </c>
      <c r="Z31" s="38">
        <v>576.792</v>
      </c>
      <c r="AA31" s="47" t="s">
        <v>80</v>
      </c>
      <c r="AB31" s="38">
        <v>17.109</v>
      </c>
      <c r="AC31" s="47" t="s">
        <v>80</v>
      </c>
      <c r="AD31" s="38">
        <v>81.702</v>
      </c>
      <c r="AE31" s="47" t="s">
        <v>80</v>
      </c>
      <c r="AF31" s="47" t="s">
        <v>27</v>
      </c>
      <c r="AG31" s="47" t="s">
        <v>84</v>
      </c>
      <c r="AH31" s="38">
        <v>537.707</v>
      </c>
      <c r="AI31" s="47" t="s">
        <v>80</v>
      </c>
      <c r="AJ31" s="38">
        <v>256.646</v>
      </c>
      <c r="AK31" s="47" t="s">
        <v>80</v>
      </c>
      <c r="AL31" s="47" t="s">
        <v>27</v>
      </c>
      <c r="AM31" s="47" t="s">
        <v>84</v>
      </c>
      <c r="AN31" s="39">
        <v>0</v>
      </c>
      <c r="AO31" s="47" t="s">
        <v>80</v>
      </c>
      <c r="AP31" s="39">
        <v>0</v>
      </c>
      <c r="AQ31" s="47" t="s">
        <v>80</v>
      </c>
      <c r="AR31" s="38">
        <v>1234.711</v>
      </c>
      <c r="AS31" s="47" t="s">
        <v>80</v>
      </c>
      <c r="AT31" s="38">
        <v>1535.402</v>
      </c>
      <c r="AU31" s="47" t="s">
        <v>80</v>
      </c>
      <c r="AV31" s="38">
        <v>114.514</v>
      </c>
      <c r="AW31" s="47" t="s">
        <v>80</v>
      </c>
      <c r="AX31" s="38">
        <v>71.079</v>
      </c>
      <c r="AY31" s="47" t="s">
        <v>80</v>
      </c>
      <c r="AZ31" s="38">
        <v>1079.606</v>
      </c>
      <c r="BA31" s="47" t="s">
        <v>80</v>
      </c>
      <c r="BB31" s="47" t="s">
        <v>27</v>
      </c>
      <c r="BC31" s="47" t="s">
        <v>84</v>
      </c>
      <c r="BD31" s="38">
        <v>350.313</v>
      </c>
      <c r="BE31" s="47" t="s">
        <v>80</v>
      </c>
      <c r="BF31" s="38">
        <v>1127.177</v>
      </c>
      <c r="BG31" s="47" t="s">
        <v>80</v>
      </c>
      <c r="BH31" s="47" t="s">
        <v>27</v>
      </c>
      <c r="BI31" s="47" t="s">
        <v>84</v>
      </c>
      <c r="BJ31" s="38">
        <v>50.802</v>
      </c>
      <c r="BK31" s="47" t="s">
        <v>80</v>
      </c>
      <c r="BL31" s="38">
        <v>2358.738</v>
      </c>
      <c r="BM31" s="47" t="s">
        <v>80</v>
      </c>
      <c r="BN31" s="39">
        <v>0</v>
      </c>
      <c r="BO31" s="47" t="s">
        <v>80</v>
      </c>
      <c r="BP31" s="47" t="s">
        <v>27</v>
      </c>
      <c r="BQ31" s="47" t="s">
        <v>84</v>
      </c>
      <c r="BR31" s="39">
        <v>0</v>
      </c>
      <c r="BS31" s="47" t="s">
        <v>80</v>
      </c>
      <c r="BT31" s="38">
        <v>4353.512</v>
      </c>
      <c r="BU31" s="47" t="s">
        <v>80</v>
      </c>
      <c r="BV31" s="39">
        <v>2407.01</v>
      </c>
      <c r="BW31" s="47" t="s">
        <v>80</v>
      </c>
      <c r="BX31" s="38">
        <v>16.462</v>
      </c>
      <c r="BY31" s="47" t="s">
        <v>80</v>
      </c>
      <c r="BZ31" s="38">
        <v>2598.436</v>
      </c>
      <c r="CA31" s="47" t="s">
        <v>80</v>
      </c>
      <c r="CB31" s="38">
        <v>21.043</v>
      </c>
      <c r="CC31" s="47" t="s">
        <v>80</v>
      </c>
      <c r="CD31" s="39">
        <v>31.03</v>
      </c>
      <c r="CE31" s="47" t="s">
        <v>80</v>
      </c>
      <c r="CF31" s="38">
        <v>107.502</v>
      </c>
      <c r="CG31" s="47" t="s">
        <v>80</v>
      </c>
      <c r="CH31" s="47" t="s">
        <v>27</v>
      </c>
      <c r="CI31" s="47" t="s">
        <v>84</v>
      </c>
      <c r="CJ31" s="39">
        <v>91.62</v>
      </c>
      <c r="CK31" s="47" t="s">
        <v>80</v>
      </c>
      <c r="CL31" s="38">
        <v>21.674</v>
      </c>
      <c r="CM31" s="47" t="s">
        <v>80</v>
      </c>
      <c r="CN31" s="38">
        <v>3.709</v>
      </c>
      <c r="CO31" s="47" t="s">
        <v>80</v>
      </c>
      <c r="CP31" s="39">
        <v>0</v>
      </c>
      <c r="CQ31" s="47" t="s">
        <v>80</v>
      </c>
      <c r="CR31" s="39">
        <v>0</v>
      </c>
      <c r="CS31" s="47" t="s">
        <v>80</v>
      </c>
      <c r="CT31" s="38">
        <v>36.003</v>
      </c>
      <c r="CU31" s="47" t="s">
        <v>80</v>
      </c>
      <c r="CV31" s="38">
        <v>1.702</v>
      </c>
      <c r="CW31" s="47" t="s">
        <v>80</v>
      </c>
      <c r="CX31" s="38">
        <v>11.436</v>
      </c>
      <c r="CY31" s="47" t="s">
        <v>80</v>
      </c>
      <c r="CZ31" s="39">
        <v>0</v>
      </c>
      <c r="DA31" s="47" t="s">
        <v>80</v>
      </c>
      <c r="DB31" s="38">
        <v>172.737</v>
      </c>
      <c r="DC31" s="47" t="s">
        <v>80</v>
      </c>
      <c r="DD31" s="47" t="s">
        <v>27</v>
      </c>
      <c r="DE31" s="47" t="s">
        <v>84</v>
      </c>
      <c r="DF31" s="38">
        <v>3392.974</v>
      </c>
      <c r="DG31" s="47" t="s">
        <v>80</v>
      </c>
      <c r="DH31" s="38">
        <v>1082.989</v>
      </c>
      <c r="DI31" s="47" t="s">
        <v>80</v>
      </c>
      <c r="DJ31" s="47" t="s">
        <v>27</v>
      </c>
      <c r="DK31" s="47" t="s">
        <v>84</v>
      </c>
      <c r="DL31" s="39">
        <v>0</v>
      </c>
      <c r="DM31" s="47" t="s">
        <v>80</v>
      </c>
      <c r="DN31" s="38">
        <v>10759.154</v>
      </c>
      <c r="DO31" s="47" t="s">
        <v>80</v>
      </c>
      <c r="DP31" s="39">
        <v>2.1</v>
      </c>
      <c r="DQ31" s="47" t="s">
        <v>80</v>
      </c>
      <c r="DR31" s="47" t="s">
        <v>27</v>
      </c>
      <c r="DS31" s="47" t="s">
        <v>84</v>
      </c>
      <c r="DT31" s="39">
        <v>0</v>
      </c>
      <c r="DU31" s="47" t="s">
        <v>80</v>
      </c>
      <c r="DV31" s="38">
        <v>44609.968</v>
      </c>
      <c r="DW31" s="47" t="s">
        <v>80</v>
      </c>
      <c r="DX31" s="38">
        <v>26012.874</v>
      </c>
      <c r="DY31" s="47" t="s">
        <v>80</v>
      </c>
      <c r="DZ31" s="38">
        <v>4207.409</v>
      </c>
      <c r="EA31" s="47" t="s">
        <v>80</v>
      </c>
      <c r="EB31" s="38">
        <v>49038.509</v>
      </c>
      <c r="EC31" s="47" t="s">
        <v>80</v>
      </c>
      <c r="ED31" s="38">
        <v>678.863</v>
      </c>
      <c r="EE31" s="47" t="s">
        <v>80</v>
      </c>
      <c r="EF31" s="38">
        <v>301.431</v>
      </c>
      <c r="EG31" s="47" t="s">
        <v>80</v>
      </c>
      <c r="EH31" s="38">
        <v>86.002</v>
      </c>
      <c r="EI31" s="47" t="s">
        <v>80</v>
      </c>
      <c r="EJ31" s="47" t="s">
        <v>27</v>
      </c>
      <c r="EK31" s="47" t="s">
        <v>84</v>
      </c>
      <c r="EL31" s="38">
        <v>1875.543</v>
      </c>
      <c r="EM31" s="47" t="s">
        <v>80</v>
      </c>
      <c r="EN31" s="39">
        <v>0</v>
      </c>
      <c r="EO31" s="47" t="s">
        <v>80</v>
      </c>
      <c r="EP31" s="47" t="s">
        <v>27</v>
      </c>
      <c r="EQ31" s="47" t="s">
        <v>84</v>
      </c>
      <c r="ER31" s="39">
        <v>2799.55</v>
      </c>
      <c r="ES31" s="47" t="s">
        <v>80</v>
      </c>
      <c r="ET31" s="39">
        <v>0</v>
      </c>
      <c r="EU31" s="47" t="s">
        <v>80</v>
      </c>
      <c r="EV31" s="38">
        <v>12301.595</v>
      </c>
      <c r="EW31" s="47" t="s">
        <v>80</v>
      </c>
      <c r="EX31" s="38">
        <v>11065.482</v>
      </c>
      <c r="EY31" s="47" t="s">
        <v>80</v>
      </c>
      <c r="EZ31" s="38">
        <v>1834.122</v>
      </c>
      <c r="FA31" s="47" t="s">
        <v>80</v>
      </c>
      <c r="FB31" s="38">
        <v>2203.447</v>
      </c>
      <c r="FC31" s="47" t="s">
        <v>80</v>
      </c>
      <c r="FD31" s="38">
        <v>2720.606</v>
      </c>
      <c r="FE31" s="47" t="s">
        <v>80</v>
      </c>
      <c r="FF31" s="47" t="s">
        <v>27</v>
      </c>
      <c r="FG31" s="47" t="s">
        <v>84</v>
      </c>
    </row>
    <row r="32" spans="1:163" ht="12">
      <c r="A32" s="36" t="s">
        <v>22</v>
      </c>
      <c r="B32" s="46" t="s">
        <v>27</v>
      </c>
      <c r="C32" s="46" t="s">
        <v>84</v>
      </c>
      <c r="D32" s="37">
        <v>0.354</v>
      </c>
      <c r="E32" s="46" t="s">
        <v>80</v>
      </c>
      <c r="F32" s="46" t="s">
        <v>27</v>
      </c>
      <c r="G32" s="46" t="s">
        <v>84</v>
      </c>
      <c r="H32" s="37">
        <v>1636.487</v>
      </c>
      <c r="I32" s="46" t="s">
        <v>80</v>
      </c>
      <c r="J32" s="37">
        <v>1182.574</v>
      </c>
      <c r="K32" s="46" t="s">
        <v>80</v>
      </c>
      <c r="L32" s="40">
        <v>8.18</v>
      </c>
      <c r="M32" s="46" t="s">
        <v>80</v>
      </c>
      <c r="N32" s="40">
        <v>0</v>
      </c>
      <c r="O32" s="46" t="s">
        <v>80</v>
      </c>
      <c r="P32" s="37">
        <v>11.364</v>
      </c>
      <c r="Q32" s="46" t="s">
        <v>80</v>
      </c>
      <c r="R32" s="37">
        <v>431.262</v>
      </c>
      <c r="S32" s="46" t="s">
        <v>80</v>
      </c>
      <c r="T32" s="37">
        <v>1336.655</v>
      </c>
      <c r="U32" s="46" t="s">
        <v>80</v>
      </c>
      <c r="V32" s="37">
        <v>26.573</v>
      </c>
      <c r="W32" s="46" t="s">
        <v>80</v>
      </c>
      <c r="X32" s="37">
        <v>122.916</v>
      </c>
      <c r="Y32" s="46" t="s">
        <v>80</v>
      </c>
      <c r="Z32" s="40">
        <v>0</v>
      </c>
      <c r="AA32" s="46" t="s">
        <v>80</v>
      </c>
      <c r="AB32" s="37">
        <v>37.022</v>
      </c>
      <c r="AC32" s="46" t="s">
        <v>80</v>
      </c>
      <c r="AD32" s="40">
        <v>336</v>
      </c>
      <c r="AE32" s="46" t="s">
        <v>80</v>
      </c>
      <c r="AF32" s="40">
        <v>0</v>
      </c>
      <c r="AG32" s="46" t="s">
        <v>80</v>
      </c>
      <c r="AH32" s="37">
        <v>775.281</v>
      </c>
      <c r="AI32" s="46" t="s">
        <v>80</v>
      </c>
      <c r="AJ32" s="40">
        <v>0</v>
      </c>
      <c r="AK32" s="46" t="s">
        <v>80</v>
      </c>
      <c r="AL32" s="46" t="s">
        <v>27</v>
      </c>
      <c r="AM32" s="46" t="s">
        <v>84</v>
      </c>
      <c r="AN32" s="40">
        <v>0</v>
      </c>
      <c r="AO32" s="46" t="s">
        <v>80</v>
      </c>
      <c r="AP32" s="37">
        <v>28.572</v>
      </c>
      <c r="AQ32" s="46" t="s">
        <v>80</v>
      </c>
      <c r="AR32" s="37">
        <v>1064.625</v>
      </c>
      <c r="AS32" s="46" t="s">
        <v>80</v>
      </c>
      <c r="AT32" s="37">
        <v>8.498</v>
      </c>
      <c r="AU32" s="46" t="s">
        <v>80</v>
      </c>
      <c r="AV32" s="37">
        <v>15.122</v>
      </c>
      <c r="AW32" s="46" t="s">
        <v>80</v>
      </c>
      <c r="AX32" s="40">
        <v>4</v>
      </c>
      <c r="AY32" s="46" t="s">
        <v>80</v>
      </c>
      <c r="AZ32" s="40">
        <v>174</v>
      </c>
      <c r="BA32" s="46" t="s">
        <v>80</v>
      </c>
      <c r="BB32" s="46" t="s">
        <v>27</v>
      </c>
      <c r="BC32" s="46" t="s">
        <v>84</v>
      </c>
      <c r="BD32" s="46" t="s">
        <v>27</v>
      </c>
      <c r="BE32" s="46" t="s">
        <v>84</v>
      </c>
      <c r="BF32" s="40">
        <v>0</v>
      </c>
      <c r="BG32" s="46" t="s">
        <v>80</v>
      </c>
      <c r="BH32" s="46" t="s">
        <v>27</v>
      </c>
      <c r="BI32" s="46" t="s">
        <v>84</v>
      </c>
      <c r="BJ32" s="37">
        <v>18.742</v>
      </c>
      <c r="BK32" s="46" t="s">
        <v>80</v>
      </c>
      <c r="BL32" s="40">
        <v>8</v>
      </c>
      <c r="BM32" s="46" t="s">
        <v>80</v>
      </c>
      <c r="BN32" s="40">
        <v>0</v>
      </c>
      <c r="BO32" s="46" t="s">
        <v>80</v>
      </c>
      <c r="BP32" s="40">
        <v>0</v>
      </c>
      <c r="BQ32" s="46" t="s">
        <v>80</v>
      </c>
      <c r="BR32" s="40">
        <v>0</v>
      </c>
      <c r="BS32" s="46" t="s">
        <v>80</v>
      </c>
      <c r="BT32" s="37">
        <v>0.288</v>
      </c>
      <c r="BU32" s="46" t="s">
        <v>80</v>
      </c>
      <c r="BV32" s="40">
        <v>0</v>
      </c>
      <c r="BW32" s="46" t="s">
        <v>80</v>
      </c>
      <c r="BX32" s="37">
        <v>0.481</v>
      </c>
      <c r="BY32" s="46" t="s">
        <v>80</v>
      </c>
      <c r="BZ32" s="40">
        <v>0</v>
      </c>
      <c r="CA32" s="46" t="s">
        <v>80</v>
      </c>
      <c r="CB32" s="40">
        <v>0</v>
      </c>
      <c r="CC32" s="46" t="s">
        <v>80</v>
      </c>
      <c r="CD32" s="37">
        <v>1.257</v>
      </c>
      <c r="CE32" s="46" t="s">
        <v>80</v>
      </c>
      <c r="CF32" s="40">
        <v>0</v>
      </c>
      <c r="CG32" s="46" t="s">
        <v>80</v>
      </c>
      <c r="CH32" s="40">
        <v>0</v>
      </c>
      <c r="CI32" s="46" t="s">
        <v>80</v>
      </c>
      <c r="CJ32" s="40">
        <v>1.72</v>
      </c>
      <c r="CK32" s="46" t="s">
        <v>80</v>
      </c>
      <c r="CL32" s="40">
        <v>0</v>
      </c>
      <c r="CM32" s="46" t="s">
        <v>80</v>
      </c>
      <c r="CN32" s="46" t="s">
        <v>27</v>
      </c>
      <c r="CO32" s="46" t="s">
        <v>84</v>
      </c>
      <c r="CP32" s="40">
        <v>0</v>
      </c>
      <c r="CQ32" s="46" t="s">
        <v>80</v>
      </c>
      <c r="CR32" s="37">
        <v>8.883</v>
      </c>
      <c r="CS32" s="46" t="s">
        <v>80</v>
      </c>
      <c r="CT32" s="37">
        <v>2.063</v>
      </c>
      <c r="CU32" s="46" t="s">
        <v>80</v>
      </c>
      <c r="CV32" s="37">
        <v>5.618</v>
      </c>
      <c r="CW32" s="46" t="s">
        <v>80</v>
      </c>
      <c r="CX32" s="40">
        <v>0</v>
      </c>
      <c r="CY32" s="46" t="s">
        <v>80</v>
      </c>
      <c r="CZ32" s="40">
        <v>0</v>
      </c>
      <c r="DA32" s="46" t="s">
        <v>80</v>
      </c>
      <c r="DB32" s="40">
        <v>22</v>
      </c>
      <c r="DC32" s="46" t="s">
        <v>80</v>
      </c>
      <c r="DD32" s="46" t="s">
        <v>27</v>
      </c>
      <c r="DE32" s="46" t="s">
        <v>84</v>
      </c>
      <c r="DF32" s="40">
        <v>5688.8</v>
      </c>
      <c r="DG32" s="46" t="s">
        <v>80</v>
      </c>
      <c r="DH32" s="37">
        <v>1860.255</v>
      </c>
      <c r="DI32" s="46" t="s">
        <v>80</v>
      </c>
      <c r="DJ32" s="40">
        <v>0</v>
      </c>
      <c r="DK32" s="46" t="s">
        <v>80</v>
      </c>
      <c r="DL32" s="40">
        <v>0</v>
      </c>
      <c r="DM32" s="46" t="s">
        <v>80</v>
      </c>
      <c r="DN32" s="37">
        <v>19534.716</v>
      </c>
      <c r="DO32" s="46" t="s">
        <v>80</v>
      </c>
      <c r="DP32" s="40">
        <v>0</v>
      </c>
      <c r="DQ32" s="46" t="s">
        <v>80</v>
      </c>
      <c r="DR32" s="37">
        <v>2330.439</v>
      </c>
      <c r="DS32" s="46" t="s">
        <v>80</v>
      </c>
      <c r="DT32" s="37">
        <v>273.305</v>
      </c>
      <c r="DU32" s="46" t="s">
        <v>80</v>
      </c>
      <c r="DV32" s="37">
        <v>11669.458</v>
      </c>
      <c r="DW32" s="46" t="s">
        <v>80</v>
      </c>
      <c r="DX32" s="37">
        <v>6832.747</v>
      </c>
      <c r="DY32" s="46" t="s">
        <v>80</v>
      </c>
      <c r="DZ32" s="37">
        <v>113.746</v>
      </c>
      <c r="EA32" s="46" t="s">
        <v>80</v>
      </c>
      <c r="EB32" s="37">
        <v>9332.138</v>
      </c>
      <c r="EC32" s="46" t="s">
        <v>80</v>
      </c>
      <c r="ED32" s="37">
        <v>1440.865</v>
      </c>
      <c r="EE32" s="46" t="s">
        <v>80</v>
      </c>
      <c r="EF32" s="37">
        <v>2016.181</v>
      </c>
      <c r="EG32" s="46" t="s">
        <v>80</v>
      </c>
      <c r="EH32" s="40">
        <v>35</v>
      </c>
      <c r="EI32" s="46" t="s">
        <v>80</v>
      </c>
      <c r="EJ32" s="46" t="s">
        <v>27</v>
      </c>
      <c r="EK32" s="46" t="s">
        <v>84</v>
      </c>
      <c r="EL32" s="37">
        <v>1953.999</v>
      </c>
      <c r="EM32" s="46" t="s">
        <v>80</v>
      </c>
      <c r="EN32" s="40">
        <v>0</v>
      </c>
      <c r="EO32" s="46" t="s">
        <v>80</v>
      </c>
      <c r="EP32" s="46" t="s">
        <v>27</v>
      </c>
      <c r="EQ32" s="46" t="s">
        <v>84</v>
      </c>
      <c r="ER32" s="37">
        <v>3764.483</v>
      </c>
      <c r="ES32" s="46" t="s">
        <v>80</v>
      </c>
      <c r="ET32" s="37">
        <v>3791.973</v>
      </c>
      <c r="EU32" s="46" t="s">
        <v>80</v>
      </c>
      <c r="EV32" s="37">
        <v>2740.287</v>
      </c>
      <c r="EW32" s="46" t="s">
        <v>80</v>
      </c>
      <c r="EX32" s="37">
        <v>204.056</v>
      </c>
      <c r="EY32" s="46" t="s">
        <v>80</v>
      </c>
      <c r="EZ32" s="37">
        <v>135.204</v>
      </c>
      <c r="FA32" s="46" t="s">
        <v>80</v>
      </c>
      <c r="FB32" s="40">
        <v>39</v>
      </c>
      <c r="FC32" s="46" t="s">
        <v>80</v>
      </c>
      <c r="FD32" s="40">
        <v>790</v>
      </c>
      <c r="FE32" s="46" t="s">
        <v>80</v>
      </c>
      <c r="FF32" s="46" t="s">
        <v>27</v>
      </c>
      <c r="FG32" s="46" t="s">
        <v>84</v>
      </c>
    </row>
    <row r="33" spans="1:163" ht="12">
      <c r="A33" s="36" t="s">
        <v>23</v>
      </c>
      <c r="B33" s="39">
        <v>0</v>
      </c>
      <c r="C33" s="47" t="s">
        <v>80</v>
      </c>
      <c r="D33" s="39">
        <v>0</v>
      </c>
      <c r="E33" s="47" t="s">
        <v>80</v>
      </c>
      <c r="F33" s="47" t="s">
        <v>27</v>
      </c>
      <c r="G33" s="47" t="s">
        <v>84</v>
      </c>
      <c r="H33" s="38">
        <v>1123.248</v>
      </c>
      <c r="I33" s="47" t="s">
        <v>80</v>
      </c>
      <c r="J33" s="39">
        <v>718</v>
      </c>
      <c r="K33" s="47" t="s">
        <v>80</v>
      </c>
      <c r="L33" s="39">
        <v>0</v>
      </c>
      <c r="M33" s="47" t="s">
        <v>80</v>
      </c>
      <c r="N33" s="39">
        <v>0</v>
      </c>
      <c r="O33" s="47" t="s">
        <v>80</v>
      </c>
      <c r="P33" s="39">
        <v>0</v>
      </c>
      <c r="Q33" s="47" t="s">
        <v>80</v>
      </c>
      <c r="R33" s="39">
        <v>0</v>
      </c>
      <c r="S33" s="47" t="s">
        <v>80</v>
      </c>
      <c r="T33" s="38">
        <v>2212.432</v>
      </c>
      <c r="U33" s="47" t="s">
        <v>80</v>
      </c>
      <c r="V33" s="39">
        <v>0.3</v>
      </c>
      <c r="W33" s="47" t="s">
        <v>80</v>
      </c>
      <c r="X33" s="38">
        <v>1499.329</v>
      </c>
      <c r="Y33" s="47" t="s">
        <v>80</v>
      </c>
      <c r="Z33" s="39">
        <v>0</v>
      </c>
      <c r="AA33" s="47" t="s">
        <v>80</v>
      </c>
      <c r="AB33" s="39">
        <v>0</v>
      </c>
      <c r="AC33" s="47" t="s">
        <v>80</v>
      </c>
      <c r="AD33" s="39">
        <v>0</v>
      </c>
      <c r="AE33" s="47" t="s">
        <v>80</v>
      </c>
      <c r="AF33" s="39">
        <v>0</v>
      </c>
      <c r="AG33" s="47" t="s">
        <v>80</v>
      </c>
      <c r="AH33" s="39">
        <v>0</v>
      </c>
      <c r="AI33" s="47" t="s">
        <v>80</v>
      </c>
      <c r="AJ33" s="39">
        <v>0</v>
      </c>
      <c r="AK33" s="47" t="s">
        <v>80</v>
      </c>
      <c r="AL33" s="47" t="s">
        <v>27</v>
      </c>
      <c r="AM33" s="47" t="s">
        <v>84</v>
      </c>
      <c r="AN33" s="39">
        <v>0</v>
      </c>
      <c r="AO33" s="47" t="s">
        <v>80</v>
      </c>
      <c r="AP33" s="39">
        <v>0.01</v>
      </c>
      <c r="AQ33" s="47" t="s">
        <v>80</v>
      </c>
      <c r="AR33" s="38">
        <v>82.073</v>
      </c>
      <c r="AS33" s="47" t="s">
        <v>80</v>
      </c>
      <c r="AT33" s="39">
        <v>0</v>
      </c>
      <c r="AU33" s="47" t="s">
        <v>80</v>
      </c>
      <c r="AV33" s="47" t="s">
        <v>27</v>
      </c>
      <c r="AW33" s="47" t="s">
        <v>84</v>
      </c>
      <c r="AX33" s="39">
        <v>0</v>
      </c>
      <c r="AY33" s="47" t="s">
        <v>80</v>
      </c>
      <c r="AZ33" s="39">
        <v>0</v>
      </c>
      <c r="BA33" s="47" t="s">
        <v>80</v>
      </c>
      <c r="BB33" s="39">
        <v>0</v>
      </c>
      <c r="BC33" s="47" t="s">
        <v>80</v>
      </c>
      <c r="BD33" s="39">
        <v>0</v>
      </c>
      <c r="BE33" s="47" t="s">
        <v>80</v>
      </c>
      <c r="BF33" s="39">
        <v>0</v>
      </c>
      <c r="BG33" s="47" t="s">
        <v>80</v>
      </c>
      <c r="BH33" s="47" t="s">
        <v>27</v>
      </c>
      <c r="BI33" s="47" t="s">
        <v>84</v>
      </c>
      <c r="BJ33" s="39">
        <v>0</v>
      </c>
      <c r="BK33" s="47" t="s">
        <v>80</v>
      </c>
      <c r="BL33" s="39">
        <v>0</v>
      </c>
      <c r="BM33" s="47" t="s">
        <v>80</v>
      </c>
      <c r="BN33" s="39">
        <v>0</v>
      </c>
      <c r="BO33" s="47" t="s">
        <v>80</v>
      </c>
      <c r="BP33" s="39">
        <v>0</v>
      </c>
      <c r="BQ33" s="47" t="s">
        <v>80</v>
      </c>
      <c r="BR33" s="39">
        <v>0</v>
      </c>
      <c r="BS33" s="47" t="s">
        <v>80</v>
      </c>
      <c r="BT33" s="39">
        <v>0</v>
      </c>
      <c r="BU33" s="47" t="s">
        <v>80</v>
      </c>
      <c r="BV33" s="38">
        <v>0.097</v>
      </c>
      <c r="BW33" s="47" t="s">
        <v>80</v>
      </c>
      <c r="BX33" s="39">
        <v>0</v>
      </c>
      <c r="BY33" s="47" t="s">
        <v>80</v>
      </c>
      <c r="BZ33" s="39">
        <v>0</v>
      </c>
      <c r="CA33" s="47" t="s">
        <v>80</v>
      </c>
      <c r="CB33" s="39">
        <v>0</v>
      </c>
      <c r="CC33" s="47" t="s">
        <v>80</v>
      </c>
      <c r="CD33" s="39">
        <v>0</v>
      </c>
      <c r="CE33" s="47" t="s">
        <v>80</v>
      </c>
      <c r="CF33" s="39">
        <v>0</v>
      </c>
      <c r="CG33" s="47" t="s">
        <v>80</v>
      </c>
      <c r="CH33" s="39">
        <v>0</v>
      </c>
      <c r="CI33" s="47" t="s">
        <v>80</v>
      </c>
      <c r="CJ33" s="39">
        <v>0</v>
      </c>
      <c r="CK33" s="47" t="s">
        <v>80</v>
      </c>
      <c r="CL33" s="39">
        <v>0</v>
      </c>
      <c r="CM33" s="47" t="s">
        <v>80</v>
      </c>
      <c r="CN33" s="39">
        <v>0</v>
      </c>
      <c r="CO33" s="47" t="s">
        <v>80</v>
      </c>
      <c r="CP33" s="39">
        <v>0</v>
      </c>
      <c r="CQ33" s="47" t="s">
        <v>80</v>
      </c>
      <c r="CR33" s="39">
        <v>0</v>
      </c>
      <c r="CS33" s="47" t="s">
        <v>80</v>
      </c>
      <c r="CT33" s="39">
        <v>0</v>
      </c>
      <c r="CU33" s="47" t="s">
        <v>80</v>
      </c>
      <c r="CV33" s="39">
        <v>0</v>
      </c>
      <c r="CW33" s="47" t="s">
        <v>80</v>
      </c>
      <c r="CX33" s="47" t="s">
        <v>27</v>
      </c>
      <c r="CY33" s="47" t="s">
        <v>84</v>
      </c>
      <c r="CZ33" s="47" t="s">
        <v>27</v>
      </c>
      <c r="DA33" s="47" t="s">
        <v>84</v>
      </c>
      <c r="DB33" s="39">
        <v>0</v>
      </c>
      <c r="DC33" s="47" t="s">
        <v>80</v>
      </c>
      <c r="DD33" s="39">
        <v>0</v>
      </c>
      <c r="DE33" s="47" t="s">
        <v>80</v>
      </c>
      <c r="DF33" s="39">
        <v>4285</v>
      </c>
      <c r="DG33" s="47" t="s">
        <v>80</v>
      </c>
      <c r="DH33" s="38">
        <v>2937.191</v>
      </c>
      <c r="DI33" s="47" t="s">
        <v>80</v>
      </c>
      <c r="DJ33" s="47" t="s">
        <v>27</v>
      </c>
      <c r="DK33" s="47" t="s">
        <v>84</v>
      </c>
      <c r="DL33" s="39">
        <v>0</v>
      </c>
      <c r="DM33" s="47" t="s">
        <v>80</v>
      </c>
      <c r="DN33" s="39">
        <v>35128</v>
      </c>
      <c r="DO33" s="47" t="s">
        <v>80</v>
      </c>
      <c r="DP33" s="39">
        <v>0</v>
      </c>
      <c r="DQ33" s="47" t="s">
        <v>80</v>
      </c>
      <c r="DR33" s="38">
        <v>2444.609</v>
      </c>
      <c r="DS33" s="47" t="s">
        <v>80</v>
      </c>
      <c r="DT33" s="39">
        <v>0</v>
      </c>
      <c r="DU33" s="47" t="s">
        <v>80</v>
      </c>
      <c r="DV33" s="38">
        <v>8574.137</v>
      </c>
      <c r="DW33" s="47" t="s">
        <v>80</v>
      </c>
      <c r="DX33" s="38">
        <v>12400.108</v>
      </c>
      <c r="DY33" s="47" t="s">
        <v>80</v>
      </c>
      <c r="DZ33" s="39">
        <v>1928.7</v>
      </c>
      <c r="EA33" s="47" t="s">
        <v>80</v>
      </c>
      <c r="EB33" s="38">
        <v>6391.876</v>
      </c>
      <c r="EC33" s="47" t="s">
        <v>80</v>
      </c>
      <c r="ED33" s="38">
        <v>1947.717</v>
      </c>
      <c r="EE33" s="47" t="s">
        <v>80</v>
      </c>
      <c r="EF33" s="38">
        <v>2095.392</v>
      </c>
      <c r="EG33" s="47" t="s">
        <v>80</v>
      </c>
      <c r="EH33" s="39">
        <v>108</v>
      </c>
      <c r="EI33" s="47" t="s">
        <v>80</v>
      </c>
      <c r="EJ33" s="38">
        <v>878.573</v>
      </c>
      <c r="EK33" s="47" t="s">
        <v>80</v>
      </c>
      <c r="EL33" s="39">
        <v>3130</v>
      </c>
      <c r="EM33" s="47" t="s">
        <v>80</v>
      </c>
      <c r="EN33" s="39">
        <v>0</v>
      </c>
      <c r="EO33" s="47" t="s">
        <v>80</v>
      </c>
      <c r="EP33" s="47" t="s">
        <v>27</v>
      </c>
      <c r="EQ33" s="47" t="s">
        <v>84</v>
      </c>
      <c r="ER33" s="38">
        <v>7673.359</v>
      </c>
      <c r="ES33" s="47" t="s">
        <v>80</v>
      </c>
      <c r="ET33" s="38">
        <v>31451.355</v>
      </c>
      <c r="EU33" s="47" t="s">
        <v>80</v>
      </c>
      <c r="EV33" s="38">
        <v>3504.927</v>
      </c>
      <c r="EW33" s="47" t="s">
        <v>80</v>
      </c>
      <c r="EX33" s="39">
        <v>12929.7</v>
      </c>
      <c r="EY33" s="47" t="s">
        <v>80</v>
      </c>
      <c r="EZ33" s="47" t="s">
        <v>27</v>
      </c>
      <c r="FA33" s="47" t="s">
        <v>84</v>
      </c>
      <c r="FB33" s="47" t="s">
        <v>27</v>
      </c>
      <c r="FC33" s="47" t="s">
        <v>84</v>
      </c>
      <c r="FD33" s="39">
        <v>718</v>
      </c>
      <c r="FE33" s="47" t="s">
        <v>80</v>
      </c>
      <c r="FF33" s="47" t="s">
        <v>27</v>
      </c>
      <c r="FG33" s="47" t="s">
        <v>84</v>
      </c>
    </row>
    <row r="34" spans="1:163" ht="12">
      <c r="A34" s="36" t="s">
        <v>25</v>
      </c>
      <c r="B34" s="37">
        <v>1606.356</v>
      </c>
      <c r="C34" s="46" t="s">
        <v>80</v>
      </c>
      <c r="D34" s="37">
        <v>814.774</v>
      </c>
      <c r="E34" s="46" t="s">
        <v>80</v>
      </c>
      <c r="F34" s="37">
        <v>2930.843</v>
      </c>
      <c r="G34" s="46" t="s">
        <v>80</v>
      </c>
      <c r="H34" s="37">
        <v>2622.882</v>
      </c>
      <c r="I34" s="46" t="s">
        <v>80</v>
      </c>
      <c r="J34" s="40">
        <v>13536</v>
      </c>
      <c r="K34" s="46" t="s">
        <v>80</v>
      </c>
      <c r="L34" s="37">
        <v>135.958</v>
      </c>
      <c r="M34" s="46" t="s">
        <v>80</v>
      </c>
      <c r="N34" s="37">
        <v>2804.515</v>
      </c>
      <c r="O34" s="46" t="s">
        <v>80</v>
      </c>
      <c r="P34" s="37">
        <v>1122.329</v>
      </c>
      <c r="Q34" s="46" t="s">
        <v>80</v>
      </c>
      <c r="R34" s="40">
        <v>10270.8</v>
      </c>
      <c r="S34" s="46" t="s">
        <v>80</v>
      </c>
      <c r="T34" s="37">
        <v>8727.209</v>
      </c>
      <c r="U34" s="46" t="s">
        <v>80</v>
      </c>
      <c r="V34" s="37">
        <v>1297.426</v>
      </c>
      <c r="W34" s="46" t="s">
        <v>80</v>
      </c>
      <c r="X34" s="40">
        <v>15253.56</v>
      </c>
      <c r="Y34" s="46" t="s">
        <v>80</v>
      </c>
      <c r="Z34" s="37">
        <v>97.848</v>
      </c>
      <c r="AA34" s="46" t="s">
        <v>80</v>
      </c>
      <c r="AB34" s="40">
        <v>134.5</v>
      </c>
      <c r="AC34" s="46" t="s">
        <v>80</v>
      </c>
      <c r="AD34" s="40">
        <v>143.64</v>
      </c>
      <c r="AE34" s="46" t="s">
        <v>80</v>
      </c>
      <c r="AF34" s="46" t="s">
        <v>27</v>
      </c>
      <c r="AG34" s="46" t="s">
        <v>84</v>
      </c>
      <c r="AH34" s="37">
        <v>3262.853</v>
      </c>
      <c r="AI34" s="46" t="s">
        <v>80</v>
      </c>
      <c r="AJ34" s="37">
        <v>35.982</v>
      </c>
      <c r="AK34" s="46" t="s">
        <v>80</v>
      </c>
      <c r="AL34" s="46" t="s">
        <v>27</v>
      </c>
      <c r="AM34" s="46" t="s">
        <v>84</v>
      </c>
      <c r="AN34" s="40">
        <v>0</v>
      </c>
      <c r="AO34" s="46" t="s">
        <v>80</v>
      </c>
      <c r="AP34" s="37">
        <v>7723.209</v>
      </c>
      <c r="AQ34" s="46" t="s">
        <v>80</v>
      </c>
      <c r="AR34" s="37">
        <v>2611.591</v>
      </c>
      <c r="AS34" s="46" t="s">
        <v>80</v>
      </c>
      <c r="AT34" s="37">
        <v>2131.985</v>
      </c>
      <c r="AU34" s="46" t="s">
        <v>80</v>
      </c>
      <c r="AV34" s="37">
        <v>582.282</v>
      </c>
      <c r="AW34" s="46" t="s">
        <v>80</v>
      </c>
      <c r="AX34" s="40">
        <v>540</v>
      </c>
      <c r="AY34" s="46" t="s">
        <v>80</v>
      </c>
      <c r="AZ34" s="40">
        <v>1202.4</v>
      </c>
      <c r="BA34" s="46" t="s">
        <v>80</v>
      </c>
      <c r="BB34" s="37">
        <v>994.163</v>
      </c>
      <c r="BC34" s="46" t="s">
        <v>80</v>
      </c>
      <c r="BD34" s="40">
        <v>3001.68</v>
      </c>
      <c r="BE34" s="46" t="s">
        <v>80</v>
      </c>
      <c r="BF34" s="37">
        <v>1557.533</v>
      </c>
      <c r="BG34" s="46" t="s">
        <v>80</v>
      </c>
      <c r="BH34" s="37">
        <v>4192.225</v>
      </c>
      <c r="BI34" s="46" t="s">
        <v>80</v>
      </c>
      <c r="BJ34" s="37">
        <v>634.261</v>
      </c>
      <c r="BK34" s="46" t="s">
        <v>80</v>
      </c>
      <c r="BL34" s="40">
        <v>15076.8</v>
      </c>
      <c r="BM34" s="46" t="s">
        <v>80</v>
      </c>
      <c r="BN34" s="37">
        <v>278.604</v>
      </c>
      <c r="BO34" s="46" t="s">
        <v>80</v>
      </c>
      <c r="BP34" s="40">
        <v>0</v>
      </c>
      <c r="BQ34" s="46" t="s">
        <v>80</v>
      </c>
      <c r="BR34" s="37">
        <v>179.114</v>
      </c>
      <c r="BS34" s="46" t="s">
        <v>80</v>
      </c>
      <c r="BT34" s="40">
        <v>4388.4</v>
      </c>
      <c r="BU34" s="46" t="s">
        <v>80</v>
      </c>
      <c r="BV34" s="40">
        <v>11421.41</v>
      </c>
      <c r="BW34" s="46" t="s">
        <v>80</v>
      </c>
      <c r="BX34" s="37">
        <v>108.814</v>
      </c>
      <c r="BY34" s="46" t="s">
        <v>80</v>
      </c>
      <c r="BZ34" s="37">
        <v>9945.662</v>
      </c>
      <c r="CA34" s="46" t="s">
        <v>80</v>
      </c>
      <c r="CB34" s="40">
        <v>7.83</v>
      </c>
      <c r="CC34" s="46" t="s">
        <v>80</v>
      </c>
      <c r="CD34" s="37">
        <v>389.552</v>
      </c>
      <c r="CE34" s="46" t="s">
        <v>80</v>
      </c>
      <c r="CF34" s="40">
        <v>599.76</v>
      </c>
      <c r="CG34" s="46" t="s">
        <v>80</v>
      </c>
      <c r="CH34" s="46" t="s">
        <v>27</v>
      </c>
      <c r="CI34" s="46" t="s">
        <v>84</v>
      </c>
      <c r="CJ34" s="37">
        <v>850.849</v>
      </c>
      <c r="CK34" s="46" t="s">
        <v>80</v>
      </c>
      <c r="CL34" s="46" t="s">
        <v>27</v>
      </c>
      <c r="CM34" s="46" t="s">
        <v>84</v>
      </c>
      <c r="CN34" s="37">
        <v>1793.678</v>
      </c>
      <c r="CO34" s="46" t="s">
        <v>80</v>
      </c>
      <c r="CP34" s="40">
        <v>0</v>
      </c>
      <c r="CQ34" s="46" t="s">
        <v>80</v>
      </c>
      <c r="CR34" s="37">
        <v>5738.553</v>
      </c>
      <c r="CS34" s="46" t="s">
        <v>80</v>
      </c>
      <c r="CT34" s="40">
        <v>2036.04</v>
      </c>
      <c r="CU34" s="46" t="s">
        <v>80</v>
      </c>
      <c r="CV34" s="37">
        <v>641.952</v>
      </c>
      <c r="CW34" s="46" t="s">
        <v>80</v>
      </c>
      <c r="CX34" s="37">
        <v>360.112</v>
      </c>
      <c r="CY34" s="46" t="s">
        <v>80</v>
      </c>
      <c r="CZ34" s="40">
        <v>572.4</v>
      </c>
      <c r="DA34" s="46" t="s">
        <v>80</v>
      </c>
      <c r="DB34" s="40">
        <v>691.2</v>
      </c>
      <c r="DC34" s="46" t="s">
        <v>80</v>
      </c>
      <c r="DD34" s="46" t="s">
        <v>27</v>
      </c>
      <c r="DE34" s="46" t="s">
        <v>84</v>
      </c>
      <c r="DF34" s="37">
        <v>3980.772</v>
      </c>
      <c r="DG34" s="46" t="s">
        <v>80</v>
      </c>
      <c r="DH34" s="37">
        <v>988.499</v>
      </c>
      <c r="DI34" s="46" t="s">
        <v>80</v>
      </c>
      <c r="DJ34" s="37">
        <v>1740.809</v>
      </c>
      <c r="DK34" s="46" t="s">
        <v>80</v>
      </c>
      <c r="DL34" s="40">
        <v>0</v>
      </c>
      <c r="DM34" s="46" t="s">
        <v>80</v>
      </c>
      <c r="DN34" s="40">
        <v>15667.2</v>
      </c>
      <c r="DO34" s="46" t="s">
        <v>80</v>
      </c>
      <c r="DP34" s="37">
        <v>96.383</v>
      </c>
      <c r="DQ34" s="46" t="s">
        <v>80</v>
      </c>
      <c r="DR34" s="40">
        <v>0</v>
      </c>
      <c r="DS34" s="46" t="s">
        <v>80</v>
      </c>
      <c r="DT34" s="37">
        <v>2912.821</v>
      </c>
      <c r="DU34" s="46" t="s">
        <v>80</v>
      </c>
      <c r="DV34" s="40">
        <v>9417.6</v>
      </c>
      <c r="DW34" s="46" t="s">
        <v>80</v>
      </c>
      <c r="DX34" s="37">
        <v>8138.746</v>
      </c>
      <c r="DY34" s="46" t="s">
        <v>80</v>
      </c>
      <c r="DZ34" s="37">
        <v>1119.521</v>
      </c>
      <c r="EA34" s="46" t="s">
        <v>80</v>
      </c>
      <c r="EB34" s="37">
        <v>7721.978</v>
      </c>
      <c r="EC34" s="46" t="s">
        <v>80</v>
      </c>
      <c r="ED34" s="40">
        <v>664.33</v>
      </c>
      <c r="EE34" s="46" t="s">
        <v>80</v>
      </c>
      <c r="EF34" s="37">
        <v>556.895</v>
      </c>
      <c r="EG34" s="46" t="s">
        <v>80</v>
      </c>
      <c r="EH34" s="40">
        <v>268.56</v>
      </c>
      <c r="EI34" s="46" t="s">
        <v>80</v>
      </c>
      <c r="EJ34" s="46" t="s">
        <v>27</v>
      </c>
      <c r="EK34" s="46" t="s">
        <v>84</v>
      </c>
      <c r="EL34" s="37">
        <v>911.902</v>
      </c>
      <c r="EM34" s="46" t="s">
        <v>80</v>
      </c>
      <c r="EN34" s="46" t="s">
        <v>27</v>
      </c>
      <c r="EO34" s="46" t="s">
        <v>84</v>
      </c>
      <c r="EP34" s="46" t="s">
        <v>27</v>
      </c>
      <c r="EQ34" s="46" t="s">
        <v>84</v>
      </c>
      <c r="ER34" s="37">
        <v>7647.801</v>
      </c>
      <c r="ES34" s="46" t="s">
        <v>80</v>
      </c>
      <c r="ET34" s="37">
        <v>7467.624</v>
      </c>
      <c r="EU34" s="46" t="s">
        <v>80</v>
      </c>
      <c r="EV34" s="37">
        <v>2225.717</v>
      </c>
      <c r="EW34" s="46" t="s">
        <v>80</v>
      </c>
      <c r="EX34" s="37">
        <v>3860.737</v>
      </c>
      <c r="EY34" s="46" t="s">
        <v>80</v>
      </c>
      <c r="EZ34" s="37">
        <v>500.497</v>
      </c>
      <c r="FA34" s="46" t="s">
        <v>80</v>
      </c>
      <c r="FB34" s="40">
        <v>1569.6</v>
      </c>
      <c r="FC34" s="46" t="s">
        <v>80</v>
      </c>
      <c r="FD34" s="40">
        <v>716.4</v>
      </c>
      <c r="FE34" s="46" t="s">
        <v>80</v>
      </c>
      <c r="FF34" s="46" t="s">
        <v>27</v>
      </c>
      <c r="FG34" s="46" t="s">
        <v>84</v>
      </c>
    </row>
    <row r="35" spans="1:163" ht="12">
      <c r="A35" s="36" t="s">
        <v>26</v>
      </c>
      <c r="B35" s="39">
        <v>341.9</v>
      </c>
      <c r="C35" s="47" t="s">
        <v>80</v>
      </c>
      <c r="D35" s="38">
        <v>3.032</v>
      </c>
      <c r="E35" s="47" t="s">
        <v>80</v>
      </c>
      <c r="F35" s="38">
        <v>493.593</v>
      </c>
      <c r="G35" s="47" t="s">
        <v>80</v>
      </c>
      <c r="H35" s="38">
        <v>342.746</v>
      </c>
      <c r="I35" s="47" t="s">
        <v>80</v>
      </c>
      <c r="J35" s="39">
        <v>473</v>
      </c>
      <c r="K35" s="47" t="s">
        <v>80</v>
      </c>
      <c r="L35" s="39">
        <v>50</v>
      </c>
      <c r="M35" s="47" t="s">
        <v>80</v>
      </c>
      <c r="N35" s="39">
        <v>0</v>
      </c>
      <c r="O35" s="47" t="s">
        <v>80</v>
      </c>
      <c r="P35" s="39">
        <v>0</v>
      </c>
      <c r="Q35" s="47" t="s">
        <v>80</v>
      </c>
      <c r="R35" s="39">
        <v>0</v>
      </c>
      <c r="S35" s="47" t="s">
        <v>80</v>
      </c>
      <c r="T35" s="47" t="s">
        <v>27</v>
      </c>
      <c r="U35" s="47" t="s">
        <v>84</v>
      </c>
      <c r="V35" s="39">
        <v>0</v>
      </c>
      <c r="W35" s="47" t="s">
        <v>80</v>
      </c>
      <c r="X35" s="38">
        <v>59.481</v>
      </c>
      <c r="Y35" s="47" t="s">
        <v>80</v>
      </c>
      <c r="Z35" s="39">
        <v>0</v>
      </c>
      <c r="AA35" s="47" t="s">
        <v>80</v>
      </c>
      <c r="AB35" s="38">
        <v>10.605</v>
      </c>
      <c r="AC35" s="47" t="s">
        <v>80</v>
      </c>
      <c r="AD35" s="39">
        <v>0</v>
      </c>
      <c r="AE35" s="47" t="s">
        <v>80</v>
      </c>
      <c r="AF35" s="39">
        <v>0</v>
      </c>
      <c r="AG35" s="47" t="s">
        <v>80</v>
      </c>
      <c r="AH35" s="38">
        <v>125.464</v>
      </c>
      <c r="AI35" s="47" t="s">
        <v>80</v>
      </c>
      <c r="AJ35" s="39">
        <v>0</v>
      </c>
      <c r="AK35" s="47" t="s">
        <v>80</v>
      </c>
      <c r="AL35" s="47" t="s">
        <v>27</v>
      </c>
      <c r="AM35" s="47" t="s">
        <v>84</v>
      </c>
      <c r="AN35" s="39">
        <v>0</v>
      </c>
      <c r="AO35" s="47" t="s">
        <v>80</v>
      </c>
      <c r="AP35" s="38">
        <v>853.686</v>
      </c>
      <c r="AQ35" s="47" t="s">
        <v>80</v>
      </c>
      <c r="AR35" s="38">
        <v>48.347</v>
      </c>
      <c r="AS35" s="47" t="s">
        <v>80</v>
      </c>
      <c r="AT35" s="39">
        <v>164.16</v>
      </c>
      <c r="AU35" s="47" t="s">
        <v>80</v>
      </c>
      <c r="AV35" s="39">
        <v>0</v>
      </c>
      <c r="AW35" s="47" t="s">
        <v>80</v>
      </c>
      <c r="AX35" s="39">
        <v>70</v>
      </c>
      <c r="AY35" s="47" t="s">
        <v>80</v>
      </c>
      <c r="AZ35" s="39">
        <v>530</v>
      </c>
      <c r="BA35" s="47" t="s">
        <v>80</v>
      </c>
      <c r="BB35" s="38">
        <v>154.864</v>
      </c>
      <c r="BC35" s="47" t="s">
        <v>80</v>
      </c>
      <c r="BD35" s="39">
        <v>0</v>
      </c>
      <c r="BE35" s="47" t="s">
        <v>80</v>
      </c>
      <c r="BF35" s="39">
        <v>0</v>
      </c>
      <c r="BG35" s="47" t="s">
        <v>80</v>
      </c>
      <c r="BH35" s="39">
        <v>0</v>
      </c>
      <c r="BI35" s="47" t="s">
        <v>80</v>
      </c>
      <c r="BJ35" s="38">
        <v>82.882</v>
      </c>
      <c r="BK35" s="47" t="s">
        <v>80</v>
      </c>
      <c r="BL35" s="39">
        <v>262</v>
      </c>
      <c r="BM35" s="47" t="s">
        <v>80</v>
      </c>
      <c r="BN35" s="39">
        <v>0</v>
      </c>
      <c r="BO35" s="47" t="s">
        <v>80</v>
      </c>
      <c r="BP35" s="39">
        <v>0</v>
      </c>
      <c r="BQ35" s="47" t="s">
        <v>80</v>
      </c>
      <c r="BR35" s="39">
        <v>0</v>
      </c>
      <c r="BS35" s="47" t="s">
        <v>80</v>
      </c>
      <c r="BT35" s="39">
        <v>0</v>
      </c>
      <c r="BU35" s="47" t="s">
        <v>80</v>
      </c>
      <c r="BV35" s="47" t="s">
        <v>27</v>
      </c>
      <c r="BW35" s="47" t="s">
        <v>84</v>
      </c>
      <c r="BX35" s="39">
        <v>0</v>
      </c>
      <c r="BY35" s="47" t="s">
        <v>80</v>
      </c>
      <c r="BZ35" s="38">
        <v>155.547</v>
      </c>
      <c r="CA35" s="47" t="s">
        <v>80</v>
      </c>
      <c r="CB35" s="39">
        <v>0</v>
      </c>
      <c r="CC35" s="47" t="s">
        <v>80</v>
      </c>
      <c r="CD35" s="38">
        <v>0.828</v>
      </c>
      <c r="CE35" s="47" t="s">
        <v>80</v>
      </c>
      <c r="CF35" s="39">
        <v>0</v>
      </c>
      <c r="CG35" s="47" t="s">
        <v>80</v>
      </c>
      <c r="CH35" s="39">
        <v>0</v>
      </c>
      <c r="CI35" s="47" t="s">
        <v>80</v>
      </c>
      <c r="CJ35" s="38">
        <v>0.536</v>
      </c>
      <c r="CK35" s="47" t="s">
        <v>80</v>
      </c>
      <c r="CL35" s="39">
        <v>0</v>
      </c>
      <c r="CM35" s="47" t="s">
        <v>80</v>
      </c>
      <c r="CN35" s="39">
        <v>0</v>
      </c>
      <c r="CO35" s="47" t="s">
        <v>80</v>
      </c>
      <c r="CP35" s="39">
        <v>0</v>
      </c>
      <c r="CQ35" s="47" t="s">
        <v>80</v>
      </c>
      <c r="CR35" s="38">
        <v>11.405</v>
      </c>
      <c r="CS35" s="47" t="s">
        <v>80</v>
      </c>
      <c r="CT35" s="39">
        <v>0</v>
      </c>
      <c r="CU35" s="47" t="s">
        <v>80</v>
      </c>
      <c r="CV35" s="38">
        <v>0.067</v>
      </c>
      <c r="CW35" s="47" t="s">
        <v>80</v>
      </c>
      <c r="CX35" s="47" t="s">
        <v>27</v>
      </c>
      <c r="CY35" s="47" t="s">
        <v>84</v>
      </c>
      <c r="CZ35" s="39">
        <v>116</v>
      </c>
      <c r="DA35" s="47" t="s">
        <v>80</v>
      </c>
      <c r="DB35" s="39">
        <v>45</v>
      </c>
      <c r="DC35" s="47" t="s">
        <v>80</v>
      </c>
      <c r="DD35" s="47" t="s">
        <v>27</v>
      </c>
      <c r="DE35" s="47" t="s">
        <v>84</v>
      </c>
      <c r="DF35" s="39">
        <v>0</v>
      </c>
      <c r="DG35" s="47" t="s">
        <v>80</v>
      </c>
      <c r="DH35" s="39">
        <v>0</v>
      </c>
      <c r="DI35" s="47" t="s">
        <v>80</v>
      </c>
      <c r="DJ35" s="39">
        <v>0</v>
      </c>
      <c r="DK35" s="47" t="s">
        <v>80</v>
      </c>
      <c r="DL35" s="39">
        <v>0</v>
      </c>
      <c r="DM35" s="47" t="s">
        <v>80</v>
      </c>
      <c r="DN35" s="39">
        <v>85</v>
      </c>
      <c r="DO35" s="47" t="s">
        <v>80</v>
      </c>
      <c r="DP35" s="39">
        <v>0</v>
      </c>
      <c r="DQ35" s="47" t="s">
        <v>80</v>
      </c>
      <c r="DR35" s="39">
        <v>0</v>
      </c>
      <c r="DS35" s="47" t="s">
        <v>80</v>
      </c>
      <c r="DT35" s="39">
        <v>0</v>
      </c>
      <c r="DU35" s="47" t="s">
        <v>80</v>
      </c>
      <c r="DV35" s="39">
        <v>0</v>
      </c>
      <c r="DW35" s="47" t="s">
        <v>80</v>
      </c>
      <c r="DX35" s="39">
        <v>0</v>
      </c>
      <c r="DY35" s="47" t="s">
        <v>80</v>
      </c>
      <c r="DZ35" s="39">
        <v>0</v>
      </c>
      <c r="EA35" s="47" t="s">
        <v>80</v>
      </c>
      <c r="EB35" s="39">
        <v>0</v>
      </c>
      <c r="EC35" s="47" t="s">
        <v>80</v>
      </c>
      <c r="ED35" s="39">
        <v>0</v>
      </c>
      <c r="EE35" s="47" t="s">
        <v>80</v>
      </c>
      <c r="EF35" s="39">
        <v>0</v>
      </c>
      <c r="EG35" s="47" t="s">
        <v>80</v>
      </c>
      <c r="EH35" s="39">
        <v>2</v>
      </c>
      <c r="EI35" s="47" t="s">
        <v>80</v>
      </c>
      <c r="EJ35" s="39">
        <v>0</v>
      </c>
      <c r="EK35" s="47" t="s">
        <v>80</v>
      </c>
      <c r="EL35" s="39">
        <v>0</v>
      </c>
      <c r="EM35" s="47" t="s">
        <v>80</v>
      </c>
      <c r="EN35" s="39">
        <v>0</v>
      </c>
      <c r="EO35" s="47" t="s">
        <v>80</v>
      </c>
      <c r="EP35" s="47" t="s">
        <v>27</v>
      </c>
      <c r="EQ35" s="47" t="s">
        <v>84</v>
      </c>
      <c r="ER35" s="38">
        <v>66.522</v>
      </c>
      <c r="ES35" s="47" t="s">
        <v>80</v>
      </c>
      <c r="ET35" s="39">
        <v>233.64</v>
      </c>
      <c r="EU35" s="47" t="s">
        <v>80</v>
      </c>
      <c r="EV35" s="39">
        <v>0</v>
      </c>
      <c r="EW35" s="47" t="s">
        <v>80</v>
      </c>
      <c r="EX35" s="39">
        <v>0</v>
      </c>
      <c r="EY35" s="47" t="s">
        <v>80</v>
      </c>
      <c r="EZ35" s="47" t="s">
        <v>27</v>
      </c>
      <c r="FA35" s="47" t="s">
        <v>84</v>
      </c>
      <c r="FB35" s="39">
        <v>0</v>
      </c>
      <c r="FC35" s="47" t="s">
        <v>80</v>
      </c>
      <c r="FD35" s="39">
        <v>0</v>
      </c>
      <c r="FE35" s="47" t="s">
        <v>80</v>
      </c>
      <c r="FF35" s="47" t="s">
        <v>27</v>
      </c>
      <c r="FG35" s="47" t="s">
        <v>84</v>
      </c>
    </row>
    <row r="36" spans="1:163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</row>
    <row r="37" spans="1:163" ht="13.5">
      <c r="A37" s="31" t="s">
        <v>136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</row>
    <row r="38" spans="1:163" ht="13.5">
      <c r="A38" s="31" t="s">
        <v>27</v>
      </c>
      <c r="B38" s="30" t="s">
        <v>29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</row>
    <row r="39" spans="1:163" ht="13.5">
      <c r="A39" s="31" t="s">
        <v>109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</row>
    <row r="40" spans="1:163" ht="13.5">
      <c r="A40" s="31" t="s">
        <v>84</v>
      </c>
      <c r="B40" s="30" t="s">
        <v>110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</row>
    <row r="41" spans="1:163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</row>
    <row r="42" spans="1:163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</row>
    <row r="43" spans="1:163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</row>
    <row r="44" spans="1:163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</row>
    <row r="45" spans="1:163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</row>
    <row r="46" spans="1:163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</row>
    <row r="47" spans="1:163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</row>
    <row r="48" spans="1:163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</row>
    <row r="49" spans="1:163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</row>
    <row r="50" spans="1:163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</row>
    <row r="51" spans="1:163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</row>
    <row r="52" spans="1:163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</row>
    <row r="53" spans="1:163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</row>
    <row r="54" spans="1:163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</row>
    <row r="55" spans="1:163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</row>
    <row r="56" spans="1:163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</row>
    <row r="57" spans="1:163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</row>
    <row r="58" spans="1:163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</row>
    <row r="59" spans="1:163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</row>
    <row r="60" spans="1:163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</row>
    <row r="61" spans="1:163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</row>
    <row r="62" spans="1:163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</row>
    <row r="63" spans="1:163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</row>
    <row r="64" spans="1:163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</row>
    <row r="65" spans="1:163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</row>
    <row r="66" spans="1:163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</row>
    <row r="67" spans="1:163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</row>
    <row r="68" spans="1:163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</row>
    <row r="69" spans="1:163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</row>
    <row r="70" spans="1:163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</row>
    <row r="71" spans="1:163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</row>
    <row r="72" spans="1:163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</row>
    <row r="73" spans="1:163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</row>
    <row r="74" spans="1:163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</row>
    <row r="75" spans="1:163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</row>
    <row r="76" spans="1:163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</row>
    <row r="77" spans="1:163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</row>
    <row r="78" spans="1:163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</row>
    <row r="79" spans="1:163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</row>
    <row r="80" spans="1:9" ht="12">
      <c r="A80" s="1"/>
      <c r="B80" s="1"/>
      <c r="C80" s="1"/>
      <c r="D80" s="1"/>
      <c r="E80" s="1"/>
      <c r="F80" s="1"/>
      <c r="G80" s="1"/>
      <c r="H80" s="1"/>
      <c r="I80" s="1"/>
    </row>
    <row r="81" spans="1:9" ht="12">
      <c r="A81" s="1"/>
      <c r="B81" s="1"/>
      <c r="C81" s="1"/>
      <c r="D81" s="1"/>
      <c r="E81" s="1"/>
      <c r="F81" s="1"/>
      <c r="G81" s="1"/>
      <c r="H81" s="1"/>
      <c r="I81" s="1"/>
    </row>
    <row r="82" spans="1:9" ht="12">
      <c r="A82" s="1"/>
      <c r="B82" s="1"/>
      <c r="C82" s="1"/>
      <c r="D82" s="1"/>
      <c r="E82" s="1"/>
      <c r="F82" s="1"/>
      <c r="G82" s="1"/>
      <c r="H82" s="1"/>
      <c r="I82" s="1"/>
    </row>
    <row r="83" spans="1:9" ht="12">
      <c r="A83" s="1"/>
      <c r="B83" s="1"/>
      <c r="C83" s="1"/>
      <c r="D83" s="1"/>
      <c r="E83" s="1"/>
      <c r="F83" s="1"/>
      <c r="G83" s="1"/>
      <c r="H83" s="1"/>
      <c r="I83" s="1"/>
    </row>
    <row r="84" spans="1:9" ht="12">
      <c r="A84" s="1"/>
      <c r="B84" s="1"/>
      <c r="C84" s="1"/>
      <c r="D84" s="1"/>
      <c r="E84" s="1"/>
      <c r="F84" s="1"/>
      <c r="G84" s="1"/>
      <c r="H84" s="1"/>
      <c r="I84" s="1"/>
    </row>
    <row r="85" spans="1:9" ht="12">
      <c r="A85" s="1"/>
      <c r="B85" s="1"/>
      <c r="C85" s="1"/>
      <c r="D85" s="1"/>
      <c r="E85" s="1"/>
      <c r="F85" s="1"/>
      <c r="G85" s="1"/>
      <c r="H85" s="1"/>
      <c r="I85" s="1"/>
    </row>
    <row r="86" spans="1:9" ht="12">
      <c r="A86" s="1"/>
      <c r="B86" s="1"/>
      <c r="C86" s="1"/>
      <c r="D86" s="1"/>
      <c r="E86" s="1"/>
      <c r="F86" s="1"/>
      <c r="G86" s="1"/>
      <c r="H86" s="1"/>
      <c r="I86" s="1"/>
    </row>
    <row r="87" spans="1:9" ht="12">
      <c r="A87" s="1"/>
      <c r="B87" s="1"/>
      <c r="C87" s="1"/>
      <c r="D87" s="1"/>
      <c r="E87" s="1"/>
      <c r="F87" s="1"/>
      <c r="G87" s="1"/>
      <c r="H87" s="1"/>
      <c r="I87" s="1"/>
    </row>
    <row r="88" spans="1:9" ht="12">
      <c r="A88" s="1"/>
      <c r="B88" s="1"/>
      <c r="C88" s="1"/>
      <c r="D88" s="1"/>
      <c r="E88" s="1"/>
      <c r="F88" s="1"/>
      <c r="G88" s="1"/>
      <c r="H88" s="1"/>
      <c r="I88" s="1"/>
    </row>
    <row r="89" spans="1:9" ht="12">
      <c r="A89" s="1"/>
      <c r="B89" s="1"/>
      <c r="C89" s="1"/>
      <c r="D89" s="1"/>
      <c r="E89" s="1"/>
      <c r="F89" s="1"/>
      <c r="G89" s="1"/>
      <c r="H89" s="1"/>
      <c r="I89" s="1"/>
    </row>
    <row r="90" spans="1:9" ht="12">
      <c r="A90" s="1"/>
      <c r="B90" s="1"/>
      <c r="C90" s="1"/>
      <c r="D90" s="1"/>
      <c r="E90" s="1"/>
      <c r="F90" s="1"/>
      <c r="G90" s="1"/>
      <c r="H90" s="1"/>
      <c r="I90" s="1"/>
    </row>
    <row r="91" spans="1:9" ht="12">
      <c r="A91" s="1"/>
      <c r="B91" s="1"/>
      <c r="C91" s="1"/>
      <c r="D91" s="1"/>
      <c r="E91" s="1"/>
      <c r="F91" s="1"/>
      <c r="G91" s="1"/>
      <c r="H91" s="1"/>
      <c r="I91" s="1"/>
    </row>
    <row r="92" spans="1:9" ht="12">
      <c r="A92" s="1"/>
      <c r="B92" s="1"/>
      <c r="C92" s="1"/>
      <c r="D92" s="1"/>
      <c r="E92" s="1"/>
      <c r="F92" s="1"/>
      <c r="G92" s="1"/>
      <c r="H92" s="1"/>
      <c r="I92" s="1"/>
    </row>
    <row r="93" spans="1:9" ht="12">
      <c r="A93" s="1"/>
      <c r="B93" s="1"/>
      <c r="C93" s="1"/>
      <c r="D93" s="1"/>
      <c r="E93" s="1"/>
      <c r="F93" s="1"/>
      <c r="G93" s="1"/>
      <c r="H93" s="1"/>
      <c r="I93" s="1"/>
    </row>
    <row r="94" spans="1:9" ht="12">
      <c r="A94" s="1"/>
      <c r="B94" s="1"/>
      <c r="C94" s="1"/>
      <c r="D94" s="1"/>
      <c r="E94" s="1"/>
      <c r="F94" s="1"/>
      <c r="G94" s="1"/>
      <c r="H94" s="1"/>
      <c r="I94" s="1"/>
    </row>
    <row r="95" spans="1:9" ht="12">
      <c r="A95" s="1"/>
      <c r="B95" s="1"/>
      <c r="C95" s="1"/>
      <c r="D95" s="1"/>
      <c r="E95" s="1"/>
      <c r="F95" s="1"/>
      <c r="G95" s="1"/>
      <c r="H95" s="1"/>
      <c r="I95" s="1"/>
    </row>
    <row r="96" spans="1:9" ht="12">
      <c r="A96" s="1"/>
      <c r="B96" s="1"/>
      <c r="C96" s="1"/>
      <c r="D96" s="1"/>
      <c r="E96" s="1"/>
      <c r="F96" s="1"/>
      <c r="G96" s="1"/>
      <c r="H96" s="1"/>
      <c r="I96" s="1"/>
    </row>
    <row r="97" spans="1:9" ht="12">
      <c r="A97" s="1"/>
      <c r="B97" s="1"/>
      <c r="C97" s="1"/>
      <c r="D97" s="1"/>
      <c r="E97" s="1"/>
      <c r="F97" s="1"/>
      <c r="G97" s="1"/>
      <c r="H97" s="1"/>
      <c r="I97" s="1"/>
    </row>
    <row r="98" spans="1:9" ht="12">
      <c r="A98" s="1"/>
      <c r="B98" s="1"/>
      <c r="C98" s="1"/>
      <c r="D98" s="1"/>
      <c r="E98" s="1"/>
      <c r="F98" s="1"/>
      <c r="G98" s="1"/>
      <c r="H98" s="1"/>
      <c r="I98" s="1"/>
    </row>
    <row r="99" spans="1:9" ht="12">
      <c r="A99" s="1"/>
      <c r="B99" s="1"/>
      <c r="C99" s="1"/>
      <c r="D99" s="1"/>
      <c r="E99" s="1"/>
      <c r="F99" s="1"/>
      <c r="G99" s="1"/>
      <c r="H99" s="1"/>
      <c r="I99" s="1"/>
    </row>
    <row r="100" spans="1:9" ht="12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2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2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2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2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2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2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2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2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2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2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2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2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2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2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2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2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2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2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2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2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2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2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2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2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2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2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2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2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2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2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2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2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2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2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2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2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2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2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2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2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2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2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2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2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2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2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2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2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2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2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2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2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2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2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2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2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2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2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2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2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2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2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2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2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2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2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2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2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2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2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2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2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2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2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2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2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2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2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2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2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2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2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2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2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2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2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2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2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2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2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2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2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2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2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2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2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2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2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2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2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2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2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2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2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2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2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2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2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2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2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2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2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2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2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2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2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2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2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2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2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2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2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2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2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2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2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2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2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2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2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2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2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2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2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2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2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2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2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2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2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2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2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2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2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2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2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2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2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2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2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2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2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2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2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2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2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2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2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2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2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2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2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2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2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2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2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2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2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2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2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2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2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2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2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2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2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2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2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2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2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2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2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2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2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2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2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2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2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2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2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2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2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2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2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2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2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2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2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2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2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2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2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2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2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2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2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2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2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2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2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2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2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2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2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2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2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2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2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2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2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2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2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2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2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2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2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2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2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2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2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2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2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2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2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2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2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2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2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2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2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2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2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2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2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2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2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2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2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2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2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2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2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2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2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2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2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2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2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2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2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2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2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2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2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2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2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2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2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2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2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2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2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2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2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2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2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2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2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2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2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2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2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2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2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2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2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2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2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2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2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2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2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2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2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2" ht="12">
      <c r="A1226" s="1"/>
      <c r="B1226" s="1"/>
    </row>
    <row r="1227" spans="1:2" ht="12">
      <c r="A1227" s="1"/>
      <c r="B1227" s="1"/>
    </row>
    <row r="1228" spans="1:2" ht="12">
      <c r="A1228" s="1"/>
      <c r="B1228" s="1"/>
    </row>
    <row r="1229" spans="1:2" ht="12">
      <c r="A1229" s="1"/>
      <c r="B1229" s="1"/>
    </row>
    <row r="1230" spans="1:2" ht="12">
      <c r="A1230" s="1"/>
      <c r="B1230" s="1"/>
    </row>
    <row r="1231" spans="1:2" ht="12">
      <c r="A1231" s="1"/>
      <c r="B1231" s="1"/>
    </row>
    <row r="1232" spans="1:2" ht="12">
      <c r="A1232" s="1"/>
      <c r="B1232" s="1"/>
    </row>
  </sheetData>
  <sheetProtection/>
  <mergeCells count="85">
    <mergeCell ref="B2:D2"/>
    <mergeCell ref="B25:BC25"/>
    <mergeCell ref="BD25:DE25"/>
    <mergeCell ref="DF25:FG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BP26:BQ26"/>
    <mergeCell ref="BR26:BS26"/>
    <mergeCell ref="BT26:BU26"/>
    <mergeCell ref="BV26:BW26"/>
    <mergeCell ref="BX26:BY26"/>
    <mergeCell ref="BZ26:CA26"/>
    <mergeCell ref="CB26:CC26"/>
    <mergeCell ref="CD26:CE26"/>
    <mergeCell ref="CF26:CG26"/>
    <mergeCell ref="CH26:CI26"/>
    <mergeCell ref="CJ26:CK26"/>
    <mergeCell ref="CL26:CM26"/>
    <mergeCell ref="CN26:CO26"/>
    <mergeCell ref="CP26:CQ26"/>
    <mergeCell ref="CR26:CS26"/>
    <mergeCell ref="CT26:CU26"/>
    <mergeCell ref="CV26:CW26"/>
    <mergeCell ref="CX26:CY26"/>
    <mergeCell ref="CZ26:DA26"/>
    <mergeCell ref="DB26:DC26"/>
    <mergeCell ref="DD26:DE26"/>
    <mergeCell ref="DF26:DG26"/>
    <mergeCell ref="DH26:DI26"/>
    <mergeCell ref="DJ26:DK26"/>
    <mergeCell ref="DL26:DM26"/>
    <mergeCell ref="DN26:DO26"/>
    <mergeCell ref="DP26:DQ26"/>
    <mergeCell ref="DR26:DS26"/>
    <mergeCell ref="DT26:DU26"/>
    <mergeCell ref="DV26:DW26"/>
    <mergeCell ref="DX26:DY26"/>
    <mergeCell ref="DZ26:EA26"/>
    <mergeCell ref="EB26:EC26"/>
    <mergeCell ref="ED26:EE26"/>
    <mergeCell ref="EF26:EG26"/>
    <mergeCell ref="EH26:EI26"/>
    <mergeCell ref="EJ26:EK26"/>
    <mergeCell ref="EL26:EM26"/>
    <mergeCell ref="EN26:EO26"/>
    <mergeCell ref="EP26:EQ26"/>
    <mergeCell ref="ER26:ES26"/>
    <mergeCell ref="ET26:EU26"/>
    <mergeCell ref="EV26:EW26"/>
    <mergeCell ref="EX26:EY26"/>
    <mergeCell ref="EZ26:FA26"/>
    <mergeCell ref="FB26:FC26"/>
    <mergeCell ref="FD26:FE26"/>
    <mergeCell ref="FF26:FG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I8"/>
  <sheetViews>
    <sheetView zoomScalePageLayoutView="0" workbookViewId="0" topLeftCell="G7">
      <selection activeCell="H14" sqref="H14"/>
    </sheetView>
  </sheetViews>
  <sheetFormatPr defaultColWidth="9.00390625" defaultRowHeight="14.25"/>
  <cols>
    <col min="1" max="16384" width="8.625" style="4" customWidth="1"/>
  </cols>
  <sheetData>
    <row r="5" ht="12.75">
      <c r="A5" s="20" t="s">
        <v>171</v>
      </c>
    </row>
    <row r="6" ht="16.5" customHeight="1">
      <c r="A6" s="21" t="s">
        <v>142</v>
      </c>
    </row>
    <row r="7" ht="16.5" customHeight="1">
      <c r="A7" s="22" t="s">
        <v>143</v>
      </c>
    </row>
    <row r="8" ht="12.75">
      <c r="I8" s="20" t="s">
        <v>170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GNJATOVIC Tena (ESTAT)</dc:creator>
  <cp:keywords/>
  <dc:description/>
  <cp:lastModifiedBy>GNJATOVIC Tena (ESTAT)</cp:lastModifiedBy>
  <dcterms:created xsi:type="dcterms:W3CDTF">2022-10-28T08:11:38Z</dcterms:created>
  <dcterms:modified xsi:type="dcterms:W3CDTF">2024-05-06T21:02:40Z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