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1610" yWindow="65416" windowWidth="17340" windowHeight="14385" tabRatio="871" activeTab="0"/>
  </bookViews>
  <sheets>
    <sheet name="Figure 1" sheetId="28" r:id="rId1"/>
    <sheet name="Figure 2" sheetId="30" r:id="rId2"/>
    <sheet name="Figure 3" sheetId="29" r:id="rId3"/>
    <sheet name="Figure 4" sheetId="16" r:id="rId4"/>
    <sheet name="Figure 5" sheetId="32" r:id="rId5"/>
    <sheet name="Figure 6" sheetId="31" r:id="rId6"/>
  </sheets>
  <definedNames/>
  <calcPr calcId="145621"/>
</workbook>
</file>

<file path=xl/sharedStrings.xml><?xml version="1.0" encoding="utf-8"?>
<sst xmlns="http://schemas.openxmlformats.org/spreadsheetml/2006/main" count="282" uniqueCount="157">
  <si>
    <t>EU-28</t>
  </si>
  <si>
    <t>Croatia</t>
  </si>
  <si>
    <t>ASEAN</t>
  </si>
  <si>
    <t>Switzerland</t>
  </si>
  <si>
    <t>Norway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</si>
  <si>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</si>
  <si>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</si>
  <si>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</si>
  <si>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</si>
  <si>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</si>
  <si>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</si>
  <si>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</si>
  <si>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</si>
  <si>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Russian Federation</t>
  </si>
  <si>
    <t>Austria</t>
  </si>
  <si>
    <t>Republic of Korea</t>
  </si>
  <si>
    <t>Netherlands</t>
  </si>
  <si>
    <t>Pakistan</t>
  </si>
  <si>
    <t>Malta</t>
  </si>
  <si>
    <t>New Zealand</t>
  </si>
  <si>
    <t>Hungary</t>
  </si>
  <si>
    <t>Mongolia</t>
  </si>
  <si>
    <t>Luxembourg</t>
  </si>
  <si>
    <t>Japan</t>
  </si>
  <si>
    <t>Lithuania</t>
  </si>
  <si>
    <t>India</t>
  </si>
  <si>
    <t>Latvia</t>
  </si>
  <si>
    <t>China</t>
  </si>
  <si>
    <t>Cyprus</t>
  </si>
  <si>
    <t>Bangladesh</t>
  </si>
  <si>
    <t>Italy</t>
  </si>
  <si>
    <t>Australia</t>
  </si>
  <si>
    <t>France</t>
  </si>
  <si>
    <t>Thailand</t>
  </si>
  <si>
    <t>Spain</t>
  </si>
  <si>
    <t>Singapore</t>
  </si>
  <si>
    <t>Greece</t>
  </si>
  <si>
    <t>Philippines</t>
  </si>
  <si>
    <t>Ireland</t>
  </si>
  <si>
    <t>Myanmar</t>
  </si>
  <si>
    <t>Estonia</t>
  </si>
  <si>
    <t>Malaysia</t>
  </si>
  <si>
    <t>Germany</t>
  </si>
  <si>
    <t>Lao PDR</t>
  </si>
  <si>
    <t>Denmark</t>
  </si>
  <si>
    <t>Indonesia</t>
  </si>
  <si>
    <t>Czech Republic</t>
  </si>
  <si>
    <t>Cambodia</t>
  </si>
  <si>
    <t>Bulgaria</t>
  </si>
  <si>
    <t>Brunei Darussalam</t>
  </si>
  <si>
    <t>Belgium</t>
  </si>
  <si>
    <t>Mean</t>
  </si>
  <si>
    <t>MAX VALUE</t>
  </si>
  <si>
    <t>MIN VALUE</t>
  </si>
  <si>
    <t>NESA</t>
  </si>
  <si>
    <t>Norway and
Switzerland</t>
  </si>
  <si>
    <t>Vietnam</t>
  </si>
  <si>
    <t>Real max</t>
  </si>
  <si>
    <t>Real min</t>
  </si>
  <si>
    <t>min (for graph layout)</t>
  </si>
  <si>
    <t>mid  (for graph layout)</t>
  </si>
  <si>
    <t>max (for graph layout)</t>
  </si>
  <si>
    <t>(per 100 inhabitants)</t>
  </si>
  <si>
    <t>http://appsso.eurostat.ec.europa.eu/nui/show.do?query=BOOKMARK_DS-339325_QID_-2A87FC19_UID_-3F171EB0&amp;layout=TIME,C,X,0;GEO,L,Y,0;UNIT,L,Z,0;INDIC_IS,L,Z,1;INDICATORS,C,Z,2;&amp;zSelection=DS-339325INDIC_IS,MOB_SUBS;DS-339325INDICATORS,OBS_FLAG;DS-339325UNIT,100HAB;&amp;rankName1=INDICATORS_1_2_-1_2&amp;rankName2=UNIT_1_2_-1_2&amp;rankName3=INDIC-I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</si>
  <si>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Bookmarks</t>
  </si>
  <si>
    <t>http://appsso.eurostat.ec.europa.eu/nui/show.do?query=BOOKMARK_DS-053750_QID_4F011A90_UID_-3F171EB0&amp;layout=TIME,C,X,0;GEO,L,Y,0;INDIC_IS,L,Z,0;UNIT,L,Z,1;IND_TYPE,L,Z,2;INDICATORS,C,Z,3;&amp;zSelection=DS-053750IND_TYPE,IND_TOTAL;DS-053750INDICATORS,OBS_FLAG;DS-053750UNIT,PC_IND;DS-053750INDIC_IS,I_ILT12;&amp;rankName1=IND-TYPE_1_2_-1_2&amp;rankName2=INDICATORS_1_2_-1_2&amp;rankName3=UNIT_1_2_-1_2&amp;rankName4=INDIC-I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</si>
  <si>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(number)</t>
  </si>
  <si>
    <t>Resident</t>
  </si>
  <si>
    <t>Non-resident</t>
  </si>
  <si>
    <t>(per 100 000 inhabitants)</t>
  </si>
  <si>
    <t>(subscriptions per 100 inhabitants)</t>
  </si>
  <si>
    <t>http://appsso.eurostat.ec.europa.eu/nui/show.do?query=BOOKMARK_DS-339333_QID_23BD2BD7_UID_-3F171EB0&amp;layout=INDIC_IS,L,X,0;GEO,L,Y,0;UNIT,L,Z,0;TIME,C,Z,1;INDICATORS,C,Z,2;&amp;zSelection=DS-339333UNIT,100HAB;DS-339333TIME,2012M12;DS-339333INDICATORS,OBS_FLAG;&amp;rankName1=INDICATORS_1_2_-1_2&amp;rankName2=UNIT_1_2_-1_2&amp;rankName3=TIME_1_0_0_0&amp;rankName4=INDIC-IS_1_2_0_0&amp;rankName5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</si>
  <si>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-339329_QID_21839167_UID_-3F171EB0&amp;layout=TIME,C,X,0;GEO,L,Y,0;UNIT,L,Z,0;INDIC_IS,L,Z,1;INDICATORS,C,Z,2;&amp;zSelection=DS-339329INDIC_IS,MBB_PENET;DS-339329UNIT,100HAB;DS-339329INDICATORS,OBS_FLAG;&amp;rankName1=INDICATORS_1_2_-1_2&amp;rankName2=UNIT_1_2_-1_2&amp;rankName3=INDIC-IS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</si>
  <si>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Fixed (wired) broadband subscriptions, 2013</t>
  </si>
  <si>
    <t>Active mobile broadband subscriptions, 2012</t>
  </si>
  <si>
    <t>http://appsso.eurostat.ec.europa.eu/nui/show.do?query=BOOKMARK_DS-052594_QID_165B875F_UID_-3F171EB0&amp;layout=UNIT,L,X,0;TIME,C,X,1;GEO,L,Y,0;INDICATORS,C,Z,0;&amp;zSelection=DS-052594INDICATORS,OBS_FLAG;&amp;rankName1=INDICATORS_1_2_-1_2&amp;rankName2=UNIT_1_2_0_0&amp;rankName3=TIME_1_0_1_0&amp;rankName4=GEO_1_2_0_1&amp;rStp=&amp;cStp=&amp;rDCh=&amp;cDCh=&amp;rDM=true&amp;cDM=true&amp;footnes=false&amp;empty=false&amp;wai=false&amp;time_mode=ROLLING&amp;time_most_recent=true&amp;lang=EN&amp;cfo=%23%23%23%2C%23%23%23.%23%23%23</t>
  </si>
  <si>
    <t>(% of individuals)</t>
  </si>
  <si>
    <t>Figure 1: Mobile telecommunications penetration, 2009 and 2012</t>
  </si>
  <si>
    <t>Bookmark</t>
  </si>
  <si>
    <t>pat_ep_ntot</t>
  </si>
  <si>
    <t>isoc_ci_ifp_iu</t>
  </si>
  <si>
    <t>isoc_tc_fbsupe</t>
  </si>
  <si>
    <t>demo_gind</t>
  </si>
  <si>
    <t>isoc_tc_mcsupe</t>
  </si>
  <si>
    <t xml:space="preserve"> </t>
  </si>
  <si>
    <r>
      <t>Source:</t>
    </r>
    <r>
      <rPr>
        <sz val="9"/>
        <rFont val="Arial"/>
        <family val="2"/>
      </rPr>
      <t xml:space="preserve"> Eurostat (online data code: isoc_tc_mcsupe) and the International Telecommunication Union (ICT Data and Statistics Division)</t>
    </r>
  </si>
  <si>
    <r>
      <t>Source:</t>
    </r>
    <r>
      <rPr>
        <sz val="9"/>
        <rFont val="Arial"/>
        <family val="2"/>
      </rPr>
      <t xml:space="preserve"> Eurostat (online data codes: isoc_tc_fbsupe and demo_gind) and the International Telecommunication Union (ICT Data and Statistics Division)</t>
    </r>
  </si>
  <si>
    <r>
      <t>Source:</t>
    </r>
    <r>
      <rPr>
        <sz val="9"/>
        <rFont val="Arial"/>
        <family val="2"/>
      </rPr>
      <t xml:space="preserve"> Eurostat (online data code: isoc_ci_ifp_iu) and the International Telecommunication Union (ICT Data and Statistics Division)</t>
    </r>
  </si>
  <si>
    <r>
      <t>Source:</t>
    </r>
    <r>
      <rPr>
        <sz val="9"/>
        <rFont val="Arial"/>
        <family val="2"/>
      </rPr>
      <t xml:space="preserve"> the World Intellectual Property Organisation (Statistics database)</t>
    </r>
  </si>
  <si>
    <r>
      <t>Source:</t>
    </r>
    <r>
      <rPr>
        <sz val="9"/>
        <rFont val="Arial"/>
        <family val="2"/>
      </rPr>
      <t xml:space="preserve"> Eurostat (online data code: demo_gind) and the World Intellectual Property Organisation (Statistics database)</t>
    </r>
  </si>
  <si>
    <r>
      <t>Source:</t>
    </r>
    <r>
      <rPr>
        <sz val="9"/>
        <rFont val="Arial"/>
        <family val="2"/>
      </rPr>
      <t xml:space="preserve"> Eurostat (online data code: pat_ep_ntot)</t>
    </r>
  </si>
  <si>
    <t>Singapore (¹)</t>
  </si>
  <si>
    <t>(¹) Including inactive subscriptions.</t>
  </si>
  <si>
    <t>Russian Federation (²)</t>
  </si>
  <si>
    <t>India (²)</t>
  </si>
  <si>
    <t>(²) 2009: including inactive subscriptions.</t>
  </si>
  <si>
    <t>Figure 2: Broadband subscriptions, 2012 and 2013 (¹)</t>
  </si>
  <si>
    <t>(¹) The blue circles in the figure represent the values for each partner and collectively show the range from the highest to the lowest values for each geographical grouping; the horizontal dark green line (where shown) is the average (mean) within each grouping; the names of the partners with the highest and lowest values are also included.</t>
  </si>
  <si>
    <t>EU (²)</t>
  </si>
  <si>
    <t>(²) As of December 2012, except for Croatia (2013). Mean is for EU-27.</t>
  </si>
  <si>
    <t>ASEAN (³)</t>
  </si>
  <si>
    <t>NESA (³)</t>
  </si>
  <si>
    <t>(³) Including estimates.</t>
  </si>
  <si>
    <t>Figure 3: Individuals using the internet, 2003, 2008 and 2013 (¹)</t>
  </si>
  <si>
    <t>(¹) EU Member States and Norway: persons aged 16–74 having used the internet in the 12 months prior to the survey date.</t>
  </si>
  <si>
    <t>Netherlands (²)</t>
  </si>
  <si>
    <t>France (²)</t>
  </si>
  <si>
    <t>Belgium (²)</t>
  </si>
  <si>
    <t>Estonia (²)</t>
  </si>
  <si>
    <t>Slovakia (²)</t>
  </si>
  <si>
    <t>Latvia (²)</t>
  </si>
  <si>
    <t>Hungary (²)</t>
  </si>
  <si>
    <t>Slovenia (²)</t>
  </si>
  <si>
    <t>Spain (²)</t>
  </si>
  <si>
    <t>Malta (²)</t>
  </si>
  <si>
    <t>Lithuania (²)</t>
  </si>
  <si>
    <t>Croatia (²)</t>
  </si>
  <si>
    <t>Cyprus (²)</t>
  </si>
  <si>
    <t>Poland (²)</t>
  </si>
  <si>
    <t>Bulgaria (²)</t>
  </si>
  <si>
    <t>Romania (²)</t>
  </si>
  <si>
    <t>Mongolia (²)</t>
  </si>
  <si>
    <t>(²) 2003: not available.</t>
  </si>
  <si>
    <t>Switzerland (³)</t>
  </si>
  <si>
    <t>(³) Persons aged 14 and over having used the internet in the six months prior to the survey date.</t>
  </si>
  <si>
    <t>Japan (⁴)</t>
  </si>
  <si>
    <t>(⁴) 2003: PC-based only. 2008: persons aged six and over. 2013: persons aged 15–74.</t>
  </si>
  <si>
    <t>Republic of Korea (⁵)</t>
  </si>
  <si>
    <t>(⁵) Persons aged three and over.</t>
  </si>
  <si>
    <t>Australia (²)(⁶)</t>
  </si>
  <si>
    <t>New Zealand (⁶)</t>
  </si>
  <si>
    <t>(⁶) Persons aged 15 and over.</t>
  </si>
  <si>
    <t>Singapore (⁷)</t>
  </si>
  <si>
    <t>(⁷) 2003: persons aged 15 and over. 2008 and 2013: residents aged seven and over; estimates.</t>
  </si>
  <si>
    <t>Malaysia (⁸)</t>
  </si>
  <si>
    <t>(⁸) Total population.</t>
  </si>
  <si>
    <t>Brunei Darussalam (⁹)</t>
  </si>
  <si>
    <t>(⁹) Estimate.</t>
  </si>
  <si>
    <t>Russian Federation (¹⁰)</t>
  </si>
  <si>
    <t>(¹⁰) Population coverage changes. 2013: persons aged 15–72.</t>
  </si>
  <si>
    <t>China (¹¹)</t>
  </si>
  <si>
    <t>(¹¹) Permanent residents aged six and over having used the internet in the six months prior to the survey date.</t>
  </si>
  <si>
    <t>Thailand (¹²)</t>
  </si>
  <si>
    <t>(¹²) Persons aged six and over.</t>
  </si>
  <si>
    <t>Figure 4: Patent applications for selected filing offices, analysis by resident and non-resident, 2012 (¹)</t>
  </si>
  <si>
    <t>(¹) Note that the two parts of the figure have different scales on the y-axis.</t>
  </si>
  <si>
    <t>EPO (²)</t>
  </si>
  <si>
    <t>(²) European Patent Office.</t>
  </si>
  <si>
    <t>Indonesia (³)</t>
  </si>
  <si>
    <t>(³) 2011.</t>
  </si>
  <si>
    <t>Figure 5: Patents in force, analysed by filing office, 2012 (¹)</t>
  </si>
  <si>
    <t>(¹) Bangladesh, Belgium, Brunei Darussalam, Cambodia, Indonesia, Lao PDR, Myanmar, Pakistan and Singapore: not available. Note that the two parts of the figure have different scales on the y-axis.</t>
  </si>
  <si>
    <t>Sweden (²)</t>
  </si>
  <si>
    <t>Philippines (²)</t>
  </si>
  <si>
    <t>(²) 2010.</t>
  </si>
  <si>
    <t>Figure 6: Patent applications to the European Patent Office, top 10 ASEM countries by origin, 2012 (¹)</t>
  </si>
  <si>
    <t>(¹)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</si>
</sst>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#0.0;\-##0.0;0.0;"/>
  </numFmts>
  <fonts count="35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sz val="7"/>
      <name val="Myriad Pro Semi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9"/>
      <name val="Times"/>
      <family val="1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7"/>
      <name val="Myriad Pro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rgb="FF3366F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165" fontId="11" fillId="0" borderId="0">
      <alignment horizontal="right" vertical="top"/>
      <protection/>
    </xf>
    <xf numFmtId="0" fontId="2" fillId="17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4" applyNumberFormat="0" applyAlignment="0" applyProtection="0"/>
    <xf numFmtId="166" fontId="1" fillId="0" borderId="0" applyFill="0" applyBorder="0" applyProtection="0">
      <alignment horizontal="right" vertical="center" wrapText="1"/>
    </xf>
    <xf numFmtId="166" fontId="1" fillId="0" borderId="5" applyFill="0" applyProtection="0">
      <alignment horizontal="right" vertical="center" wrapTex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19" borderId="9" applyNumberFormat="0" applyAlignment="0" applyProtection="0"/>
    <xf numFmtId="0" fontId="2" fillId="0" borderId="0" applyNumberFormat="0" applyFill="0" applyBorder="0" applyAlignment="0" applyProtection="0"/>
    <xf numFmtId="0" fontId="2" fillId="17" borderId="3" applyNumberFormat="0" applyFont="0" applyAlignment="0" applyProtection="0"/>
    <xf numFmtId="0" fontId="3" fillId="0" borderId="0" applyNumberFormat="0" applyFill="0" applyBorder="0">
      <alignment/>
      <protection locked="0"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0" borderId="0" xfId="20" applyFont="1" applyFill="1" applyAlignment="1">
      <alignment vertical="center"/>
    </xf>
    <xf numFmtId="0" fontId="25" fillId="0" borderId="0" xfId="20" applyFont="1" applyFill="1" applyAlignment="1">
      <alignment vertical="center"/>
    </xf>
    <xf numFmtId="0" fontId="0" fillId="0" borderId="0" xfId="20" applyFont="1" applyFill="1" applyBorder="1" applyAlignment="1">
      <alignment vertical="center"/>
    </xf>
    <xf numFmtId="0" fontId="26" fillId="0" borderId="0" xfId="20" applyFont="1" applyFill="1" applyBorder="1" applyAlignment="1">
      <alignment horizontal="left" vertical="center"/>
    </xf>
    <xf numFmtId="0" fontId="0" fillId="0" borderId="0" xfId="20" applyFont="1" applyFill="1" applyBorder="1" applyAlignment="1">
      <alignment horizontal="left" vertical="center"/>
    </xf>
    <xf numFmtId="0" fontId="0" fillId="0" borderId="0" xfId="20" applyNumberFormat="1" applyFont="1" applyFill="1" applyBorder="1" applyAlignment="1">
      <alignment vertical="center"/>
    </xf>
    <xf numFmtId="0" fontId="26" fillId="0" borderId="0" xfId="20" applyFont="1" applyFill="1" applyAlignment="1">
      <alignment vertical="center"/>
    </xf>
    <xf numFmtId="0" fontId="0" fillId="0" borderId="0" xfId="20" applyFont="1" applyFill="1" applyAlignment="1">
      <alignment horizontal="right" vertical="center"/>
    </xf>
    <xf numFmtId="164" fontId="0" fillId="0" borderId="0" xfId="20" applyNumberFormat="1" applyFont="1" applyFill="1" applyAlignment="1">
      <alignment vertical="center"/>
    </xf>
    <xf numFmtId="1" fontId="0" fillId="0" borderId="0" xfId="20" applyNumberFormat="1" applyFont="1" applyFill="1" applyAlignment="1">
      <alignment vertical="center"/>
    </xf>
    <xf numFmtId="0" fontId="27" fillId="0" borderId="0" xfId="20" applyFont="1" applyFill="1" applyBorder="1" applyAlignment="1">
      <alignment vertical="center"/>
    </xf>
    <xf numFmtId="0" fontId="28" fillId="0" borderId="0" xfId="61" applyFont="1" applyFill="1"/>
    <xf numFmtId="0" fontId="0" fillId="0" borderId="0" xfId="61" applyFont="1" applyFill="1"/>
    <xf numFmtId="0" fontId="26" fillId="0" borderId="0" xfId="0" applyFont="1" applyFill="1" applyBorder="1" applyAlignment="1">
      <alignment/>
    </xf>
    <xf numFmtId="0" fontId="0" fillId="0" borderId="0" xfId="61" applyFont="1" applyFill="1" applyAlignment="1">
      <alignment horizontal="right" vertical="center"/>
    </xf>
    <xf numFmtId="0" fontId="25" fillId="0" borderId="0" xfId="61" applyFont="1" applyFill="1"/>
    <xf numFmtId="0" fontId="26" fillId="0" borderId="0" xfId="61" applyFont="1" applyFill="1" applyBorder="1" applyAlignment="1">
      <alignment wrapText="1"/>
    </xf>
    <xf numFmtId="2" fontId="29" fillId="0" borderId="0" xfId="61" applyNumberFormat="1" applyFont="1" applyFill="1" applyBorder="1" applyAlignment="1">
      <alignment horizontal="right" vertical="center" wrapText="1"/>
    </xf>
    <xf numFmtId="0" fontId="26" fillId="0" borderId="0" xfId="61" applyFont="1" applyFill="1"/>
    <xf numFmtId="1" fontId="0" fillId="0" borderId="0" xfId="61" applyNumberFormat="1" applyFont="1" applyFill="1"/>
    <xf numFmtId="2" fontId="0" fillId="0" borderId="0" xfId="61" applyNumberFormat="1" applyFont="1" applyFill="1"/>
    <xf numFmtId="0" fontId="25" fillId="0" borderId="0" xfId="61" applyFont="1" applyFill="1" applyAlignment="1">
      <alignment horizontal="right" vertical="center"/>
    </xf>
    <xf numFmtId="0" fontId="26" fillId="0" borderId="0" xfId="61" applyFont="1" applyFill="1" applyBorder="1" applyAlignment="1">
      <alignment horizontal="left" vertical="center" wrapText="1"/>
    </xf>
    <xf numFmtId="1" fontId="29" fillId="0" borderId="0" xfId="61" applyNumberFormat="1" applyFont="1" applyFill="1" applyAlignment="1">
      <alignment horizontal="right" vertical="center" wrapText="1"/>
    </xf>
    <xf numFmtId="2" fontId="29" fillId="0" borderId="0" xfId="61" applyNumberFormat="1" applyFont="1" applyFill="1" applyAlignment="1">
      <alignment horizontal="right" vertical="center" wrapText="1"/>
    </xf>
    <xf numFmtId="0" fontId="25" fillId="0" borderId="0" xfId="61" applyFont="1" applyFill="1" applyAlignment="1">
      <alignment horizontal="left" vertical="center"/>
    </xf>
    <xf numFmtId="1" fontId="29" fillId="0" borderId="0" xfId="61" applyNumberFormat="1" applyFont="1" applyFill="1" applyBorder="1" applyAlignment="1">
      <alignment horizontal="right" vertical="center" wrapText="1"/>
    </xf>
    <xf numFmtId="0" fontId="0" fillId="20" borderId="10" xfId="61" applyFont="1" applyFill="1" applyBorder="1"/>
    <xf numFmtId="1" fontId="29" fillId="0" borderId="10" xfId="61" applyNumberFormat="1" applyFont="1" applyFill="1" applyBorder="1" applyAlignment="1">
      <alignment horizontal="right" vertical="center"/>
    </xf>
    <xf numFmtId="2" fontId="29" fillId="0" borderId="10" xfId="61" applyNumberFormat="1" applyFont="1" applyFill="1" applyBorder="1" applyAlignment="1">
      <alignment horizontal="right" vertical="center"/>
    </xf>
    <xf numFmtId="0" fontId="0" fillId="20" borderId="0" xfId="6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61" applyFont="1" applyFill="1" applyBorder="1"/>
    <xf numFmtId="0" fontId="0" fillId="0" borderId="0" xfId="61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/>
    </xf>
    <xf numFmtId="1" fontId="29" fillId="20" borderId="0" xfId="61" applyNumberFormat="1" applyFont="1" applyFill="1" applyBorder="1" applyAlignment="1">
      <alignment horizontal="right" vertical="center"/>
    </xf>
    <xf numFmtId="2" fontId="29" fillId="20" borderId="0" xfId="61" applyNumberFormat="1" applyFont="1" applyFill="1" applyBorder="1" applyAlignment="1">
      <alignment horizontal="right" vertical="center"/>
    </xf>
    <xf numFmtId="1" fontId="29" fillId="0" borderId="0" xfId="61" applyNumberFormat="1" applyFont="1" applyFill="1" applyBorder="1" applyAlignment="1">
      <alignment horizontal="right" vertical="center"/>
    </xf>
    <xf numFmtId="2" fontId="29" fillId="0" borderId="0" xfId="61" applyNumberFormat="1" applyFont="1" applyFill="1" applyBorder="1" applyAlignment="1">
      <alignment horizontal="right" vertical="center"/>
    </xf>
    <xf numFmtId="0" fontId="31" fillId="0" borderId="0" xfId="61" applyFont="1" applyFill="1" applyBorder="1"/>
    <xf numFmtId="1" fontId="29" fillId="0" borderId="0" xfId="61" applyNumberFormat="1" applyFont="1" applyFill="1" applyAlignment="1">
      <alignment horizontal="right" vertical="center"/>
    </xf>
    <xf numFmtId="2" fontId="29" fillId="0" borderId="0" xfId="61" applyNumberFormat="1" applyFont="1" applyFill="1" applyAlignment="1">
      <alignment horizontal="right" vertical="center"/>
    </xf>
    <xf numFmtId="0" fontId="0" fillId="0" borderId="11" xfId="6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29" fillId="0" borderId="0" xfId="61" applyFont="1" applyFill="1" applyAlignment="1">
      <alignment horizontal="right" vertical="center"/>
    </xf>
    <xf numFmtId="0" fontId="26" fillId="0" borderId="0" xfId="67" applyFont="1" applyFill="1" applyAlignment="1">
      <alignment vertical="center"/>
      <protection/>
    </xf>
    <xf numFmtId="0" fontId="32" fillId="0" borderId="0" xfId="67" applyFont="1" applyFill="1" applyBorder="1" applyAlignment="1">
      <alignment horizontal="right" vertical="center"/>
      <protection/>
    </xf>
    <xf numFmtId="0" fontId="0" fillId="0" borderId="0" xfId="67" applyFont="1" applyFill="1" applyAlignment="1">
      <alignment vertical="center"/>
      <protection/>
    </xf>
    <xf numFmtId="0" fontId="30" fillId="0" borderId="0" xfId="61" applyFont="1" applyFill="1" applyAlignment="1">
      <alignment horizontal="right" vertical="center"/>
    </xf>
    <xf numFmtId="164" fontId="0" fillId="0" borderId="0" xfId="61" applyNumberFormat="1" applyFont="1" applyFill="1" applyBorder="1"/>
    <xf numFmtId="1" fontId="0" fillId="0" borderId="0" xfId="20" applyNumberFormat="1" applyFont="1" applyFill="1" applyAlignment="1">
      <alignment horizontal="right" vertical="center"/>
    </xf>
    <xf numFmtId="3" fontId="0" fillId="0" borderId="0" xfId="20" applyNumberFormat="1" applyFont="1" applyFill="1" applyAlignment="1">
      <alignment vertical="center"/>
    </xf>
    <xf numFmtId="3" fontId="0" fillId="0" borderId="0" xfId="20" applyNumberFormat="1" applyFont="1" applyFill="1" applyAlignment="1">
      <alignment horizontal="right" vertical="center"/>
    </xf>
    <xf numFmtId="0" fontId="33" fillId="0" borderId="0" xfId="20" applyFont="1" applyFill="1" applyBorder="1" applyAlignment="1">
      <alignment horizontal="left" vertical="center"/>
    </xf>
    <xf numFmtId="0" fontId="0" fillId="0" borderId="0" xfId="61" applyFont="1" applyFill="1"/>
    <xf numFmtId="0" fontId="0" fillId="0" borderId="0" xfId="20" applyFont="1" applyFill="1" applyAlignment="1">
      <alignment vertical="center"/>
    </xf>
    <xf numFmtId="0" fontId="31" fillId="0" borderId="0" xfId="0" applyFont="1" applyFill="1" applyAlignment="1">
      <alignment horizontal="left" vertical="center" wrapText="1"/>
    </xf>
    <xf numFmtId="0" fontId="0" fillId="0" borderId="0" xfId="20" applyFont="1" applyFill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60 % - Accent1" xfId="33"/>
    <cellStyle name="60 % - Accent2" xfId="34"/>
    <cellStyle name="60 % - Accent3" xfId="35"/>
    <cellStyle name="60 % - Accent4" xfId="36"/>
    <cellStyle name="60 % - Accent5" xfId="37"/>
    <cellStyle name="60 % - Accent6" xfId="38"/>
    <cellStyle name="Avertissement" xfId="39"/>
    <cellStyle name="Calcul" xfId="40"/>
    <cellStyle name="Cellule liée" xfId="41"/>
    <cellStyle name="comma(1)" xfId="42"/>
    <cellStyle name="Commentaire" xfId="43"/>
    <cellStyle name="Entrée" xfId="44"/>
    <cellStyle name="Insatisfaisant" xfId="45"/>
    <cellStyle name="Lien hypertexte" xfId="46"/>
    <cellStyle name="Lien hypertexte 2" xfId="47"/>
    <cellStyle name="Neutre" xfId="48"/>
    <cellStyle name="Satisfaisant" xfId="49"/>
    <cellStyle name="Sortie" xfId="50"/>
    <cellStyle name="ss17" xfId="51"/>
    <cellStyle name="ss28" xfId="52"/>
    <cellStyle name="Style 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Vérification" xfId="60"/>
    <cellStyle name="Normal 2 2" xfId="61"/>
    <cellStyle name="Commentaire 2" xfId="62"/>
    <cellStyle name="Lien hypertexte_Fig 1.2" xfId="63"/>
    <cellStyle name="Normal 3" xfId="64"/>
    <cellStyle name="Normal 3 2" xfId="65"/>
    <cellStyle name="Normal 4" xfId="66"/>
    <cellStyle name="Normal_Maps YB2010 Chapter 4 GDP_corr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5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Pt>
            <c:idx val="2"/>
            <c:spPr>
              <a:ln>
                <a:noFill/>
              </a:ln>
            </c:spPr>
            <c:marker>
              <c:size val="7"/>
            </c:marker>
          </c:dPt>
          <c:dPt>
            <c:idx val="4"/>
            <c:spPr>
              <a:ln>
                <a:noFill/>
              </a:ln>
            </c:spPr>
            <c:marker>
              <c:size val="7"/>
            </c:marker>
          </c:dPt>
          <c:dPt>
            <c:idx val="5"/>
            <c:spPr>
              <a:ln>
                <a:noFill/>
              </a:ln>
            </c:spPr>
            <c:marker>
              <c:size val="7"/>
            </c:marker>
          </c:dPt>
          <c:dPt>
            <c:idx val="6"/>
            <c:spPr>
              <a:ln>
                <a:noFill/>
              </a:ln>
            </c:spPr>
            <c:marker>
              <c:size val="7"/>
            </c:marker>
          </c:dPt>
          <c:dPt>
            <c:idx val="7"/>
            <c:spPr>
              <a:ln>
                <a:noFill/>
              </a:ln>
            </c:spPr>
            <c:marker>
              <c:size val="7"/>
            </c:marker>
          </c:dPt>
          <c:dPt>
            <c:idx val="8"/>
            <c:spPr>
              <a:ln>
                <a:noFill/>
              </a:ln>
            </c:spPr>
            <c:marker>
              <c:size val="7"/>
            </c:marker>
          </c:dPt>
          <c:dPt>
            <c:idx val="10"/>
            <c:spPr>
              <a:ln>
                <a:noFill/>
              </a:ln>
            </c:spPr>
            <c:marker>
              <c:size val="7"/>
            </c:marker>
          </c:dPt>
          <c:dPt>
            <c:idx val="11"/>
            <c:spPr>
              <a:ln>
                <a:noFill/>
              </a:ln>
            </c:spPr>
            <c:marker>
              <c:size val="7"/>
            </c:marker>
          </c:dPt>
          <c:dPt>
            <c:idx val="12"/>
            <c:spPr>
              <a:ln>
                <a:noFill/>
              </a:ln>
            </c:spPr>
            <c:marker>
              <c:size val="7"/>
            </c:marker>
          </c:dPt>
          <c:dPt>
            <c:idx val="13"/>
            <c:spPr>
              <a:ln>
                <a:noFill/>
              </a:ln>
            </c:spPr>
            <c:marker>
              <c:size val="7"/>
            </c:marker>
          </c:dPt>
          <c:dPt>
            <c:idx val="14"/>
            <c:spPr>
              <a:ln>
                <a:noFill/>
              </a:ln>
            </c:spPr>
            <c:marker>
              <c:size val="7"/>
            </c:marker>
          </c:dPt>
          <c:dPt>
            <c:idx val="15"/>
            <c:spPr>
              <a:ln>
                <a:noFill/>
              </a:ln>
            </c:spPr>
            <c:marker>
              <c:size val="7"/>
            </c:marker>
          </c:dPt>
          <c:dPt>
            <c:idx val="16"/>
            <c:spPr>
              <a:ln>
                <a:noFill/>
              </a:ln>
            </c:spPr>
            <c:marker>
              <c:size val="7"/>
            </c:marker>
          </c:dPt>
          <c:dPt>
            <c:idx val="17"/>
            <c:spPr>
              <a:ln>
                <a:noFill/>
              </a:ln>
            </c:spPr>
            <c:marker>
              <c:size val="7"/>
            </c:marker>
          </c:dPt>
          <c:dPt>
            <c:idx val="18"/>
            <c:spPr>
              <a:ln>
                <a:noFill/>
              </a:ln>
            </c:spPr>
            <c:marker>
              <c:size val="7"/>
            </c:marker>
          </c:dPt>
          <c:dPt>
            <c:idx val="19"/>
            <c:spPr>
              <a:ln>
                <a:noFill/>
              </a:ln>
            </c:spPr>
            <c:marker>
              <c:size val="7"/>
            </c:marker>
          </c:dPt>
          <c:dPt>
            <c:idx val="20"/>
            <c:spPr>
              <a:ln>
                <a:noFill/>
              </a:ln>
            </c:spPr>
            <c:marker>
              <c:size val="7"/>
            </c:marker>
          </c:dPt>
          <c:dPt>
            <c:idx val="21"/>
            <c:spPr>
              <a:ln>
                <a:noFill/>
              </a:ln>
            </c:spPr>
            <c:marker>
              <c:size val="7"/>
            </c:marker>
          </c:dPt>
          <c:dPt>
            <c:idx val="22"/>
            <c:spPr>
              <a:ln>
                <a:noFill/>
              </a:ln>
            </c:spPr>
            <c:marker>
              <c:size val="7"/>
            </c:marker>
          </c:dPt>
          <c:dPt>
            <c:idx val="23"/>
            <c:spPr>
              <a:ln>
                <a:noFill/>
              </a:ln>
            </c:spPr>
            <c:marker>
              <c:size val="7"/>
            </c:marker>
          </c:dPt>
          <c:dPt>
            <c:idx val="24"/>
            <c:spPr>
              <a:ln>
                <a:noFill/>
              </a:ln>
            </c:spPr>
            <c:marker>
              <c:size val="7"/>
            </c:marker>
          </c:dPt>
          <c:dPt>
            <c:idx val="25"/>
            <c:spPr>
              <a:ln>
                <a:noFill/>
              </a:ln>
            </c:spPr>
            <c:marker>
              <c:size val="7"/>
            </c:marker>
          </c:dPt>
          <c:dPt>
            <c:idx val="26"/>
            <c:spPr>
              <a:ln>
                <a:noFill/>
              </a:ln>
            </c:spPr>
            <c:marker>
              <c:size val="7"/>
            </c:marker>
          </c:dPt>
          <c:dPt>
            <c:idx val="27"/>
            <c:spPr>
              <a:ln>
                <a:noFill/>
              </a:ln>
            </c:spPr>
            <c:marker>
              <c:size val="7"/>
            </c:marker>
          </c:dPt>
          <c:dPt>
            <c:idx val="28"/>
            <c:spPr>
              <a:ln>
                <a:noFill/>
              </a:ln>
            </c:spPr>
            <c:marker>
              <c:size val="7"/>
            </c:marker>
          </c:dPt>
          <c:dPt>
            <c:idx val="29"/>
            <c:spPr>
              <a:ln>
                <a:noFill/>
              </a:ln>
            </c:spPr>
            <c:marker>
              <c:size val="7"/>
            </c:marker>
          </c:dPt>
          <c:dPt>
            <c:idx val="30"/>
            <c:spPr>
              <a:ln>
                <a:noFill/>
              </a:ln>
            </c:spPr>
            <c:marker>
              <c:size val="7"/>
            </c:marker>
          </c:dPt>
          <c:dPt>
            <c:idx val="31"/>
            <c:spPr>
              <a:ln>
                <a:noFill/>
              </a:ln>
            </c:spPr>
            <c:marker>
              <c:size val="7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1'!$C$12:$C$62</c:f>
              <c:strCache/>
            </c:strRef>
          </c:cat>
          <c:val>
            <c:numRef>
              <c:f>'Figure 1'!$D$12:$D$62</c:f>
              <c:numCache/>
            </c:numRef>
          </c:val>
          <c:smooth val="0"/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1'!$C$12:$C$62</c:f>
              <c:strCache/>
            </c:strRef>
          </c:cat>
          <c:val>
            <c:numRef>
              <c:f>'Figure 1'!$E$12:$E$62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2115578"/>
        <c:axId val="43495883"/>
      </c:line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5883"/>
        <c:crosses val="autoZero"/>
        <c:auto val="1"/>
        <c:lblOffset val="100"/>
        <c:tickLblSkip val="1"/>
        <c:noMultiLvlLbl val="0"/>
      </c:catAx>
      <c:valAx>
        <c:axId val="434958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2115578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Fixed (wired) broadband subscriptions, 2013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75"/>
          <c:y val="0.11725"/>
          <c:w val="0.94575"/>
          <c:h val="0.7357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2'!$C$15</c:f>
              <c:strCache>
                <c:ptCount val="1"/>
                <c:pt idx="0">
                  <c:v>min (for graph layout)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2'!$D$15:$G$15</c:f>
              <c:numCache/>
            </c:numRef>
          </c:val>
        </c:ser>
        <c:ser>
          <c:idx val="41"/>
          <c:order val="1"/>
          <c:tx>
            <c:strRef>
              <c:f>'Figure 2'!$C$16</c:f>
              <c:strCache>
                <c:ptCount val="1"/>
                <c:pt idx="0">
                  <c:v>mid  (for graph layout)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2'!$D$16:$G$16</c:f>
              <c:numCache/>
            </c:numRef>
          </c:val>
        </c:ser>
        <c:overlap val="100"/>
        <c:gapWidth val="350"/>
        <c:axId val="55918628"/>
        <c:axId val="33505605"/>
      </c:barChart>
      <c:lineChart>
        <c:grouping val="standard"/>
        <c:varyColors val="0"/>
        <c:ser>
          <c:idx val="0"/>
          <c:order val="2"/>
          <c:tx>
            <c:strRef>
              <c:f>'Figure 2'!$C$18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2'!$D$18:$G$18</c:f>
              <c:numCache/>
            </c:numRef>
          </c:val>
          <c:smooth val="0"/>
        </c:ser>
        <c:ser>
          <c:idx val="2"/>
          <c:order val="3"/>
          <c:tx>
            <c:strRef>
              <c:f>'Figure 2'!$C$19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3875"/>
                  <c:y val="0.0515"/>
                </c:manualLayout>
              </c:layout>
              <c:tx>
                <c:strRef>
                  <c:f>'Figure 2'!$D$47</c:f>
                  <c:strCache>
                    <c:ptCount val="1"/>
                    <c:pt idx="0">
                      <c:v>Romania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5"/>
                  <c:y val="0.04575"/>
                </c:manualLayout>
              </c:layout>
              <c:tx>
                <c:strRef>
                  <c:f>'Figure 2'!$E$47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375"/>
                  <c:y val="-0.01775"/>
                </c:manualLayout>
              </c:layout>
              <c:tx>
                <c:strRef>
                  <c:f>'Figure 2'!$F$47</c:f>
                  <c:strCache>
                    <c:ptCount val="1"/>
                    <c:pt idx="0">
                      <c:v>Lao PDR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9025"/>
                  <c:y val="-0.02275"/>
                </c:manualLayout>
              </c:layout>
              <c:tx>
                <c:strRef>
                  <c:f>'Figure 2'!$G$47</c:f>
                  <c:strCache>
                    <c:ptCount val="1"/>
                    <c:pt idx="0">
                      <c:v>Pakistan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2'!$D$19:$G$19</c:f>
              <c:numCache/>
            </c:numRef>
          </c:val>
          <c:smooth val="0"/>
        </c:ser>
        <c:ser>
          <c:idx val="3"/>
          <c:order val="4"/>
          <c:tx>
            <c:strRef>
              <c:f>'Figure 2'!$C$20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2'!$D$20:$G$20</c:f>
              <c:numCache/>
            </c:numRef>
          </c:val>
          <c:smooth val="0"/>
        </c:ser>
        <c:ser>
          <c:idx val="4"/>
          <c:order val="5"/>
          <c:tx>
            <c:strRef>
              <c:f>'Figure 2'!$C$21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2'!$D$21:$G$21</c:f>
              <c:numCache/>
            </c:numRef>
          </c:val>
          <c:smooth val="0"/>
        </c:ser>
        <c:ser>
          <c:idx val="5"/>
          <c:order val="6"/>
          <c:tx>
            <c:strRef>
              <c:f>'Figure 2'!$C$22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2'!$D$22:$G$22</c:f>
              <c:numCache/>
            </c:numRef>
          </c:val>
          <c:smooth val="0"/>
        </c:ser>
        <c:ser>
          <c:idx val="6"/>
          <c:order val="7"/>
          <c:tx>
            <c:strRef>
              <c:f>'Figure 2'!$C$23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2'!$D$23:$G$23</c:f>
              <c:numCache/>
            </c:numRef>
          </c:val>
          <c:smooth val="0"/>
        </c:ser>
        <c:ser>
          <c:idx val="7"/>
          <c:order val="8"/>
          <c:tx>
            <c:strRef>
              <c:f>'Figure 2'!$C$24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2'!$D$24:$G$24</c:f>
              <c:numCache/>
            </c:numRef>
          </c:val>
          <c:smooth val="0"/>
        </c:ser>
        <c:ser>
          <c:idx val="8"/>
          <c:order val="9"/>
          <c:tx>
            <c:strRef>
              <c:f>'Figure 2'!$C$25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2'!$D$25:$G$25</c:f>
              <c:numCache/>
            </c:numRef>
          </c:val>
          <c:smooth val="0"/>
        </c:ser>
        <c:ser>
          <c:idx val="9"/>
          <c:order val="10"/>
          <c:tx>
            <c:strRef>
              <c:f>'Figure 2'!$C$26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2'!$D$26:$G$26</c:f>
              <c:numCache/>
            </c:numRef>
          </c:val>
          <c:smooth val="0"/>
        </c:ser>
        <c:ser>
          <c:idx val="10"/>
          <c:order val="11"/>
          <c:tx>
            <c:strRef>
              <c:f>'Figure 2'!$C$27</c:f>
              <c:strCache>
                <c:ptCount val="1"/>
                <c:pt idx="0">
                  <c:v>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2'!$D$27:$G$27</c:f>
              <c:numCache/>
            </c:numRef>
          </c:val>
          <c:smooth val="0"/>
        </c:ser>
        <c:ser>
          <c:idx val="11"/>
          <c:order val="12"/>
          <c:tx>
            <c:strRef>
              <c:f>'Figure 2'!$C$28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2'!$D$28:$G$28</c:f>
              <c:numCache/>
            </c:numRef>
          </c:val>
          <c:smooth val="0"/>
        </c:ser>
        <c:ser>
          <c:idx val="12"/>
          <c:order val="13"/>
          <c:tx>
            <c:strRef>
              <c:f>'Figure 2'!$C$29</c:f>
              <c:strCache>
                <c:ptCount val="1"/>
                <c:pt idx="0">
                  <c:v>11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2'!$D$29:$G$29</c:f>
              <c:numCache/>
            </c:numRef>
          </c:val>
          <c:smooth val="0"/>
        </c:ser>
        <c:ser>
          <c:idx val="13"/>
          <c:order val="14"/>
          <c:tx>
            <c:strRef>
              <c:f>'Figure 2'!$C$30</c:f>
              <c:strCache>
                <c:ptCount val="1"/>
                <c:pt idx="0">
                  <c:v>12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2'!$D$30:$G$30</c:f>
              <c:numCache/>
            </c:numRef>
          </c:val>
          <c:smooth val="0"/>
        </c:ser>
        <c:ser>
          <c:idx val="14"/>
          <c:order val="15"/>
          <c:tx>
            <c:strRef>
              <c:f>'Figure 2'!$C$31</c:f>
              <c:strCache>
                <c:ptCount val="1"/>
                <c:pt idx="0">
                  <c:v>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2'!$D$31:$G$31</c:f>
              <c:numCache/>
            </c:numRef>
          </c:val>
          <c:smooth val="0"/>
        </c:ser>
        <c:ser>
          <c:idx val="15"/>
          <c:order val="16"/>
          <c:tx>
            <c:strRef>
              <c:f>'Figure 2'!$C$32</c:f>
              <c:strCache>
                <c:ptCount val="1"/>
                <c:pt idx="0">
                  <c:v>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2'!$D$32:$G$32</c:f>
              <c:numCache/>
            </c:numRef>
          </c:val>
          <c:smooth val="0"/>
        </c:ser>
        <c:ser>
          <c:idx val="16"/>
          <c:order val="17"/>
          <c:tx>
            <c:strRef>
              <c:f>'Figure 2'!$C$33</c:f>
              <c:strCache>
                <c:ptCount val="1"/>
                <c:pt idx="0">
                  <c:v>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2'!$D$33:$G$33</c:f>
              <c:numCache/>
            </c:numRef>
          </c:val>
          <c:smooth val="0"/>
        </c:ser>
        <c:ser>
          <c:idx val="17"/>
          <c:order val="18"/>
          <c:tx>
            <c:strRef>
              <c:f>'Figure 2'!$C$34</c:f>
              <c:strCache>
                <c:ptCount val="1"/>
                <c:pt idx="0">
                  <c:v>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2'!$D$34:$G$34</c:f>
              <c:numCache/>
            </c:numRef>
          </c:val>
          <c:smooth val="0"/>
        </c:ser>
        <c:ser>
          <c:idx val="18"/>
          <c:order val="19"/>
          <c:tx>
            <c:strRef>
              <c:f>'Figure 2'!$C$35</c:f>
              <c:strCache>
                <c:ptCount val="1"/>
                <c:pt idx="0">
                  <c:v>17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2'!$D$35:$G$35</c:f>
              <c:numCache/>
            </c:numRef>
          </c:val>
          <c:smooth val="0"/>
        </c:ser>
        <c:ser>
          <c:idx val="19"/>
          <c:order val="20"/>
          <c:tx>
            <c:strRef>
              <c:f>'Figure 2'!$C$36</c:f>
              <c:strCache>
                <c:ptCount val="1"/>
                <c:pt idx="0">
                  <c:v>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2'!$D$36:$G$36</c:f>
              <c:numCache/>
            </c:numRef>
          </c:val>
          <c:smooth val="0"/>
        </c:ser>
        <c:ser>
          <c:idx val="20"/>
          <c:order val="21"/>
          <c:tx>
            <c:strRef>
              <c:f>'Figure 2'!$C$37</c:f>
              <c:strCache>
                <c:ptCount val="1"/>
                <c:pt idx="0">
                  <c:v>19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2'!$D$37:$G$37</c:f>
              <c:numCache/>
            </c:numRef>
          </c:val>
          <c:smooth val="0"/>
        </c:ser>
        <c:ser>
          <c:idx val="21"/>
          <c:order val="22"/>
          <c:tx>
            <c:strRef>
              <c:f>'Figure 2'!$C$38</c:f>
              <c:strCache>
                <c:ptCount val="1"/>
                <c:pt idx="0">
                  <c:v>20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2'!$D$38:$G$38</c:f>
              <c:numCache/>
            </c:numRef>
          </c:val>
          <c:smooth val="0"/>
        </c:ser>
        <c:ser>
          <c:idx val="22"/>
          <c:order val="23"/>
          <c:tx>
            <c:strRef>
              <c:f>'Figure 2'!$C$39</c:f>
              <c:strCache>
                <c:ptCount val="1"/>
                <c:pt idx="0">
                  <c:v>21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2'!$D$39:$G$39</c:f>
              <c:numCache/>
            </c:numRef>
          </c:val>
          <c:smooth val="0"/>
        </c:ser>
        <c:ser>
          <c:idx val="23"/>
          <c:order val="24"/>
          <c:tx>
            <c:strRef>
              <c:f>'Figure 2'!$C$40</c:f>
              <c:strCache>
                <c:ptCount val="1"/>
                <c:pt idx="0">
                  <c:v>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2'!$D$40:$G$40</c:f>
              <c:numCache/>
            </c:numRef>
          </c:val>
          <c:smooth val="0"/>
        </c:ser>
        <c:ser>
          <c:idx val="24"/>
          <c:order val="25"/>
          <c:tx>
            <c:strRef>
              <c:f>'Figure 2'!$C$41</c:f>
              <c:strCache>
                <c:ptCount val="1"/>
                <c:pt idx="0">
                  <c:v>23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2'!$D$41:$G$41</c:f>
              <c:numCache/>
            </c:numRef>
          </c:val>
          <c:smooth val="0"/>
        </c:ser>
        <c:ser>
          <c:idx val="25"/>
          <c:order val="26"/>
          <c:tx>
            <c:strRef>
              <c:f>'Figure 2'!$C$42</c:f>
              <c:strCache>
                <c:ptCount val="1"/>
                <c:pt idx="0">
                  <c:v>24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2'!$D$42:$G$42</c:f>
              <c:numCache/>
            </c:numRef>
          </c:val>
          <c:smooth val="0"/>
        </c:ser>
        <c:ser>
          <c:idx val="26"/>
          <c:order val="27"/>
          <c:tx>
            <c:strRef>
              <c:f>'Figure 2'!$C$43</c:f>
              <c:strCache>
                <c:ptCount val="1"/>
                <c:pt idx="0">
                  <c:v>25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2'!$D$43:$G$43</c:f>
              <c:numCache/>
            </c:numRef>
          </c:val>
          <c:smooth val="0"/>
        </c:ser>
        <c:ser>
          <c:idx val="27"/>
          <c:order val="28"/>
          <c:tx>
            <c:strRef>
              <c:f>'Figure 2'!$C$44</c:f>
              <c:strCache>
                <c:ptCount val="1"/>
                <c:pt idx="0">
                  <c:v>26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2'!$D$44:$G$44</c:f>
              <c:numCache/>
            </c:numRef>
          </c:val>
          <c:smooth val="0"/>
        </c:ser>
        <c:ser>
          <c:idx val="28"/>
          <c:order val="29"/>
          <c:tx>
            <c:strRef>
              <c:f>'Figure 2'!$C$45</c:f>
              <c:strCache>
                <c:ptCount val="1"/>
                <c:pt idx="0">
                  <c:v>27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2'!$D$45:$G$45</c:f>
              <c:numCache/>
            </c:numRef>
          </c:val>
          <c:smooth val="0"/>
        </c:ser>
        <c:ser>
          <c:idx val="29"/>
          <c:order val="30"/>
          <c:tx>
            <c:strRef>
              <c:f>'Figure 2'!$C$46</c:f>
              <c:strCache>
                <c:ptCount val="1"/>
                <c:pt idx="0">
                  <c:v>28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3975"/>
                  <c:y val="-0.0455"/>
                </c:manualLayout>
              </c:layout>
              <c:tx>
                <c:strRef>
                  <c:f>'Figure 2'!$D$48</c:f>
                  <c:strCache>
                    <c:ptCount val="1"/>
                    <c:pt idx="0">
                      <c:v>Netherlands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875"/>
                  <c:y val="-0.0455"/>
                </c:manualLayout>
              </c:layout>
              <c:tx>
                <c:strRef>
                  <c:f>'Figure 2'!$E$48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825"/>
                  <c:y val="-0.037"/>
                </c:manualLayout>
              </c:layout>
              <c:tx>
                <c:strRef>
                  <c:f>'Figure 2'!$F$48</c:f>
                  <c:strCache>
                    <c:ptCount val="1"/>
                    <c:pt idx="0">
                      <c:v>Singapore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57"/>
                  <c:y val="-0.0455"/>
                </c:manualLayout>
              </c:layout>
              <c:tx>
                <c:strRef>
                  <c:f>'Figure 2'!$G$48</c:f>
                  <c:strCache>
                    <c:ptCount val="1"/>
                    <c:pt idx="0">
                      <c:v>Republic of Korea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2'!$D$12:$G$12</c:f>
              <c:strCache/>
            </c:strRef>
          </c:cat>
          <c:val>
            <c:numRef>
              <c:f>'Figure 2'!$D$46:$G$46</c:f>
              <c:numCache/>
            </c:numRef>
          </c:val>
          <c:smooth val="0"/>
        </c:ser>
        <c:marker val="1"/>
        <c:axId val="55918628"/>
        <c:axId val="33505605"/>
      </c:line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3505605"/>
        <c:crosses val="autoZero"/>
        <c:auto val="1"/>
        <c:lblOffset val="100"/>
        <c:noMultiLvlLbl val="0"/>
      </c:catAx>
      <c:valAx>
        <c:axId val="33505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91862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latin typeface="Arial"/>
                <a:ea typeface="Arial"/>
                <a:cs typeface="Arial"/>
              </a:rPr>
              <a:t>Active mobile broadband subscriptions, 2012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75"/>
          <c:y val="0.12375"/>
          <c:w val="0.94575"/>
          <c:h val="0.72925"/>
        </c:manualLayout>
      </c:layout>
      <c:barChart>
        <c:barDir val="col"/>
        <c:grouping val="stacked"/>
        <c:varyColors val="0"/>
        <c:ser>
          <c:idx val="40"/>
          <c:order val="0"/>
          <c:tx>
            <c:strRef>
              <c:f>'Figure 2'!$J$15</c:f>
              <c:strCache>
                <c:ptCount val="1"/>
                <c:pt idx="0">
                  <c:v>min (for graph layout)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2'!$K$15:$N$15</c:f>
              <c:numCache/>
            </c:numRef>
          </c:val>
        </c:ser>
        <c:ser>
          <c:idx val="41"/>
          <c:order val="1"/>
          <c:tx>
            <c:strRef>
              <c:f>'Figure 2'!$J$16</c:f>
              <c:strCache>
                <c:ptCount val="1"/>
                <c:pt idx="0">
                  <c:v>mid  (for graph layout)</c:v>
                </c:pt>
              </c:strCache>
            </c:strRef>
          </c:tx>
          <c:spPr>
            <a:noFill/>
            <a:ln w="285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2'!$K$16:$N$16</c:f>
              <c:numCache/>
            </c:numRef>
          </c:val>
        </c:ser>
        <c:overlap val="100"/>
        <c:gapWidth val="350"/>
        <c:axId val="33114990"/>
        <c:axId val="29599455"/>
      </c:barChart>
      <c:lineChart>
        <c:grouping val="standard"/>
        <c:varyColors val="0"/>
        <c:ser>
          <c:idx val="0"/>
          <c:order val="2"/>
          <c:tx>
            <c:strRef>
              <c:f>'Figure 2'!$J$18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6"/>
            <c:spPr>
              <a:solidFill>
                <a:schemeClr val="accent4"/>
              </a:solidFill>
              <a:ln w="31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2'!$K$18:$N$18</c:f>
              <c:numCache/>
            </c:numRef>
          </c:val>
          <c:smooth val="0"/>
        </c:ser>
        <c:ser>
          <c:idx val="2"/>
          <c:order val="3"/>
          <c:tx>
            <c:strRef>
              <c:f>'Figure 2'!$J$19</c:f>
              <c:strCache>
                <c:ptCount val="1"/>
                <c:pt idx="0">
                  <c:v>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375"/>
                  <c:y val="0.04575"/>
                </c:manualLayout>
              </c:layout>
              <c:tx>
                <c:strRef>
                  <c:f>'Figure 2'!$K$47</c:f>
                  <c:strCache>
                    <c:ptCount val="1"/>
                    <c:pt idx="0">
                      <c:v>Lithuania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9"/>
                  <c:y val="0.04575"/>
                </c:manualLayout>
              </c:layout>
              <c:tx>
                <c:strRef>
                  <c:f>'Figure 2'!$L$47</c:f>
                  <c:strCache>
                    <c:ptCount val="1"/>
                    <c:pt idx="0">
                      <c:v>Switzerland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99"/>
                  <c:y val="-0.02925"/>
                </c:manualLayout>
              </c:layout>
              <c:tx>
                <c:strRef>
                  <c:f>'Figure 2'!$M$47</c:f>
                  <c:strCache>
                    <c:ptCount val="1"/>
                    <c:pt idx="0">
                      <c:v>Myanmar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075"/>
                  <c:y val="-0.0205"/>
                </c:manualLayout>
              </c:layout>
              <c:tx>
                <c:strRef>
                  <c:f>'Figure 2'!$N$47</c:f>
                  <c:strCache>
                    <c:ptCount val="1"/>
                    <c:pt idx="0">
                      <c:v>Bangladesh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2'!$K$19:$N$19</c:f>
              <c:numCache/>
            </c:numRef>
          </c:val>
          <c:smooth val="0"/>
        </c:ser>
        <c:ser>
          <c:idx val="3"/>
          <c:order val="4"/>
          <c:tx>
            <c:strRef>
              <c:f>'Figure 2'!$J$20</c:f>
              <c:strCache>
                <c:ptCount val="1"/>
                <c:pt idx="0">
                  <c:v>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2'!$K$20:$N$20</c:f>
              <c:numCache/>
            </c:numRef>
          </c:val>
          <c:smooth val="0"/>
        </c:ser>
        <c:ser>
          <c:idx val="4"/>
          <c:order val="5"/>
          <c:tx>
            <c:strRef>
              <c:f>'Figure 2'!$J$21</c:f>
              <c:strCache>
                <c:ptCount val="1"/>
                <c:pt idx="0">
                  <c:v>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2'!$K$21:$N$21</c:f>
              <c:numCache/>
            </c:numRef>
          </c:val>
          <c:smooth val="0"/>
        </c:ser>
        <c:ser>
          <c:idx val="5"/>
          <c:order val="6"/>
          <c:tx>
            <c:strRef>
              <c:f>'Figure 2'!$J$22</c:f>
              <c:strCache>
                <c:ptCount val="1"/>
                <c:pt idx="0">
                  <c:v>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2'!$K$22:$N$22</c:f>
              <c:numCache/>
            </c:numRef>
          </c:val>
          <c:smooth val="0"/>
        </c:ser>
        <c:ser>
          <c:idx val="6"/>
          <c:order val="7"/>
          <c:tx>
            <c:strRef>
              <c:f>'Figure 2'!$J$23</c:f>
              <c:strCache>
                <c:ptCount val="1"/>
                <c:pt idx="0">
                  <c:v>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2'!$K$23:$N$23</c:f>
              <c:numCache/>
            </c:numRef>
          </c:val>
          <c:smooth val="0"/>
        </c:ser>
        <c:ser>
          <c:idx val="7"/>
          <c:order val="8"/>
          <c:tx>
            <c:strRef>
              <c:f>'Figure 2'!$J$24</c:f>
              <c:strCache>
                <c:ptCount val="1"/>
                <c:pt idx="0">
                  <c:v>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2'!$K$24:$N$24</c:f>
              <c:numCache/>
            </c:numRef>
          </c:val>
          <c:smooth val="0"/>
        </c:ser>
        <c:ser>
          <c:idx val="8"/>
          <c:order val="9"/>
          <c:tx>
            <c:strRef>
              <c:f>'Figure 2'!$J$25</c:f>
              <c:strCache>
                <c:ptCount val="1"/>
                <c:pt idx="0">
                  <c:v>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2'!$K$25:$N$25</c:f>
              <c:numCache/>
            </c:numRef>
          </c:val>
          <c:smooth val="0"/>
        </c:ser>
        <c:ser>
          <c:idx val="9"/>
          <c:order val="10"/>
          <c:tx>
            <c:strRef>
              <c:f>'Figure 2'!$J$26</c:f>
              <c:strCache>
                <c:ptCount val="1"/>
                <c:pt idx="0">
                  <c:v>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2'!$K$26:$N$26</c:f>
              <c:numCache/>
            </c:numRef>
          </c:val>
          <c:smooth val="0"/>
        </c:ser>
        <c:ser>
          <c:idx val="10"/>
          <c:order val="11"/>
          <c:tx>
            <c:strRef>
              <c:f>'Figure 2'!$J$27</c:f>
              <c:strCache>
                <c:ptCount val="1"/>
                <c:pt idx="0">
                  <c:v>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2'!$K$27:$N$27</c:f>
              <c:numCache/>
            </c:numRef>
          </c:val>
          <c:smooth val="0"/>
        </c:ser>
        <c:ser>
          <c:idx val="11"/>
          <c:order val="12"/>
          <c:tx>
            <c:strRef>
              <c:f>'Figure 2'!$J$28</c:f>
              <c:strCache>
                <c:ptCount val="1"/>
                <c:pt idx="0">
                  <c:v>10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2'!$K$28:$N$28</c:f>
              <c:numCache/>
            </c:numRef>
          </c:val>
          <c:smooth val="0"/>
        </c:ser>
        <c:ser>
          <c:idx val="12"/>
          <c:order val="13"/>
          <c:tx>
            <c:strRef>
              <c:f>'Figure 2'!$J$29</c:f>
              <c:strCache>
                <c:ptCount val="1"/>
                <c:pt idx="0">
                  <c:v>11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2'!$K$29:$N$29</c:f>
              <c:numCache/>
            </c:numRef>
          </c:val>
          <c:smooth val="0"/>
        </c:ser>
        <c:ser>
          <c:idx val="13"/>
          <c:order val="14"/>
          <c:tx>
            <c:strRef>
              <c:f>'Figure 2'!$J$30</c:f>
              <c:strCache>
                <c:ptCount val="1"/>
                <c:pt idx="0">
                  <c:v>12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2'!$K$30:$N$30</c:f>
              <c:numCache/>
            </c:numRef>
          </c:val>
          <c:smooth val="0"/>
        </c:ser>
        <c:ser>
          <c:idx val="14"/>
          <c:order val="15"/>
          <c:tx>
            <c:strRef>
              <c:f>'Figure 2'!$J$31</c:f>
              <c:strCache>
                <c:ptCount val="1"/>
                <c:pt idx="0">
                  <c:v>13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2'!$K$31:$N$31</c:f>
              <c:numCache/>
            </c:numRef>
          </c:val>
          <c:smooth val="0"/>
        </c:ser>
        <c:ser>
          <c:idx val="15"/>
          <c:order val="16"/>
          <c:tx>
            <c:strRef>
              <c:f>'Figure 2'!$J$32</c:f>
              <c:strCache>
                <c:ptCount val="1"/>
                <c:pt idx="0">
                  <c:v>14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2'!$K$32:$N$32</c:f>
              <c:numCache/>
            </c:numRef>
          </c:val>
          <c:smooth val="0"/>
        </c:ser>
        <c:ser>
          <c:idx val="16"/>
          <c:order val="17"/>
          <c:tx>
            <c:strRef>
              <c:f>'Figure 2'!$J$33</c:f>
              <c:strCache>
                <c:ptCount val="1"/>
                <c:pt idx="0">
                  <c:v>15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2'!$K$33:$N$33</c:f>
              <c:numCache/>
            </c:numRef>
          </c:val>
          <c:smooth val="0"/>
        </c:ser>
        <c:ser>
          <c:idx val="17"/>
          <c:order val="18"/>
          <c:tx>
            <c:strRef>
              <c:f>'Figure 2'!$J$34</c:f>
              <c:strCache>
                <c:ptCount val="1"/>
                <c:pt idx="0">
                  <c:v>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2'!$K$34:$N$34</c:f>
              <c:numCache/>
            </c:numRef>
          </c:val>
          <c:smooth val="0"/>
        </c:ser>
        <c:ser>
          <c:idx val="18"/>
          <c:order val="19"/>
          <c:tx>
            <c:strRef>
              <c:f>'Figure 2'!$J$35</c:f>
              <c:strCache>
                <c:ptCount val="1"/>
                <c:pt idx="0">
                  <c:v>17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2'!$K$35:$N$35</c:f>
              <c:numCache/>
            </c:numRef>
          </c:val>
          <c:smooth val="0"/>
        </c:ser>
        <c:ser>
          <c:idx val="19"/>
          <c:order val="20"/>
          <c:tx>
            <c:strRef>
              <c:f>'Figure 2'!$J$36</c:f>
              <c:strCache>
                <c:ptCount val="1"/>
                <c:pt idx="0">
                  <c:v>18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2'!$K$36:$N$36</c:f>
              <c:numCache/>
            </c:numRef>
          </c:val>
          <c:smooth val="0"/>
        </c:ser>
        <c:ser>
          <c:idx val="20"/>
          <c:order val="21"/>
          <c:tx>
            <c:strRef>
              <c:f>'Figure 2'!$J$37</c:f>
              <c:strCache>
                <c:ptCount val="1"/>
                <c:pt idx="0">
                  <c:v>19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2'!$K$37:$N$37</c:f>
              <c:numCache/>
            </c:numRef>
          </c:val>
          <c:smooth val="0"/>
        </c:ser>
        <c:ser>
          <c:idx val="21"/>
          <c:order val="22"/>
          <c:tx>
            <c:strRef>
              <c:f>'Figure 2'!$J$38</c:f>
              <c:strCache>
                <c:ptCount val="1"/>
                <c:pt idx="0">
                  <c:v>20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2'!$K$38:$N$38</c:f>
              <c:numCache/>
            </c:numRef>
          </c:val>
          <c:smooth val="0"/>
        </c:ser>
        <c:ser>
          <c:idx val="22"/>
          <c:order val="23"/>
          <c:tx>
            <c:strRef>
              <c:f>'Figure 2'!$J$39</c:f>
              <c:strCache>
                <c:ptCount val="1"/>
                <c:pt idx="0">
                  <c:v>21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2'!$K$39:$N$39</c:f>
              <c:numCache/>
            </c:numRef>
          </c:val>
          <c:smooth val="0"/>
        </c:ser>
        <c:ser>
          <c:idx val="23"/>
          <c:order val="24"/>
          <c:tx>
            <c:strRef>
              <c:f>'Figure 2'!$J$40</c:f>
              <c:strCache>
                <c:ptCount val="1"/>
                <c:pt idx="0">
                  <c:v>22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2'!$K$40:$N$40</c:f>
              <c:numCache/>
            </c:numRef>
          </c:val>
          <c:smooth val="0"/>
        </c:ser>
        <c:ser>
          <c:idx val="24"/>
          <c:order val="25"/>
          <c:tx>
            <c:strRef>
              <c:f>'Figure 2'!$J$41</c:f>
              <c:strCache>
                <c:ptCount val="1"/>
                <c:pt idx="0">
                  <c:v>23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2'!$K$41:$N$41</c:f>
              <c:numCache/>
            </c:numRef>
          </c:val>
          <c:smooth val="0"/>
        </c:ser>
        <c:ser>
          <c:idx val="25"/>
          <c:order val="26"/>
          <c:tx>
            <c:strRef>
              <c:f>'Figure 2'!$J$42</c:f>
              <c:strCache>
                <c:ptCount val="1"/>
                <c:pt idx="0">
                  <c:v>24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2'!$K$42:$N$42</c:f>
              <c:numCache/>
            </c:numRef>
          </c:val>
          <c:smooth val="0"/>
        </c:ser>
        <c:ser>
          <c:idx val="26"/>
          <c:order val="27"/>
          <c:tx>
            <c:strRef>
              <c:f>'Figure 2'!$J$43</c:f>
              <c:strCache>
                <c:ptCount val="1"/>
                <c:pt idx="0">
                  <c:v>25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2'!$K$43:$N$43</c:f>
              <c:numCache/>
            </c:numRef>
          </c:val>
          <c:smooth val="0"/>
        </c:ser>
        <c:ser>
          <c:idx val="27"/>
          <c:order val="28"/>
          <c:tx>
            <c:strRef>
              <c:f>'Figure 2'!$J$44</c:f>
              <c:strCache>
                <c:ptCount val="1"/>
                <c:pt idx="0">
                  <c:v>26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2'!$K$44:$N$44</c:f>
              <c:numCache/>
            </c:numRef>
          </c:val>
          <c:smooth val="0"/>
        </c:ser>
        <c:ser>
          <c:idx val="28"/>
          <c:order val="29"/>
          <c:tx>
            <c:strRef>
              <c:f>'Figure 2'!$J$45</c:f>
              <c:strCache>
                <c:ptCount val="1"/>
                <c:pt idx="0">
                  <c:v>27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2'!$K$45:$N$45</c:f>
              <c:numCache/>
            </c:numRef>
          </c:val>
          <c:smooth val="0"/>
        </c:ser>
        <c:ser>
          <c:idx val="29"/>
          <c:order val="30"/>
          <c:tx>
            <c:strRef>
              <c:f>'Figure 2'!$J$46</c:f>
              <c:strCache>
                <c:ptCount val="1"/>
                <c:pt idx="0">
                  <c:v>28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2975"/>
                  <c:y val="-0.03975"/>
                </c:manualLayout>
              </c:layout>
              <c:tx>
                <c:strRef>
                  <c:f>'Figure 2'!$K$48</c:f>
                  <c:strCache>
                    <c:ptCount val="1"/>
                    <c:pt idx="0">
                      <c:v>Finland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5"/>
                  <c:y val="-0.034"/>
                </c:manualLayout>
              </c:layout>
              <c:tx>
                <c:strRef>
                  <c:f>'Figure 2'!$L$48</c:f>
                  <c:strCache>
                    <c:ptCount val="1"/>
                    <c:pt idx="0">
                      <c:v>Norway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3825"/>
                  <c:y val="-0.037"/>
                </c:manualLayout>
              </c:layout>
              <c:tx>
                <c:strRef>
                  <c:f>'Figure 2'!$M$48</c:f>
                  <c:strCache>
                    <c:ptCount val="1"/>
                    <c:pt idx="0">
                      <c:v>Singapore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"/>
                  <c:y val="-0.05125"/>
                </c:manualLayout>
              </c:layout>
              <c:tx>
                <c:strRef>
                  <c:f>'Figure 2'!$N$48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numFmt formatCode="General" sourceLinked="1"/>
              <c:spPr>
                <a:noFill/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2'!$K$12:$N$12</c:f>
              <c:strCache/>
            </c:strRef>
          </c:cat>
          <c:val>
            <c:numRef>
              <c:f>'Figure 2'!$K$46:$N$46</c:f>
              <c:numCache/>
            </c:numRef>
          </c:val>
          <c:smooth val="0"/>
        </c:ser>
        <c:marker val="1"/>
        <c:axId val="33114990"/>
        <c:axId val="29599455"/>
      </c:line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599455"/>
        <c:crosses val="autoZero"/>
        <c:auto val="1"/>
        <c:lblOffset val="100"/>
        <c:noMultiLvlLbl val="0"/>
      </c:catAx>
      <c:valAx>
        <c:axId val="295994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11499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52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3'!$F$11</c:f>
              <c:strCache>
                <c:ptCount val="1"/>
                <c:pt idx="0">
                  <c:v>2013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3'!$C$12:$C$62</c:f>
              <c:strCache/>
            </c:strRef>
          </c:cat>
          <c:val>
            <c:numRef>
              <c:f>'Figure 3'!$F$12:$F$62</c:f>
              <c:numCache/>
            </c:numRef>
          </c:val>
          <c:smooth val="0"/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3'!$C$12:$C$62</c:f>
              <c:strCache/>
            </c:strRef>
          </c:cat>
          <c:val>
            <c:numRef>
              <c:f>'Figure 3'!$E$12:$E$62</c:f>
              <c:numCache/>
            </c:numRef>
          </c:val>
          <c:smooth val="0"/>
        </c:ser>
        <c:ser>
          <c:idx val="0"/>
          <c:order val="2"/>
          <c:tx>
            <c:strRef>
              <c:f>'Figure 3'!$D$11</c:f>
              <c:strCache>
                <c:ptCount val="1"/>
                <c:pt idx="0">
                  <c:v>2003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Pt>
            <c:idx val="2"/>
            <c:spPr>
              <a:ln>
                <a:noFill/>
              </a:ln>
            </c:spPr>
            <c:marker>
              <c:size val="7"/>
            </c:marker>
          </c:dPt>
          <c:dPt>
            <c:idx val="4"/>
            <c:spPr>
              <a:ln>
                <a:noFill/>
              </a:ln>
            </c:spPr>
            <c:marker>
              <c:size val="7"/>
            </c:marker>
          </c:dPt>
          <c:dPt>
            <c:idx val="5"/>
            <c:spPr>
              <a:ln>
                <a:noFill/>
              </a:ln>
            </c:spPr>
            <c:marker>
              <c:size val="7"/>
            </c:marker>
          </c:dPt>
          <c:dPt>
            <c:idx val="6"/>
            <c:spPr>
              <a:ln>
                <a:noFill/>
              </a:ln>
            </c:spPr>
            <c:marker>
              <c:size val="7"/>
            </c:marker>
          </c:dPt>
          <c:dPt>
            <c:idx val="7"/>
            <c:spPr>
              <a:ln>
                <a:noFill/>
              </a:ln>
            </c:spPr>
            <c:marker>
              <c:size val="7"/>
            </c:marker>
          </c:dPt>
          <c:dPt>
            <c:idx val="8"/>
            <c:spPr>
              <a:ln>
                <a:noFill/>
              </a:ln>
            </c:spPr>
            <c:marker>
              <c:size val="7"/>
            </c:marker>
          </c:dPt>
          <c:dPt>
            <c:idx val="10"/>
            <c:spPr>
              <a:ln>
                <a:noFill/>
              </a:ln>
            </c:spPr>
            <c:marker>
              <c:size val="7"/>
            </c:marker>
          </c:dPt>
          <c:dPt>
            <c:idx val="11"/>
            <c:spPr>
              <a:ln>
                <a:noFill/>
              </a:ln>
            </c:spPr>
            <c:marker>
              <c:size val="7"/>
            </c:marker>
          </c:dPt>
          <c:dPt>
            <c:idx val="12"/>
            <c:spPr>
              <a:ln>
                <a:noFill/>
              </a:ln>
            </c:spPr>
            <c:marker>
              <c:size val="7"/>
            </c:marker>
          </c:dPt>
          <c:dPt>
            <c:idx val="13"/>
            <c:spPr>
              <a:ln>
                <a:noFill/>
              </a:ln>
            </c:spPr>
            <c:marker>
              <c:size val="7"/>
            </c:marker>
          </c:dPt>
          <c:dPt>
            <c:idx val="14"/>
            <c:spPr>
              <a:ln>
                <a:noFill/>
              </a:ln>
            </c:spPr>
            <c:marker>
              <c:size val="7"/>
            </c:marker>
          </c:dPt>
          <c:dPt>
            <c:idx val="15"/>
            <c:spPr>
              <a:ln>
                <a:noFill/>
              </a:ln>
            </c:spPr>
            <c:marker>
              <c:size val="7"/>
            </c:marker>
          </c:dPt>
          <c:dPt>
            <c:idx val="16"/>
            <c:spPr>
              <a:ln>
                <a:noFill/>
              </a:ln>
            </c:spPr>
            <c:marker>
              <c:size val="7"/>
            </c:marker>
          </c:dPt>
          <c:dPt>
            <c:idx val="17"/>
            <c:spPr>
              <a:ln>
                <a:noFill/>
              </a:ln>
            </c:spPr>
            <c:marker>
              <c:size val="7"/>
            </c:marker>
          </c:dPt>
          <c:dPt>
            <c:idx val="18"/>
            <c:spPr>
              <a:ln>
                <a:noFill/>
              </a:ln>
            </c:spPr>
            <c:marker>
              <c:size val="7"/>
            </c:marker>
          </c:dPt>
          <c:dPt>
            <c:idx val="19"/>
            <c:spPr>
              <a:ln>
                <a:noFill/>
              </a:ln>
            </c:spPr>
            <c:marker>
              <c:size val="7"/>
            </c:marker>
          </c:dPt>
          <c:dPt>
            <c:idx val="20"/>
            <c:spPr>
              <a:ln>
                <a:noFill/>
              </a:ln>
            </c:spPr>
            <c:marker>
              <c:size val="7"/>
            </c:marker>
          </c:dPt>
          <c:dPt>
            <c:idx val="21"/>
            <c:spPr>
              <a:ln>
                <a:noFill/>
              </a:ln>
            </c:spPr>
            <c:marker>
              <c:size val="7"/>
            </c:marker>
          </c:dPt>
          <c:dPt>
            <c:idx val="22"/>
            <c:spPr>
              <a:ln>
                <a:noFill/>
              </a:ln>
            </c:spPr>
            <c:marker>
              <c:size val="7"/>
            </c:marker>
          </c:dPt>
          <c:dPt>
            <c:idx val="23"/>
            <c:spPr>
              <a:ln>
                <a:noFill/>
              </a:ln>
            </c:spPr>
            <c:marker>
              <c:size val="7"/>
            </c:marker>
          </c:dPt>
          <c:dPt>
            <c:idx val="24"/>
            <c:spPr>
              <a:ln>
                <a:noFill/>
              </a:ln>
            </c:spPr>
            <c:marker>
              <c:size val="7"/>
            </c:marker>
          </c:dPt>
          <c:dPt>
            <c:idx val="25"/>
            <c:spPr>
              <a:ln>
                <a:noFill/>
              </a:ln>
            </c:spPr>
            <c:marker>
              <c:size val="7"/>
            </c:marker>
          </c:dPt>
          <c:dPt>
            <c:idx val="26"/>
            <c:spPr>
              <a:ln>
                <a:noFill/>
              </a:ln>
            </c:spPr>
            <c:marker>
              <c:size val="7"/>
            </c:marker>
          </c:dPt>
          <c:dPt>
            <c:idx val="27"/>
            <c:spPr>
              <a:ln>
                <a:noFill/>
              </a:ln>
            </c:spPr>
            <c:marker>
              <c:size val="7"/>
            </c:marker>
          </c:dPt>
          <c:dPt>
            <c:idx val="28"/>
            <c:spPr>
              <a:ln>
                <a:noFill/>
              </a:ln>
            </c:spPr>
            <c:marker>
              <c:size val="7"/>
            </c:marker>
          </c:dPt>
          <c:dPt>
            <c:idx val="29"/>
            <c:spPr>
              <a:ln>
                <a:noFill/>
              </a:ln>
            </c:spPr>
            <c:marker>
              <c:size val="7"/>
            </c:marker>
          </c:dPt>
          <c:dPt>
            <c:idx val="30"/>
            <c:spPr>
              <a:ln>
                <a:noFill/>
              </a:ln>
            </c:spPr>
            <c:marker>
              <c:size val="7"/>
            </c:marker>
          </c:dPt>
          <c:dPt>
            <c:idx val="31"/>
            <c:spPr>
              <a:ln>
                <a:noFill/>
              </a:ln>
            </c:spPr>
            <c:marker>
              <c:size val="7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3'!$C$12:$C$62</c:f>
              <c:strCache/>
            </c:strRef>
          </c:cat>
          <c:val>
            <c:numRef>
              <c:f>'Figure 3'!$D$12:$D$62</c:f>
              <c:numCache/>
            </c:numRef>
          </c:val>
          <c:smooth val="0"/>
        </c:ser>
        <c:hiLowLines>
          <c:spPr>
            <a:ln w="3175"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5068504"/>
        <c:axId val="48745625"/>
      </c:line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auto val="1"/>
        <c:lblOffset val="100"/>
        <c:tickLblSkip val="1"/>
        <c:noMultiLvlLbl val="0"/>
      </c:catAx>
      <c:valAx>
        <c:axId val="4874562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5068504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025"/>
          <c:y val="0.84125"/>
          <c:w val="0.07425"/>
          <c:h val="0.14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Resident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4'!$C$12:$C$16</c:f>
              <c:strCache/>
            </c:strRef>
          </c:cat>
          <c:val>
            <c:numRef>
              <c:f>'Figure 4'!$D$12:$D$16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Non-resident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4'!$C$12:$C$16</c:f>
              <c:strCache/>
            </c:strRef>
          </c:cat>
          <c:val>
            <c:numRef>
              <c:f>'Figure 4'!$E$12:$E$16</c:f>
              <c:numCache/>
            </c:numRef>
          </c:val>
        </c:ser>
        <c:overlap val="100"/>
        <c:axId val="36057442"/>
        <c:axId val="56081523"/>
      </c:bar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605744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5"/>
          <c:y val="0.03825"/>
          <c:w val="0.9345"/>
          <c:h val="0.5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Resident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4'!$C$18:$C$43</c:f>
              <c:strCache/>
            </c:strRef>
          </c:cat>
          <c:val>
            <c:numRef>
              <c:f>'Figure 4'!$D$18:$D$43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Non-resident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4'!$C$18:$C$43</c:f>
              <c:strCache/>
            </c:strRef>
          </c:cat>
          <c:val>
            <c:numRef>
              <c:f>'Figure 4'!$E$18:$E$43</c:f>
              <c:numCache/>
            </c:numRef>
          </c:val>
        </c:ser>
        <c:overlap val="100"/>
        <c:axId val="34971660"/>
        <c:axId val="46309485"/>
      </c:bar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497166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15"/>
          <c:y val="0.878"/>
          <c:w val="0.114"/>
          <c:h val="0.09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511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5'!$C$12:$C$17</c:f>
              <c:strCache/>
            </c:strRef>
          </c:cat>
          <c:val>
            <c:numRef>
              <c:f>'Figure 5'!$D$12:$D$17</c:f>
              <c:numCache/>
            </c:numRef>
          </c:val>
        </c:ser>
        <c:overlap val="100"/>
        <c:axId val="14132182"/>
        <c:axId val="60080775"/>
      </c:bar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14132182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45"/>
          <c:y val="0.03825"/>
          <c:w val="0.936"/>
          <c:h val="0.5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5'!$D$11</c:f>
              <c:strCache>
                <c:ptCount val="1"/>
                <c:pt idx="0">
                  <c:v>(per 100 000 inhabitants)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5"/>
              </a:solidFill>
            </c:spPr>
          </c:dPt>
          <c:dPt>
            <c:idx val="3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5"/>
              </a:solidFill>
            </c:spPr>
          </c:dPt>
          <c:dPt>
            <c:idx val="34"/>
            <c:invertIfNegative val="0"/>
            <c:spPr>
              <a:solidFill>
                <a:schemeClr val="accent5"/>
              </a:solidFill>
            </c:spPr>
          </c:dPt>
          <c:dPt>
            <c:idx val="35"/>
            <c:invertIfNegative val="0"/>
            <c:spPr>
              <a:solidFill>
                <a:schemeClr val="accent5"/>
              </a:solidFill>
            </c:spPr>
          </c:dPt>
          <c:dPt>
            <c:idx val="36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5"/>
              </a:solidFill>
            </c:spPr>
          </c:dPt>
          <c:dPt>
            <c:idx val="39"/>
            <c:invertIfNegative val="0"/>
            <c:spPr>
              <a:solidFill>
                <a:schemeClr val="accent5"/>
              </a:solidFill>
            </c:spPr>
          </c:dPt>
          <c:dPt>
            <c:idx val="40"/>
            <c:invertIfNegative val="0"/>
            <c:spPr>
              <a:solidFill>
                <a:schemeClr val="accent5"/>
              </a:solidFill>
            </c:spPr>
          </c:dPt>
          <c:dPt>
            <c:idx val="4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4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5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7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8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0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1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4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5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5'!$C$19:$C$55</c:f>
              <c:strCache/>
            </c:strRef>
          </c:cat>
          <c:val>
            <c:numRef>
              <c:f>'Figure 5'!$D$19:$D$55</c:f>
              <c:numCache/>
            </c:numRef>
          </c:val>
        </c:ser>
        <c:axId val="3856064"/>
        <c:axId val="34704577"/>
      </c:bar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inMax"/>
          <c:max val="9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856064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3825"/>
          <c:w val="0.944"/>
          <c:h val="0.6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6'!$D$11</c:f>
              <c:strCache>
                <c:ptCount val="1"/>
                <c:pt idx="0">
                  <c:v>(number)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5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6'!$C$12:$C$21</c:f>
              <c:strCache/>
            </c:strRef>
          </c:cat>
          <c:val>
            <c:numRef>
              <c:f>'Figure 6'!$D$12:$D$21</c:f>
              <c:numCache/>
            </c:numRef>
          </c:val>
        </c:ser>
        <c:axId val="43905738"/>
        <c:axId val="59607323"/>
      </c:bar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7323"/>
        <c:crosses val="autoZero"/>
        <c:auto val="1"/>
        <c:lblOffset val="100"/>
        <c:tickLblSkip val="1"/>
        <c:noMultiLvlLbl val="0"/>
      </c:catAx>
      <c:valAx>
        <c:axId val="59607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4390573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552450</xdr:colOff>
      <xdr:row>7</xdr:row>
      <xdr:rowOff>95250</xdr:rowOff>
    </xdr:from>
    <xdr:to>
      <xdr:col>22</xdr:col>
      <xdr:colOff>171450</xdr:colOff>
      <xdr:row>30</xdr:row>
      <xdr:rowOff>123825</xdr:rowOff>
    </xdr:to>
    <xdr:graphicFrame macro="">
      <xdr:nvGraphicFramePr>
        <xdr:cNvPr id="2" name="Chart 1"/>
        <xdr:cNvGraphicFramePr/>
      </xdr:nvGraphicFramePr>
      <xdr:xfrm>
        <a:off x="4762500" y="120015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46</xdr:row>
      <xdr:rowOff>0</xdr:rowOff>
    </xdr:from>
    <xdr:ext cx="76200" cy="180975"/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2638425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180975</xdr:colOff>
      <xdr:row>54</xdr:row>
      <xdr:rowOff>28575</xdr:rowOff>
    </xdr:from>
    <xdr:to>
      <xdr:col>13</xdr:col>
      <xdr:colOff>57150</xdr:colOff>
      <xdr:row>77</xdr:row>
      <xdr:rowOff>57150</xdr:rowOff>
    </xdr:to>
    <xdr:graphicFrame macro="">
      <xdr:nvGraphicFramePr>
        <xdr:cNvPr id="3" name="Chart 2"/>
        <xdr:cNvGraphicFramePr/>
      </xdr:nvGraphicFramePr>
      <xdr:xfrm>
        <a:off x="1476375" y="860107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0</xdr:colOff>
      <xdr:row>46</xdr:row>
      <xdr:rowOff>0</xdr:rowOff>
    </xdr:from>
    <xdr:ext cx="76200" cy="180975"/>
    <xdr:sp macro="" textlink="">
      <xdr:nvSpPr>
        <xdr:cNvPr id="6" name="Text Box 54"/>
        <xdr:cNvSpPr txBox="1">
          <a:spLocks noChangeArrowheads="1"/>
        </xdr:cNvSpPr>
      </xdr:nvSpPr>
      <xdr:spPr bwMode="auto">
        <a:xfrm>
          <a:off x="8715375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2</xdr:col>
      <xdr:colOff>200025</xdr:colOff>
      <xdr:row>78</xdr:row>
      <xdr:rowOff>85725</xdr:rowOff>
    </xdr:from>
    <xdr:to>
      <xdr:col>13</xdr:col>
      <xdr:colOff>76200</xdr:colOff>
      <xdr:row>101</xdr:row>
      <xdr:rowOff>114300</xdr:rowOff>
    </xdr:to>
    <xdr:graphicFrame macro="">
      <xdr:nvGraphicFramePr>
        <xdr:cNvPr id="7" name="Chart 6"/>
        <xdr:cNvGraphicFramePr/>
      </xdr:nvGraphicFramePr>
      <xdr:xfrm>
        <a:off x="1495425" y="12315825"/>
        <a:ext cx="95250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12</xdr:row>
      <xdr:rowOff>104775</xdr:rowOff>
    </xdr:from>
    <xdr:to>
      <xdr:col>23</xdr:col>
      <xdr:colOff>38100</xdr:colOff>
      <xdr:row>35</xdr:row>
      <xdr:rowOff>133350</xdr:rowOff>
    </xdr:to>
    <xdr:graphicFrame macro="">
      <xdr:nvGraphicFramePr>
        <xdr:cNvPr id="2" name="Chart 1"/>
        <xdr:cNvGraphicFramePr/>
      </xdr:nvGraphicFramePr>
      <xdr:xfrm>
        <a:off x="5248275" y="1971675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13</xdr:row>
      <xdr:rowOff>104775</xdr:rowOff>
    </xdr:from>
    <xdr:to>
      <xdr:col>10</xdr:col>
      <xdr:colOff>200025</xdr:colOff>
      <xdr:row>36</xdr:row>
      <xdr:rowOff>133350</xdr:rowOff>
    </xdr:to>
    <xdr:graphicFrame macro="">
      <xdr:nvGraphicFramePr>
        <xdr:cNvPr id="2" name="Chart 1"/>
        <xdr:cNvGraphicFramePr/>
      </xdr:nvGraphicFramePr>
      <xdr:xfrm>
        <a:off x="5772150" y="2124075"/>
        <a:ext cx="187642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276225</xdr:colOff>
      <xdr:row>13</xdr:row>
      <xdr:rowOff>104775</xdr:rowOff>
    </xdr:from>
    <xdr:to>
      <xdr:col>22</xdr:col>
      <xdr:colOff>504825</xdr:colOff>
      <xdr:row>36</xdr:row>
      <xdr:rowOff>133350</xdr:rowOff>
    </xdr:to>
    <xdr:graphicFrame macro="">
      <xdr:nvGraphicFramePr>
        <xdr:cNvPr id="5" name="Chart 4"/>
        <xdr:cNvGraphicFramePr/>
      </xdr:nvGraphicFramePr>
      <xdr:xfrm>
        <a:off x="7724775" y="2124075"/>
        <a:ext cx="76581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95250</xdr:colOff>
      <xdr:row>10</xdr:row>
      <xdr:rowOff>19050</xdr:rowOff>
    </xdr:from>
    <xdr:to>
      <xdr:col>7</xdr:col>
      <xdr:colOff>742950</xdr:colOff>
      <xdr:row>33</xdr:row>
      <xdr:rowOff>47625</xdr:rowOff>
    </xdr:to>
    <xdr:graphicFrame macro="">
      <xdr:nvGraphicFramePr>
        <xdr:cNvPr id="3" name="Chart 2"/>
        <xdr:cNvGraphicFramePr/>
      </xdr:nvGraphicFramePr>
      <xdr:xfrm>
        <a:off x="5353050" y="1581150"/>
        <a:ext cx="14382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0</xdr:colOff>
      <xdr:row>10</xdr:row>
      <xdr:rowOff>19050</xdr:rowOff>
    </xdr:from>
    <xdr:to>
      <xdr:col>19</xdr:col>
      <xdr:colOff>419100</xdr:colOff>
      <xdr:row>33</xdr:row>
      <xdr:rowOff>47625</xdr:rowOff>
    </xdr:to>
    <xdr:graphicFrame macro="">
      <xdr:nvGraphicFramePr>
        <xdr:cNvPr id="4" name="Chart 3"/>
        <xdr:cNvGraphicFramePr/>
      </xdr:nvGraphicFramePr>
      <xdr:xfrm>
        <a:off x="6838950" y="1581150"/>
        <a:ext cx="80867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8</xdr:row>
      <xdr:rowOff>76200</xdr:rowOff>
    </xdr:from>
    <xdr:to>
      <xdr:col>22</xdr:col>
      <xdr:colOff>152400</xdr:colOff>
      <xdr:row>31</xdr:row>
      <xdr:rowOff>104775</xdr:rowOff>
    </xdr:to>
    <xdr:graphicFrame macro="">
      <xdr:nvGraphicFramePr>
        <xdr:cNvPr id="3" name="Chart 2"/>
        <xdr:cNvGraphicFramePr/>
      </xdr:nvGraphicFramePr>
      <xdr:xfrm>
        <a:off x="5276850" y="1333500"/>
        <a:ext cx="9525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71"/>
  <sheetViews>
    <sheetView showGridLines="0" tabSelected="1" workbookViewId="0" topLeftCell="A1"/>
  </sheetViews>
  <sheetFormatPr defaultColWidth="9.28125" defaultRowHeight="12"/>
  <cols>
    <col min="1" max="1" width="12.7109375" style="1" customWidth="1"/>
    <col min="2" max="2" width="6.7109375" style="1" customWidth="1"/>
    <col min="3" max="3" width="15.8515625" style="1" customWidth="1"/>
    <col min="4" max="16384" width="9.28125" style="1" customWidth="1"/>
  </cols>
  <sheetData>
    <row r="5" spans="3:25" ht="12">
      <c r="C5" s="2"/>
      <c r="Y5" s="3"/>
    </row>
    <row r="6" spans="3:25" ht="15">
      <c r="C6" s="56" t="s">
        <v>77</v>
      </c>
      <c r="Y6" s="3"/>
    </row>
    <row r="7" spans="3:25" ht="12">
      <c r="C7" s="5" t="s">
        <v>70</v>
      </c>
      <c r="Y7" s="3"/>
    </row>
    <row r="8" ht="12">
      <c r="Z8" s="6"/>
    </row>
    <row r="9" spans="7:26" ht="12">
      <c r="G9" s="7"/>
      <c r="Z9" s="6"/>
    </row>
    <row r="10" ht="12">
      <c r="Z10" s="6"/>
    </row>
    <row r="11" spans="3:26" ht="12">
      <c r="C11" s="6"/>
      <c r="D11" s="8">
        <v>2009</v>
      </c>
      <c r="E11" s="8">
        <v>2012</v>
      </c>
      <c r="N11" s="6"/>
      <c r="O11" s="9"/>
      <c r="Z11" s="6"/>
    </row>
    <row r="12" spans="3:26" ht="12">
      <c r="C12" s="1" t="s">
        <v>26</v>
      </c>
      <c r="D12" s="10">
        <v>104.1</v>
      </c>
      <c r="E12" s="10">
        <v>190.1</v>
      </c>
      <c r="F12" s="9"/>
      <c r="N12" s="6"/>
      <c r="O12" s="9"/>
      <c r="R12" s="6"/>
      <c r="Z12" s="6"/>
    </row>
    <row r="13" spans="3:26" ht="12">
      <c r="C13" s="1" t="s">
        <v>7</v>
      </c>
      <c r="D13" s="10">
        <v>143.9</v>
      </c>
      <c r="E13" s="10">
        <v>169.4</v>
      </c>
      <c r="F13" s="9"/>
      <c r="N13" s="6"/>
      <c r="O13" s="9"/>
      <c r="Z13" s="6"/>
    </row>
    <row r="14" spans="2:26" ht="12">
      <c r="B14" s="9"/>
      <c r="C14" s="6" t="s">
        <v>24</v>
      </c>
      <c r="D14" s="10">
        <v>148.3</v>
      </c>
      <c r="E14" s="10">
        <v>164.7</v>
      </c>
      <c r="F14" s="9"/>
      <c r="N14" s="6"/>
      <c r="O14" s="9"/>
      <c r="Z14" s="6"/>
    </row>
    <row r="15" spans="2:26" ht="12">
      <c r="B15" s="9"/>
      <c r="C15" s="6" t="s">
        <v>30</v>
      </c>
      <c r="D15" s="10">
        <v>148.4</v>
      </c>
      <c r="E15" s="10">
        <v>160.4</v>
      </c>
      <c r="F15" s="9"/>
      <c r="N15" s="6"/>
      <c r="O15" s="9"/>
      <c r="Z15" s="6"/>
    </row>
    <row r="16" spans="2:26" ht="12">
      <c r="B16" s="9"/>
      <c r="C16" s="6" t="s">
        <v>48</v>
      </c>
      <c r="D16" s="10">
        <v>139.7</v>
      </c>
      <c r="E16" s="10">
        <v>160.1</v>
      </c>
      <c r="F16" s="9"/>
      <c r="N16" s="6"/>
      <c r="O16" s="9"/>
      <c r="Z16" s="6"/>
    </row>
    <row r="17" spans="2:26" ht="12">
      <c r="B17" s="9"/>
      <c r="C17" s="6" t="s">
        <v>11</v>
      </c>
      <c r="D17" s="10">
        <v>147.7</v>
      </c>
      <c r="E17" s="10">
        <v>157.7</v>
      </c>
      <c r="F17" s="9"/>
      <c r="N17" s="6"/>
      <c r="O17" s="9"/>
      <c r="Z17" s="6"/>
    </row>
    <row r="18" spans="2:26" ht="12">
      <c r="B18" s="9"/>
      <c r="C18" s="6" t="s">
        <v>14</v>
      </c>
      <c r="D18" s="10">
        <v>133</v>
      </c>
      <c r="E18" s="10">
        <v>156.4</v>
      </c>
      <c r="F18" s="9"/>
      <c r="N18" s="6"/>
      <c r="O18" s="9"/>
      <c r="Z18" s="6"/>
    </row>
    <row r="19" spans="2:26" ht="12">
      <c r="B19" s="9"/>
      <c r="C19" s="6" t="s">
        <v>44</v>
      </c>
      <c r="D19" s="10">
        <v>132.7</v>
      </c>
      <c r="E19" s="10">
        <v>151.6</v>
      </c>
      <c r="F19" s="9"/>
      <c r="N19" s="6"/>
      <c r="O19" s="9"/>
      <c r="Z19" s="6"/>
    </row>
    <row r="20" spans="2:26" ht="12">
      <c r="B20" s="9"/>
      <c r="C20" s="6" t="s">
        <v>40</v>
      </c>
      <c r="D20" s="10">
        <v>116.2</v>
      </c>
      <c r="E20" s="10">
        <v>148.3</v>
      </c>
      <c r="F20" s="9"/>
      <c r="N20" s="6"/>
      <c r="O20" s="9"/>
      <c r="Z20" s="6"/>
    </row>
    <row r="21" spans="2:26" ht="12">
      <c r="B21" s="9"/>
      <c r="C21" s="1" t="s">
        <v>22</v>
      </c>
      <c r="D21" s="10">
        <v>139.6</v>
      </c>
      <c r="E21" s="10">
        <v>145.8</v>
      </c>
      <c r="F21" s="9"/>
      <c r="N21" s="6"/>
      <c r="O21" s="9"/>
      <c r="Z21" s="6"/>
    </row>
    <row r="22" spans="2:26" ht="12">
      <c r="B22" s="9"/>
      <c r="C22" s="1" t="s">
        <v>6</v>
      </c>
      <c r="D22" s="10">
        <v>119.8</v>
      </c>
      <c r="E22" s="10">
        <v>144.4</v>
      </c>
      <c r="F22" s="9"/>
      <c r="N22" s="6"/>
      <c r="O22" s="9"/>
      <c r="Z22" s="6"/>
    </row>
    <row r="23" spans="2:26" ht="12">
      <c r="B23" s="9"/>
      <c r="C23" s="1" t="s">
        <v>5</v>
      </c>
      <c r="D23" s="10">
        <v>125.7</v>
      </c>
      <c r="E23" s="10">
        <v>138.2</v>
      </c>
      <c r="F23" s="9"/>
      <c r="N23" s="6"/>
      <c r="O23" s="9"/>
      <c r="Z23" s="6"/>
    </row>
    <row r="24" spans="2:26" ht="12">
      <c r="B24" s="9"/>
      <c r="C24" s="1" t="s">
        <v>18</v>
      </c>
      <c r="D24" s="10">
        <v>101.3</v>
      </c>
      <c r="E24" s="10">
        <v>132.3</v>
      </c>
      <c r="F24" s="9"/>
      <c r="G24" s="7"/>
      <c r="N24" s="6"/>
      <c r="O24" s="9"/>
      <c r="Z24" s="6"/>
    </row>
    <row r="25" spans="2:26" ht="12">
      <c r="B25" s="9"/>
      <c r="C25" s="1" t="s">
        <v>3</v>
      </c>
      <c r="D25" s="10">
        <v>120.403710920952</v>
      </c>
      <c r="E25" s="10">
        <v>132.056372328053</v>
      </c>
      <c r="F25" s="9"/>
      <c r="N25" s="6"/>
      <c r="O25" s="9"/>
      <c r="Z25" s="6"/>
    </row>
    <row r="26" spans="3:26" ht="12">
      <c r="C26" s="6" t="s">
        <v>28</v>
      </c>
      <c r="D26" s="10">
        <v>122.7</v>
      </c>
      <c r="E26" s="10">
        <v>131.2</v>
      </c>
      <c r="F26" s="9"/>
      <c r="N26" s="6"/>
      <c r="O26" s="9"/>
      <c r="Z26" s="6"/>
    </row>
    <row r="27" spans="3:26" ht="12">
      <c r="C27" s="1" t="s">
        <v>12</v>
      </c>
      <c r="D27" s="10">
        <v>108</v>
      </c>
      <c r="E27" s="10">
        <v>131.1</v>
      </c>
      <c r="F27" s="9"/>
      <c r="N27" s="6"/>
      <c r="O27" s="9"/>
      <c r="Z27" s="6"/>
    </row>
    <row r="28" spans="3:26" ht="12">
      <c r="C28" s="6" t="s">
        <v>46</v>
      </c>
      <c r="D28" s="10">
        <v>124.1</v>
      </c>
      <c r="E28" s="10">
        <v>125.1</v>
      </c>
      <c r="F28" s="9"/>
      <c r="N28" s="6"/>
      <c r="O28" s="9"/>
      <c r="Z28" s="6"/>
    </row>
    <row r="29" spans="3:26" ht="12">
      <c r="C29" s="1" t="s">
        <v>42</v>
      </c>
      <c r="D29" s="10">
        <v>132</v>
      </c>
      <c r="E29" s="10">
        <v>124.2</v>
      </c>
      <c r="F29" s="9"/>
      <c r="N29" s="6"/>
      <c r="O29" s="9"/>
      <c r="Z29" s="6"/>
    </row>
    <row r="30" spans="3:26" ht="12">
      <c r="C30" s="6" t="s">
        <v>34</v>
      </c>
      <c r="D30" s="10">
        <v>117.2</v>
      </c>
      <c r="E30" s="10">
        <v>123.7</v>
      </c>
      <c r="F30" s="9"/>
      <c r="Z30" s="6"/>
    </row>
    <row r="31" spans="3:26" ht="12">
      <c r="C31" s="1" t="s">
        <v>16</v>
      </c>
      <c r="D31" s="10">
        <v>126.7</v>
      </c>
      <c r="E31" s="10">
        <v>123.3</v>
      </c>
      <c r="F31" s="9"/>
      <c r="Z31" s="6"/>
    </row>
    <row r="32" spans="3:26" ht="12">
      <c r="C32" s="6" t="s">
        <v>38</v>
      </c>
      <c r="D32" s="10">
        <v>119.6</v>
      </c>
      <c r="E32" s="10">
        <v>119.7</v>
      </c>
      <c r="F32" s="9"/>
      <c r="Z32" s="6"/>
    </row>
    <row r="33" spans="3:26" ht="12">
      <c r="C33" s="6" t="s">
        <v>50</v>
      </c>
      <c r="D33" s="10">
        <v>106.1</v>
      </c>
      <c r="E33" s="10">
        <v>118.7</v>
      </c>
      <c r="F33" s="9"/>
      <c r="Z33" s="6"/>
    </row>
    <row r="34" spans="3:6" ht="12">
      <c r="C34" s="6" t="s">
        <v>36</v>
      </c>
      <c r="D34" s="10">
        <v>124.7</v>
      </c>
      <c r="E34" s="10">
        <v>118.2</v>
      </c>
      <c r="F34" s="9"/>
    </row>
    <row r="35" spans="3:18" ht="12">
      <c r="C35" s="1" t="s">
        <v>4</v>
      </c>
      <c r="D35" s="10">
        <v>110.731282321286</v>
      </c>
      <c r="E35" s="10">
        <v>116.6823158369</v>
      </c>
      <c r="F35" s="9"/>
      <c r="R35" s="8"/>
    </row>
    <row r="36" spans="3:15" ht="12">
      <c r="C36" s="6" t="s">
        <v>1</v>
      </c>
      <c r="D36" s="10">
        <v>107.473384629178</v>
      </c>
      <c r="E36" s="10">
        <v>115.413604703695</v>
      </c>
      <c r="F36" s="9"/>
      <c r="O36" s="6"/>
    </row>
    <row r="37" spans="3:15" ht="12">
      <c r="C37" s="1" t="s">
        <v>8</v>
      </c>
      <c r="D37" s="10">
        <v>99.8</v>
      </c>
      <c r="E37" s="10">
        <v>115.3</v>
      </c>
      <c r="F37" s="9"/>
      <c r="O37" s="6"/>
    </row>
    <row r="38" spans="3:15" ht="12">
      <c r="C38" s="1" t="s">
        <v>20</v>
      </c>
      <c r="D38" s="10">
        <v>106.4</v>
      </c>
      <c r="E38" s="10">
        <v>110.4</v>
      </c>
      <c r="F38" s="9"/>
      <c r="O38" s="6"/>
    </row>
    <row r="39" spans="3:15" ht="12">
      <c r="C39" s="1" t="s">
        <v>9</v>
      </c>
      <c r="D39" s="10">
        <v>101.5</v>
      </c>
      <c r="E39" s="10">
        <v>106.9</v>
      </c>
      <c r="F39" s="9"/>
      <c r="O39" s="6"/>
    </row>
    <row r="40" spans="3:6" ht="12">
      <c r="C40" s="6" t="s">
        <v>10</v>
      </c>
      <c r="D40" s="10">
        <v>115.5</v>
      </c>
      <c r="E40" s="10">
        <v>106.3</v>
      </c>
      <c r="F40" s="9"/>
    </row>
    <row r="41" spans="3:6" ht="12">
      <c r="C41" s="6" t="s">
        <v>32</v>
      </c>
      <c r="D41" s="10">
        <v>89.6</v>
      </c>
      <c r="E41" s="10">
        <v>105.8</v>
      </c>
      <c r="F41" s="9"/>
    </row>
    <row r="42" spans="4:5" ht="12">
      <c r="D42" s="10"/>
      <c r="E42" s="10"/>
    </row>
    <row r="43" spans="3:15" ht="12">
      <c r="C43" s="1" t="s">
        <v>91</v>
      </c>
      <c r="D43" s="10">
        <v>138.685884368267</v>
      </c>
      <c r="E43" s="10">
        <v>152.125181774847</v>
      </c>
      <c r="F43" s="9"/>
      <c r="O43" s="6"/>
    </row>
    <row r="44" spans="3:6" ht="12">
      <c r="C44" s="1" t="s">
        <v>56</v>
      </c>
      <c r="D44" s="10">
        <v>111.36506047727</v>
      </c>
      <c r="E44" s="10">
        <v>147.656660080714</v>
      </c>
      <c r="F44" s="9"/>
    </row>
    <row r="45" spans="3:15" ht="12">
      <c r="C45" s="1" t="s">
        <v>93</v>
      </c>
      <c r="D45" s="10">
        <v>160.101896209835</v>
      </c>
      <c r="E45" s="10">
        <v>145.327629592006</v>
      </c>
      <c r="F45" s="9"/>
      <c r="O45" s="6"/>
    </row>
    <row r="46" spans="3:15" ht="12">
      <c r="C46" s="1" t="s">
        <v>41</v>
      </c>
      <c r="D46" s="10">
        <v>108.469408273182</v>
      </c>
      <c r="E46" s="10">
        <v>141.32969620615</v>
      </c>
      <c r="F46" s="9"/>
      <c r="O46" s="6"/>
    </row>
    <row r="47" spans="3:15" ht="12">
      <c r="C47" s="1" t="s">
        <v>47</v>
      </c>
      <c r="D47" s="10">
        <v>44.3149059068277</v>
      </c>
      <c r="E47" s="10">
        <v>128.527211478834</v>
      </c>
      <c r="F47" s="9"/>
      <c r="O47" s="6"/>
    </row>
    <row r="48" spans="3:15" ht="12">
      <c r="C48" s="1" t="s">
        <v>33</v>
      </c>
      <c r="D48" s="10">
        <v>99.5096030943308</v>
      </c>
      <c r="E48" s="10">
        <v>127.292054693538</v>
      </c>
      <c r="F48" s="9"/>
      <c r="O48" s="6"/>
    </row>
    <row r="49" spans="3:15" ht="12">
      <c r="C49" s="1" t="s">
        <v>21</v>
      </c>
      <c r="D49" s="10">
        <v>84.1629983725161</v>
      </c>
      <c r="E49" s="10">
        <v>120.694593639728</v>
      </c>
      <c r="F49" s="9"/>
      <c r="O49" s="6"/>
    </row>
    <row r="50" spans="3:15" ht="12">
      <c r="C50" s="1" t="s">
        <v>45</v>
      </c>
      <c r="D50" s="10">
        <v>68.9204184042257</v>
      </c>
      <c r="E50" s="10">
        <v>114.218130972264</v>
      </c>
      <c r="F50" s="9"/>
      <c r="O50" s="6"/>
    </row>
    <row r="51" spans="3:15" ht="12">
      <c r="C51" s="1" t="s">
        <v>49</v>
      </c>
      <c r="D51" s="10">
        <v>104.686105476673</v>
      </c>
      <c r="E51" s="10">
        <v>113.948738350176</v>
      </c>
      <c r="F51" s="9"/>
      <c r="O51" s="6"/>
    </row>
    <row r="52" spans="3:15" ht="12">
      <c r="C52" s="1" t="s">
        <v>19</v>
      </c>
      <c r="D52" s="10">
        <v>108.722279577723</v>
      </c>
      <c r="E52" s="10">
        <v>110.362406644884</v>
      </c>
      <c r="F52" s="9"/>
      <c r="O52" s="6"/>
    </row>
    <row r="53" spans="3:6" ht="12">
      <c r="C53" s="1" t="s">
        <v>15</v>
      </c>
      <c r="D53" s="10">
        <v>99.5416855765027</v>
      </c>
      <c r="E53" s="10">
        <v>109.431614183248</v>
      </c>
      <c r="F53" s="9"/>
    </row>
    <row r="54" spans="3:6" ht="12">
      <c r="C54" s="1" t="s">
        <v>23</v>
      </c>
      <c r="D54" s="10">
        <v>91.3174364846676</v>
      </c>
      <c r="E54" s="10">
        <v>108.733316189089</v>
      </c>
      <c r="F54" s="9"/>
    </row>
    <row r="55" spans="3:6" ht="12">
      <c r="C55" s="1" t="s">
        <v>31</v>
      </c>
      <c r="D55" s="10">
        <v>100.739011404518</v>
      </c>
      <c r="E55" s="10">
        <v>105.585694973435</v>
      </c>
      <c r="F55" s="9"/>
    </row>
    <row r="56" spans="3:6" ht="12">
      <c r="C56" s="1" t="s">
        <v>37</v>
      </c>
      <c r="D56" s="10">
        <v>82.2609722439882</v>
      </c>
      <c r="E56" s="10">
        <v>105.451098539498</v>
      </c>
      <c r="F56" s="9"/>
    </row>
    <row r="57" spans="3:6" ht="12">
      <c r="C57" s="1" t="s">
        <v>27</v>
      </c>
      <c r="D57" s="10">
        <v>55.2980834070778</v>
      </c>
      <c r="E57" s="10">
        <v>80.7627145493731</v>
      </c>
      <c r="F57" s="9"/>
    </row>
    <row r="58" spans="3:6" ht="12">
      <c r="C58" s="1" t="s">
        <v>94</v>
      </c>
      <c r="D58" s="10">
        <v>44.120091078273</v>
      </c>
      <c r="E58" s="10">
        <v>69.9223897713815</v>
      </c>
      <c r="F58" s="9"/>
    </row>
    <row r="59" spans="3:6" ht="12">
      <c r="C59" s="1" t="s">
        <v>17</v>
      </c>
      <c r="D59" s="10">
        <v>55.4646434057912</v>
      </c>
      <c r="E59" s="10">
        <v>67.0636093767546</v>
      </c>
      <c r="F59" s="9"/>
    </row>
    <row r="60" spans="3:6" ht="12">
      <c r="C60" s="1" t="s">
        <v>43</v>
      </c>
      <c r="D60" s="10">
        <v>51.6059111980151</v>
      </c>
      <c r="E60" s="10">
        <v>64.702256017197</v>
      </c>
      <c r="F60" s="9"/>
    </row>
    <row r="61" spans="3:6" ht="12">
      <c r="C61" s="1" t="s">
        <v>29</v>
      </c>
      <c r="D61" s="10">
        <v>34.3533445125887</v>
      </c>
      <c r="E61" s="10">
        <v>62.8202390649473</v>
      </c>
      <c r="F61" s="9"/>
    </row>
    <row r="62" spans="3:6" ht="12">
      <c r="C62" s="1" t="s">
        <v>39</v>
      </c>
      <c r="D62" s="10">
        <v>0.974001217295373</v>
      </c>
      <c r="E62" s="10">
        <v>7.06402724729261</v>
      </c>
      <c r="F62" s="9"/>
    </row>
    <row r="64" ht="12">
      <c r="C64" s="1" t="s">
        <v>92</v>
      </c>
    </row>
    <row r="65" ht="12">
      <c r="C65" s="1" t="s">
        <v>95</v>
      </c>
    </row>
    <row r="66" ht="12">
      <c r="C66" s="11" t="s">
        <v>85</v>
      </c>
    </row>
    <row r="70" ht="12">
      <c r="A70" s="7" t="s">
        <v>78</v>
      </c>
    </row>
    <row r="71" spans="1:2" ht="12">
      <c r="A71" s="1" t="s">
        <v>83</v>
      </c>
      <c r="B71" s="1" t="s">
        <v>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showGridLines="0" workbookViewId="0" topLeftCell="A1"/>
  </sheetViews>
  <sheetFormatPr defaultColWidth="9.28125" defaultRowHeight="12"/>
  <cols>
    <col min="1" max="1" width="12.7109375" style="13" customWidth="1"/>
    <col min="2" max="2" width="6.7109375" style="13" customWidth="1"/>
    <col min="3" max="3" width="20.140625" style="13" customWidth="1"/>
    <col min="4" max="9" width="11.140625" style="13" customWidth="1"/>
    <col min="10" max="10" width="24.28125" style="13" customWidth="1"/>
    <col min="11" max="14" width="11.140625" style="13" customWidth="1"/>
    <col min="15" max="220" width="9.28125" style="13" customWidth="1"/>
    <col min="221" max="222" width="4.140625" style="13" customWidth="1"/>
    <col min="223" max="223" width="1.1484375" style="13" customWidth="1"/>
    <col min="224" max="224" width="4.8515625" style="13" customWidth="1"/>
    <col min="225" max="225" width="15.57421875" style="13" customWidth="1"/>
    <col min="226" max="226" width="9.28125" style="13" customWidth="1"/>
    <col min="227" max="227" width="4.7109375" style="13" customWidth="1"/>
    <col min="228" max="228" width="24.00390625" style="13" customWidth="1"/>
    <col min="229" max="229" width="9.28125" style="13" customWidth="1"/>
    <col min="230" max="230" width="7.57421875" style="13" customWidth="1"/>
    <col min="231" max="231" width="7.8515625" style="13" customWidth="1"/>
    <col min="232" max="232" width="5.00390625" style="13" customWidth="1"/>
    <col min="233" max="234" width="9.28125" style="13" customWidth="1"/>
    <col min="235" max="235" width="6.140625" style="13" customWidth="1"/>
    <col min="236" max="237" width="9.28125" style="13" customWidth="1"/>
    <col min="238" max="238" width="7.8515625" style="13" customWidth="1"/>
    <col min="239" max="476" width="9.28125" style="13" customWidth="1"/>
    <col min="477" max="478" width="4.140625" style="13" customWidth="1"/>
    <col min="479" max="479" width="1.1484375" style="13" customWidth="1"/>
    <col min="480" max="480" width="4.8515625" style="13" customWidth="1"/>
    <col min="481" max="481" width="15.57421875" style="13" customWidth="1"/>
    <col min="482" max="482" width="9.28125" style="13" customWidth="1"/>
    <col min="483" max="483" width="4.7109375" style="13" customWidth="1"/>
    <col min="484" max="484" width="24.00390625" style="13" customWidth="1"/>
    <col min="485" max="485" width="9.28125" style="13" customWidth="1"/>
    <col min="486" max="486" width="7.57421875" style="13" customWidth="1"/>
    <col min="487" max="487" width="7.8515625" style="13" customWidth="1"/>
    <col min="488" max="488" width="5.00390625" style="13" customWidth="1"/>
    <col min="489" max="490" width="9.28125" style="13" customWidth="1"/>
    <col min="491" max="491" width="6.140625" style="13" customWidth="1"/>
    <col min="492" max="493" width="9.28125" style="13" customWidth="1"/>
    <col min="494" max="494" width="7.8515625" style="13" customWidth="1"/>
    <col min="495" max="732" width="9.28125" style="13" customWidth="1"/>
    <col min="733" max="734" width="4.140625" style="13" customWidth="1"/>
    <col min="735" max="735" width="1.1484375" style="13" customWidth="1"/>
    <col min="736" max="736" width="4.8515625" style="13" customWidth="1"/>
    <col min="737" max="737" width="15.57421875" style="13" customWidth="1"/>
    <col min="738" max="738" width="9.28125" style="13" customWidth="1"/>
    <col min="739" max="739" width="4.7109375" style="13" customWidth="1"/>
    <col min="740" max="740" width="24.00390625" style="13" customWidth="1"/>
    <col min="741" max="741" width="9.28125" style="13" customWidth="1"/>
    <col min="742" max="742" width="7.57421875" style="13" customWidth="1"/>
    <col min="743" max="743" width="7.8515625" style="13" customWidth="1"/>
    <col min="744" max="744" width="5.00390625" style="13" customWidth="1"/>
    <col min="745" max="746" width="9.28125" style="13" customWidth="1"/>
    <col min="747" max="747" width="6.140625" style="13" customWidth="1"/>
    <col min="748" max="749" width="9.28125" style="13" customWidth="1"/>
    <col min="750" max="750" width="7.8515625" style="13" customWidth="1"/>
    <col min="751" max="988" width="9.28125" style="13" customWidth="1"/>
    <col min="989" max="990" width="4.140625" style="13" customWidth="1"/>
    <col min="991" max="991" width="1.1484375" style="13" customWidth="1"/>
    <col min="992" max="992" width="4.8515625" style="13" customWidth="1"/>
    <col min="993" max="993" width="15.57421875" style="13" customWidth="1"/>
    <col min="994" max="994" width="9.28125" style="13" customWidth="1"/>
    <col min="995" max="995" width="4.7109375" style="13" customWidth="1"/>
    <col min="996" max="996" width="24.00390625" style="13" customWidth="1"/>
    <col min="997" max="997" width="9.28125" style="13" customWidth="1"/>
    <col min="998" max="998" width="7.57421875" style="13" customWidth="1"/>
    <col min="999" max="999" width="7.8515625" style="13" customWidth="1"/>
    <col min="1000" max="1000" width="5.00390625" style="13" customWidth="1"/>
    <col min="1001" max="1002" width="9.28125" style="13" customWidth="1"/>
    <col min="1003" max="1003" width="6.140625" style="13" customWidth="1"/>
    <col min="1004" max="1005" width="9.28125" style="13" customWidth="1"/>
    <col min="1006" max="1006" width="7.8515625" style="13" customWidth="1"/>
    <col min="1007" max="1244" width="9.28125" style="13" customWidth="1"/>
    <col min="1245" max="1246" width="4.140625" style="13" customWidth="1"/>
    <col min="1247" max="1247" width="1.1484375" style="13" customWidth="1"/>
    <col min="1248" max="1248" width="4.8515625" style="13" customWidth="1"/>
    <col min="1249" max="1249" width="15.57421875" style="13" customWidth="1"/>
    <col min="1250" max="1250" width="9.28125" style="13" customWidth="1"/>
    <col min="1251" max="1251" width="4.7109375" style="13" customWidth="1"/>
    <col min="1252" max="1252" width="24.00390625" style="13" customWidth="1"/>
    <col min="1253" max="1253" width="9.28125" style="13" customWidth="1"/>
    <col min="1254" max="1254" width="7.57421875" style="13" customWidth="1"/>
    <col min="1255" max="1255" width="7.8515625" style="13" customWidth="1"/>
    <col min="1256" max="1256" width="5.00390625" style="13" customWidth="1"/>
    <col min="1257" max="1258" width="9.28125" style="13" customWidth="1"/>
    <col min="1259" max="1259" width="6.140625" style="13" customWidth="1"/>
    <col min="1260" max="1261" width="9.28125" style="13" customWidth="1"/>
    <col min="1262" max="1262" width="7.8515625" style="13" customWidth="1"/>
    <col min="1263" max="1500" width="9.28125" style="13" customWidth="1"/>
    <col min="1501" max="1502" width="4.140625" style="13" customWidth="1"/>
    <col min="1503" max="1503" width="1.1484375" style="13" customWidth="1"/>
    <col min="1504" max="1504" width="4.8515625" style="13" customWidth="1"/>
    <col min="1505" max="1505" width="15.57421875" style="13" customWidth="1"/>
    <col min="1506" max="1506" width="9.28125" style="13" customWidth="1"/>
    <col min="1507" max="1507" width="4.7109375" style="13" customWidth="1"/>
    <col min="1508" max="1508" width="24.00390625" style="13" customWidth="1"/>
    <col min="1509" max="1509" width="9.28125" style="13" customWidth="1"/>
    <col min="1510" max="1510" width="7.57421875" style="13" customWidth="1"/>
    <col min="1511" max="1511" width="7.8515625" style="13" customWidth="1"/>
    <col min="1512" max="1512" width="5.00390625" style="13" customWidth="1"/>
    <col min="1513" max="1514" width="9.28125" style="13" customWidth="1"/>
    <col min="1515" max="1515" width="6.140625" style="13" customWidth="1"/>
    <col min="1516" max="1517" width="9.28125" style="13" customWidth="1"/>
    <col min="1518" max="1518" width="7.8515625" style="13" customWidth="1"/>
    <col min="1519" max="1756" width="9.28125" style="13" customWidth="1"/>
    <col min="1757" max="1758" width="4.140625" style="13" customWidth="1"/>
    <col min="1759" max="1759" width="1.1484375" style="13" customWidth="1"/>
    <col min="1760" max="1760" width="4.8515625" style="13" customWidth="1"/>
    <col min="1761" max="1761" width="15.57421875" style="13" customWidth="1"/>
    <col min="1762" max="1762" width="9.28125" style="13" customWidth="1"/>
    <col min="1763" max="1763" width="4.7109375" style="13" customWidth="1"/>
    <col min="1764" max="1764" width="24.00390625" style="13" customWidth="1"/>
    <col min="1765" max="1765" width="9.28125" style="13" customWidth="1"/>
    <col min="1766" max="1766" width="7.57421875" style="13" customWidth="1"/>
    <col min="1767" max="1767" width="7.8515625" style="13" customWidth="1"/>
    <col min="1768" max="1768" width="5.00390625" style="13" customWidth="1"/>
    <col min="1769" max="1770" width="9.28125" style="13" customWidth="1"/>
    <col min="1771" max="1771" width="6.140625" style="13" customWidth="1"/>
    <col min="1772" max="1773" width="9.28125" style="13" customWidth="1"/>
    <col min="1774" max="1774" width="7.8515625" style="13" customWidth="1"/>
    <col min="1775" max="2012" width="9.28125" style="13" customWidth="1"/>
    <col min="2013" max="2014" width="4.140625" style="13" customWidth="1"/>
    <col min="2015" max="2015" width="1.1484375" style="13" customWidth="1"/>
    <col min="2016" max="2016" width="4.8515625" style="13" customWidth="1"/>
    <col min="2017" max="2017" width="15.57421875" style="13" customWidth="1"/>
    <col min="2018" max="2018" width="9.28125" style="13" customWidth="1"/>
    <col min="2019" max="2019" width="4.7109375" style="13" customWidth="1"/>
    <col min="2020" max="2020" width="24.00390625" style="13" customWidth="1"/>
    <col min="2021" max="2021" width="9.28125" style="13" customWidth="1"/>
    <col min="2022" max="2022" width="7.57421875" style="13" customWidth="1"/>
    <col min="2023" max="2023" width="7.8515625" style="13" customWidth="1"/>
    <col min="2024" max="2024" width="5.00390625" style="13" customWidth="1"/>
    <col min="2025" max="2026" width="9.28125" style="13" customWidth="1"/>
    <col min="2027" max="2027" width="6.140625" style="13" customWidth="1"/>
    <col min="2028" max="2029" width="9.28125" style="13" customWidth="1"/>
    <col min="2030" max="2030" width="7.8515625" style="13" customWidth="1"/>
    <col min="2031" max="2268" width="9.28125" style="13" customWidth="1"/>
    <col min="2269" max="2270" width="4.140625" style="13" customWidth="1"/>
    <col min="2271" max="2271" width="1.1484375" style="13" customWidth="1"/>
    <col min="2272" max="2272" width="4.8515625" style="13" customWidth="1"/>
    <col min="2273" max="2273" width="15.57421875" style="13" customWidth="1"/>
    <col min="2274" max="2274" width="9.28125" style="13" customWidth="1"/>
    <col min="2275" max="2275" width="4.7109375" style="13" customWidth="1"/>
    <col min="2276" max="2276" width="24.00390625" style="13" customWidth="1"/>
    <col min="2277" max="2277" width="9.28125" style="13" customWidth="1"/>
    <col min="2278" max="2278" width="7.57421875" style="13" customWidth="1"/>
    <col min="2279" max="2279" width="7.8515625" style="13" customWidth="1"/>
    <col min="2280" max="2280" width="5.00390625" style="13" customWidth="1"/>
    <col min="2281" max="2282" width="9.28125" style="13" customWidth="1"/>
    <col min="2283" max="2283" width="6.140625" style="13" customWidth="1"/>
    <col min="2284" max="2285" width="9.28125" style="13" customWidth="1"/>
    <col min="2286" max="2286" width="7.8515625" style="13" customWidth="1"/>
    <col min="2287" max="2524" width="9.28125" style="13" customWidth="1"/>
    <col min="2525" max="2526" width="4.140625" style="13" customWidth="1"/>
    <col min="2527" max="2527" width="1.1484375" style="13" customWidth="1"/>
    <col min="2528" max="2528" width="4.8515625" style="13" customWidth="1"/>
    <col min="2529" max="2529" width="15.57421875" style="13" customWidth="1"/>
    <col min="2530" max="2530" width="9.28125" style="13" customWidth="1"/>
    <col min="2531" max="2531" width="4.7109375" style="13" customWidth="1"/>
    <col min="2532" max="2532" width="24.00390625" style="13" customWidth="1"/>
    <col min="2533" max="2533" width="9.28125" style="13" customWidth="1"/>
    <col min="2534" max="2534" width="7.57421875" style="13" customWidth="1"/>
    <col min="2535" max="2535" width="7.8515625" style="13" customWidth="1"/>
    <col min="2536" max="2536" width="5.00390625" style="13" customWidth="1"/>
    <col min="2537" max="2538" width="9.28125" style="13" customWidth="1"/>
    <col min="2539" max="2539" width="6.140625" style="13" customWidth="1"/>
    <col min="2540" max="2541" width="9.28125" style="13" customWidth="1"/>
    <col min="2542" max="2542" width="7.8515625" style="13" customWidth="1"/>
    <col min="2543" max="2780" width="9.28125" style="13" customWidth="1"/>
    <col min="2781" max="2782" width="4.140625" style="13" customWidth="1"/>
    <col min="2783" max="2783" width="1.1484375" style="13" customWidth="1"/>
    <col min="2784" max="2784" width="4.8515625" style="13" customWidth="1"/>
    <col min="2785" max="2785" width="15.57421875" style="13" customWidth="1"/>
    <col min="2786" max="2786" width="9.28125" style="13" customWidth="1"/>
    <col min="2787" max="2787" width="4.7109375" style="13" customWidth="1"/>
    <col min="2788" max="2788" width="24.00390625" style="13" customWidth="1"/>
    <col min="2789" max="2789" width="9.28125" style="13" customWidth="1"/>
    <col min="2790" max="2790" width="7.57421875" style="13" customWidth="1"/>
    <col min="2791" max="2791" width="7.8515625" style="13" customWidth="1"/>
    <col min="2792" max="2792" width="5.00390625" style="13" customWidth="1"/>
    <col min="2793" max="2794" width="9.28125" style="13" customWidth="1"/>
    <col min="2795" max="2795" width="6.140625" style="13" customWidth="1"/>
    <col min="2796" max="2797" width="9.28125" style="13" customWidth="1"/>
    <col min="2798" max="2798" width="7.8515625" style="13" customWidth="1"/>
    <col min="2799" max="3036" width="9.28125" style="13" customWidth="1"/>
    <col min="3037" max="3038" width="4.140625" style="13" customWidth="1"/>
    <col min="3039" max="3039" width="1.1484375" style="13" customWidth="1"/>
    <col min="3040" max="3040" width="4.8515625" style="13" customWidth="1"/>
    <col min="3041" max="3041" width="15.57421875" style="13" customWidth="1"/>
    <col min="3042" max="3042" width="9.28125" style="13" customWidth="1"/>
    <col min="3043" max="3043" width="4.7109375" style="13" customWidth="1"/>
    <col min="3044" max="3044" width="24.00390625" style="13" customWidth="1"/>
    <col min="3045" max="3045" width="9.28125" style="13" customWidth="1"/>
    <col min="3046" max="3046" width="7.57421875" style="13" customWidth="1"/>
    <col min="3047" max="3047" width="7.8515625" style="13" customWidth="1"/>
    <col min="3048" max="3048" width="5.00390625" style="13" customWidth="1"/>
    <col min="3049" max="3050" width="9.28125" style="13" customWidth="1"/>
    <col min="3051" max="3051" width="6.140625" style="13" customWidth="1"/>
    <col min="3052" max="3053" width="9.28125" style="13" customWidth="1"/>
    <col min="3054" max="3054" width="7.8515625" style="13" customWidth="1"/>
    <col min="3055" max="3292" width="9.28125" style="13" customWidth="1"/>
    <col min="3293" max="3294" width="4.140625" style="13" customWidth="1"/>
    <col min="3295" max="3295" width="1.1484375" style="13" customWidth="1"/>
    <col min="3296" max="3296" width="4.8515625" style="13" customWidth="1"/>
    <col min="3297" max="3297" width="15.57421875" style="13" customWidth="1"/>
    <col min="3298" max="3298" width="9.28125" style="13" customWidth="1"/>
    <col min="3299" max="3299" width="4.7109375" style="13" customWidth="1"/>
    <col min="3300" max="3300" width="24.00390625" style="13" customWidth="1"/>
    <col min="3301" max="3301" width="9.28125" style="13" customWidth="1"/>
    <col min="3302" max="3302" width="7.57421875" style="13" customWidth="1"/>
    <col min="3303" max="3303" width="7.8515625" style="13" customWidth="1"/>
    <col min="3304" max="3304" width="5.00390625" style="13" customWidth="1"/>
    <col min="3305" max="3306" width="9.28125" style="13" customWidth="1"/>
    <col min="3307" max="3307" width="6.140625" style="13" customWidth="1"/>
    <col min="3308" max="3309" width="9.28125" style="13" customWidth="1"/>
    <col min="3310" max="3310" width="7.8515625" style="13" customWidth="1"/>
    <col min="3311" max="3548" width="9.28125" style="13" customWidth="1"/>
    <col min="3549" max="3550" width="4.140625" style="13" customWidth="1"/>
    <col min="3551" max="3551" width="1.1484375" style="13" customWidth="1"/>
    <col min="3552" max="3552" width="4.8515625" style="13" customWidth="1"/>
    <col min="3553" max="3553" width="15.57421875" style="13" customWidth="1"/>
    <col min="3554" max="3554" width="9.28125" style="13" customWidth="1"/>
    <col min="3555" max="3555" width="4.7109375" style="13" customWidth="1"/>
    <col min="3556" max="3556" width="24.00390625" style="13" customWidth="1"/>
    <col min="3557" max="3557" width="9.28125" style="13" customWidth="1"/>
    <col min="3558" max="3558" width="7.57421875" style="13" customWidth="1"/>
    <col min="3559" max="3559" width="7.8515625" style="13" customWidth="1"/>
    <col min="3560" max="3560" width="5.00390625" style="13" customWidth="1"/>
    <col min="3561" max="3562" width="9.28125" style="13" customWidth="1"/>
    <col min="3563" max="3563" width="6.140625" style="13" customWidth="1"/>
    <col min="3564" max="3565" width="9.28125" style="13" customWidth="1"/>
    <col min="3566" max="3566" width="7.8515625" style="13" customWidth="1"/>
    <col min="3567" max="3804" width="9.28125" style="13" customWidth="1"/>
    <col min="3805" max="3806" width="4.140625" style="13" customWidth="1"/>
    <col min="3807" max="3807" width="1.1484375" style="13" customWidth="1"/>
    <col min="3808" max="3808" width="4.8515625" style="13" customWidth="1"/>
    <col min="3809" max="3809" width="15.57421875" style="13" customWidth="1"/>
    <col min="3810" max="3810" width="9.28125" style="13" customWidth="1"/>
    <col min="3811" max="3811" width="4.7109375" style="13" customWidth="1"/>
    <col min="3812" max="3812" width="24.00390625" style="13" customWidth="1"/>
    <col min="3813" max="3813" width="9.28125" style="13" customWidth="1"/>
    <col min="3814" max="3814" width="7.57421875" style="13" customWidth="1"/>
    <col min="3815" max="3815" width="7.8515625" style="13" customWidth="1"/>
    <col min="3816" max="3816" width="5.00390625" style="13" customWidth="1"/>
    <col min="3817" max="3818" width="9.28125" style="13" customWidth="1"/>
    <col min="3819" max="3819" width="6.140625" style="13" customWidth="1"/>
    <col min="3820" max="3821" width="9.28125" style="13" customWidth="1"/>
    <col min="3822" max="3822" width="7.8515625" style="13" customWidth="1"/>
    <col min="3823" max="4060" width="9.28125" style="13" customWidth="1"/>
    <col min="4061" max="4062" width="4.140625" style="13" customWidth="1"/>
    <col min="4063" max="4063" width="1.1484375" style="13" customWidth="1"/>
    <col min="4064" max="4064" width="4.8515625" style="13" customWidth="1"/>
    <col min="4065" max="4065" width="15.57421875" style="13" customWidth="1"/>
    <col min="4066" max="4066" width="9.28125" style="13" customWidth="1"/>
    <col min="4067" max="4067" width="4.7109375" style="13" customWidth="1"/>
    <col min="4068" max="4068" width="24.00390625" style="13" customWidth="1"/>
    <col min="4069" max="4069" width="9.28125" style="13" customWidth="1"/>
    <col min="4070" max="4070" width="7.57421875" style="13" customWidth="1"/>
    <col min="4071" max="4071" width="7.8515625" style="13" customWidth="1"/>
    <col min="4072" max="4072" width="5.00390625" style="13" customWidth="1"/>
    <col min="4073" max="4074" width="9.28125" style="13" customWidth="1"/>
    <col min="4075" max="4075" width="6.140625" style="13" customWidth="1"/>
    <col min="4076" max="4077" width="9.28125" style="13" customWidth="1"/>
    <col min="4078" max="4078" width="7.8515625" style="13" customWidth="1"/>
    <col min="4079" max="4316" width="9.28125" style="13" customWidth="1"/>
    <col min="4317" max="4318" width="4.140625" style="13" customWidth="1"/>
    <col min="4319" max="4319" width="1.1484375" style="13" customWidth="1"/>
    <col min="4320" max="4320" width="4.8515625" style="13" customWidth="1"/>
    <col min="4321" max="4321" width="15.57421875" style="13" customWidth="1"/>
    <col min="4322" max="4322" width="9.28125" style="13" customWidth="1"/>
    <col min="4323" max="4323" width="4.7109375" style="13" customWidth="1"/>
    <col min="4324" max="4324" width="24.00390625" style="13" customWidth="1"/>
    <col min="4325" max="4325" width="9.28125" style="13" customWidth="1"/>
    <col min="4326" max="4326" width="7.57421875" style="13" customWidth="1"/>
    <col min="4327" max="4327" width="7.8515625" style="13" customWidth="1"/>
    <col min="4328" max="4328" width="5.00390625" style="13" customWidth="1"/>
    <col min="4329" max="4330" width="9.28125" style="13" customWidth="1"/>
    <col min="4331" max="4331" width="6.140625" style="13" customWidth="1"/>
    <col min="4332" max="4333" width="9.28125" style="13" customWidth="1"/>
    <col min="4334" max="4334" width="7.8515625" style="13" customWidth="1"/>
    <col min="4335" max="4572" width="9.28125" style="13" customWidth="1"/>
    <col min="4573" max="4574" width="4.140625" style="13" customWidth="1"/>
    <col min="4575" max="4575" width="1.1484375" style="13" customWidth="1"/>
    <col min="4576" max="4576" width="4.8515625" style="13" customWidth="1"/>
    <col min="4577" max="4577" width="15.57421875" style="13" customWidth="1"/>
    <col min="4578" max="4578" width="9.28125" style="13" customWidth="1"/>
    <col min="4579" max="4579" width="4.7109375" style="13" customWidth="1"/>
    <col min="4580" max="4580" width="24.00390625" style="13" customWidth="1"/>
    <col min="4581" max="4581" width="9.28125" style="13" customWidth="1"/>
    <col min="4582" max="4582" width="7.57421875" style="13" customWidth="1"/>
    <col min="4583" max="4583" width="7.8515625" style="13" customWidth="1"/>
    <col min="4584" max="4584" width="5.00390625" style="13" customWidth="1"/>
    <col min="4585" max="4586" width="9.28125" style="13" customWidth="1"/>
    <col min="4587" max="4587" width="6.140625" style="13" customWidth="1"/>
    <col min="4588" max="4589" width="9.28125" style="13" customWidth="1"/>
    <col min="4590" max="4590" width="7.8515625" style="13" customWidth="1"/>
    <col min="4591" max="4828" width="9.28125" style="13" customWidth="1"/>
    <col min="4829" max="4830" width="4.140625" style="13" customWidth="1"/>
    <col min="4831" max="4831" width="1.1484375" style="13" customWidth="1"/>
    <col min="4832" max="4832" width="4.8515625" style="13" customWidth="1"/>
    <col min="4833" max="4833" width="15.57421875" style="13" customWidth="1"/>
    <col min="4834" max="4834" width="9.28125" style="13" customWidth="1"/>
    <col min="4835" max="4835" width="4.7109375" style="13" customWidth="1"/>
    <col min="4836" max="4836" width="24.00390625" style="13" customWidth="1"/>
    <col min="4837" max="4837" width="9.28125" style="13" customWidth="1"/>
    <col min="4838" max="4838" width="7.57421875" style="13" customWidth="1"/>
    <col min="4839" max="4839" width="7.8515625" style="13" customWidth="1"/>
    <col min="4840" max="4840" width="5.00390625" style="13" customWidth="1"/>
    <col min="4841" max="4842" width="9.28125" style="13" customWidth="1"/>
    <col min="4843" max="4843" width="6.140625" style="13" customWidth="1"/>
    <col min="4844" max="4845" width="9.28125" style="13" customWidth="1"/>
    <col min="4846" max="4846" width="7.8515625" style="13" customWidth="1"/>
    <col min="4847" max="5084" width="9.28125" style="13" customWidth="1"/>
    <col min="5085" max="5086" width="4.140625" style="13" customWidth="1"/>
    <col min="5087" max="5087" width="1.1484375" style="13" customWidth="1"/>
    <col min="5088" max="5088" width="4.8515625" style="13" customWidth="1"/>
    <col min="5089" max="5089" width="15.57421875" style="13" customWidth="1"/>
    <col min="5090" max="5090" width="9.28125" style="13" customWidth="1"/>
    <col min="5091" max="5091" width="4.7109375" style="13" customWidth="1"/>
    <col min="5092" max="5092" width="24.00390625" style="13" customWidth="1"/>
    <col min="5093" max="5093" width="9.28125" style="13" customWidth="1"/>
    <col min="5094" max="5094" width="7.57421875" style="13" customWidth="1"/>
    <col min="5095" max="5095" width="7.8515625" style="13" customWidth="1"/>
    <col min="5096" max="5096" width="5.00390625" style="13" customWidth="1"/>
    <col min="5097" max="5098" width="9.28125" style="13" customWidth="1"/>
    <col min="5099" max="5099" width="6.140625" style="13" customWidth="1"/>
    <col min="5100" max="5101" width="9.28125" style="13" customWidth="1"/>
    <col min="5102" max="5102" width="7.8515625" style="13" customWidth="1"/>
    <col min="5103" max="5340" width="9.28125" style="13" customWidth="1"/>
    <col min="5341" max="5342" width="4.140625" style="13" customWidth="1"/>
    <col min="5343" max="5343" width="1.1484375" style="13" customWidth="1"/>
    <col min="5344" max="5344" width="4.8515625" style="13" customWidth="1"/>
    <col min="5345" max="5345" width="15.57421875" style="13" customWidth="1"/>
    <col min="5346" max="5346" width="9.28125" style="13" customWidth="1"/>
    <col min="5347" max="5347" width="4.7109375" style="13" customWidth="1"/>
    <col min="5348" max="5348" width="24.00390625" style="13" customWidth="1"/>
    <col min="5349" max="5349" width="9.28125" style="13" customWidth="1"/>
    <col min="5350" max="5350" width="7.57421875" style="13" customWidth="1"/>
    <col min="5351" max="5351" width="7.8515625" style="13" customWidth="1"/>
    <col min="5352" max="5352" width="5.00390625" style="13" customWidth="1"/>
    <col min="5353" max="5354" width="9.28125" style="13" customWidth="1"/>
    <col min="5355" max="5355" width="6.140625" style="13" customWidth="1"/>
    <col min="5356" max="5357" width="9.28125" style="13" customWidth="1"/>
    <col min="5358" max="5358" width="7.8515625" style="13" customWidth="1"/>
    <col min="5359" max="5596" width="9.28125" style="13" customWidth="1"/>
    <col min="5597" max="5598" width="4.140625" style="13" customWidth="1"/>
    <col min="5599" max="5599" width="1.1484375" style="13" customWidth="1"/>
    <col min="5600" max="5600" width="4.8515625" style="13" customWidth="1"/>
    <col min="5601" max="5601" width="15.57421875" style="13" customWidth="1"/>
    <col min="5602" max="5602" width="9.28125" style="13" customWidth="1"/>
    <col min="5603" max="5603" width="4.7109375" style="13" customWidth="1"/>
    <col min="5604" max="5604" width="24.00390625" style="13" customWidth="1"/>
    <col min="5605" max="5605" width="9.28125" style="13" customWidth="1"/>
    <col min="5606" max="5606" width="7.57421875" style="13" customWidth="1"/>
    <col min="5607" max="5607" width="7.8515625" style="13" customWidth="1"/>
    <col min="5608" max="5608" width="5.00390625" style="13" customWidth="1"/>
    <col min="5609" max="5610" width="9.28125" style="13" customWidth="1"/>
    <col min="5611" max="5611" width="6.140625" style="13" customWidth="1"/>
    <col min="5612" max="5613" width="9.28125" style="13" customWidth="1"/>
    <col min="5614" max="5614" width="7.8515625" style="13" customWidth="1"/>
    <col min="5615" max="5852" width="9.28125" style="13" customWidth="1"/>
    <col min="5853" max="5854" width="4.140625" style="13" customWidth="1"/>
    <col min="5855" max="5855" width="1.1484375" style="13" customWidth="1"/>
    <col min="5856" max="5856" width="4.8515625" style="13" customWidth="1"/>
    <col min="5857" max="5857" width="15.57421875" style="13" customWidth="1"/>
    <col min="5858" max="5858" width="9.28125" style="13" customWidth="1"/>
    <col min="5859" max="5859" width="4.7109375" style="13" customWidth="1"/>
    <col min="5860" max="5860" width="24.00390625" style="13" customWidth="1"/>
    <col min="5861" max="5861" width="9.28125" style="13" customWidth="1"/>
    <col min="5862" max="5862" width="7.57421875" style="13" customWidth="1"/>
    <col min="5863" max="5863" width="7.8515625" style="13" customWidth="1"/>
    <col min="5864" max="5864" width="5.00390625" style="13" customWidth="1"/>
    <col min="5865" max="5866" width="9.28125" style="13" customWidth="1"/>
    <col min="5867" max="5867" width="6.140625" style="13" customWidth="1"/>
    <col min="5868" max="5869" width="9.28125" style="13" customWidth="1"/>
    <col min="5870" max="5870" width="7.8515625" style="13" customWidth="1"/>
    <col min="5871" max="6108" width="9.28125" style="13" customWidth="1"/>
    <col min="6109" max="6110" width="4.140625" style="13" customWidth="1"/>
    <col min="6111" max="6111" width="1.1484375" style="13" customWidth="1"/>
    <col min="6112" max="6112" width="4.8515625" style="13" customWidth="1"/>
    <col min="6113" max="6113" width="15.57421875" style="13" customWidth="1"/>
    <col min="6114" max="6114" width="9.28125" style="13" customWidth="1"/>
    <col min="6115" max="6115" width="4.7109375" style="13" customWidth="1"/>
    <col min="6116" max="6116" width="24.00390625" style="13" customWidth="1"/>
    <col min="6117" max="6117" width="9.28125" style="13" customWidth="1"/>
    <col min="6118" max="6118" width="7.57421875" style="13" customWidth="1"/>
    <col min="6119" max="6119" width="7.8515625" style="13" customWidth="1"/>
    <col min="6120" max="6120" width="5.00390625" style="13" customWidth="1"/>
    <col min="6121" max="6122" width="9.28125" style="13" customWidth="1"/>
    <col min="6123" max="6123" width="6.140625" style="13" customWidth="1"/>
    <col min="6124" max="6125" width="9.28125" style="13" customWidth="1"/>
    <col min="6126" max="6126" width="7.8515625" style="13" customWidth="1"/>
    <col min="6127" max="6364" width="9.28125" style="13" customWidth="1"/>
    <col min="6365" max="6366" width="4.140625" style="13" customWidth="1"/>
    <col min="6367" max="6367" width="1.1484375" style="13" customWidth="1"/>
    <col min="6368" max="6368" width="4.8515625" style="13" customWidth="1"/>
    <col min="6369" max="6369" width="15.57421875" style="13" customWidth="1"/>
    <col min="6370" max="6370" width="9.28125" style="13" customWidth="1"/>
    <col min="6371" max="6371" width="4.7109375" style="13" customWidth="1"/>
    <col min="6372" max="6372" width="24.00390625" style="13" customWidth="1"/>
    <col min="6373" max="6373" width="9.28125" style="13" customWidth="1"/>
    <col min="6374" max="6374" width="7.57421875" style="13" customWidth="1"/>
    <col min="6375" max="6375" width="7.8515625" style="13" customWidth="1"/>
    <col min="6376" max="6376" width="5.00390625" style="13" customWidth="1"/>
    <col min="6377" max="6378" width="9.28125" style="13" customWidth="1"/>
    <col min="6379" max="6379" width="6.140625" style="13" customWidth="1"/>
    <col min="6380" max="6381" width="9.28125" style="13" customWidth="1"/>
    <col min="6382" max="6382" width="7.8515625" style="13" customWidth="1"/>
    <col min="6383" max="6620" width="9.28125" style="13" customWidth="1"/>
    <col min="6621" max="6622" width="4.140625" style="13" customWidth="1"/>
    <col min="6623" max="6623" width="1.1484375" style="13" customWidth="1"/>
    <col min="6624" max="6624" width="4.8515625" style="13" customWidth="1"/>
    <col min="6625" max="6625" width="15.57421875" style="13" customWidth="1"/>
    <col min="6626" max="6626" width="9.28125" style="13" customWidth="1"/>
    <col min="6627" max="6627" width="4.7109375" style="13" customWidth="1"/>
    <col min="6628" max="6628" width="24.00390625" style="13" customWidth="1"/>
    <col min="6629" max="6629" width="9.28125" style="13" customWidth="1"/>
    <col min="6630" max="6630" width="7.57421875" style="13" customWidth="1"/>
    <col min="6631" max="6631" width="7.8515625" style="13" customWidth="1"/>
    <col min="6632" max="6632" width="5.00390625" style="13" customWidth="1"/>
    <col min="6633" max="6634" width="9.28125" style="13" customWidth="1"/>
    <col min="6635" max="6635" width="6.140625" style="13" customWidth="1"/>
    <col min="6636" max="6637" width="9.28125" style="13" customWidth="1"/>
    <col min="6638" max="6638" width="7.8515625" style="13" customWidth="1"/>
    <col min="6639" max="6876" width="9.28125" style="13" customWidth="1"/>
    <col min="6877" max="6878" width="4.140625" style="13" customWidth="1"/>
    <col min="6879" max="6879" width="1.1484375" style="13" customWidth="1"/>
    <col min="6880" max="6880" width="4.8515625" style="13" customWidth="1"/>
    <col min="6881" max="6881" width="15.57421875" style="13" customWidth="1"/>
    <col min="6882" max="6882" width="9.28125" style="13" customWidth="1"/>
    <col min="6883" max="6883" width="4.7109375" style="13" customWidth="1"/>
    <col min="6884" max="6884" width="24.00390625" style="13" customWidth="1"/>
    <col min="6885" max="6885" width="9.28125" style="13" customWidth="1"/>
    <col min="6886" max="6886" width="7.57421875" style="13" customWidth="1"/>
    <col min="6887" max="6887" width="7.8515625" style="13" customWidth="1"/>
    <col min="6888" max="6888" width="5.00390625" style="13" customWidth="1"/>
    <col min="6889" max="6890" width="9.28125" style="13" customWidth="1"/>
    <col min="6891" max="6891" width="6.140625" style="13" customWidth="1"/>
    <col min="6892" max="6893" width="9.28125" style="13" customWidth="1"/>
    <col min="6894" max="6894" width="7.8515625" style="13" customWidth="1"/>
    <col min="6895" max="7132" width="9.28125" style="13" customWidth="1"/>
    <col min="7133" max="7134" width="4.140625" style="13" customWidth="1"/>
    <col min="7135" max="7135" width="1.1484375" style="13" customWidth="1"/>
    <col min="7136" max="7136" width="4.8515625" style="13" customWidth="1"/>
    <col min="7137" max="7137" width="15.57421875" style="13" customWidth="1"/>
    <col min="7138" max="7138" width="9.28125" style="13" customWidth="1"/>
    <col min="7139" max="7139" width="4.7109375" style="13" customWidth="1"/>
    <col min="7140" max="7140" width="24.00390625" style="13" customWidth="1"/>
    <col min="7141" max="7141" width="9.28125" style="13" customWidth="1"/>
    <col min="7142" max="7142" width="7.57421875" style="13" customWidth="1"/>
    <col min="7143" max="7143" width="7.8515625" style="13" customWidth="1"/>
    <col min="7144" max="7144" width="5.00390625" style="13" customWidth="1"/>
    <col min="7145" max="7146" width="9.28125" style="13" customWidth="1"/>
    <col min="7147" max="7147" width="6.140625" style="13" customWidth="1"/>
    <col min="7148" max="7149" width="9.28125" style="13" customWidth="1"/>
    <col min="7150" max="7150" width="7.8515625" style="13" customWidth="1"/>
    <col min="7151" max="7388" width="9.28125" style="13" customWidth="1"/>
    <col min="7389" max="7390" width="4.140625" style="13" customWidth="1"/>
    <col min="7391" max="7391" width="1.1484375" style="13" customWidth="1"/>
    <col min="7392" max="7392" width="4.8515625" style="13" customWidth="1"/>
    <col min="7393" max="7393" width="15.57421875" style="13" customWidth="1"/>
    <col min="7394" max="7394" width="9.28125" style="13" customWidth="1"/>
    <col min="7395" max="7395" width="4.7109375" style="13" customWidth="1"/>
    <col min="7396" max="7396" width="24.00390625" style="13" customWidth="1"/>
    <col min="7397" max="7397" width="9.28125" style="13" customWidth="1"/>
    <col min="7398" max="7398" width="7.57421875" style="13" customWidth="1"/>
    <col min="7399" max="7399" width="7.8515625" style="13" customWidth="1"/>
    <col min="7400" max="7400" width="5.00390625" style="13" customWidth="1"/>
    <col min="7401" max="7402" width="9.28125" style="13" customWidth="1"/>
    <col min="7403" max="7403" width="6.140625" style="13" customWidth="1"/>
    <col min="7404" max="7405" width="9.28125" style="13" customWidth="1"/>
    <col min="7406" max="7406" width="7.8515625" style="13" customWidth="1"/>
    <col min="7407" max="7644" width="9.28125" style="13" customWidth="1"/>
    <col min="7645" max="7646" width="4.140625" style="13" customWidth="1"/>
    <col min="7647" max="7647" width="1.1484375" style="13" customWidth="1"/>
    <col min="7648" max="7648" width="4.8515625" style="13" customWidth="1"/>
    <col min="7649" max="7649" width="15.57421875" style="13" customWidth="1"/>
    <col min="7650" max="7650" width="9.28125" style="13" customWidth="1"/>
    <col min="7651" max="7651" width="4.7109375" style="13" customWidth="1"/>
    <col min="7652" max="7652" width="24.00390625" style="13" customWidth="1"/>
    <col min="7653" max="7653" width="9.28125" style="13" customWidth="1"/>
    <col min="7654" max="7654" width="7.57421875" style="13" customWidth="1"/>
    <col min="7655" max="7655" width="7.8515625" style="13" customWidth="1"/>
    <col min="7656" max="7656" width="5.00390625" style="13" customWidth="1"/>
    <col min="7657" max="7658" width="9.28125" style="13" customWidth="1"/>
    <col min="7659" max="7659" width="6.140625" style="13" customWidth="1"/>
    <col min="7660" max="7661" width="9.28125" style="13" customWidth="1"/>
    <col min="7662" max="7662" width="7.8515625" style="13" customWidth="1"/>
    <col min="7663" max="7900" width="9.28125" style="13" customWidth="1"/>
    <col min="7901" max="7902" width="4.140625" style="13" customWidth="1"/>
    <col min="7903" max="7903" width="1.1484375" style="13" customWidth="1"/>
    <col min="7904" max="7904" width="4.8515625" style="13" customWidth="1"/>
    <col min="7905" max="7905" width="15.57421875" style="13" customWidth="1"/>
    <col min="7906" max="7906" width="9.28125" style="13" customWidth="1"/>
    <col min="7907" max="7907" width="4.7109375" style="13" customWidth="1"/>
    <col min="7908" max="7908" width="24.00390625" style="13" customWidth="1"/>
    <col min="7909" max="7909" width="9.28125" style="13" customWidth="1"/>
    <col min="7910" max="7910" width="7.57421875" style="13" customWidth="1"/>
    <col min="7911" max="7911" width="7.8515625" style="13" customWidth="1"/>
    <col min="7912" max="7912" width="5.00390625" style="13" customWidth="1"/>
    <col min="7913" max="7914" width="9.28125" style="13" customWidth="1"/>
    <col min="7915" max="7915" width="6.140625" style="13" customWidth="1"/>
    <col min="7916" max="7917" width="9.28125" style="13" customWidth="1"/>
    <col min="7918" max="7918" width="7.8515625" style="13" customWidth="1"/>
    <col min="7919" max="8156" width="9.28125" style="13" customWidth="1"/>
    <col min="8157" max="8158" width="4.140625" style="13" customWidth="1"/>
    <col min="8159" max="8159" width="1.1484375" style="13" customWidth="1"/>
    <col min="8160" max="8160" width="4.8515625" style="13" customWidth="1"/>
    <col min="8161" max="8161" width="15.57421875" style="13" customWidth="1"/>
    <col min="8162" max="8162" width="9.28125" style="13" customWidth="1"/>
    <col min="8163" max="8163" width="4.7109375" style="13" customWidth="1"/>
    <col min="8164" max="8164" width="24.00390625" style="13" customWidth="1"/>
    <col min="8165" max="8165" width="9.28125" style="13" customWidth="1"/>
    <col min="8166" max="8166" width="7.57421875" style="13" customWidth="1"/>
    <col min="8167" max="8167" width="7.8515625" style="13" customWidth="1"/>
    <col min="8168" max="8168" width="5.00390625" style="13" customWidth="1"/>
    <col min="8169" max="8170" width="9.28125" style="13" customWidth="1"/>
    <col min="8171" max="8171" width="6.140625" style="13" customWidth="1"/>
    <col min="8172" max="8173" width="9.28125" style="13" customWidth="1"/>
    <col min="8174" max="8174" width="7.8515625" style="13" customWidth="1"/>
    <col min="8175" max="8412" width="9.28125" style="13" customWidth="1"/>
    <col min="8413" max="8414" width="4.140625" style="13" customWidth="1"/>
    <col min="8415" max="8415" width="1.1484375" style="13" customWidth="1"/>
    <col min="8416" max="8416" width="4.8515625" style="13" customWidth="1"/>
    <col min="8417" max="8417" width="15.57421875" style="13" customWidth="1"/>
    <col min="8418" max="8418" width="9.28125" style="13" customWidth="1"/>
    <col min="8419" max="8419" width="4.7109375" style="13" customWidth="1"/>
    <col min="8420" max="8420" width="24.00390625" style="13" customWidth="1"/>
    <col min="8421" max="8421" width="9.28125" style="13" customWidth="1"/>
    <col min="8422" max="8422" width="7.57421875" style="13" customWidth="1"/>
    <col min="8423" max="8423" width="7.8515625" style="13" customWidth="1"/>
    <col min="8424" max="8424" width="5.00390625" style="13" customWidth="1"/>
    <col min="8425" max="8426" width="9.28125" style="13" customWidth="1"/>
    <col min="8427" max="8427" width="6.140625" style="13" customWidth="1"/>
    <col min="8428" max="8429" width="9.28125" style="13" customWidth="1"/>
    <col min="8430" max="8430" width="7.8515625" style="13" customWidth="1"/>
    <col min="8431" max="8668" width="9.28125" style="13" customWidth="1"/>
    <col min="8669" max="8670" width="4.140625" style="13" customWidth="1"/>
    <col min="8671" max="8671" width="1.1484375" style="13" customWidth="1"/>
    <col min="8672" max="8672" width="4.8515625" style="13" customWidth="1"/>
    <col min="8673" max="8673" width="15.57421875" style="13" customWidth="1"/>
    <col min="8674" max="8674" width="9.28125" style="13" customWidth="1"/>
    <col min="8675" max="8675" width="4.7109375" style="13" customWidth="1"/>
    <col min="8676" max="8676" width="24.00390625" style="13" customWidth="1"/>
    <col min="8677" max="8677" width="9.28125" style="13" customWidth="1"/>
    <col min="8678" max="8678" width="7.57421875" style="13" customWidth="1"/>
    <col min="8679" max="8679" width="7.8515625" style="13" customWidth="1"/>
    <col min="8680" max="8680" width="5.00390625" style="13" customWidth="1"/>
    <col min="8681" max="8682" width="9.28125" style="13" customWidth="1"/>
    <col min="8683" max="8683" width="6.140625" style="13" customWidth="1"/>
    <col min="8684" max="8685" width="9.28125" style="13" customWidth="1"/>
    <col min="8686" max="8686" width="7.8515625" style="13" customWidth="1"/>
    <col min="8687" max="8924" width="9.28125" style="13" customWidth="1"/>
    <col min="8925" max="8926" width="4.140625" style="13" customWidth="1"/>
    <col min="8927" max="8927" width="1.1484375" style="13" customWidth="1"/>
    <col min="8928" max="8928" width="4.8515625" style="13" customWidth="1"/>
    <col min="8929" max="8929" width="15.57421875" style="13" customWidth="1"/>
    <col min="8930" max="8930" width="9.28125" style="13" customWidth="1"/>
    <col min="8931" max="8931" width="4.7109375" style="13" customWidth="1"/>
    <col min="8932" max="8932" width="24.00390625" style="13" customWidth="1"/>
    <col min="8933" max="8933" width="9.28125" style="13" customWidth="1"/>
    <col min="8934" max="8934" width="7.57421875" style="13" customWidth="1"/>
    <col min="8935" max="8935" width="7.8515625" style="13" customWidth="1"/>
    <col min="8936" max="8936" width="5.00390625" style="13" customWidth="1"/>
    <col min="8937" max="8938" width="9.28125" style="13" customWidth="1"/>
    <col min="8939" max="8939" width="6.140625" style="13" customWidth="1"/>
    <col min="8940" max="8941" width="9.28125" style="13" customWidth="1"/>
    <col min="8942" max="8942" width="7.8515625" style="13" customWidth="1"/>
    <col min="8943" max="9180" width="9.28125" style="13" customWidth="1"/>
    <col min="9181" max="9182" width="4.140625" style="13" customWidth="1"/>
    <col min="9183" max="9183" width="1.1484375" style="13" customWidth="1"/>
    <col min="9184" max="9184" width="4.8515625" style="13" customWidth="1"/>
    <col min="9185" max="9185" width="15.57421875" style="13" customWidth="1"/>
    <col min="9186" max="9186" width="9.28125" style="13" customWidth="1"/>
    <col min="9187" max="9187" width="4.7109375" style="13" customWidth="1"/>
    <col min="9188" max="9188" width="24.00390625" style="13" customWidth="1"/>
    <col min="9189" max="9189" width="9.28125" style="13" customWidth="1"/>
    <col min="9190" max="9190" width="7.57421875" style="13" customWidth="1"/>
    <col min="9191" max="9191" width="7.8515625" style="13" customWidth="1"/>
    <col min="9192" max="9192" width="5.00390625" style="13" customWidth="1"/>
    <col min="9193" max="9194" width="9.28125" style="13" customWidth="1"/>
    <col min="9195" max="9195" width="6.140625" style="13" customWidth="1"/>
    <col min="9196" max="9197" width="9.28125" style="13" customWidth="1"/>
    <col min="9198" max="9198" width="7.8515625" style="13" customWidth="1"/>
    <col min="9199" max="9436" width="9.28125" style="13" customWidth="1"/>
    <col min="9437" max="9438" width="4.140625" style="13" customWidth="1"/>
    <col min="9439" max="9439" width="1.1484375" style="13" customWidth="1"/>
    <col min="9440" max="9440" width="4.8515625" style="13" customWidth="1"/>
    <col min="9441" max="9441" width="15.57421875" style="13" customWidth="1"/>
    <col min="9442" max="9442" width="9.28125" style="13" customWidth="1"/>
    <col min="9443" max="9443" width="4.7109375" style="13" customWidth="1"/>
    <col min="9444" max="9444" width="24.00390625" style="13" customWidth="1"/>
    <col min="9445" max="9445" width="9.28125" style="13" customWidth="1"/>
    <col min="9446" max="9446" width="7.57421875" style="13" customWidth="1"/>
    <col min="9447" max="9447" width="7.8515625" style="13" customWidth="1"/>
    <col min="9448" max="9448" width="5.00390625" style="13" customWidth="1"/>
    <col min="9449" max="9450" width="9.28125" style="13" customWidth="1"/>
    <col min="9451" max="9451" width="6.140625" style="13" customWidth="1"/>
    <col min="9452" max="9453" width="9.28125" style="13" customWidth="1"/>
    <col min="9454" max="9454" width="7.8515625" style="13" customWidth="1"/>
    <col min="9455" max="9692" width="9.28125" style="13" customWidth="1"/>
    <col min="9693" max="9694" width="4.140625" style="13" customWidth="1"/>
    <col min="9695" max="9695" width="1.1484375" style="13" customWidth="1"/>
    <col min="9696" max="9696" width="4.8515625" style="13" customWidth="1"/>
    <col min="9697" max="9697" width="15.57421875" style="13" customWidth="1"/>
    <col min="9698" max="9698" width="9.28125" style="13" customWidth="1"/>
    <col min="9699" max="9699" width="4.7109375" style="13" customWidth="1"/>
    <col min="9700" max="9700" width="24.00390625" style="13" customWidth="1"/>
    <col min="9701" max="9701" width="9.28125" style="13" customWidth="1"/>
    <col min="9702" max="9702" width="7.57421875" style="13" customWidth="1"/>
    <col min="9703" max="9703" width="7.8515625" style="13" customWidth="1"/>
    <col min="9704" max="9704" width="5.00390625" style="13" customWidth="1"/>
    <col min="9705" max="9706" width="9.28125" style="13" customWidth="1"/>
    <col min="9707" max="9707" width="6.140625" style="13" customWidth="1"/>
    <col min="9708" max="9709" width="9.28125" style="13" customWidth="1"/>
    <col min="9710" max="9710" width="7.8515625" style="13" customWidth="1"/>
    <col min="9711" max="9948" width="9.28125" style="13" customWidth="1"/>
    <col min="9949" max="9950" width="4.140625" style="13" customWidth="1"/>
    <col min="9951" max="9951" width="1.1484375" style="13" customWidth="1"/>
    <col min="9952" max="9952" width="4.8515625" style="13" customWidth="1"/>
    <col min="9953" max="9953" width="15.57421875" style="13" customWidth="1"/>
    <col min="9954" max="9954" width="9.28125" style="13" customWidth="1"/>
    <col min="9955" max="9955" width="4.7109375" style="13" customWidth="1"/>
    <col min="9956" max="9956" width="24.00390625" style="13" customWidth="1"/>
    <col min="9957" max="9957" width="9.28125" style="13" customWidth="1"/>
    <col min="9958" max="9958" width="7.57421875" style="13" customWidth="1"/>
    <col min="9959" max="9959" width="7.8515625" style="13" customWidth="1"/>
    <col min="9960" max="9960" width="5.00390625" style="13" customWidth="1"/>
    <col min="9961" max="9962" width="9.28125" style="13" customWidth="1"/>
    <col min="9963" max="9963" width="6.140625" style="13" customWidth="1"/>
    <col min="9964" max="9965" width="9.28125" style="13" customWidth="1"/>
    <col min="9966" max="9966" width="7.8515625" style="13" customWidth="1"/>
    <col min="9967" max="10204" width="9.28125" style="13" customWidth="1"/>
    <col min="10205" max="10206" width="4.140625" style="13" customWidth="1"/>
    <col min="10207" max="10207" width="1.1484375" style="13" customWidth="1"/>
    <col min="10208" max="10208" width="4.8515625" style="13" customWidth="1"/>
    <col min="10209" max="10209" width="15.57421875" style="13" customWidth="1"/>
    <col min="10210" max="10210" width="9.28125" style="13" customWidth="1"/>
    <col min="10211" max="10211" width="4.7109375" style="13" customWidth="1"/>
    <col min="10212" max="10212" width="24.00390625" style="13" customWidth="1"/>
    <col min="10213" max="10213" width="9.28125" style="13" customWidth="1"/>
    <col min="10214" max="10214" width="7.57421875" style="13" customWidth="1"/>
    <col min="10215" max="10215" width="7.8515625" style="13" customWidth="1"/>
    <col min="10216" max="10216" width="5.00390625" style="13" customWidth="1"/>
    <col min="10217" max="10218" width="9.28125" style="13" customWidth="1"/>
    <col min="10219" max="10219" width="6.140625" style="13" customWidth="1"/>
    <col min="10220" max="10221" width="9.28125" style="13" customWidth="1"/>
    <col min="10222" max="10222" width="7.8515625" style="13" customWidth="1"/>
    <col min="10223" max="10460" width="9.28125" style="13" customWidth="1"/>
    <col min="10461" max="10462" width="4.140625" style="13" customWidth="1"/>
    <col min="10463" max="10463" width="1.1484375" style="13" customWidth="1"/>
    <col min="10464" max="10464" width="4.8515625" style="13" customWidth="1"/>
    <col min="10465" max="10465" width="15.57421875" style="13" customWidth="1"/>
    <col min="10466" max="10466" width="9.28125" style="13" customWidth="1"/>
    <col min="10467" max="10467" width="4.7109375" style="13" customWidth="1"/>
    <col min="10468" max="10468" width="24.00390625" style="13" customWidth="1"/>
    <col min="10469" max="10469" width="9.28125" style="13" customWidth="1"/>
    <col min="10470" max="10470" width="7.57421875" style="13" customWidth="1"/>
    <col min="10471" max="10471" width="7.8515625" style="13" customWidth="1"/>
    <col min="10472" max="10472" width="5.00390625" style="13" customWidth="1"/>
    <col min="10473" max="10474" width="9.28125" style="13" customWidth="1"/>
    <col min="10475" max="10475" width="6.140625" style="13" customWidth="1"/>
    <col min="10476" max="10477" width="9.28125" style="13" customWidth="1"/>
    <col min="10478" max="10478" width="7.8515625" style="13" customWidth="1"/>
    <col min="10479" max="10716" width="9.28125" style="13" customWidth="1"/>
    <col min="10717" max="10718" width="4.140625" style="13" customWidth="1"/>
    <col min="10719" max="10719" width="1.1484375" style="13" customWidth="1"/>
    <col min="10720" max="10720" width="4.8515625" style="13" customWidth="1"/>
    <col min="10721" max="10721" width="15.57421875" style="13" customWidth="1"/>
    <col min="10722" max="10722" width="9.28125" style="13" customWidth="1"/>
    <col min="10723" max="10723" width="4.7109375" style="13" customWidth="1"/>
    <col min="10724" max="10724" width="24.00390625" style="13" customWidth="1"/>
    <col min="10725" max="10725" width="9.28125" style="13" customWidth="1"/>
    <col min="10726" max="10726" width="7.57421875" style="13" customWidth="1"/>
    <col min="10727" max="10727" width="7.8515625" style="13" customWidth="1"/>
    <col min="10728" max="10728" width="5.00390625" style="13" customWidth="1"/>
    <col min="10729" max="10730" width="9.28125" style="13" customWidth="1"/>
    <col min="10731" max="10731" width="6.140625" style="13" customWidth="1"/>
    <col min="10732" max="10733" width="9.28125" style="13" customWidth="1"/>
    <col min="10734" max="10734" width="7.8515625" style="13" customWidth="1"/>
    <col min="10735" max="10972" width="9.28125" style="13" customWidth="1"/>
    <col min="10973" max="10974" width="4.140625" style="13" customWidth="1"/>
    <col min="10975" max="10975" width="1.1484375" style="13" customWidth="1"/>
    <col min="10976" max="10976" width="4.8515625" style="13" customWidth="1"/>
    <col min="10977" max="10977" width="15.57421875" style="13" customWidth="1"/>
    <col min="10978" max="10978" width="9.28125" style="13" customWidth="1"/>
    <col min="10979" max="10979" width="4.7109375" style="13" customWidth="1"/>
    <col min="10980" max="10980" width="24.00390625" style="13" customWidth="1"/>
    <col min="10981" max="10981" width="9.28125" style="13" customWidth="1"/>
    <col min="10982" max="10982" width="7.57421875" style="13" customWidth="1"/>
    <col min="10983" max="10983" width="7.8515625" style="13" customWidth="1"/>
    <col min="10984" max="10984" width="5.00390625" style="13" customWidth="1"/>
    <col min="10985" max="10986" width="9.28125" style="13" customWidth="1"/>
    <col min="10987" max="10987" width="6.140625" style="13" customWidth="1"/>
    <col min="10988" max="10989" width="9.28125" style="13" customWidth="1"/>
    <col min="10990" max="10990" width="7.8515625" style="13" customWidth="1"/>
    <col min="10991" max="11228" width="9.28125" style="13" customWidth="1"/>
    <col min="11229" max="11230" width="4.140625" style="13" customWidth="1"/>
    <col min="11231" max="11231" width="1.1484375" style="13" customWidth="1"/>
    <col min="11232" max="11232" width="4.8515625" style="13" customWidth="1"/>
    <col min="11233" max="11233" width="15.57421875" style="13" customWidth="1"/>
    <col min="11234" max="11234" width="9.28125" style="13" customWidth="1"/>
    <col min="11235" max="11235" width="4.7109375" style="13" customWidth="1"/>
    <col min="11236" max="11236" width="24.00390625" style="13" customWidth="1"/>
    <col min="11237" max="11237" width="9.28125" style="13" customWidth="1"/>
    <col min="11238" max="11238" width="7.57421875" style="13" customWidth="1"/>
    <col min="11239" max="11239" width="7.8515625" style="13" customWidth="1"/>
    <col min="11240" max="11240" width="5.00390625" style="13" customWidth="1"/>
    <col min="11241" max="11242" width="9.28125" style="13" customWidth="1"/>
    <col min="11243" max="11243" width="6.140625" style="13" customWidth="1"/>
    <col min="11244" max="11245" width="9.28125" style="13" customWidth="1"/>
    <col min="11246" max="11246" width="7.8515625" style="13" customWidth="1"/>
    <col min="11247" max="11484" width="9.28125" style="13" customWidth="1"/>
    <col min="11485" max="11486" width="4.140625" style="13" customWidth="1"/>
    <col min="11487" max="11487" width="1.1484375" style="13" customWidth="1"/>
    <col min="11488" max="11488" width="4.8515625" style="13" customWidth="1"/>
    <col min="11489" max="11489" width="15.57421875" style="13" customWidth="1"/>
    <col min="11490" max="11490" width="9.28125" style="13" customWidth="1"/>
    <col min="11491" max="11491" width="4.7109375" style="13" customWidth="1"/>
    <col min="11492" max="11492" width="24.00390625" style="13" customWidth="1"/>
    <col min="11493" max="11493" width="9.28125" style="13" customWidth="1"/>
    <col min="11494" max="11494" width="7.57421875" style="13" customWidth="1"/>
    <col min="11495" max="11495" width="7.8515625" style="13" customWidth="1"/>
    <col min="11496" max="11496" width="5.00390625" style="13" customWidth="1"/>
    <col min="11497" max="11498" width="9.28125" style="13" customWidth="1"/>
    <col min="11499" max="11499" width="6.140625" style="13" customWidth="1"/>
    <col min="11500" max="11501" width="9.28125" style="13" customWidth="1"/>
    <col min="11502" max="11502" width="7.8515625" style="13" customWidth="1"/>
    <col min="11503" max="11740" width="9.28125" style="13" customWidth="1"/>
    <col min="11741" max="11742" width="4.140625" style="13" customWidth="1"/>
    <col min="11743" max="11743" width="1.1484375" style="13" customWidth="1"/>
    <col min="11744" max="11744" width="4.8515625" style="13" customWidth="1"/>
    <col min="11745" max="11745" width="15.57421875" style="13" customWidth="1"/>
    <col min="11746" max="11746" width="9.28125" style="13" customWidth="1"/>
    <col min="11747" max="11747" width="4.7109375" style="13" customWidth="1"/>
    <col min="11748" max="11748" width="24.00390625" style="13" customWidth="1"/>
    <col min="11749" max="11749" width="9.28125" style="13" customWidth="1"/>
    <col min="11750" max="11750" width="7.57421875" style="13" customWidth="1"/>
    <col min="11751" max="11751" width="7.8515625" style="13" customWidth="1"/>
    <col min="11752" max="11752" width="5.00390625" style="13" customWidth="1"/>
    <col min="11753" max="11754" width="9.28125" style="13" customWidth="1"/>
    <col min="11755" max="11755" width="6.140625" style="13" customWidth="1"/>
    <col min="11756" max="11757" width="9.28125" style="13" customWidth="1"/>
    <col min="11758" max="11758" width="7.8515625" style="13" customWidth="1"/>
    <col min="11759" max="11996" width="9.28125" style="13" customWidth="1"/>
    <col min="11997" max="11998" width="4.140625" style="13" customWidth="1"/>
    <col min="11999" max="11999" width="1.1484375" style="13" customWidth="1"/>
    <col min="12000" max="12000" width="4.8515625" style="13" customWidth="1"/>
    <col min="12001" max="12001" width="15.57421875" style="13" customWidth="1"/>
    <col min="12002" max="12002" width="9.28125" style="13" customWidth="1"/>
    <col min="12003" max="12003" width="4.7109375" style="13" customWidth="1"/>
    <col min="12004" max="12004" width="24.00390625" style="13" customWidth="1"/>
    <col min="12005" max="12005" width="9.28125" style="13" customWidth="1"/>
    <col min="12006" max="12006" width="7.57421875" style="13" customWidth="1"/>
    <col min="12007" max="12007" width="7.8515625" style="13" customWidth="1"/>
    <col min="12008" max="12008" width="5.00390625" style="13" customWidth="1"/>
    <col min="12009" max="12010" width="9.28125" style="13" customWidth="1"/>
    <col min="12011" max="12011" width="6.140625" style="13" customWidth="1"/>
    <col min="12012" max="12013" width="9.28125" style="13" customWidth="1"/>
    <col min="12014" max="12014" width="7.8515625" style="13" customWidth="1"/>
    <col min="12015" max="12252" width="9.28125" style="13" customWidth="1"/>
    <col min="12253" max="12254" width="4.140625" style="13" customWidth="1"/>
    <col min="12255" max="12255" width="1.1484375" style="13" customWidth="1"/>
    <col min="12256" max="12256" width="4.8515625" style="13" customWidth="1"/>
    <col min="12257" max="12257" width="15.57421875" style="13" customWidth="1"/>
    <col min="12258" max="12258" width="9.28125" style="13" customWidth="1"/>
    <col min="12259" max="12259" width="4.7109375" style="13" customWidth="1"/>
    <col min="12260" max="12260" width="24.00390625" style="13" customWidth="1"/>
    <col min="12261" max="12261" width="9.28125" style="13" customWidth="1"/>
    <col min="12262" max="12262" width="7.57421875" style="13" customWidth="1"/>
    <col min="12263" max="12263" width="7.8515625" style="13" customWidth="1"/>
    <col min="12264" max="12264" width="5.00390625" style="13" customWidth="1"/>
    <col min="12265" max="12266" width="9.28125" style="13" customWidth="1"/>
    <col min="12267" max="12267" width="6.140625" style="13" customWidth="1"/>
    <col min="12268" max="12269" width="9.28125" style="13" customWidth="1"/>
    <col min="12270" max="12270" width="7.8515625" style="13" customWidth="1"/>
    <col min="12271" max="12508" width="9.28125" style="13" customWidth="1"/>
    <col min="12509" max="12510" width="4.140625" style="13" customWidth="1"/>
    <col min="12511" max="12511" width="1.1484375" style="13" customWidth="1"/>
    <col min="12512" max="12512" width="4.8515625" style="13" customWidth="1"/>
    <col min="12513" max="12513" width="15.57421875" style="13" customWidth="1"/>
    <col min="12514" max="12514" width="9.28125" style="13" customWidth="1"/>
    <col min="12515" max="12515" width="4.7109375" style="13" customWidth="1"/>
    <col min="12516" max="12516" width="24.00390625" style="13" customWidth="1"/>
    <col min="12517" max="12517" width="9.28125" style="13" customWidth="1"/>
    <col min="12518" max="12518" width="7.57421875" style="13" customWidth="1"/>
    <col min="12519" max="12519" width="7.8515625" style="13" customWidth="1"/>
    <col min="12520" max="12520" width="5.00390625" style="13" customWidth="1"/>
    <col min="12521" max="12522" width="9.28125" style="13" customWidth="1"/>
    <col min="12523" max="12523" width="6.140625" style="13" customWidth="1"/>
    <col min="12524" max="12525" width="9.28125" style="13" customWidth="1"/>
    <col min="12526" max="12526" width="7.8515625" style="13" customWidth="1"/>
    <col min="12527" max="12764" width="9.28125" style="13" customWidth="1"/>
    <col min="12765" max="12766" width="4.140625" style="13" customWidth="1"/>
    <col min="12767" max="12767" width="1.1484375" style="13" customWidth="1"/>
    <col min="12768" max="12768" width="4.8515625" style="13" customWidth="1"/>
    <col min="12769" max="12769" width="15.57421875" style="13" customWidth="1"/>
    <col min="12770" max="12770" width="9.28125" style="13" customWidth="1"/>
    <col min="12771" max="12771" width="4.7109375" style="13" customWidth="1"/>
    <col min="12772" max="12772" width="24.00390625" style="13" customWidth="1"/>
    <col min="12773" max="12773" width="9.28125" style="13" customWidth="1"/>
    <col min="12774" max="12774" width="7.57421875" style="13" customWidth="1"/>
    <col min="12775" max="12775" width="7.8515625" style="13" customWidth="1"/>
    <col min="12776" max="12776" width="5.00390625" style="13" customWidth="1"/>
    <col min="12777" max="12778" width="9.28125" style="13" customWidth="1"/>
    <col min="12779" max="12779" width="6.140625" style="13" customWidth="1"/>
    <col min="12780" max="12781" width="9.28125" style="13" customWidth="1"/>
    <col min="12782" max="12782" width="7.8515625" style="13" customWidth="1"/>
    <col min="12783" max="13020" width="9.28125" style="13" customWidth="1"/>
    <col min="13021" max="13022" width="4.140625" style="13" customWidth="1"/>
    <col min="13023" max="13023" width="1.1484375" style="13" customWidth="1"/>
    <col min="13024" max="13024" width="4.8515625" style="13" customWidth="1"/>
    <col min="13025" max="13025" width="15.57421875" style="13" customWidth="1"/>
    <col min="13026" max="13026" width="9.28125" style="13" customWidth="1"/>
    <col min="13027" max="13027" width="4.7109375" style="13" customWidth="1"/>
    <col min="13028" max="13028" width="24.00390625" style="13" customWidth="1"/>
    <col min="13029" max="13029" width="9.28125" style="13" customWidth="1"/>
    <col min="13030" max="13030" width="7.57421875" style="13" customWidth="1"/>
    <col min="13031" max="13031" width="7.8515625" style="13" customWidth="1"/>
    <col min="13032" max="13032" width="5.00390625" style="13" customWidth="1"/>
    <col min="13033" max="13034" width="9.28125" style="13" customWidth="1"/>
    <col min="13035" max="13035" width="6.140625" style="13" customWidth="1"/>
    <col min="13036" max="13037" width="9.28125" style="13" customWidth="1"/>
    <col min="13038" max="13038" width="7.8515625" style="13" customWidth="1"/>
    <col min="13039" max="13276" width="9.28125" style="13" customWidth="1"/>
    <col min="13277" max="13278" width="4.140625" style="13" customWidth="1"/>
    <col min="13279" max="13279" width="1.1484375" style="13" customWidth="1"/>
    <col min="13280" max="13280" width="4.8515625" style="13" customWidth="1"/>
    <col min="13281" max="13281" width="15.57421875" style="13" customWidth="1"/>
    <col min="13282" max="13282" width="9.28125" style="13" customWidth="1"/>
    <col min="13283" max="13283" width="4.7109375" style="13" customWidth="1"/>
    <col min="13284" max="13284" width="24.00390625" style="13" customWidth="1"/>
    <col min="13285" max="13285" width="9.28125" style="13" customWidth="1"/>
    <col min="13286" max="13286" width="7.57421875" style="13" customWidth="1"/>
    <col min="13287" max="13287" width="7.8515625" style="13" customWidth="1"/>
    <col min="13288" max="13288" width="5.00390625" style="13" customWidth="1"/>
    <col min="13289" max="13290" width="9.28125" style="13" customWidth="1"/>
    <col min="13291" max="13291" width="6.140625" style="13" customWidth="1"/>
    <col min="13292" max="13293" width="9.28125" style="13" customWidth="1"/>
    <col min="13294" max="13294" width="7.8515625" style="13" customWidth="1"/>
    <col min="13295" max="13532" width="9.28125" style="13" customWidth="1"/>
    <col min="13533" max="13534" width="4.140625" style="13" customWidth="1"/>
    <col min="13535" max="13535" width="1.1484375" style="13" customWidth="1"/>
    <col min="13536" max="13536" width="4.8515625" style="13" customWidth="1"/>
    <col min="13537" max="13537" width="15.57421875" style="13" customWidth="1"/>
    <col min="13538" max="13538" width="9.28125" style="13" customWidth="1"/>
    <col min="13539" max="13539" width="4.7109375" style="13" customWidth="1"/>
    <col min="13540" max="13540" width="24.00390625" style="13" customWidth="1"/>
    <col min="13541" max="13541" width="9.28125" style="13" customWidth="1"/>
    <col min="13542" max="13542" width="7.57421875" style="13" customWidth="1"/>
    <col min="13543" max="13543" width="7.8515625" style="13" customWidth="1"/>
    <col min="13544" max="13544" width="5.00390625" style="13" customWidth="1"/>
    <col min="13545" max="13546" width="9.28125" style="13" customWidth="1"/>
    <col min="13547" max="13547" width="6.140625" style="13" customWidth="1"/>
    <col min="13548" max="13549" width="9.28125" style="13" customWidth="1"/>
    <col min="13550" max="13550" width="7.8515625" style="13" customWidth="1"/>
    <col min="13551" max="13788" width="9.28125" style="13" customWidth="1"/>
    <col min="13789" max="13790" width="4.140625" style="13" customWidth="1"/>
    <col min="13791" max="13791" width="1.1484375" style="13" customWidth="1"/>
    <col min="13792" max="13792" width="4.8515625" style="13" customWidth="1"/>
    <col min="13793" max="13793" width="15.57421875" style="13" customWidth="1"/>
    <col min="13794" max="13794" width="9.28125" style="13" customWidth="1"/>
    <col min="13795" max="13795" width="4.7109375" style="13" customWidth="1"/>
    <col min="13796" max="13796" width="24.00390625" style="13" customWidth="1"/>
    <col min="13797" max="13797" width="9.28125" style="13" customWidth="1"/>
    <col min="13798" max="13798" width="7.57421875" style="13" customWidth="1"/>
    <col min="13799" max="13799" width="7.8515625" style="13" customWidth="1"/>
    <col min="13800" max="13800" width="5.00390625" style="13" customWidth="1"/>
    <col min="13801" max="13802" width="9.28125" style="13" customWidth="1"/>
    <col min="13803" max="13803" width="6.140625" style="13" customWidth="1"/>
    <col min="13804" max="13805" width="9.28125" style="13" customWidth="1"/>
    <col min="13806" max="13806" width="7.8515625" style="13" customWidth="1"/>
    <col min="13807" max="14044" width="9.28125" style="13" customWidth="1"/>
    <col min="14045" max="14046" width="4.140625" style="13" customWidth="1"/>
    <col min="14047" max="14047" width="1.1484375" style="13" customWidth="1"/>
    <col min="14048" max="14048" width="4.8515625" style="13" customWidth="1"/>
    <col min="14049" max="14049" width="15.57421875" style="13" customWidth="1"/>
    <col min="14050" max="14050" width="9.28125" style="13" customWidth="1"/>
    <col min="14051" max="14051" width="4.7109375" style="13" customWidth="1"/>
    <col min="14052" max="14052" width="24.00390625" style="13" customWidth="1"/>
    <col min="14053" max="14053" width="9.28125" style="13" customWidth="1"/>
    <col min="14054" max="14054" width="7.57421875" style="13" customWidth="1"/>
    <col min="14055" max="14055" width="7.8515625" style="13" customWidth="1"/>
    <col min="14056" max="14056" width="5.00390625" style="13" customWidth="1"/>
    <col min="14057" max="14058" width="9.28125" style="13" customWidth="1"/>
    <col min="14059" max="14059" width="6.140625" style="13" customWidth="1"/>
    <col min="14060" max="14061" width="9.28125" style="13" customWidth="1"/>
    <col min="14062" max="14062" width="7.8515625" style="13" customWidth="1"/>
    <col min="14063" max="14300" width="9.28125" style="13" customWidth="1"/>
    <col min="14301" max="14302" width="4.140625" style="13" customWidth="1"/>
    <col min="14303" max="14303" width="1.1484375" style="13" customWidth="1"/>
    <col min="14304" max="14304" width="4.8515625" style="13" customWidth="1"/>
    <col min="14305" max="14305" width="15.57421875" style="13" customWidth="1"/>
    <col min="14306" max="14306" width="9.28125" style="13" customWidth="1"/>
    <col min="14307" max="14307" width="4.7109375" style="13" customWidth="1"/>
    <col min="14308" max="14308" width="24.00390625" style="13" customWidth="1"/>
    <col min="14309" max="14309" width="9.28125" style="13" customWidth="1"/>
    <col min="14310" max="14310" width="7.57421875" style="13" customWidth="1"/>
    <col min="14311" max="14311" width="7.8515625" style="13" customWidth="1"/>
    <col min="14312" max="14312" width="5.00390625" style="13" customWidth="1"/>
    <col min="14313" max="14314" width="9.28125" style="13" customWidth="1"/>
    <col min="14315" max="14315" width="6.140625" style="13" customWidth="1"/>
    <col min="14316" max="14317" width="9.28125" style="13" customWidth="1"/>
    <col min="14318" max="14318" width="7.8515625" style="13" customWidth="1"/>
    <col min="14319" max="14556" width="9.28125" style="13" customWidth="1"/>
    <col min="14557" max="14558" width="4.140625" style="13" customWidth="1"/>
    <col min="14559" max="14559" width="1.1484375" style="13" customWidth="1"/>
    <col min="14560" max="14560" width="4.8515625" style="13" customWidth="1"/>
    <col min="14561" max="14561" width="15.57421875" style="13" customWidth="1"/>
    <col min="14562" max="14562" width="9.28125" style="13" customWidth="1"/>
    <col min="14563" max="14563" width="4.7109375" style="13" customWidth="1"/>
    <col min="14564" max="14564" width="24.00390625" style="13" customWidth="1"/>
    <col min="14565" max="14565" width="9.28125" style="13" customWidth="1"/>
    <col min="14566" max="14566" width="7.57421875" style="13" customWidth="1"/>
    <col min="14567" max="14567" width="7.8515625" style="13" customWidth="1"/>
    <col min="14568" max="14568" width="5.00390625" style="13" customWidth="1"/>
    <col min="14569" max="14570" width="9.28125" style="13" customWidth="1"/>
    <col min="14571" max="14571" width="6.140625" style="13" customWidth="1"/>
    <col min="14572" max="14573" width="9.28125" style="13" customWidth="1"/>
    <col min="14574" max="14574" width="7.8515625" style="13" customWidth="1"/>
    <col min="14575" max="14812" width="9.28125" style="13" customWidth="1"/>
    <col min="14813" max="14814" width="4.140625" style="13" customWidth="1"/>
    <col min="14815" max="14815" width="1.1484375" style="13" customWidth="1"/>
    <col min="14816" max="14816" width="4.8515625" style="13" customWidth="1"/>
    <col min="14817" max="14817" width="15.57421875" style="13" customWidth="1"/>
    <col min="14818" max="14818" width="9.28125" style="13" customWidth="1"/>
    <col min="14819" max="14819" width="4.7109375" style="13" customWidth="1"/>
    <col min="14820" max="14820" width="24.00390625" style="13" customWidth="1"/>
    <col min="14821" max="14821" width="9.28125" style="13" customWidth="1"/>
    <col min="14822" max="14822" width="7.57421875" style="13" customWidth="1"/>
    <col min="14823" max="14823" width="7.8515625" style="13" customWidth="1"/>
    <col min="14824" max="14824" width="5.00390625" style="13" customWidth="1"/>
    <col min="14825" max="14826" width="9.28125" style="13" customWidth="1"/>
    <col min="14827" max="14827" width="6.140625" style="13" customWidth="1"/>
    <col min="14828" max="14829" width="9.28125" style="13" customWidth="1"/>
    <col min="14830" max="14830" width="7.8515625" style="13" customWidth="1"/>
    <col min="14831" max="15068" width="9.28125" style="13" customWidth="1"/>
    <col min="15069" max="15070" width="4.140625" style="13" customWidth="1"/>
    <col min="15071" max="15071" width="1.1484375" style="13" customWidth="1"/>
    <col min="15072" max="15072" width="4.8515625" style="13" customWidth="1"/>
    <col min="15073" max="15073" width="15.57421875" style="13" customWidth="1"/>
    <col min="15074" max="15074" width="9.28125" style="13" customWidth="1"/>
    <col min="15075" max="15075" width="4.7109375" style="13" customWidth="1"/>
    <col min="15076" max="15076" width="24.00390625" style="13" customWidth="1"/>
    <col min="15077" max="15077" width="9.28125" style="13" customWidth="1"/>
    <col min="15078" max="15078" width="7.57421875" style="13" customWidth="1"/>
    <col min="15079" max="15079" width="7.8515625" style="13" customWidth="1"/>
    <col min="15080" max="15080" width="5.00390625" style="13" customWidth="1"/>
    <col min="15081" max="15082" width="9.28125" style="13" customWidth="1"/>
    <col min="15083" max="15083" width="6.140625" style="13" customWidth="1"/>
    <col min="15084" max="15085" width="9.28125" style="13" customWidth="1"/>
    <col min="15086" max="15086" width="7.8515625" style="13" customWidth="1"/>
    <col min="15087" max="15324" width="9.28125" style="13" customWidth="1"/>
    <col min="15325" max="15326" width="4.140625" style="13" customWidth="1"/>
    <col min="15327" max="15327" width="1.1484375" style="13" customWidth="1"/>
    <col min="15328" max="15328" width="4.8515625" style="13" customWidth="1"/>
    <col min="15329" max="15329" width="15.57421875" style="13" customWidth="1"/>
    <col min="15330" max="15330" width="9.28125" style="13" customWidth="1"/>
    <col min="15331" max="15331" width="4.7109375" style="13" customWidth="1"/>
    <col min="15332" max="15332" width="24.00390625" style="13" customWidth="1"/>
    <col min="15333" max="15333" width="9.28125" style="13" customWidth="1"/>
    <col min="15334" max="15334" width="7.57421875" style="13" customWidth="1"/>
    <col min="15335" max="15335" width="7.8515625" style="13" customWidth="1"/>
    <col min="15336" max="15336" width="5.00390625" style="13" customWidth="1"/>
    <col min="15337" max="15338" width="9.28125" style="13" customWidth="1"/>
    <col min="15339" max="15339" width="6.140625" style="13" customWidth="1"/>
    <col min="15340" max="15341" width="9.28125" style="13" customWidth="1"/>
    <col min="15342" max="15342" width="7.8515625" style="13" customWidth="1"/>
    <col min="15343" max="15580" width="9.28125" style="13" customWidth="1"/>
    <col min="15581" max="15582" width="4.140625" style="13" customWidth="1"/>
    <col min="15583" max="15583" width="1.1484375" style="13" customWidth="1"/>
    <col min="15584" max="15584" width="4.8515625" style="13" customWidth="1"/>
    <col min="15585" max="15585" width="15.57421875" style="13" customWidth="1"/>
    <col min="15586" max="15586" width="9.28125" style="13" customWidth="1"/>
    <col min="15587" max="15587" width="4.7109375" style="13" customWidth="1"/>
    <col min="15588" max="15588" width="24.00390625" style="13" customWidth="1"/>
    <col min="15589" max="15589" width="9.28125" style="13" customWidth="1"/>
    <col min="15590" max="15590" width="7.57421875" style="13" customWidth="1"/>
    <col min="15591" max="15591" width="7.8515625" style="13" customWidth="1"/>
    <col min="15592" max="15592" width="5.00390625" style="13" customWidth="1"/>
    <col min="15593" max="15594" width="9.28125" style="13" customWidth="1"/>
    <col min="15595" max="15595" width="6.140625" style="13" customWidth="1"/>
    <col min="15596" max="15597" width="9.28125" style="13" customWidth="1"/>
    <col min="15598" max="15598" width="7.8515625" style="13" customWidth="1"/>
    <col min="15599" max="15836" width="9.28125" style="13" customWidth="1"/>
    <col min="15837" max="15838" width="4.140625" style="13" customWidth="1"/>
    <col min="15839" max="15839" width="1.1484375" style="13" customWidth="1"/>
    <col min="15840" max="15840" width="4.8515625" style="13" customWidth="1"/>
    <col min="15841" max="15841" width="15.57421875" style="13" customWidth="1"/>
    <col min="15842" max="15842" width="9.28125" style="13" customWidth="1"/>
    <col min="15843" max="15843" width="4.7109375" style="13" customWidth="1"/>
    <col min="15844" max="15844" width="24.00390625" style="13" customWidth="1"/>
    <col min="15845" max="15845" width="9.28125" style="13" customWidth="1"/>
    <col min="15846" max="15846" width="7.57421875" style="13" customWidth="1"/>
    <col min="15847" max="15847" width="7.8515625" style="13" customWidth="1"/>
    <col min="15848" max="15848" width="5.00390625" style="13" customWidth="1"/>
    <col min="15849" max="15850" width="9.28125" style="13" customWidth="1"/>
    <col min="15851" max="15851" width="6.140625" style="13" customWidth="1"/>
    <col min="15852" max="15853" width="9.28125" style="13" customWidth="1"/>
    <col min="15854" max="15854" width="7.8515625" style="13" customWidth="1"/>
    <col min="15855" max="16092" width="9.28125" style="13" customWidth="1"/>
    <col min="16093" max="16094" width="4.140625" style="13" customWidth="1"/>
    <col min="16095" max="16095" width="1.1484375" style="13" customWidth="1"/>
    <col min="16096" max="16096" width="4.8515625" style="13" customWidth="1"/>
    <col min="16097" max="16097" width="15.57421875" style="13" customWidth="1"/>
    <col min="16098" max="16098" width="9.28125" style="13" customWidth="1"/>
    <col min="16099" max="16099" width="4.7109375" style="13" customWidth="1"/>
    <col min="16100" max="16100" width="24.00390625" style="13" customWidth="1"/>
    <col min="16101" max="16101" width="9.28125" style="13" customWidth="1"/>
    <col min="16102" max="16102" width="7.57421875" style="13" customWidth="1"/>
    <col min="16103" max="16103" width="7.8515625" style="13" customWidth="1"/>
    <col min="16104" max="16104" width="5.00390625" style="13" customWidth="1"/>
    <col min="16105" max="16106" width="9.28125" style="13" customWidth="1"/>
    <col min="16107" max="16107" width="6.140625" style="13" customWidth="1"/>
    <col min="16108" max="16109" width="9.28125" style="13" customWidth="1"/>
    <col min="16110" max="16110" width="7.8515625" style="13" customWidth="1"/>
    <col min="16111" max="16384" width="9.28125" style="13" customWidth="1"/>
  </cols>
  <sheetData>
    <row r="1" ht="12">
      <c r="A1" s="12"/>
    </row>
    <row r="2" ht="12">
      <c r="A2" s="12"/>
    </row>
    <row r="3" spans="1:3" ht="12">
      <c r="A3" s="12"/>
      <c r="C3" s="14"/>
    </row>
    <row r="4" spans="1:10" ht="12">
      <c r="A4" s="12"/>
      <c r="C4" s="14"/>
      <c r="H4" s="57"/>
      <c r="I4" s="57"/>
      <c r="J4" s="57"/>
    </row>
    <row r="5" ht="12">
      <c r="A5" s="12"/>
    </row>
    <row r="6" ht="15">
      <c r="C6" s="56" t="s">
        <v>96</v>
      </c>
    </row>
    <row r="7" ht="12">
      <c r="C7" s="5" t="s">
        <v>62</v>
      </c>
    </row>
    <row r="8" spans="3:18" ht="12">
      <c r="C8" s="5"/>
      <c r="Q8" s="15"/>
      <c r="R8" s="15"/>
    </row>
    <row r="9" ht="12">
      <c r="C9" s="5"/>
    </row>
    <row r="10" ht="12">
      <c r="C10" s="5"/>
    </row>
    <row r="11" spans="3:18" ht="12">
      <c r="C11" s="4" t="s">
        <v>73</v>
      </c>
      <c r="J11" s="4" t="s">
        <v>74</v>
      </c>
      <c r="Q11" s="15"/>
      <c r="R11" s="15"/>
    </row>
    <row r="12" spans="1:15" ht="24">
      <c r="A12" s="16"/>
      <c r="C12" s="17"/>
      <c r="D12" s="18" t="s">
        <v>98</v>
      </c>
      <c r="E12" s="18" t="s">
        <v>55</v>
      </c>
      <c r="F12" s="18" t="s">
        <v>2</v>
      </c>
      <c r="G12" s="18" t="s">
        <v>54</v>
      </c>
      <c r="H12" s="16"/>
      <c r="J12" s="17"/>
      <c r="K12" s="18" t="s">
        <v>0</v>
      </c>
      <c r="L12" s="18" t="s">
        <v>55</v>
      </c>
      <c r="M12" s="18" t="s">
        <v>100</v>
      </c>
      <c r="N12" s="18" t="s">
        <v>101</v>
      </c>
      <c r="O12" s="16"/>
    </row>
    <row r="13" spans="1:26" ht="12">
      <c r="A13" s="16"/>
      <c r="C13" s="19" t="s">
        <v>57</v>
      </c>
      <c r="D13" s="20">
        <f>+MAX(D19:D46)</f>
        <v>40.2</v>
      </c>
      <c r="E13" s="20">
        <f>+MAX(E19:E46)</f>
        <v>43.0090594841463</v>
      </c>
      <c r="F13" s="20">
        <f>+MAX(F19:F46)</f>
        <v>25.6996967886651</v>
      </c>
      <c r="G13" s="20">
        <f>+MAX(G19:G46)</f>
        <v>38.0351173620251</v>
      </c>
      <c r="H13" s="16"/>
      <c r="J13" s="19" t="s">
        <v>57</v>
      </c>
      <c r="K13" s="21">
        <f>+MAX(K19:K46)</f>
        <v>106.5</v>
      </c>
      <c r="L13" s="21">
        <f>+MAX(L19:L46)</f>
        <v>85.4</v>
      </c>
      <c r="M13" s="21">
        <f>+MAX(M19:M46)</f>
        <v>124.9</v>
      </c>
      <c r="N13" s="21">
        <f>+MAX(N19:N46)</f>
        <v>113.1</v>
      </c>
      <c r="O13" s="16"/>
      <c r="Y13" s="22"/>
      <c r="Z13" s="15"/>
    </row>
    <row r="14" spans="3:25" ht="12">
      <c r="C14" s="19" t="s">
        <v>58</v>
      </c>
      <c r="D14" s="20">
        <f>+MIN(D19:D46)</f>
        <v>16.6</v>
      </c>
      <c r="E14" s="20">
        <f>+MIN(E19:E46)</f>
        <v>36.4295429941791</v>
      </c>
      <c r="F14" s="20">
        <f>+MIN(F19:F46)</f>
        <v>0.132944799694286</v>
      </c>
      <c r="G14" s="20">
        <f>+MIN(G19:G46)</f>
        <v>0.591827521683369</v>
      </c>
      <c r="H14" s="16"/>
      <c r="J14" s="19" t="s">
        <v>58</v>
      </c>
      <c r="K14" s="21">
        <f>+MIN(K19:K46)</f>
        <v>12.5</v>
      </c>
      <c r="L14" s="21">
        <f>+MIN(L19:L46)</f>
        <v>41.4</v>
      </c>
      <c r="M14" s="21">
        <f>+MIN(M19:M46)</f>
        <v>0</v>
      </c>
      <c r="N14" s="21">
        <f>+MIN(N19:N46)</f>
        <v>0.5</v>
      </c>
      <c r="O14" s="16"/>
      <c r="Y14" s="22"/>
    </row>
    <row r="15" spans="1:27" s="15" customFormat="1" ht="12">
      <c r="A15" s="16"/>
      <c r="C15" s="23" t="s">
        <v>59</v>
      </c>
      <c r="D15" s="24">
        <f>IF(D14&lt;0,D14,0)</f>
        <v>0</v>
      </c>
      <c r="E15" s="24">
        <f>IF(E14&lt;0,E14,0)</f>
        <v>0</v>
      </c>
      <c r="F15" s="24">
        <f>IF(F14&lt;0,F14,0)</f>
        <v>0</v>
      </c>
      <c r="G15" s="24">
        <f>IF(G14&lt;0,G14,0)</f>
        <v>0</v>
      </c>
      <c r="H15" s="22"/>
      <c r="J15" s="23" t="s">
        <v>59</v>
      </c>
      <c r="K15" s="25">
        <f>IF(K14&lt;0,K14,0)</f>
        <v>0</v>
      </c>
      <c r="L15" s="25">
        <f>IF(L14&lt;0,L14,0)</f>
        <v>0</v>
      </c>
      <c r="M15" s="25">
        <f>IF(M14&lt;0,M14,0)</f>
        <v>0</v>
      </c>
      <c r="N15" s="25">
        <f>IF(N14&lt;0,N14,0)</f>
        <v>0</v>
      </c>
      <c r="R15" s="13"/>
      <c r="Y15" s="22"/>
      <c r="Z15" s="13"/>
      <c r="AA15" s="13"/>
    </row>
    <row r="16" spans="1:27" s="15" customFormat="1" ht="12">
      <c r="A16" s="26"/>
      <c r="C16" s="23" t="s">
        <v>60</v>
      </c>
      <c r="D16" s="24">
        <f>IF(D14&lt;0,0,D14)</f>
        <v>16.6</v>
      </c>
      <c r="E16" s="24">
        <f>IF(E14&lt;0,0,E14)</f>
        <v>36.4295429941791</v>
      </c>
      <c r="F16" s="24">
        <f>IF(F14&lt;0,0,F14)</f>
        <v>0.132944799694286</v>
      </c>
      <c r="G16" s="24">
        <f>IF(G14&lt;0,0,G14)</f>
        <v>0.591827521683369</v>
      </c>
      <c r="H16" s="22"/>
      <c r="J16" s="23" t="s">
        <v>60</v>
      </c>
      <c r="K16" s="25">
        <f>IF(K14&lt;0,0,K14)</f>
        <v>12.5</v>
      </c>
      <c r="L16" s="25">
        <f>IF(L14&lt;0,0,L14)</f>
        <v>41.4</v>
      </c>
      <c r="M16" s="25">
        <f>IF(M14&lt;0,0,M14)</f>
        <v>0</v>
      </c>
      <c r="N16" s="25">
        <f>IF(N14&lt;0,0,N14)</f>
        <v>0.5</v>
      </c>
      <c r="R16" s="13"/>
      <c r="Y16" s="22"/>
      <c r="Z16" s="13"/>
      <c r="AA16" s="13"/>
    </row>
    <row r="17" spans="1:27" s="15" customFormat="1" ht="12">
      <c r="A17" s="26"/>
      <c r="C17" s="23" t="s">
        <v>61</v>
      </c>
      <c r="D17" s="27">
        <f>IF(D14&gt;0,D13-D14,D13)</f>
        <v>23.6</v>
      </c>
      <c r="E17" s="27">
        <f>IF(E14&gt;0,E13-E14,E13)</f>
        <v>6.579516489967197</v>
      </c>
      <c r="F17" s="27">
        <f>IF(F14&gt;0,F13-F14,F13)</f>
        <v>25.566751988970815</v>
      </c>
      <c r="G17" s="27">
        <f>IF(G14&gt;0,G13-G14,G13)</f>
        <v>37.44328984034173</v>
      </c>
      <c r="H17" s="22"/>
      <c r="J17" s="23" t="s">
        <v>61</v>
      </c>
      <c r="K17" s="18">
        <f>IF(K14&gt;0,K13-K14,K13)</f>
        <v>94</v>
      </c>
      <c r="L17" s="18">
        <f>IF(L14&gt;0,L13-L14,L13)</f>
        <v>44.00000000000001</v>
      </c>
      <c r="M17" s="18">
        <f>IF(M14&gt;0,M13-M14,M13)</f>
        <v>124.9</v>
      </c>
      <c r="N17" s="18">
        <f>IF(N14&gt;0,N13-N14,N13)</f>
        <v>112.6</v>
      </c>
      <c r="Y17" s="22"/>
      <c r="Z17" s="13"/>
      <c r="AA17" s="13"/>
    </row>
    <row r="18" spans="3:25" ht="12">
      <c r="C18" s="28" t="s">
        <v>51</v>
      </c>
      <c r="D18" s="29">
        <v>28.8</v>
      </c>
      <c r="E18" s="29">
        <v>40.33418486470387</v>
      </c>
      <c r="F18" s="29">
        <v>3.2316840044252464</v>
      </c>
      <c r="G18" s="29">
        <v>8.847539129434729</v>
      </c>
      <c r="H18" s="16"/>
      <c r="J18" s="28" t="s">
        <v>51</v>
      </c>
      <c r="K18" s="30"/>
      <c r="L18" s="30"/>
      <c r="M18" s="30"/>
      <c r="N18" s="30"/>
      <c r="Y18" s="22"/>
    </row>
    <row r="19" spans="3:25" ht="12">
      <c r="C19" s="31">
        <v>1</v>
      </c>
      <c r="D19" s="32">
        <v>16.6</v>
      </c>
      <c r="E19" s="32">
        <v>36.4295429941791</v>
      </c>
      <c r="F19" s="32">
        <v>0.132944799694286</v>
      </c>
      <c r="G19" s="32">
        <v>0.591827521683369</v>
      </c>
      <c r="H19" s="16"/>
      <c r="J19" s="31">
        <v>1</v>
      </c>
      <c r="K19" s="33">
        <v>12.5</v>
      </c>
      <c r="L19" s="33">
        <v>41.4</v>
      </c>
      <c r="M19" s="33">
        <v>0</v>
      </c>
      <c r="N19" s="33">
        <v>0.5</v>
      </c>
      <c r="Y19" s="22"/>
    </row>
    <row r="20" spans="1:25" ht="12">
      <c r="A20" s="34"/>
      <c r="B20" s="34"/>
      <c r="C20" s="35">
        <v>2</v>
      </c>
      <c r="D20" s="32">
        <v>18.8</v>
      </c>
      <c r="E20" s="32"/>
      <c r="F20" s="32">
        <v>0.178991283692088</v>
      </c>
      <c r="G20" s="32">
        <v>0.631898362094178</v>
      </c>
      <c r="J20" s="35">
        <v>2</v>
      </c>
      <c r="K20" s="33">
        <v>23.8</v>
      </c>
      <c r="L20" s="33">
        <v>85.4</v>
      </c>
      <c r="M20" s="33">
        <v>0.1</v>
      </c>
      <c r="N20" s="33">
        <v>0.7</v>
      </c>
      <c r="Y20" s="22"/>
    </row>
    <row r="21" spans="1:25" ht="12">
      <c r="A21" s="34"/>
      <c r="B21" s="34"/>
      <c r="C21" s="35">
        <v>3</v>
      </c>
      <c r="D21" s="32">
        <v>19</v>
      </c>
      <c r="E21" s="32"/>
      <c r="F21" s="32">
        <v>0.215709517349955</v>
      </c>
      <c r="G21" s="32">
        <v>1.16121237970978</v>
      </c>
      <c r="J21" s="35">
        <v>3</v>
      </c>
      <c r="K21" s="33">
        <v>24.2</v>
      </c>
      <c r="L21" s="33"/>
      <c r="M21" s="33">
        <v>0.8</v>
      </c>
      <c r="N21" s="33">
        <v>4.9</v>
      </c>
      <c r="Y21" s="22"/>
    </row>
    <row r="22" spans="1:25" ht="12">
      <c r="A22" s="34"/>
      <c r="B22" s="34"/>
      <c r="C22" s="35">
        <v>4</v>
      </c>
      <c r="D22" s="32">
        <v>19.3</v>
      </c>
      <c r="E22" s="32"/>
      <c r="F22" s="32">
        <v>1.30141948173737</v>
      </c>
      <c r="G22" s="32">
        <v>4.92164167670222</v>
      </c>
      <c r="J22" s="35">
        <v>4</v>
      </c>
      <c r="K22" s="33">
        <v>32.5</v>
      </c>
      <c r="L22" s="33"/>
      <c r="M22" s="33">
        <v>3.8</v>
      </c>
      <c r="N22" s="33">
        <v>17.2</v>
      </c>
      <c r="Y22" s="22"/>
    </row>
    <row r="23" spans="1:25" ht="12">
      <c r="A23" s="34"/>
      <c r="B23" s="34"/>
      <c r="C23" s="35">
        <v>5</v>
      </c>
      <c r="D23" s="32">
        <v>21.5372167002276</v>
      </c>
      <c r="E23" s="32"/>
      <c r="F23" s="32">
        <v>2.61480490585696</v>
      </c>
      <c r="G23" s="32">
        <v>13.6340619490582</v>
      </c>
      <c r="J23" s="35">
        <v>5</v>
      </c>
      <c r="K23" s="33">
        <v>33.8</v>
      </c>
      <c r="L23" s="33"/>
      <c r="M23" s="33">
        <v>6.9</v>
      </c>
      <c r="N23" s="33">
        <v>26.9</v>
      </c>
      <c r="Y23" s="22"/>
    </row>
    <row r="24" spans="1:25" ht="12">
      <c r="A24" s="36"/>
      <c r="B24" s="34"/>
      <c r="C24" s="35">
        <v>6</v>
      </c>
      <c r="D24" s="32">
        <v>22.5</v>
      </c>
      <c r="E24" s="32"/>
      <c r="F24" s="32">
        <v>5.61890816152355</v>
      </c>
      <c r="G24" s="32">
        <v>16.6167758924157</v>
      </c>
      <c r="J24" s="35">
        <v>6</v>
      </c>
      <c r="K24" s="33">
        <v>34.1</v>
      </c>
      <c r="L24" s="33"/>
      <c r="M24" s="33">
        <v>7.6</v>
      </c>
      <c r="N24" s="33">
        <v>53</v>
      </c>
      <c r="Y24" s="22"/>
    </row>
    <row r="25" spans="1:25" ht="12">
      <c r="A25" s="36"/>
      <c r="B25" s="34"/>
      <c r="C25" s="35">
        <v>7</v>
      </c>
      <c r="D25" s="32">
        <v>22.9</v>
      </c>
      <c r="E25" s="32"/>
      <c r="F25" s="32">
        <v>5.70653734944373</v>
      </c>
      <c r="G25" s="32">
        <v>25.0144018094336</v>
      </c>
      <c r="J25" s="35">
        <v>7</v>
      </c>
      <c r="K25" s="33">
        <v>37.5</v>
      </c>
      <c r="L25" s="33"/>
      <c r="M25" s="33">
        <v>13.6</v>
      </c>
      <c r="N25" s="33">
        <v>65.9</v>
      </c>
      <c r="Y25" s="22"/>
    </row>
    <row r="26" spans="1:25" ht="12">
      <c r="A26" s="36"/>
      <c r="B26" s="34"/>
      <c r="C26" s="35">
        <v>8</v>
      </c>
      <c r="D26" s="32">
        <v>22.9</v>
      </c>
      <c r="E26" s="37"/>
      <c r="F26" s="32">
        <v>7.35108655058277</v>
      </c>
      <c r="G26" s="32">
        <v>28.8370925729107</v>
      </c>
      <c r="J26" s="35">
        <v>8</v>
      </c>
      <c r="K26" s="33">
        <v>39.5</v>
      </c>
      <c r="L26" s="38"/>
      <c r="M26" s="33">
        <v>19</v>
      </c>
      <c r="N26" s="33">
        <v>102.7</v>
      </c>
      <c r="Y26" s="22"/>
    </row>
    <row r="27" spans="1:25" ht="12">
      <c r="A27" s="36"/>
      <c r="B27" s="34"/>
      <c r="C27" s="35">
        <v>9</v>
      </c>
      <c r="D27" s="32">
        <v>23.1</v>
      </c>
      <c r="E27" s="39"/>
      <c r="F27" s="32">
        <v>8.22122985977875</v>
      </c>
      <c r="G27" s="32">
        <v>29.2070529262427</v>
      </c>
      <c r="J27" s="35">
        <v>9</v>
      </c>
      <c r="K27" s="33">
        <v>41.1</v>
      </c>
      <c r="L27" s="40"/>
      <c r="M27" s="33">
        <v>31.9</v>
      </c>
      <c r="N27" s="33">
        <v>106</v>
      </c>
      <c r="Y27" s="22"/>
    </row>
    <row r="28" spans="1:25" ht="12">
      <c r="A28" s="36"/>
      <c r="B28" s="41"/>
      <c r="C28" s="35">
        <v>10</v>
      </c>
      <c r="D28" s="32">
        <v>23.8</v>
      </c>
      <c r="E28" s="39"/>
      <c r="F28" s="32"/>
      <c r="G28" s="32"/>
      <c r="J28" s="35">
        <v>10</v>
      </c>
      <c r="K28" s="33">
        <v>41.4</v>
      </c>
      <c r="L28" s="40"/>
      <c r="M28" s="33"/>
      <c r="N28" s="33"/>
      <c r="Y28" s="22"/>
    </row>
    <row r="29" spans="1:25" ht="12">
      <c r="A29" s="36"/>
      <c r="B29" s="34"/>
      <c r="C29" s="35">
        <v>11</v>
      </c>
      <c r="D29" s="32">
        <v>24.6</v>
      </c>
      <c r="E29" s="39"/>
      <c r="F29" s="39"/>
      <c r="G29" s="32"/>
      <c r="J29" s="35">
        <v>11</v>
      </c>
      <c r="K29" s="33">
        <v>44.5</v>
      </c>
      <c r="L29" s="40"/>
      <c r="M29" s="40"/>
      <c r="N29" s="33"/>
      <c r="Y29" s="22"/>
    </row>
    <row r="30" spans="1:25" ht="12">
      <c r="A30" s="36"/>
      <c r="B30" s="34"/>
      <c r="C30" s="35">
        <v>12</v>
      </c>
      <c r="D30" s="32">
        <v>24.7</v>
      </c>
      <c r="E30" s="39"/>
      <c r="F30" s="39"/>
      <c r="G30" s="32"/>
      <c r="J30" s="35">
        <v>12</v>
      </c>
      <c r="K30" s="33">
        <v>52.1</v>
      </c>
      <c r="L30" s="40"/>
      <c r="M30" s="40"/>
      <c r="N30" s="33"/>
      <c r="Y30" s="22"/>
    </row>
    <row r="31" spans="1:25" ht="12">
      <c r="A31" s="36"/>
      <c r="B31" s="34"/>
      <c r="C31" s="35">
        <v>13</v>
      </c>
      <c r="D31" s="32">
        <v>24.8</v>
      </c>
      <c r="E31" s="39"/>
      <c r="F31" s="39"/>
      <c r="G31" s="32"/>
      <c r="J31" s="35">
        <v>13</v>
      </c>
      <c r="K31" s="33">
        <v>52.2</v>
      </c>
      <c r="L31" s="40"/>
      <c r="M31" s="40"/>
      <c r="N31" s="33"/>
      <c r="Y31" s="22"/>
    </row>
    <row r="32" spans="1:27" ht="12">
      <c r="A32" s="36"/>
      <c r="B32" s="34"/>
      <c r="C32" s="35">
        <v>14</v>
      </c>
      <c r="D32" s="32">
        <v>25.3</v>
      </c>
      <c r="E32" s="39"/>
      <c r="F32" s="39"/>
      <c r="G32" s="32"/>
      <c r="J32" s="35">
        <v>14</v>
      </c>
      <c r="K32" s="33">
        <v>52.6</v>
      </c>
      <c r="L32" s="40"/>
      <c r="M32" s="40"/>
      <c r="N32" s="33"/>
      <c r="Y32" s="22"/>
      <c r="Z32" s="15"/>
      <c r="AA32" s="15"/>
    </row>
    <row r="33" spans="1:25" ht="12">
      <c r="A33" s="36"/>
      <c r="B33" s="34"/>
      <c r="C33" s="35">
        <v>15</v>
      </c>
      <c r="D33" s="32">
        <v>25.6</v>
      </c>
      <c r="E33" s="39"/>
      <c r="F33" s="39"/>
      <c r="G33" s="32"/>
      <c r="J33" s="35">
        <v>15</v>
      </c>
      <c r="K33" s="33">
        <v>52.8</v>
      </c>
      <c r="L33" s="40"/>
      <c r="M33" s="40"/>
      <c r="N33" s="33"/>
      <c r="Y33" s="22"/>
    </row>
    <row r="34" spans="1:25" ht="12">
      <c r="A34" s="36"/>
      <c r="B34" s="34"/>
      <c r="C34" s="35">
        <v>16</v>
      </c>
      <c r="D34" s="32">
        <v>25.7</v>
      </c>
      <c r="E34" s="39"/>
      <c r="F34" s="39"/>
      <c r="G34" s="32"/>
      <c r="J34" s="35">
        <v>16</v>
      </c>
      <c r="K34" s="33">
        <v>52.9</v>
      </c>
      <c r="L34" s="40"/>
      <c r="M34" s="40"/>
      <c r="N34" s="33"/>
      <c r="Y34" s="22"/>
    </row>
    <row r="35" spans="1:25" ht="12">
      <c r="A35" s="36"/>
      <c r="B35" s="34"/>
      <c r="C35" s="35">
        <v>17</v>
      </c>
      <c r="D35" s="32">
        <v>25.8</v>
      </c>
      <c r="E35" s="39"/>
      <c r="F35" s="39"/>
      <c r="G35" s="32"/>
      <c r="J35" s="35">
        <v>17</v>
      </c>
      <c r="K35" s="33">
        <v>53.4</v>
      </c>
      <c r="L35" s="40"/>
      <c r="M35" s="40"/>
      <c r="N35" s="33"/>
      <c r="Y35" s="22"/>
    </row>
    <row r="36" spans="1:25" ht="12">
      <c r="A36" s="36"/>
      <c r="B36" s="34"/>
      <c r="C36" s="35">
        <v>18</v>
      </c>
      <c r="D36" s="32">
        <v>27.2</v>
      </c>
      <c r="E36" s="39"/>
      <c r="F36" s="39"/>
      <c r="G36" s="32"/>
      <c r="J36" s="35">
        <v>18</v>
      </c>
      <c r="K36" s="33">
        <v>53.7</v>
      </c>
      <c r="L36" s="40"/>
      <c r="M36" s="40"/>
      <c r="N36" s="33"/>
      <c r="Y36" s="22"/>
    </row>
    <row r="37" spans="1:25" ht="12">
      <c r="A37" s="36"/>
      <c r="B37" s="34"/>
      <c r="C37" s="35">
        <v>19</v>
      </c>
      <c r="D37" s="32">
        <v>30.6</v>
      </c>
      <c r="E37" s="39"/>
      <c r="F37" s="39"/>
      <c r="G37" s="32"/>
      <c r="J37" s="35">
        <v>19</v>
      </c>
      <c r="K37" s="33">
        <v>56.3</v>
      </c>
      <c r="L37" s="40"/>
      <c r="M37" s="40"/>
      <c r="N37" s="33"/>
      <c r="Y37" s="22"/>
    </row>
    <row r="38" spans="1:25" ht="12">
      <c r="A38" s="36"/>
      <c r="B38" s="34"/>
      <c r="C38" s="35">
        <v>20</v>
      </c>
      <c r="D38" s="32">
        <v>32.6</v>
      </c>
      <c r="E38" s="39"/>
      <c r="F38" s="39"/>
      <c r="G38" s="32"/>
      <c r="J38" s="35">
        <v>20</v>
      </c>
      <c r="K38" s="33">
        <v>58.6</v>
      </c>
      <c r="L38" s="40"/>
      <c r="M38" s="40"/>
      <c r="N38" s="33"/>
      <c r="Y38" s="22"/>
    </row>
    <row r="39" spans="1:25" ht="12">
      <c r="A39" s="36"/>
      <c r="B39" s="34"/>
      <c r="C39" s="35">
        <v>21</v>
      </c>
      <c r="D39" s="32">
        <v>32.6</v>
      </c>
      <c r="E39" s="39"/>
      <c r="F39" s="39"/>
      <c r="G39" s="32"/>
      <c r="J39" s="35">
        <v>21</v>
      </c>
      <c r="K39" s="33">
        <v>61</v>
      </c>
      <c r="L39" s="40"/>
      <c r="M39" s="40"/>
      <c r="N39" s="33"/>
      <c r="Y39" s="22"/>
    </row>
    <row r="40" spans="1:25" ht="12">
      <c r="A40" s="36"/>
      <c r="B40" s="34"/>
      <c r="C40" s="35">
        <v>22</v>
      </c>
      <c r="D40" s="32">
        <v>32.7</v>
      </c>
      <c r="E40" s="39"/>
      <c r="F40" s="39"/>
      <c r="G40" s="32"/>
      <c r="J40" s="35">
        <v>22</v>
      </c>
      <c r="K40" s="33">
        <v>65.8</v>
      </c>
      <c r="L40" s="40"/>
      <c r="M40" s="40"/>
      <c r="N40" s="33"/>
      <c r="Y40" s="22"/>
    </row>
    <row r="41" spans="1:25" ht="12">
      <c r="A41" s="36"/>
      <c r="B41" s="34"/>
      <c r="C41" s="35">
        <v>23</v>
      </c>
      <c r="D41" s="32">
        <v>33.4</v>
      </c>
      <c r="E41" s="39"/>
      <c r="F41" s="39"/>
      <c r="G41" s="32"/>
      <c r="J41" s="35">
        <v>23</v>
      </c>
      <c r="K41" s="33">
        <v>72</v>
      </c>
      <c r="L41" s="40"/>
      <c r="M41" s="40"/>
      <c r="N41" s="33"/>
      <c r="Y41" s="22"/>
    </row>
    <row r="42" spans="1:25" ht="12">
      <c r="A42" s="36"/>
      <c r="B42" s="34"/>
      <c r="C42" s="35">
        <v>24</v>
      </c>
      <c r="D42" s="32">
        <v>33.6</v>
      </c>
      <c r="E42" s="39"/>
      <c r="F42" s="39"/>
      <c r="G42" s="32"/>
      <c r="J42" s="35">
        <v>24</v>
      </c>
      <c r="K42" s="33">
        <v>72.6</v>
      </c>
      <c r="L42" s="40"/>
      <c r="M42" s="40"/>
      <c r="N42" s="33"/>
      <c r="Y42" s="22"/>
    </row>
    <row r="43" spans="1:25" ht="12">
      <c r="A43" s="36"/>
      <c r="B43" s="34"/>
      <c r="C43" s="35">
        <v>25</v>
      </c>
      <c r="D43" s="32">
        <v>34.2</v>
      </c>
      <c r="E43" s="39"/>
      <c r="F43" s="39"/>
      <c r="G43" s="32"/>
      <c r="J43" s="35">
        <v>25</v>
      </c>
      <c r="K43" s="33">
        <v>74.1</v>
      </c>
      <c r="L43" s="40"/>
      <c r="M43" s="40"/>
      <c r="N43" s="33"/>
      <c r="Y43" s="22"/>
    </row>
    <row r="44" spans="1:25" ht="12">
      <c r="A44" s="36"/>
      <c r="B44" s="34"/>
      <c r="C44" s="35">
        <v>26</v>
      </c>
      <c r="D44" s="32">
        <v>36.7</v>
      </c>
      <c r="E44" s="39"/>
      <c r="F44" s="39"/>
      <c r="G44" s="32"/>
      <c r="J44" s="35">
        <v>26</v>
      </c>
      <c r="K44" s="33">
        <v>88.1</v>
      </c>
      <c r="L44" s="40"/>
      <c r="M44" s="40"/>
      <c r="N44" s="33"/>
      <c r="Y44" s="22"/>
    </row>
    <row r="45" spans="1:25" ht="12">
      <c r="A45" s="36"/>
      <c r="B45" s="34"/>
      <c r="C45" s="35">
        <v>27</v>
      </c>
      <c r="D45" s="32">
        <v>39.8</v>
      </c>
      <c r="E45" s="42"/>
      <c r="F45" s="42"/>
      <c r="G45" s="32"/>
      <c r="J45" s="35">
        <v>27</v>
      </c>
      <c r="K45" s="33">
        <v>101.3</v>
      </c>
      <c r="L45" s="43"/>
      <c r="M45" s="43"/>
      <c r="N45" s="33"/>
      <c r="Y45" s="22"/>
    </row>
    <row r="46" spans="1:25" ht="12">
      <c r="A46" s="36"/>
      <c r="B46" s="41"/>
      <c r="C46" s="44">
        <v>28</v>
      </c>
      <c r="D46" s="45">
        <v>40.2</v>
      </c>
      <c r="E46" s="45">
        <v>43.0090594841463</v>
      </c>
      <c r="F46" s="45">
        <v>25.6996967886651</v>
      </c>
      <c r="G46" s="45">
        <v>38.0351173620251</v>
      </c>
      <c r="J46" s="44">
        <v>28</v>
      </c>
      <c r="K46" s="46">
        <v>106.5</v>
      </c>
      <c r="L46" s="46">
        <v>85.4</v>
      </c>
      <c r="M46" s="46">
        <v>124.9</v>
      </c>
      <c r="N46" s="46">
        <v>113.1</v>
      </c>
      <c r="Y46" s="22"/>
    </row>
    <row r="47" spans="3:25" ht="12">
      <c r="C47" s="13" t="s">
        <v>53</v>
      </c>
      <c r="D47" s="47" t="s">
        <v>10</v>
      </c>
      <c r="E47" s="47" t="s">
        <v>4</v>
      </c>
      <c r="F47" s="47" t="s">
        <v>43</v>
      </c>
      <c r="G47" s="47" t="s">
        <v>17</v>
      </c>
      <c r="J47" s="13" t="s">
        <v>53</v>
      </c>
      <c r="K47" s="47" t="s">
        <v>24</v>
      </c>
      <c r="L47" s="47" t="s">
        <v>3</v>
      </c>
      <c r="M47" s="47" t="s">
        <v>39</v>
      </c>
      <c r="N47" s="47" t="s">
        <v>29</v>
      </c>
      <c r="Y47" s="22"/>
    </row>
    <row r="48" spans="3:25" ht="12">
      <c r="C48" s="13" t="s">
        <v>52</v>
      </c>
      <c r="D48" s="47" t="s">
        <v>16</v>
      </c>
      <c r="E48" s="47" t="s">
        <v>3</v>
      </c>
      <c r="F48" s="47" t="s">
        <v>35</v>
      </c>
      <c r="G48" s="47" t="s">
        <v>15</v>
      </c>
      <c r="J48" s="13" t="s">
        <v>52</v>
      </c>
      <c r="K48" s="47" t="s">
        <v>7</v>
      </c>
      <c r="L48" s="47" t="s">
        <v>4</v>
      </c>
      <c r="M48" s="47" t="s">
        <v>35</v>
      </c>
      <c r="N48" s="47" t="s">
        <v>23</v>
      </c>
      <c r="Y48" s="22"/>
    </row>
    <row r="49" spans="4:25" ht="12">
      <c r="D49" s="47"/>
      <c r="E49" s="47"/>
      <c r="F49" s="47"/>
      <c r="G49" s="47"/>
      <c r="Y49" s="22"/>
    </row>
    <row r="50" spans="3:25" ht="24" customHeight="1">
      <c r="C50" s="59" t="s">
        <v>97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Y50" s="22"/>
    </row>
    <row r="51" spans="3:25" ht="12">
      <c r="C51" s="13" t="s">
        <v>99</v>
      </c>
      <c r="D51" s="47"/>
      <c r="E51" s="47"/>
      <c r="F51" s="47"/>
      <c r="G51" s="47"/>
      <c r="Y51" s="22"/>
    </row>
    <row r="52" spans="3:25" ht="12">
      <c r="C52" s="13" t="s">
        <v>102</v>
      </c>
      <c r="D52" s="47"/>
      <c r="E52" s="47"/>
      <c r="F52" s="47"/>
      <c r="G52" s="47"/>
      <c r="Y52" s="22"/>
    </row>
    <row r="53" spans="3:25" ht="12">
      <c r="C53" s="11" t="s">
        <v>86</v>
      </c>
      <c r="D53" s="47"/>
      <c r="E53" s="47"/>
      <c r="F53" s="47"/>
      <c r="G53" s="47"/>
      <c r="Y53" s="22"/>
    </row>
    <row r="54" spans="1:25" ht="12">
      <c r="A54" s="48"/>
      <c r="D54" s="47"/>
      <c r="E54" s="47"/>
      <c r="F54" s="47"/>
      <c r="G54" s="49"/>
      <c r="Y54" s="22"/>
    </row>
    <row r="55" spans="1:25" ht="12">
      <c r="A55" s="50"/>
      <c r="D55" s="47"/>
      <c r="E55" s="47"/>
      <c r="F55" s="47"/>
      <c r="G55" s="47"/>
      <c r="Y55" s="22"/>
    </row>
    <row r="56" spans="4:25" ht="12">
      <c r="D56" s="47"/>
      <c r="E56" s="47"/>
      <c r="F56" s="47"/>
      <c r="G56" s="47"/>
      <c r="Y56" s="22"/>
    </row>
    <row r="57" spans="4:25" ht="12">
      <c r="D57" s="47"/>
      <c r="E57" s="47"/>
      <c r="F57" s="47"/>
      <c r="G57" s="51"/>
      <c r="Y57" s="22"/>
    </row>
    <row r="58" spans="4:25" ht="12">
      <c r="D58" s="47"/>
      <c r="E58" s="47"/>
      <c r="F58" s="47"/>
      <c r="G58" s="47"/>
      <c r="Y58" s="22"/>
    </row>
    <row r="59" spans="4:25" ht="12">
      <c r="D59" s="47"/>
      <c r="E59" s="47"/>
      <c r="F59" s="47"/>
      <c r="G59" s="47"/>
      <c r="Y59" s="22"/>
    </row>
    <row r="60" ht="12">
      <c r="Y60" s="22"/>
    </row>
    <row r="61" spans="25:26" ht="12">
      <c r="Y61" s="22"/>
      <c r="Z61" s="15"/>
    </row>
    <row r="62" ht="12">
      <c r="Y62" s="22"/>
    </row>
    <row r="63" ht="12">
      <c r="Y63" s="22"/>
    </row>
    <row r="93" spans="4:6" ht="12">
      <c r="D93" s="34"/>
      <c r="E93" s="52"/>
      <c r="F93" s="34"/>
    </row>
    <row r="94" spans="4:6" ht="12">
      <c r="D94" s="34"/>
      <c r="E94" s="52"/>
      <c r="F94" s="34"/>
    </row>
    <row r="95" spans="4:6" ht="12">
      <c r="D95" s="34"/>
      <c r="E95" s="52"/>
      <c r="F95" s="34"/>
    </row>
    <row r="96" spans="4:6" ht="12">
      <c r="D96" s="34"/>
      <c r="E96" s="52"/>
      <c r="F96" s="34"/>
    </row>
    <row r="97" spans="4:6" ht="12">
      <c r="D97" s="34"/>
      <c r="E97" s="52"/>
      <c r="F97" s="34"/>
    </row>
    <row r="98" spans="4:6" ht="12">
      <c r="D98" s="34"/>
      <c r="E98" s="52"/>
      <c r="F98" s="34"/>
    </row>
    <row r="99" spans="4:6" ht="12">
      <c r="D99" s="34"/>
      <c r="E99" s="52"/>
      <c r="F99" s="34"/>
    </row>
    <row r="103" spans="4:6" ht="12">
      <c r="D103" s="34"/>
      <c r="E103" s="34"/>
      <c r="F103" s="34"/>
    </row>
    <row r="104" spans="4:6" ht="12">
      <c r="D104" s="34"/>
      <c r="E104" s="52"/>
      <c r="F104" s="34"/>
    </row>
    <row r="121" ht="12">
      <c r="A121" s="19" t="s">
        <v>64</v>
      </c>
    </row>
    <row r="122" spans="1:2" ht="12">
      <c r="A122" s="1" t="s">
        <v>81</v>
      </c>
      <c r="B122" s="13" t="s">
        <v>71</v>
      </c>
    </row>
    <row r="123" spans="1:2" ht="12">
      <c r="A123" s="1" t="s">
        <v>82</v>
      </c>
      <c r="B123" s="13" t="s">
        <v>72</v>
      </c>
    </row>
    <row r="126" spans="4:6" ht="12">
      <c r="D126" s="34"/>
      <c r="E126" s="52"/>
      <c r="F126" s="34"/>
    </row>
    <row r="127" spans="2:17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</sheetData>
  <mergeCells count="1">
    <mergeCell ref="C50:N50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9"/>
  <sheetViews>
    <sheetView showGridLines="0" workbookViewId="0" topLeftCell="A1"/>
  </sheetViews>
  <sheetFormatPr defaultColWidth="9.28125" defaultRowHeight="12"/>
  <cols>
    <col min="1" max="1" width="12.7109375" style="1" customWidth="1"/>
    <col min="2" max="2" width="6.7109375" style="1" customWidth="1"/>
    <col min="3" max="3" width="15.8515625" style="1" customWidth="1"/>
    <col min="4" max="16384" width="9.28125" style="1" customWidth="1"/>
  </cols>
  <sheetData>
    <row r="1" ht="12">
      <c r="A1" s="1" t="s">
        <v>84</v>
      </c>
    </row>
    <row r="5" spans="3:25" ht="12">
      <c r="C5" s="2"/>
      <c r="Y5" s="3"/>
    </row>
    <row r="6" spans="3:25" ht="15">
      <c r="C6" s="56" t="s">
        <v>103</v>
      </c>
      <c r="Y6" s="3"/>
    </row>
    <row r="7" spans="3:25" ht="12">
      <c r="C7" s="5" t="s">
        <v>76</v>
      </c>
      <c r="Y7" s="3"/>
    </row>
    <row r="8" ht="12">
      <c r="Z8" s="6"/>
    </row>
    <row r="9" spans="7:26" ht="12">
      <c r="G9" s="7"/>
      <c r="Z9" s="6"/>
    </row>
    <row r="10" ht="12">
      <c r="Z10" s="6"/>
    </row>
    <row r="11" spans="3:26" ht="12">
      <c r="C11" s="6"/>
      <c r="D11" s="8">
        <v>2003</v>
      </c>
      <c r="E11" s="8">
        <v>2008</v>
      </c>
      <c r="F11" s="1">
        <v>2013</v>
      </c>
      <c r="N11" s="6"/>
      <c r="O11" s="9"/>
      <c r="Z11" s="6"/>
    </row>
    <row r="12" spans="3:26" ht="12">
      <c r="C12" s="6" t="s">
        <v>4</v>
      </c>
      <c r="D12" s="53">
        <v>78</v>
      </c>
      <c r="E12" s="53">
        <v>91</v>
      </c>
      <c r="F12" s="53">
        <v>96</v>
      </c>
      <c r="N12" s="6"/>
      <c r="O12" s="9"/>
      <c r="R12" s="6"/>
      <c r="Z12" s="6"/>
    </row>
    <row r="13" spans="3:26" ht="12">
      <c r="C13" s="6" t="s">
        <v>44</v>
      </c>
      <c r="D13" s="53">
        <v>76</v>
      </c>
      <c r="E13" s="53">
        <v>85</v>
      </c>
      <c r="F13" s="53">
        <v>95</v>
      </c>
      <c r="N13" s="6"/>
      <c r="O13" s="9"/>
      <c r="Z13" s="6"/>
    </row>
    <row r="14" spans="2:26" ht="12">
      <c r="B14" s="9"/>
      <c r="C14" s="1" t="s">
        <v>22</v>
      </c>
      <c r="D14" s="53">
        <v>55</v>
      </c>
      <c r="E14" s="53">
        <v>82</v>
      </c>
      <c r="F14" s="53">
        <v>95</v>
      </c>
      <c r="N14" s="6"/>
      <c r="O14" s="9"/>
      <c r="Z14" s="6"/>
    </row>
    <row r="15" spans="2:26" ht="12">
      <c r="B15" s="9"/>
      <c r="C15" s="1" t="s">
        <v>6</v>
      </c>
      <c r="D15" s="53">
        <v>79</v>
      </c>
      <c r="E15" s="53">
        <v>89</v>
      </c>
      <c r="F15" s="53">
        <v>95</v>
      </c>
      <c r="N15" s="6"/>
      <c r="O15" s="9"/>
      <c r="Z15" s="6"/>
    </row>
    <row r="16" spans="2:26" ht="12">
      <c r="B16" s="9"/>
      <c r="C16" s="1" t="s">
        <v>105</v>
      </c>
      <c r="D16" s="53"/>
      <c r="E16" s="53">
        <v>87</v>
      </c>
      <c r="F16" s="53">
        <v>94</v>
      </c>
      <c r="N16" s="6"/>
      <c r="O16" s="9"/>
      <c r="Z16" s="6"/>
    </row>
    <row r="17" spans="2:26" ht="12">
      <c r="B17" s="9"/>
      <c r="C17" s="6" t="s">
        <v>7</v>
      </c>
      <c r="D17" s="53">
        <v>69</v>
      </c>
      <c r="E17" s="53">
        <v>84</v>
      </c>
      <c r="F17" s="53">
        <v>92</v>
      </c>
      <c r="N17" s="6"/>
      <c r="O17" s="9"/>
      <c r="Z17" s="6"/>
    </row>
    <row r="18" spans="2:26" ht="12">
      <c r="B18" s="9"/>
      <c r="C18" s="1" t="s">
        <v>5</v>
      </c>
      <c r="D18" s="53">
        <v>65</v>
      </c>
      <c r="E18" s="53">
        <v>78</v>
      </c>
      <c r="F18" s="53">
        <v>91</v>
      </c>
      <c r="N18" s="6"/>
      <c r="O18" s="9"/>
      <c r="Z18" s="6"/>
    </row>
    <row r="19" spans="2:26" ht="12">
      <c r="B19" s="9"/>
      <c r="C19" s="1" t="s">
        <v>123</v>
      </c>
      <c r="D19" s="53">
        <v>65.1</v>
      </c>
      <c r="E19" s="53">
        <v>79.2</v>
      </c>
      <c r="F19" s="53">
        <v>86.7</v>
      </c>
      <c r="N19" s="6"/>
      <c r="O19" s="9"/>
      <c r="Z19" s="6"/>
    </row>
    <row r="20" spans="2:26" ht="12">
      <c r="B20" s="9"/>
      <c r="C20" s="6" t="s">
        <v>42</v>
      </c>
      <c r="D20" s="53">
        <v>56</v>
      </c>
      <c r="E20" s="53">
        <v>78</v>
      </c>
      <c r="F20" s="53">
        <v>86</v>
      </c>
      <c r="N20" s="6"/>
      <c r="O20" s="9"/>
      <c r="Z20" s="6"/>
    </row>
    <row r="21" spans="2:26" ht="12">
      <c r="B21" s="9"/>
      <c r="C21" s="6" t="s">
        <v>106</v>
      </c>
      <c r="D21" s="53"/>
      <c r="E21" s="53">
        <v>71</v>
      </c>
      <c r="F21" s="53">
        <v>84</v>
      </c>
      <c r="N21" s="6"/>
      <c r="O21" s="9"/>
      <c r="Z21" s="6"/>
    </row>
    <row r="22" spans="2:26" ht="12">
      <c r="B22" s="9"/>
      <c r="C22" s="6" t="s">
        <v>107</v>
      </c>
      <c r="D22" s="53"/>
      <c r="E22" s="53">
        <v>71</v>
      </c>
      <c r="F22" s="53">
        <v>83</v>
      </c>
      <c r="N22" s="6"/>
      <c r="O22" s="9"/>
      <c r="Z22" s="6"/>
    </row>
    <row r="23" spans="2:26" ht="12">
      <c r="B23" s="9"/>
      <c r="C23" s="6" t="s">
        <v>14</v>
      </c>
      <c r="D23" s="53">
        <v>43</v>
      </c>
      <c r="E23" s="53">
        <v>73</v>
      </c>
      <c r="F23" s="53">
        <v>82</v>
      </c>
      <c r="N23" s="6"/>
      <c r="O23" s="9"/>
      <c r="Z23" s="6"/>
    </row>
    <row r="24" spans="2:26" ht="12">
      <c r="B24" s="9"/>
      <c r="C24" s="6" t="s">
        <v>108</v>
      </c>
      <c r="D24" s="53"/>
      <c r="E24" s="53">
        <v>71</v>
      </c>
      <c r="F24" s="53">
        <v>82</v>
      </c>
      <c r="G24" s="7"/>
      <c r="N24" s="6"/>
      <c r="O24" s="9"/>
      <c r="Z24" s="6"/>
    </row>
    <row r="25" spans="2:26" ht="12">
      <c r="B25" s="9"/>
      <c r="C25" s="1" t="s">
        <v>109</v>
      </c>
      <c r="D25" s="53"/>
      <c r="E25" s="53">
        <v>71</v>
      </c>
      <c r="F25" s="53">
        <v>81</v>
      </c>
      <c r="N25" s="6"/>
      <c r="O25" s="9"/>
      <c r="Z25" s="6"/>
    </row>
    <row r="26" spans="3:26" ht="12">
      <c r="C26" s="6" t="s">
        <v>38</v>
      </c>
      <c r="D26" s="53">
        <v>34</v>
      </c>
      <c r="E26" s="53">
        <v>65</v>
      </c>
      <c r="F26" s="53">
        <v>80</v>
      </c>
      <c r="N26" s="6"/>
      <c r="O26" s="9"/>
      <c r="Z26" s="6"/>
    </row>
    <row r="27" spans="3:26" ht="12">
      <c r="C27" s="6" t="s">
        <v>46</v>
      </c>
      <c r="D27" s="53">
        <v>34</v>
      </c>
      <c r="E27" s="53">
        <v>63</v>
      </c>
      <c r="F27" s="53">
        <v>76</v>
      </c>
      <c r="N27" s="6"/>
      <c r="O27" s="9"/>
      <c r="Z27" s="6"/>
    </row>
    <row r="28" spans="3:26" ht="12">
      <c r="C28" s="1" t="s">
        <v>110</v>
      </c>
      <c r="D28" s="53"/>
      <c r="E28" s="53">
        <v>63</v>
      </c>
      <c r="F28" s="53">
        <v>76</v>
      </c>
      <c r="N28" s="6"/>
      <c r="O28" s="9"/>
      <c r="Z28" s="6"/>
    </row>
    <row r="29" spans="3:26" ht="12">
      <c r="C29" s="1" t="s">
        <v>111</v>
      </c>
      <c r="D29" s="53"/>
      <c r="E29" s="53">
        <v>61</v>
      </c>
      <c r="F29" s="53">
        <v>74</v>
      </c>
      <c r="N29" s="6"/>
      <c r="O29" s="9"/>
      <c r="Z29" s="6"/>
    </row>
    <row r="30" spans="3:26" ht="12">
      <c r="C30" s="1" t="s">
        <v>112</v>
      </c>
      <c r="D30" s="53"/>
      <c r="E30" s="53">
        <v>58</v>
      </c>
      <c r="F30" s="53">
        <v>74</v>
      </c>
      <c r="Z30" s="6"/>
    </row>
    <row r="31" spans="3:26" ht="12">
      <c r="C31" s="1" t="s">
        <v>113</v>
      </c>
      <c r="D31" s="53"/>
      <c r="E31" s="53">
        <v>60</v>
      </c>
      <c r="F31" s="53">
        <v>74</v>
      </c>
      <c r="Z31" s="6"/>
    </row>
    <row r="32" spans="3:26" ht="12">
      <c r="C32" s="6" t="s">
        <v>114</v>
      </c>
      <c r="D32" s="53"/>
      <c r="E32" s="53">
        <v>50</v>
      </c>
      <c r="F32" s="53">
        <v>70</v>
      </c>
      <c r="Z32" s="6"/>
    </row>
    <row r="33" spans="3:26" ht="12">
      <c r="C33" s="1" t="s">
        <v>115</v>
      </c>
      <c r="D33" s="53"/>
      <c r="E33" s="53">
        <v>55</v>
      </c>
      <c r="F33" s="53">
        <v>69</v>
      </c>
      <c r="Z33" s="6"/>
    </row>
    <row r="34" spans="3:6" ht="12">
      <c r="C34" s="6" t="s">
        <v>116</v>
      </c>
      <c r="D34" s="53"/>
      <c r="E34" s="53">
        <v>44</v>
      </c>
      <c r="F34" s="53">
        <v>68</v>
      </c>
    </row>
    <row r="35" spans="3:18" ht="12">
      <c r="C35" s="1" t="s">
        <v>117</v>
      </c>
      <c r="D35" s="53"/>
      <c r="E35" s="53">
        <v>42</v>
      </c>
      <c r="F35" s="53">
        <v>66</v>
      </c>
      <c r="R35" s="8"/>
    </row>
    <row r="36" spans="3:15" ht="12">
      <c r="C36" s="6" t="s">
        <v>118</v>
      </c>
      <c r="D36" s="53"/>
      <c r="E36" s="53">
        <v>53</v>
      </c>
      <c r="F36" s="53">
        <v>65</v>
      </c>
      <c r="O36" s="6"/>
    </row>
    <row r="37" spans="3:15" ht="12">
      <c r="C37" s="1" t="s">
        <v>11</v>
      </c>
      <c r="D37" s="53">
        <v>30</v>
      </c>
      <c r="E37" s="53">
        <v>44</v>
      </c>
      <c r="F37" s="53">
        <v>65</v>
      </c>
      <c r="O37" s="6"/>
    </row>
    <row r="38" spans="3:15" ht="12">
      <c r="C38" s="6" t="s">
        <v>36</v>
      </c>
      <c r="D38" s="53">
        <v>18</v>
      </c>
      <c r="E38" s="53">
        <v>41</v>
      </c>
      <c r="F38" s="53">
        <v>61</v>
      </c>
      <c r="O38" s="6"/>
    </row>
    <row r="39" spans="3:15" ht="12">
      <c r="C39" s="1" t="s">
        <v>30</v>
      </c>
      <c r="D39" s="53">
        <v>29</v>
      </c>
      <c r="E39" s="53">
        <v>45</v>
      </c>
      <c r="F39" s="53">
        <v>61</v>
      </c>
      <c r="O39" s="6"/>
    </row>
    <row r="40" spans="3:6" ht="12">
      <c r="C40" s="6" t="s">
        <v>119</v>
      </c>
      <c r="D40" s="53"/>
      <c r="E40" s="53">
        <v>40</v>
      </c>
      <c r="F40" s="53">
        <v>56</v>
      </c>
    </row>
    <row r="41" spans="3:6" ht="12">
      <c r="C41" s="1" t="s">
        <v>120</v>
      </c>
      <c r="D41" s="53"/>
      <c r="E41" s="53">
        <v>32</v>
      </c>
      <c r="F41" s="53">
        <v>55</v>
      </c>
    </row>
    <row r="42" spans="4:6" ht="12">
      <c r="D42" s="53"/>
      <c r="E42" s="53"/>
      <c r="F42" s="53"/>
    </row>
    <row r="43" spans="3:15" ht="12">
      <c r="C43" s="1" t="s">
        <v>125</v>
      </c>
      <c r="D43" s="53">
        <v>48.4352658899653</v>
      </c>
      <c r="E43" s="53">
        <v>75.4</v>
      </c>
      <c r="F43" s="53">
        <v>86.25</v>
      </c>
      <c r="O43" s="6"/>
    </row>
    <row r="44" spans="3:6" ht="12">
      <c r="C44" s="1" t="s">
        <v>127</v>
      </c>
      <c r="D44" s="53">
        <v>65.5</v>
      </c>
      <c r="E44" s="53">
        <v>81</v>
      </c>
      <c r="F44" s="53">
        <v>84.77</v>
      </c>
    </row>
    <row r="45" spans="3:15" ht="12">
      <c r="C45" s="1" t="s">
        <v>129</v>
      </c>
      <c r="D45" s="53"/>
      <c r="E45" s="53">
        <v>71.67</v>
      </c>
      <c r="F45" s="53">
        <v>83</v>
      </c>
      <c r="O45" s="6"/>
    </row>
    <row r="46" spans="3:15" ht="12">
      <c r="C46" s="1" t="s">
        <v>130</v>
      </c>
      <c r="D46" s="53">
        <v>60.9625398663824</v>
      </c>
      <c r="E46" s="53">
        <v>72.03</v>
      </c>
      <c r="F46" s="53">
        <v>82.78</v>
      </c>
      <c r="O46" s="6"/>
    </row>
    <row r="47" spans="3:15" ht="12">
      <c r="C47" s="1" t="s">
        <v>132</v>
      </c>
      <c r="D47" s="53">
        <v>53.8379432881911</v>
      </c>
      <c r="E47" s="53">
        <v>69</v>
      </c>
      <c r="F47" s="53">
        <v>73</v>
      </c>
      <c r="O47" s="6"/>
    </row>
    <row r="48" spans="3:15" ht="12">
      <c r="C48" s="1" t="s">
        <v>134</v>
      </c>
      <c r="D48" s="53">
        <v>34.9711523397291</v>
      </c>
      <c r="E48" s="53">
        <v>55.8</v>
      </c>
      <c r="F48" s="53">
        <v>66.97</v>
      </c>
      <c r="O48" s="6"/>
    </row>
    <row r="49" spans="3:15" ht="12">
      <c r="C49" s="1" t="s">
        <v>136</v>
      </c>
      <c r="D49" s="53">
        <v>19.5950032207342</v>
      </c>
      <c r="E49" s="53">
        <v>46</v>
      </c>
      <c r="F49" s="53">
        <v>64.5</v>
      </c>
      <c r="O49" s="6"/>
    </row>
    <row r="50" spans="3:15" ht="12">
      <c r="C50" s="1" t="s">
        <v>138</v>
      </c>
      <c r="D50" s="53">
        <v>8.29886061553908</v>
      </c>
      <c r="E50" s="53">
        <v>26.83</v>
      </c>
      <c r="F50" s="53">
        <v>61.4</v>
      </c>
      <c r="O50" s="6"/>
    </row>
    <row r="51" spans="3:15" ht="12">
      <c r="C51" s="1" t="s">
        <v>140</v>
      </c>
      <c r="D51" s="53">
        <v>6.2</v>
      </c>
      <c r="E51" s="53">
        <v>22.6</v>
      </c>
      <c r="F51" s="53">
        <v>45.8</v>
      </c>
      <c r="O51" s="6"/>
    </row>
    <row r="52" spans="3:15" ht="12">
      <c r="C52" s="1" t="s">
        <v>56</v>
      </c>
      <c r="D52" s="53">
        <v>3.78028081370641</v>
      </c>
      <c r="E52" s="53">
        <v>23.92</v>
      </c>
      <c r="F52" s="53">
        <v>43.9</v>
      </c>
      <c r="O52" s="6"/>
    </row>
    <row r="53" spans="3:6" ht="12">
      <c r="C53" s="1" t="s">
        <v>37</v>
      </c>
      <c r="D53" s="53">
        <v>4.85767226708512</v>
      </c>
      <c r="E53" s="53">
        <v>6.22</v>
      </c>
      <c r="F53" s="53">
        <v>37</v>
      </c>
    </row>
    <row r="54" spans="3:6" ht="12">
      <c r="C54" s="1" t="s">
        <v>142</v>
      </c>
      <c r="D54" s="53">
        <v>9.29902723805965</v>
      </c>
      <c r="E54" s="53">
        <v>18.2</v>
      </c>
      <c r="F54" s="53">
        <v>28.94</v>
      </c>
    </row>
    <row r="55" spans="3:6" ht="12">
      <c r="C55" s="1" t="s">
        <v>121</v>
      </c>
      <c r="D55" s="53"/>
      <c r="E55" s="53">
        <v>9.8</v>
      </c>
      <c r="F55" s="53">
        <v>17.7</v>
      </c>
    </row>
    <row r="56" spans="3:6" ht="12">
      <c r="C56" s="1" t="s">
        <v>45</v>
      </c>
      <c r="D56" s="53">
        <v>2.38701977959476</v>
      </c>
      <c r="E56" s="53">
        <v>7.91747938492903</v>
      </c>
      <c r="F56" s="53">
        <v>15.82</v>
      </c>
    </row>
    <row r="57" spans="3:6" ht="12">
      <c r="C57" s="1" t="s">
        <v>25</v>
      </c>
      <c r="D57" s="53">
        <v>1.68648997063625</v>
      </c>
      <c r="E57" s="53">
        <v>4.38</v>
      </c>
      <c r="F57" s="53">
        <v>15.1</v>
      </c>
    </row>
    <row r="58" spans="3:6" ht="12">
      <c r="C58" s="1" t="s">
        <v>43</v>
      </c>
      <c r="D58" s="53">
        <v>0.333912466428616</v>
      </c>
      <c r="E58" s="53">
        <v>3.55</v>
      </c>
      <c r="F58" s="53">
        <v>12.5</v>
      </c>
    </row>
    <row r="59" spans="3:6" ht="12">
      <c r="C59" s="1" t="s">
        <v>17</v>
      </c>
      <c r="D59" s="53">
        <v>5.04115812592502</v>
      </c>
      <c r="E59" s="53">
        <v>7</v>
      </c>
      <c r="F59" s="53">
        <v>10.9</v>
      </c>
    </row>
    <row r="60" spans="3:6" ht="12">
      <c r="C60" s="1" t="s">
        <v>29</v>
      </c>
      <c r="D60" s="53">
        <v>0.163877665498048</v>
      </c>
      <c r="E60" s="53">
        <v>2.5</v>
      </c>
      <c r="F60" s="53">
        <v>6.5</v>
      </c>
    </row>
    <row r="61" spans="3:6" ht="12">
      <c r="C61" s="1" t="s">
        <v>47</v>
      </c>
      <c r="D61" s="53">
        <v>0.260570197574002</v>
      </c>
      <c r="E61" s="53">
        <v>0.51</v>
      </c>
      <c r="F61" s="53">
        <v>6</v>
      </c>
    </row>
    <row r="62" spans="3:6" ht="12">
      <c r="C62" s="1" t="s">
        <v>39</v>
      </c>
      <c r="D62" s="53">
        <v>0.0240641491408465</v>
      </c>
      <c r="E62" s="53">
        <v>0.22</v>
      </c>
      <c r="F62" s="53">
        <v>1.2</v>
      </c>
    </row>
    <row r="64" ht="12">
      <c r="C64" s="1" t="s">
        <v>104</v>
      </c>
    </row>
    <row r="65" ht="12">
      <c r="C65" s="1" t="s">
        <v>122</v>
      </c>
    </row>
    <row r="66" ht="12">
      <c r="C66" s="1" t="s">
        <v>124</v>
      </c>
    </row>
    <row r="67" ht="12">
      <c r="C67" s="1" t="s">
        <v>126</v>
      </c>
    </row>
    <row r="68" ht="12">
      <c r="C68" s="1" t="s">
        <v>128</v>
      </c>
    </row>
    <row r="69" ht="12">
      <c r="C69" s="1" t="s">
        <v>131</v>
      </c>
    </row>
    <row r="70" ht="12">
      <c r="C70" s="1" t="s">
        <v>133</v>
      </c>
    </row>
    <row r="71" ht="12">
      <c r="C71" s="1" t="s">
        <v>135</v>
      </c>
    </row>
    <row r="72" ht="12">
      <c r="C72" s="1" t="s">
        <v>137</v>
      </c>
    </row>
    <row r="73" spans="3:6" ht="12">
      <c r="C73" s="1" t="s">
        <v>139</v>
      </c>
      <c r="E73" s="10"/>
      <c r="F73" s="10"/>
    </row>
    <row r="74" spans="3:6" ht="12">
      <c r="C74" s="1" t="s">
        <v>141</v>
      </c>
      <c r="E74" s="10"/>
      <c r="F74" s="10"/>
    </row>
    <row r="75" spans="3:6" ht="12">
      <c r="C75" s="1" t="s">
        <v>143</v>
      </c>
      <c r="E75" s="10"/>
      <c r="F75" s="10"/>
    </row>
    <row r="76" spans="3:6" ht="12">
      <c r="C76" s="11" t="s">
        <v>87</v>
      </c>
      <c r="D76" s="10"/>
      <c r="E76" s="10"/>
      <c r="F76" s="10"/>
    </row>
    <row r="77" spans="4:6" ht="12">
      <c r="D77" s="10"/>
      <c r="E77" s="10"/>
      <c r="F77" s="10"/>
    </row>
    <row r="78" spans="4:6" ht="12">
      <c r="D78" s="10"/>
      <c r="E78" s="10"/>
      <c r="F78" s="10"/>
    </row>
    <row r="80" ht="12">
      <c r="A80" s="7" t="s">
        <v>78</v>
      </c>
    </row>
    <row r="81" spans="1:6" ht="12">
      <c r="A81" s="1" t="s">
        <v>80</v>
      </c>
      <c r="B81" s="1" t="s">
        <v>65</v>
      </c>
      <c r="D81" s="10"/>
      <c r="E81" s="10"/>
      <c r="F81" s="10"/>
    </row>
    <row r="82" spans="4:6" ht="12">
      <c r="D82" s="10"/>
      <c r="E82" s="10"/>
      <c r="F82" s="10"/>
    </row>
    <row r="83" spans="4:6" ht="12">
      <c r="D83" s="10"/>
      <c r="E83" s="10"/>
      <c r="F83" s="10"/>
    </row>
    <row r="84" spans="4:6" ht="12">
      <c r="D84" s="10"/>
      <c r="E84" s="10"/>
      <c r="F84" s="10"/>
    </row>
    <row r="85" spans="4:6" ht="12">
      <c r="D85" s="10"/>
      <c r="E85" s="10"/>
      <c r="F85" s="10"/>
    </row>
    <row r="86" spans="4:6" ht="12">
      <c r="D86" s="10"/>
      <c r="E86" s="10"/>
      <c r="F86" s="10"/>
    </row>
    <row r="87" spans="4:6" ht="12">
      <c r="D87" s="10"/>
      <c r="E87" s="10"/>
      <c r="F87" s="10"/>
    </row>
    <row r="88" spans="4:6" ht="12">
      <c r="D88" s="10"/>
      <c r="E88" s="10"/>
      <c r="F88" s="10"/>
    </row>
    <row r="89" spans="4:6" ht="12">
      <c r="D89" s="10"/>
      <c r="E89" s="10"/>
      <c r="F89" s="10"/>
    </row>
    <row r="90" spans="4:6" ht="12">
      <c r="D90" s="10"/>
      <c r="E90" s="10"/>
      <c r="F90" s="10"/>
    </row>
    <row r="91" spans="4:6" ht="12">
      <c r="D91" s="10"/>
      <c r="E91" s="10"/>
      <c r="F91" s="10"/>
    </row>
    <row r="92" spans="4:6" ht="12">
      <c r="D92" s="10"/>
      <c r="E92" s="10"/>
      <c r="F92" s="10"/>
    </row>
    <row r="93" spans="4:6" ht="12">
      <c r="D93" s="10"/>
      <c r="E93" s="10"/>
      <c r="F93" s="10"/>
    </row>
    <row r="94" spans="4:6" ht="12">
      <c r="D94" s="10"/>
      <c r="E94" s="10"/>
      <c r="F94" s="10"/>
    </row>
    <row r="95" spans="4:6" ht="12">
      <c r="D95" s="10"/>
      <c r="E95" s="10"/>
      <c r="F95" s="10"/>
    </row>
    <row r="96" spans="4:6" ht="12">
      <c r="D96" s="10"/>
      <c r="E96" s="10"/>
      <c r="F96" s="10"/>
    </row>
    <row r="97" spans="4:6" ht="12">
      <c r="D97" s="10"/>
      <c r="E97" s="10"/>
      <c r="F97" s="10"/>
    </row>
    <row r="98" spans="4:6" ht="12">
      <c r="D98" s="10"/>
      <c r="E98" s="10"/>
      <c r="F98" s="10"/>
    </row>
    <row r="99" spans="4:6" ht="12">
      <c r="D99" s="10"/>
      <c r="E99" s="10"/>
      <c r="F99" s="10"/>
    </row>
    <row r="100" spans="4:6" ht="12">
      <c r="D100" s="10"/>
      <c r="E100" s="10"/>
      <c r="F100" s="10"/>
    </row>
    <row r="101" spans="4:6" ht="12">
      <c r="D101" s="10"/>
      <c r="E101" s="10"/>
      <c r="F101" s="10"/>
    </row>
    <row r="106" spans="5:15" ht="12">
      <c r="E106" s="10"/>
      <c r="F106" s="8"/>
      <c r="J106" s="10"/>
      <c r="K106" s="10"/>
      <c r="N106" s="10"/>
      <c r="O106" s="10"/>
    </row>
    <row r="107" spans="4:15" ht="12">
      <c r="D107" s="8"/>
      <c r="E107" s="8"/>
      <c r="F107" s="8"/>
      <c r="I107" s="10"/>
      <c r="J107" s="10"/>
      <c r="K107" s="10"/>
      <c r="M107" s="10"/>
      <c r="N107" s="10"/>
      <c r="O107" s="10"/>
    </row>
    <row r="108" spans="4:15" ht="12">
      <c r="D108" s="8"/>
      <c r="E108" s="8"/>
      <c r="F108" s="8"/>
      <c r="I108" s="10"/>
      <c r="J108" s="10"/>
      <c r="K108" s="10"/>
      <c r="M108" s="10"/>
      <c r="N108" s="10"/>
      <c r="O108" s="10"/>
    </row>
    <row r="109" spans="4:15" ht="12">
      <c r="D109" s="8"/>
      <c r="E109" s="8"/>
      <c r="F109" s="8"/>
      <c r="I109" s="10"/>
      <c r="J109" s="10"/>
      <c r="K109" s="10"/>
      <c r="M109" s="10"/>
      <c r="N109" s="10"/>
      <c r="O109" s="10"/>
    </row>
    <row r="110" spans="4:15" ht="12">
      <c r="D110" s="8"/>
      <c r="E110" s="8"/>
      <c r="F110" s="8"/>
      <c r="I110" s="10"/>
      <c r="J110" s="10"/>
      <c r="K110" s="10"/>
      <c r="M110" s="10"/>
      <c r="N110" s="10"/>
      <c r="O110" s="10"/>
    </row>
    <row r="111" spans="4:15" ht="12">
      <c r="D111" s="8"/>
      <c r="E111" s="8"/>
      <c r="F111" s="8"/>
      <c r="I111" s="10"/>
      <c r="J111" s="10"/>
      <c r="K111" s="10"/>
      <c r="M111" s="10"/>
      <c r="N111" s="10"/>
      <c r="O111" s="10"/>
    </row>
    <row r="112" spans="4:15" ht="12">
      <c r="D112" s="8"/>
      <c r="E112" s="8"/>
      <c r="F112" s="8"/>
      <c r="I112" s="10"/>
      <c r="J112" s="10"/>
      <c r="K112" s="10"/>
      <c r="M112" s="10"/>
      <c r="N112" s="10"/>
      <c r="O112" s="10"/>
    </row>
    <row r="113" spans="4:15" ht="12">
      <c r="D113" s="8"/>
      <c r="E113" s="8"/>
      <c r="F113" s="8"/>
      <c r="I113" s="10"/>
      <c r="J113" s="10"/>
      <c r="K113" s="10"/>
      <c r="M113" s="10"/>
      <c r="N113" s="10"/>
      <c r="O113" s="10"/>
    </row>
    <row r="114" spans="4:15" ht="12">
      <c r="D114" s="8"/>
      <c r="E114" s="8"/>
      <c r="F114" s="8"/>
      <c r="I114" s="10"/>
      <c r="J114" s="10"/>
      <c r="K114" s="10"/>
      <c r="M114" s="10"/>
      <c r="N114" s="10"/>
      <c r="O114" s="10"/>
    </row>
    <row r="115" spans="4:15" ht="12">
      <c r="D115" s="8"/>
      <c r="E115" s="8"/>
      <c r="F115" s="8"/>
      <c r="I115" s="10"/>
      <c r="J115" s="10"/>
      <c r="K115" s="10"/>
      <c r="M115" s="10"/>
      <c r="N115" s="10"/>
      <c r="O115" s="10"/>
    </row>
    <row r="116" spans="4:15" ht="12">
      <c r="D116" s="8"/>
      <c r="E116" s="8"/>
      <c r="F116" s="8"/>
      <c r="I116" s="10"/>
      <c r="J116" s="10"/>
      <c r="K116" s="10"/>
      <c r="M116" s="10"/>
      <c r="N116" s="10"/>
      <c r="O116" s="10"/>
    </row>
    <row r="117" spans="4:15" ht="12">
      <c r="D117" s="8"/>
      <c r="E117" s="8"/>
      <c r="F117" s="8"/>
      <c r="I117" s="10"/>
      <c r="J117" s="10"/>
      <c r="K117" s="10"/>
      <c r="M117" s="10"/>
      <c r="N117" s="10"/>
      <c r="O117" s="10"/>
    </row>
    <row r="118" spans="4:15" ht="12">
      <c r="D118" s="8"/>
      <c r="E118" s="8"/>
      <c r="F118" s="8"/>
      <c r="I118" s="10"/>
      <c r="J118" s="10"/>
      <c r="K118" s="10"/>
      <c r="M118" s="10"/>
      <c r="N118" s="10"/>
      <c r="O118" s="10"/>
    </row>
    <row r="119" spans="4:15" ht="12">
      <c r="D119" s="8"/>
      <c r="E119" s="8"/>
      <c r="F119" s="8"/>
      <c r="I119" s="10"/>
      <c r="J119" s="10"/>
      <c r="K119" s="10"/>
      <c r="M119" s="10"/>
      <c r="N119" s="10"/>
      <c r="O119" s="10"/>
    </row>
    <row r="120" spans="4:15" ht="12">
      <c r="D120" s="8"/>
      <c r="E120" s="8"/>
      <c r="F120" s="8"/>
      <c r="I120" s="10"/>
      <c r="J120" s="10"/>
      <c r="K120" s="10"/>
      <c r="M120" s="10"/>
      <c r="N120" s="10"/>
      <c r="O120" s="10"/>
    </row>
    <row r="121" spans="4:15" ht="12">
      <c r="D121" s="8"/>
      <c r="E121" s="8"/>
      <c r="F121" s="8"/>
      <c r="I121" s="10"/>
      <c r="J121" s="10"/>
      <c r="K121" s="10"/>
      <c r="M121" s="10"/>
      <c r="N121" s="10"/>
      <c r="O121" s="10"/>
    </row>
    <row r="122" spans="4:15" ht="12">
      <c r="D122" s="8"/>
      <c r="E122" s="8"/>
      <c r="F122" s="8"/>
      <c r="I122" s="10"/>
      <c r="J122" s="10"/>
      <c r="K122" s="10"/>
      <c r="M122" s="10"/>
      <c r="N122" s="10"/>
      <c r="O122" s="10"/>
    </row>
    <row r="123" spans="4:15" ht="12">
      <c r="D123" s="8"/>
      <c r="E123" s="8"/>
      <c r="F123" s="8"/>
      <c r="I123" s="10"/>
      <c r="J123" s="10"/>
      <c r="K123" s="10"/>
      <c r="M123" s="10"/>
      <c r="N123" s="10"/>
      <c r="O123" s="10"/>
    </row>
    <row r="124" spans="4:15" ht="12">
      <c r="D124" s="8"/>
      <c r="E124" s="8"/>
      <c r="F124" s="8"/>
      <c r="I124" s="10"/>
      <c r="J124" s="10"/>
      <c r="K124" s="10"/>
      <c r="M124" s="10"/>
      <c r="N124" s="10"/>
      <c r="O124" s="10"/>
    </row>
    <row r="125" spans="4:15" ht="12">
      <c r="D125" s="8"/>
      <c r="E125" s="8"/>
      <c r="F125" s="8"/>
      <c r="I125" s="10"/>
      <c r="J125" s="10"/>
      <c r="K125" s="10"/>
      <c r="M125" s="10"/>
      <c r="N125" s="10"/>
      <c r="O125" s="10"/>
    </row>
    <row r="126" spans="4:15" ht="12">
      <c r="D126" s="8"/>
      <c r="E126" s="8"/>
      <c r="F126" s="8"/>
      <c r="I126" s="10"/>
      <c r="J126" s="10"/>
      <c r="K126" s="10"/>
      <c r="M126" s="10"/>
      <c r="N126" s="10"/>
      <c r="O126" s="10"/>
    </row>
    <row r="127" spans="4:15" ht="12">
      <c r="D127" s="8"/>
      <c r="E127" s="8"/>
      <c r="F127" s="8"/>
      <c r="I127" s="10"/>
      <c r="J127" s="10"/>
      <c r="K127" s="10"/>
      <c r="M127" s="10"/>
      <c r="N127" s="10"/>
      <c r="O127" s="10"/>
    </row>
    <row r="128" spans="4:15" ht="12">
      <c r="D128" s="8"/>
      <c r="E128" s="8"/>
      <c r="F128" s="8"/>
      <c r="I128" s="10"/>
      <c r="J128" s="10"/>
      <c r="K128" s="10"/>
      <c r="M128" s="10"/>
      <c r="N128" s="10"/>
      <c r="O128" s="10"/>
    </row>
    <row r="129" spans="4:15" ht="12">
      <c r="D129" s="8"/>
      <c r="E129" s="8"/>
      <c r="F129" s="8"/>
      <c r="I129" s="10"/>
      <c r="J129" s="10"/>
      <c r="K129" s="10"/>
      <c r="M129" s="10"/>
      <c r="N129" s="10"/>
      <c r="O129" s="10"/>
    </row>
    <row r="130" spans="4:15" ht="12">
      <c r="D130" s="8"/>
      <c r="E130" s="8"/>
      <c r="F130" s="8"/>
      <c r="I130" s="10"/>
      <c r="J130" s="10"/>
      <c r="K130" s="10"/>
      <c r="M130" s="10"/>
      <c r="N130" s="10"/>
      <c r="O130" s="10"/>
    </row>
    <row r="131" spans="4:15" ht="12">
      <c r="D131" s="8"/>
      <c r="E131" s="8"/>
      <c r="F131" s="8"/>
      <c r="I131" s="10"/>
      <c r="J131" s="10"/>
      <c r="K131" s="10"/>
      <c r="M131" s="10"/>
      <c r="N131" s="10"/>
      <c r="O131" s="10"/>
    </row>
    <row r="132" spans="4:15" ht="12">
      <c r="D132" s="8"/>
      <c r="E132" s="8"/>
      <c r="F132" s="8"/>
      <c r="I132" s="10"/>
      <c r="J132" s="10"/>
      <c r="K132" s="10"/>
      <c r="M132" s="10"/>
      <c r="N132" s="10"/>
      <c r="O132" s="10"/>
    </row>
    <row r="133" spans="4:15" ht="12">
      <c r="D133" s="8"/>
      <c r="E133" s="8"/>
      <c r="F133" s="8"/>
      <c r="I133" s="10"/>
      <c r="J133" s="10"/>
      <c r="K133" s="10"/>
      <c r="M133" s="10"/>
      <c r="N133" s="10"/>
      <c r="O133" s="10"/>
    </row>
    <row r="135" spans="4:15" ht="12">
      <c r="D135" s="8"/>
      <c r="E135" s="8"/>
      <c r="F135" s="8"/>
      <c r="I135" s="10"/>
      <c r="J135" s="10"/>
      <c r="K135" s="10"/>
      <c r="M135" s="10"/>
      <c r="N135" s="10"/>
      <c r="O135" s="10"/>
    </row>
    <row r="136" spans="9:15" ht="12">
      <c r="I136" s="10"/>
      <c r="J136" s="10"/>
      <c r="K136" s="10"/>
      <c r="M136" s="10"/>
      <c r="N136" s="10"/>
      <c r="O136" s="10"/>
    </row>
    <row r="138" spans="4:6" ht="12">
      <c r="D138" s="8"/>
      <c r="E138" s="8"/>
      <c r="F138" s="8"/>
    </row>
    <row r="139" spans="4:6" ht="12">
      <c r="D139" s="8"/>
      <c r="E139" s="8"/>
      <c r="F139" s="8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X48"/>
  <sheetViews>
    <sheetView showGridLines="0" workbookViewId="0" topLeftCell="A1"/>
  </sheetViews>
  <sheetFormatPr defaultColWidth="9.28125" defaultRowHeight="12"/>
  <cols>
    <col min="1" max="1" width="9.28125" style="1" customWidth="1"/>
    <col min="2" max="2" width="6.7109375" style="1" customWidth="1"/>
    <col min="3" max="3" width="23.8515625" style="1" customWidth="1"/>
    <col min="4" max="5" width="12.7109375" style="1" customWidth="1"/>
    <col min="6" max="16384" width="9.28125" style="1" customWidth="1"/>
  </cols>
  <sheetData>
    <row r="5" spans="3:23" ht="12">
      <c r="C5" s="2"/>
      <c r="W5" s="3"/>
    </row>
    <row r="6" spans="3:23" ht="15">
      <c r="C6" s="56" t="s">
        <v>144</v>
      </c>
      <c r="W6" s="3"/>
    </row>
    <row r="7" spans="3:23" ht="12">
      <c r="C7" s="5" t="s">
        <v>66</v>
      </c>
      <c r="W7" s="3"/>
    </row>
    <row r="8" ht="12">
      <c r="X8" s="6"/>
    </row>
    <row r="9" ht="12">
      <c r="X9" s="6"/>
    </row>
    <row r="10" ht="12">
      <c r="X10" s="6"/>
    </row>
    <row r="11" spans="3:24" ht="12">
      <c r="C11" s="6"/>
      <c r="D11" s="8" t="s">
        <v>67</v>
      </c>
      <c r="E11" s="8" t="s">
        <v>68</v>
      </c>
      <c r="L11" s="6"/>
      <c r="M11" s="9"/>
      <c r="X11" s="6"/>
    </row>
    <row r="12" spans="3:13" ht="12">
      <c r="C12" s="1" t="s">
        <v>27</v>
      </c>
      <c r="D12" s="54">
        <v>535313</v>
      </c>
      <c r="E12" s="54">
        <v>117464</v>
      </c>
      <c r="M12" s="6"/>
    </row>
    <row r="13" spans="3:5" ht="12">
      <c r="C13" s="1" t="s">
        <v>23</v>
      </c>
      <c r="D13" s="54">
        <v>287013</v>
      </c>
      <c r="E13" s="54">
        <v>55783</v>
      </c>
    </row>
    <row r="14" spans="3:13" ht="12">
      <c r="C14" s="1" t="s">
        <v>15</v>
      </c>
      <c r="D14" s="54">
        <v>148136</v>
      </c>
      <c r="E14" s="54">
        <v>40779</v>
      </c>
      <c r="M14" s="6"/>
    </row>
    <row r="15" spans="4:13" ht="12">
      <c r="D15" s="54"/>
      <c r="E15" s="54"/>
      <c r="M15" s="6"/>
    </row>
    <row r="16" spans="2:24" ht="12">
      <c r="B16" s="9"/>
      <c r="C16" s="6" t="s">
        <v>146</v>
      </c>
      <c r="D16" s="54">
        <v>73014</v>
      </c>
      <c r="E16" s="54">
        <v>75546</v>
      </c>
      <c r="L16" s="6"/>
      <c r="M16" s="9"/>
      <c r="P16" s="6"/>
      <c r="X16" s="6"/>
    </row>
    <row r="17" spans="2:24" ht="12">
      <c r="B17" s="9"/>
      <c r="C17" s="6"/>
      <c r="D17" s="54"/>
      <c r="E17" s="54"/>
      <c r="L17" s="6"/>
      <c r="M17" s="9"/>
      <c r="P17" s="6"/>
      <c r="X17" s="6"/>
    </row>
    <row r="18" spans="2:24" ht="12">
      <c r="B18" s="9"/>
      <c r="C18" s="6" t="s">
        <v>42</v>
      </c>
      <c r="D18" s="54">
        <v>46620</v>
      </c>
      <c r="E18" s="54">
        <v>14720</v>
      </c>
      <c r="L18" s="6"/>
      <c r="M18" s="9"/>
      <c r="X18" s="6"/>
    </row>
    <row r="19" spans="2:24" ht="12">
      <c r="B19" s="9"/>
      <c r="C19" s="1" t="s">
        <v>5</v>
      </c>
      <c r="D19" s="54">
        <v>15370</v>
      </c>
      <c r="E19" s="54">
        <v>7865</v>
      </c>
      <c r="L19" s="6"/>
      <c r="M19" s="9"/>
      <c r="X19" s="6"/>
    </row>
    <row r="20" spans="2:24" ht="12">
      <c r="B20" s="9"/>
      <c r="C20" s="6" t="s">
        <v>32</v>
      </c>
      <c r="D20" s="54">
        <v>14540</v>
      </c>
      <c r="E20" s="54">
        <v>2092</v>
      </c>
      <c r="L20" s="6"/>
      <c r="M20" s="9"/>
      <c r="X20" s="6"/>
    </row>
    <row r="21" spans="2:24" ht="12">
      <c r="B21" s="9"/>
      <c r="C21" s="1" t="s">
        <v>30</v>
      </c>
      <c r="D21" s="54">
        <v>8439</v>
      </c>
      <c r="E21" s="54">
        <v>871</v>
      </c>
      <c r="L21" s="6"/>
      <c r="M21" s="9"/>
      <c r="X21" s="6"/>
    </row>
    <row r="22" spans="2:24" ht="12">
      <c r="B22" s="9"/>
      <c r="C22" s="6" t="s">
        <v>12</v>
      </c>
      <c r="D22" s="54">
        <v>4410</v>
      </c>
      <c r="E22" s="54">
        <v>247</v>
      </c>
      <c r="L22" s="6"/>
      <c r="M22" s="9"/>
      <c r="X22" s="6"/>
    </row>
    <row r="23" spans="2:24" ht="12">
      <c r="B23" s="9"/>
      <c r="C23" s="1" t="s">
        <v>34</v>
      </c>
      <c r="D23" s="54">
        <v>3266</v>
      </c>
      <c r="E23" s="54">
        <v>209</v>
      </c>
      <c r="L23" s="6"/>
      <c r="M23" s="9"/>
      <c r="X23" s="6"/>
    </row>
    <row r="24" spans="2:24" ht="12">
      <c r="B24" s="9"/>
      <c r="C24" s="1" t="s">
        <v>3</v>
      </c>
      <c r="D24" s="54">
        <v>1480</v>
      </c>
      <c r="E24" s="54">
        <v>1508</v>
      </c>
      <c r="L24" s="6"/>
      <c r="M24" s="9"/>
      <c r="X24" s="6"/>
    </row>
    <row r="25" spans="2:24" ht="12">
      <c r="B25" s="9"/>
      <c r="C25" s="1" t="s">
        <v>16</v>
      </c>
      <c r="D25" s="54">
        <v>2375</v>
      </c>
      <c r="E25" s="54">
        <v>338</v>
      </c>
      <c r="L25" s="6"/>
      <c r="M25" s="9"/>
      <c r="X25" s="6"/>
    </row>
    <row r="26" spans="2:24" ht="12">
      <c r="B26" s="9"/>
      <c r="C26" s="6" t="s">
        <v>14</v>
      </c>
      <c r="D26" s="54">
        <v>2258</v>
      </c>
      <c r="E26" s="54">
        <v>294</v>
      </c>
      <c r="L26" s="6"/>
      <c r="M26" s="9"/>
      <c r="X26" s="6"/>
    </row>
    <row r="27" spans="2:24" ht="12">
      <c r="B27" s="9"/>
      <c r="C27" s="1" t="s">
        <v>6</v>
      </c>
      <c r="D27" s="54">
        <v>2288</v>
      </c>
      <c r="E27" s="54">
        <v>148</v>
      </c>
      <c r="L27" s="6"/>
      <c r="M27" s="9"/>
      <c r="X27" s="6"/>
    </row>
    <row r="28" spans="2:24" ht="12">
      <c r="B28" s="9"/>
      <c r="C28" s="6" t="s">
        <v>7</v>
      </c>
      <c r="D28" s="54">
        <v>1698</v>
      </c>
      <c r="E28" s="54">
        <v>129</v>
      </c>
      <c r="L28" s="6"/>
      <c r="M28" s="9"/>
      <c r="X28" s="6"/>
    </row>
    <row r="29" spans="2:24" ht="12">
      <c r="B29" s="9"/>
      <c r="C29" s="6" t="s">
        <v>44</v>
      </c>
      <c r="D29" s="54">
        <v>1406</v>
      </c>
      <c r="E29" s="54">
        <v>229</v>
      </c>
      <c r="L29" s="6"/>
      <c r="M29" s="9"/>
      <c r="X29" s="6"/>
    </row>
    <row r="30" spans="2:24" ht="12">
      <c r="B30" s="9"/>
      <c r="C30" s="6" t="s">
        <v>4</v>
      </c>
      <c r="D30" s="54">
        <v>1009</v>
      </c>
      <c r="E30" s="54">
        <v>555</v>
      </c>
      <c r="L30" s="6"/>
      <c r="M30" s="9"/>
      <c r="X30" s="6"/>
    </row>
    <row r="31" spans="3:24" ht="12">
      <c r="C31" s="1" t="s">
        <v>10</v>
      </c>
      <c r="D31" s="54">
        <v>1022</v>
      </c>
      <c r="E31" s="54">
        <v>55</v>
      </c>
      <c r="L31" s="6"/>
      <c r="M31" s="9"/>
      <c r="X31" s="6"/>
    </row>
    <row r="32" spans="3:24" ht="12">
      <c r="C32" s="6" t="s">
        <v>46</v>
      </c>
      <c r="D32" s="54">
        <v>867</v>
      </c>
      <c r="E32" s="54">
        <v>150</v>
      </c>
      <c r="L32" s="6"/>
      <c r="M32" s="9"/>
      <c r="X32" s="6"/>
    </row>
    <row r="33" spans="4:6" ht="12">
      <c r="D33" s="55"/>
      <c r="E33" s="55"/>
      <c r="F33" s="55"/>
    </row>
    <row r="34" spans="3:13" ht="12">
      <c r="C34" s="1" t="s">
        <v>13</v>
      </c>
      <c r="D34" s="54">
        <v>28701</v>
      </c>
      <c r="E34" s="54">
        <v>15510</v>
      </c>
      <c r="M34" s="6"/>
    </row>
    <row r="35" spans="3:13" ht="12">
      <c r="C35" s="1" t="s">
        <v>25</v>
      </c>
      <c r="D35" s="54">
        <v>9553</v>
      </c>
      <c r="E35" s="54">
        <v>34402</v>
      </c>
      <c r="M35" s="6"/>
    </row>
    <row r="36" spans="3:13" ht="12">
      <c r="C36" s="1" t="s">
        <v>31</v>
      </c>
      <c r="D36" s="54">
        <v>2627</v>
      </c>
      <c r="E36" s="54">
        <v>23731</v>
      </c>
      <c r="H36" s="7"/>
      <c r="M36" s="6"/>
    </row>
    <row r="37" spans="3:13" ht="12">
      <c r="C37" s="1" t="s">
        <v>35</v>
      </c>
      <c r="D37" s="54">
        <v>1081</v>
      </c>
      <c r="E37" s="54">
        <v>8604</v>
      </c>
      <c r="M37" s="6"/>
    </row>
    <row r="38" spans="3:13" ht="12">
      <c r="C38" s="1" t="s">
        <v>19</v>
      </c>
      <c r="D38" s="54">
        <v>1425</v>
      </c>
      <c r="E38" s="54">
        <v>5674</v>
      </c>
      <c r="M38" s="6"/>
    </row>
    <row r="39" spans="3:13" ht="12">
      <c r="C39" s="1" t="s">
        <v>41</v>
      </c>
      <c r="D39" s="54">
        <v>1114</v>
      </c>
      <c r="E39" s="54">
        <v>5826</v>
      </c>
      <c r="M39" s="6"/>
    </row>
    <row r="40" spans="3:13" ht="12">
      <c r="C40" s="1" t="s">
        <v>33</v>
      </c>
      <c r="D40" s="54">
        <v>1020</v>
      </c>
      <c r="E40" s="54">
        <v>5726</v>
      </c>
      <c r="M40" s="6"/>
    </row>
    <row r="41" spans="3:5" ht="12">
      <c r="C41" s="1" t="s">
        <v>148</v>
      </c>
      <c r="D41" s="54">
        <v>541</v>
      </c>
      <c r="E41" s="54">
        <v>5297</v>
      </c>
    </row>
    <row r="42" spans="3:5" ht="12">
      <c r="C42" s="1" t="s">
        <v>56</v>
      </c>
      <c r="D42" s="54">
        <v>382</v>
      </c>
      <c r="E42" s="54">
        <v>3423</v>
      </c>
    </row>
    <row r="43" spans="3:5" ht="12">
      <c r="C43" s="1" t="s">
        <v>37</v>
      </c>
      <c r="D43" s="54">
        <v>162</v>
      </c>
      <c r="E43" s="54">
        <v>2832</v>
      </c>
    </row>
    <row r="45" ht="12">
      <c r="C45" s="58" t="s">
        <v>145</v>
      </c>
    </row>
    <row r="46" ht="12">
      <c r="C46" s="1" t="s">
        <v>147</v>
      </c>
    </row>
    <row r="47" ht="12">
      <c r="C47" s="1" t="s">
        <v>149</v>
      </c>
    </row>
    <row r="48" ht="12">
      <c r="C48" s="11" t="s">
        <v>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showGridLines="0" workbookViewId="0" topLeftCell="A1"/>
  </sheetViews>
  <sheetFormatPr defaultColWidth="9.28125" defaultRowHeight="12"/>
  <cols>
    <col min="1" max="1" width="12.7109375" style="1" customWidth="1"/>
    <col min="2" max="2" width="6.7109375" style="1" customWidth="1"/>
    <col min="3" max="3" width="23.8515625" style="1" customWidth="1"/>
    <col min="4" max="13" width="11.8515625" style="1" customWidth="1"/>
    <col min="14" max="16384" width="9.28125" style="1" customWidth="1"/>
  </cols>
  <sheetData>
    <row r="1" ht="12">
      <c r="C1" s="58"/>
    </row>
    <row r="5" spans="3:22" ht="12">
      <c r="C5" s="2"/>
      <c r="V5" s="3"/>
    </row>
    <row r="6" spans="3:22" ht="15">
      <c r="C6" s="56" t="s">
        <v>150</v>
      </c>
      <c r="V6" s="3"/>
    </row>
    <row r="7" spans="3:22" ht="12">
      <c r="C7" s="5" t="s">
        <v>69</v>
      </c>
      <c r="V7" s="3"/>
    </row>
    <row r="8" ht="12">
      <c r="W8" s="6"/>
    </row>
    <row r="9" ht="12">
      <c r="W9" s="6"/>
    </row>
    <row r="10" ht="12">
      <c r="W10" s="6"/>
    </row>
    <row r="11" spans="3:23" ht="12">
      <c r="C11" s="6"/>
      <c r="D11" s="8" t="s">
        <v>69</v>
      </c>
      <c r="K11" s="6"/>
      <c r="L11" s="9"/>
      <c r="W11" s="6"/>
    </row>
    <row r="12" spans="2:23" ht="12">
      <c r="B12" s="9"/>
      <c r="C12" s="1" t="s">
        <v>22</v>
      </c>
      <c r="D12" s="54">
        <v>4005.49208394074</v>
      </c>
      <c r="K12" s="6"/>
      <c r="L12" s="9"/>
      <c r="O12" s="6"/>
      <c r="W12" s="6"/>
    </row>
    <row r="13" spans="2:23" ht="12">
      <c r="B13" s="9"/>
      <c r="C13" s="1" t="s">
        <v>38</v>
      </c>
      <c r="D13" s="54">
        <v>2105.6282711384188</v>
      </c>
      <c r="K13" s="6"/>
      <c r="L13" s="9"/>
      <c r="W13" s="6"/>
    </row>
    <row r="14" spans="2:23" ht="12">
      <c r="B14" s="9"/>
      <c r="C14" s="1" t="s">
        <v>3</v>
      </c>
      <c r="D14" s="54">
        <v>1850.9762768166158</v>
      </c>
      <c r="K14" s="6"/>
      <c r="L14" s="9"/>
      <c r="W14" s="6"/>
    </row>
    <row r="15" spans="2:23" ht="12">
      <c r="B15" s="9"/>
      <c r="D15" s="54"/>
      <c r="K15" s="6"/>
      <c r="L15" s="9"/>
      <c r="W15" s="6"/>
    </row>
    <row r="16" spans="3:12" ht="12">
      <c r="C16" s="1" t="s">
        <v>15</v>
      </c>
      <c r="D16" s="54">
        <v>1476.492857904361</v>
      </c>
      <c r="L16" s="6"/>
    </row>
    <row r="17" spans="3:4" ht="12">
      <c r="C17" s="1" t="s">
        <v>23</v>
      </c>
      <c r="D17" s="54">
        <v>1328.328019124957</v>
      </c>
    </row>
    <row r="18" ht="12">
      <c r="D18" s="54"/>
    </row>
    <row r="19" spans="2:23" ht="12">
      <c r="B19" s="9"/>
      <c r="C19" s="6" t="s">
        <v>7</v>
      </c>
      <c r="D19" s="54">
        <v>865.4276131142927</v>
      </c>
      <c r="K19" s="6"/>
      <c r="L19" s="9"/>
      <c r="W19" s="6"/>
    </row>
    <row r="20" spans="2:23" ht="12">
      <c r="B20" s="9"/>
      <c r="C20" s="1" t="s">
        <v>152</v>
      </c>
      <c r="D20" s="54">
        <v>854.4564233835204</v>
      </c>
      <c r="K20" s="6"/>
      <c r="L20" s="9"/>
      <c r="W20" s="6"/>
    </row>
    <row r="21" spans="2:23" ht="12">
      <c r="B21" s="9"/>
      <c r="C21" s="6" t="s">
        <v>32</v>
      </c>
      <c r="D21" s="54">
        <v>750.2918237094423</v>
      </c>
      <c r="K21" s="6"/>
      <c r="L21" s="9"/>
      <c r="W21" s="6"/>
    </row>
    <row r="22" spans="2:23" ht="12">
      <c r="B22" s="9"/>
      <c r="C22" s="1" t="s">
        <v>5</v>
      </c>
      <c r="D22" s="54">
        <v>721.2634791358911</v>
      </c>
      <c r="K22" s="6"/>
      <c r="L22" s="9"/>
      <c r="W22" s="6"/>
    </row>
    <row r="23" spans="2:23" ht="12">
      <c r="B23" s="9"/>
      <c r="C23" s="6" t="s">
        <v>42</v>
      </c>
      <c r="D23" s="54">
        <v>683.2643789047704</v>
      </c>
      <c r="K23" s="6"/>
      <c r="L23" s="9"/>
      <c r="W23" s="6"/>
    </row>
    <row r="24" spans="2:23" ht="12">
      <c r="B24" s="9"/>
      <c r="C24" s="1" t="s">
        <v>26</v>
      </c>
      <c r="D24" s="54">
        <v>335.8863580392259</v>
      </c>
      <c r="K24" s="6"/>
      <c r="L24" s="9"/>
      <c r="W24" s="6"/>
    </row>
    <row r="25" spans="2:23" ht="12">
      <c r="B25" s="9"/>
      <c r="C25" s="1" t="s">
        <v>4</v>
      </c>
      <c r="D25" s="54">
        <v>306.7804334020846</v>
      </c>
      <c r="K25" s="6"/>
      <c r="L25" s="9"/>
      <c r="W25" s="6"/>
    </row>
    <row r="26" spans="2:23" ht="12">
      <c r="B26" s="9"/>
      <c r="C26" s="1" t="s">
        <v>18</v>
      </c>
      <c r="D26" s="54">
        <v>146.61882681098092</v>
      </c>
      <c r="K26" s="6"/>
      <c r="L26" s="9"/>
      <c r="W26" s="6"/>
    </row>
    <row r="27" spans="2:23" ht="12">
      <c r="B27" s="9"/>
      <c r="C27" s="6" t="s">
        <v>14</v>
      </c>
      <c r="D27" s="54">
        <v>127.10571102626325</v>
      </c>
      <c r="K27" s="6"/>
      <c r="L27" s="9"/>
      <c r="W27" s="6"/>
    </row>
    <row r="28" spans="2:23" ht="12">
      <c r="B28" s="9"/>
      <c r="C28" s="6" t="s">
        <v>30</v>
      </c>
      <c r="D28" s="54">
        <v>114.20947801952099</v>
      </c>
      <c r="K28" s="6"/>
      <c r="L28" s="9"/>
      <c r="W28" s="6"/>
    </row>
    <row r="29" spans="2:23" ht="12">
      <c r="B29" s="9"/>
      <c r="C29" s="6" t="s">
        <v>12</v>
      </c>
      <c r="D29" s="54">
        <v>107.02235810253994</v>
      </c>
      <c r="K29" s="6"/>
      <c r="L29" s="9"/>
      <c r="W29" s="6"/>
    </row>
    <row r="30" spans="3:23" ht="12">
      <c r="C30" s="6" t="s">
        <v>40</v>
      </c>
      <c r="D30" s="54">
        <v>96.4696347460036</v>
      </c>
      <c r="K30" s="6"/>
      <c r="L30" s="9"/>
      <c r="W30" s="6"/>
    </row>
    <row r="31" spans="3:23" ht="12">
      <c r="C31" s="1" t="s">
        <v>46</v>
      </c>
      <c r="D31" s="54">
        <v>81.89683263428944</v>
      </c>
      <c r="K31" s="6"/>
      <c r="L31" s="9"/>
      <c r="W31" s="6"/>
    </row>
    <row r="32" spans="3:23" ht="12">
      <c r="C32" s="6" t="s">
        <v>1</v>
      </c>
      <c r="D32" s="54">
        <v>79.15087670312589</v>
      </c>
      <c r="K32" s="6"/>
      <c r="L32" s="9"/>
      <c r="W32" s="6"/>
    </row>
    <row r="33" spans="3:23" ht="12">
      <c r="C33" s="1" t="s">
        <v>10</v>
      </c>
      <c r="D33" s="54">
        <v>76.19888987131591</v>
      </c>
      <c r="K33" s="6"/>
      <c r="L33" s="9"/>
      <c r="W33" s="6"/>
    </row>
    <row r="34" spans="3:23" ht="12">
      <c r="C34" s="1" t="s">
        <v>34</v>
      </c>
      <c r="D34" s="54">
        <v>76.14640523267082</v>
      </c>
      <c r="G34" s="7"/>
      <c r="W34" s="6"/>
    </row>
    <row r="35" spans="3:23" ht="12">
      <c r="C35" s="6" t="s">
        <v>16</v>
      </c>
      <c r="D35" s="54">
        <v>76.1147652856509</v>
      </c>
      <c r="W35" s="6"/>
    </row>
    <row r="36" spans="3:23" ht="12">
      <c r="C36" s="1" t="s">
        <v>112</v>
      </c>
      <c r="D36" s="54">
        <v>72.48913029152345</v>
      </c>
      <c r="W36" s="6"/>
    </row>
    <row r="37" spans="3:23" ht="12">
      <c r="C37" s="1" t="s">
        <v>8</v>
      </c>
      <c r="D37" s="54">
        <v>58.695397700153805</v>
      </c>
      <c r="W37" s="6"/>
    </row>
    <row r="38" spans="3:4" ht="12">
      <c r="C38" s="6" t="s">
        <v>20</v>
      </c>
      <c r="D38" s="54">
        <v>52.084792873485874</v>
      </c>
    </row>
    <row r="39" spans="3:15" ht="12">
      <c r="C39" s="6" t="s">
        <v>36</v>
      </c>
      <c r="D39" s="54">
        <v>31.470946258603913</v>
      </c>
      <c r="O39" s="8"/>
    </row>
    <row r="40" spans="3:12" ht="12">
      <c r="C40" s="6" t="s">
        <v>44</v>
      </c>
      <c r="D40" s="54">
        <v>30.063102111535002</v>
      </c>
      <c r="L40" s="6"/>
    </row>
    <row r="41" spans="3:12" ht="12">
      <c r="C41" s="6" t="s">
        <v>28</v>
      </c>
      <c r="D41" s="54">
        <v>28.474034805456366</v>
      </c>
      <c r="L41" s="6"/>
    </row>
    <row r="42" spans="3:12" ht="12">
      <c r="C42" s="6" t="s">
        <v>48</v>
      </c>
      <c r="D42" s="54">
        <v>20.791449307736443</v>
      </c>
      <c r="L42" s="6"/>
    </row>
    <row r="43" spans="3:12" ht="12">
      <c r="C43" s="1" t="s">
        <v>24</v>
      </c>
      <c r="D43" s="54">
        <v>20.048377169216</v>
      </c>
      <c r="L43" s="6"/>
    </row>
    <row r="44" spans="3:4" ht="12">
      <c r="C44" s="6" t="s">
        <v>11</v>
      </c>
      <c r="D44" s="54">
        <v>16.78579349346505</v>
      </c>
    </row>
    <row r="45" ht="12">
      <c r="D45" s="54"/>
    </row>
    <row r="46" spans="3:12" ht="12">
      <c r="C46" s="1" t="s">
        <v>19</v>
      </c>
      <c r="D46" s="10">
        <v>614.0762463343109</v>
      </c>
      <c r="L46" s="6"/>
    </row>
    <row r="47" spans="3:12" ht="12">
      <c r="C47" s="1" t="s">
        <v>31</v>
      </c>
      <c r="D47" s="10">
        <v>493.6476573123452</v>
      </c>
      <c r="L47" s="6"/>
    </row>
    <row r="48" spans="3:12" ht="12">
      <c r="C48" s="1" t="s">
        <v>13</v>
      </c>
      <c r="D48" s="10">
        <v>126.77576163935801</v>
      </c>
      <c r="L48" s="6"/>
    </row>
    <row r="49" spans="3:12" ht="12">
      <c r="C49" s="1" t="s">
        <v>121</v>
      </c>
      <c r="D49" s="10">
        <v>97.50296563840665</v>
      </c>
      <c r="G49" s="7"/>
      <c r="L49" s="6"/>
    </row>
    <row r="50" spans="3:12" ht="12">
      <c r="C50" s="1" t="s">
        <v>41</v>
      </c>
      <c r="D50" s="10">
        <v>73.3483363347658</v>
      </c>
      <c r="L50" s="6"/>
    </row>
    <row r="51" spans="3:12" ht="12">
      <c r="C51" s="1" t="s">
        <v>27</v>
      </c>
      <c r="D51" s="10">
        <v>64.8099682015555</v>
      </c>
      <c r="L51" s="6"/>
    </row>
    <row r="52" spans="3:12" ht="12">
      <c r="C52" s="1" t="s">
        <v>153</v>
      </c>
      <c r="D52" s="10">
        <v>56.212083169697564</v>
      </c>
      <c r="L52" s="6"/>
    </row>
    <row r="53" spans="3:12" ht="12">
      <c r="C53" s="1" t="s">
        <v>33</v>
      </c>
      <c r="D53" s="10">
        <v>16.568091389262687</v>
      </c>
      <c r="L53" s="6"/>
    </row>
    <row r="54" spans="3:4" ht="12">
      <c r="C54" s="1" t="s">
        <v>56</v>
      </c>
      <c r="D54" s="10">
        <v>12.981439155417926</v>
      </c>
    </row>
    <row r="55" spans="3:4" ht="12">
      <c r="C55" s="1" t="s">
        <v>25</v>
      </c>
      <c r="D55" s="10">
        <v>3.4763047817674813</v>
      </c>
    </row>
    <row r="57" spans="3:13" ht="24" customHeight="1">
      <c r="C57" s="60" t="s">
        <v>151</v>
      </c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ht="12">
      <c r="C58" s="1" t="s">
        <v>154</v>
      </c>
    </row>
    <row r="59" ht="12">
      <c r="C59" s="11" t="s">
        <v>89</v>
      </c>
    </row>
    <row r="60" ht="12">
      <c r="A60" s="7"/>
    </row>
  </sheetData>
  <mergeCells count="1">
    <mergeCell ref="C57:M5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62"/>
  <sheetViews>
    <sheetView showGridLines="0" workbookViewId="0" topLeftCell="A1"/>
  </sheetViews>
  <sheetFormatPr defaultColWidth="9.28125" defaultRowHeight="12"/>
  <cols>
    <col min="1" max="1" width="12.7109375" style="1" customWidth="1"/>
    <col min="2" max="2" width="6.7109375" style="1" customWidth="1"/>
    <col min="3" max="3" width="23.8515625" style="1" customWidth="1"/>
    <col min="4" max="16384" width="9.28125" style="1" customWidth="1"/>
  </cols>
  <sheetData>
    <row r="5" spans="3:22" ht="12">
      <c r="C5" s="2"/>
      <c r="V5" s="3"/>
    </row>
    <row r="6" spans="3:22" ht="15">
      <c r="C6" s="56" t="s">
        <v>155</v>
      </c>
      <c r="V6" s="3"/>
    </row>
    <row r="7" spans="3:22" ht="12">
      <c r="C7" s="5" t="s">
        <v>66</v>
      </c>
      <c r="V7" s="3"/>
    </row>
    <row r="8" ht="12">
      <c r="W8" s="6"/>
    </row>
    <row r="9" ht="12">
      <c r="W9" s="6"/>
    </row>
    <row r="10" ht="12">
      <c r="W10" s="6"/>
    </row>
    <row r="11" spans="3:23" ht="12">
      <c r="C11" s="6"/>
      <c r="D11" s="8" t="s">
        <v>66</v>
      </c>
      <c r="K11" s="6"/>
      <c r="L11" s="9"/>
      <c r="W11" s="6"/>
    </row>
    <row r="12" spans="2:23" ht="12">
      <c r="B12" s="9"/>
      <c r="C12" s="6" t="s">
        <v>23</v>
      </c>
      <c r="D12" s="54">
        <v>22668.91</v>
      </c>
      <c r="K12" s="6"/>
      <c r="L12" s="9"/>
      <c r="O12" s="6"/>
      <c r="W12" s="6"/>
    </row>
    <row r="13" spans="2:23" ht="12">
      <c r="B13" s="9"/>
      <c r="C13" s="6" t="s">
        <v>42</v>
      </c>
      <c r="D13" s="54">
        <v>22666.35</v>
      </c>
      <c r="K13" s="6"/>
      <c r="L13" s="9"/>
      <c r="W13" s="6"/>
    </row>
    <row r="14" spans="2:23" ht="12">
      <c r="B14" s="9"/>
      <c r="C14" s="6" t="s">
        <v>32</v>
      </c>
      <c r="D14" s="54">
        <v>8211.09</v>
      </c>
      <c r="K14" s="6"/>
      <c r="L14" s="9"/>
      <c r="W14" s="6"/>
    </row>
    <row r="15" spans="2:23" ht="12">
      <c r="B15" s="9"/>
      <c r="C15" s="6" t="s">
        <v>15</v>
      </c>
      <c r="D15" s="54">
        <v>5915.06</v>
      </c>
      <c r="K15" s="6"/>
      <c r="L15" s="9"/>
      <c r="W15" s="6"/>
    </row>
    <row r="16" spans="2:23" ht="12">
      <c r="B16" s="9"/>
      <c r="C16" s="1" t="s">
        <v>27</v>
      </c>
      <c r="D16" s="54">
        <v>5496.93</v>
      </c>
      <c r="K16" s="6"/>
      <c r="L16" s="9"/>
      <c r="W16" s="6"/>
    </row>
    <row r="17" spans="2:23" ht="12">
      <c r="B17" s="9"/>
      <c r="C17" s="6" t="s">
        <v>5</v>
      </c>
      <c r="D17" s="54">
        <v>5053.84</v>
      </c>
      <c r="K17" s="6"/>
      <c r="L17" s="9"/>
      <c r="W17" s="6"/>
    </row>
    <row r="18" spans="2:23" ht="12">
      <c r="B18" s="9"/>
      <c r="C18" s="6" t="s">
        <v>30</v>
      </c>
      <c r="D18" s="54">
        <v>4132.23</v>
      </c>
      <c r="K18" s="6"/>
      <c r="L18" s="9"/>
      <c r="W18" s="6"/>
    </row>
    <row r="19" spans="2:23" ht="12">
      <c r="B19" s="9"/>
      <c r="C19" s="6" t="s">
        <v>3</v>
      </c>
      <c r="D19" s="54">
        <v>3379.08</v>
      </c>
      <c r="K19" s="6"/>
      <c r="L19" s="9"/>
      <c r="W19" s="6"/>
    </row>
    <row r="20" spans="2:23" ht="12">
      <c r="B20" s="9"/>
      <c r="C20" s="6" t="s">
        <v>6</v>
      </c>
      <c r="D20" s="54">
        <v>2737.46</v>
      </c>
      <c r="K20" s="6"/>
      <c r="L20" s="9"/>
      <c r="W20" s="6"/>
    </row>
    <row r="21" spans="2:23" ht="12">
      <c r="B21" s="9"/>
      <c r="C21" s="6" t="s">
        <v>16</v>
      </c>
      <c r="D21" s="54">
        <v>2735.2</v>
      </c>
      <c r="K21" s="6"/>
      <c r="L21" s="9"/>
      <c r="W21" s="6"/>
    </row>
    <row r="22" spans="2:23" ht="12">
      <c r="B22" s="9"/>
      <c r="C22" s="6"/>
      <c r="D22" s="9"/>
      <c r="K22" s="6"/>
      <c r="L22" s="9"/>
      <c r="W22" s="6"/>
    </row>
    <row r="23" spans="2:23" ht="12">
      <c r="B23" s="9"/>
      <c r="C23" s="6" t="s">
        <v>156</v>
      </c>
      <c r="D23" s="9"/>
      <c r="K23" s="6"/>
      <c r="L23" s="9"/>
      <c r="W23" s="6"/>
    </row>
    <row r="24" spans="2:23" ht="12">
      <c r="B24" s="9"/>
      <c r="C24" s="11" t="s">
        <v>90</v>
      </c>
      <c r="D24" s="9"/>
      <c r="K24" s="6"/>
      <c r="L24" s="9"/>
      <c r="W24" s="6"/>
    </row>
    <row r="25" spans="2:23" ht="12">
      <c r="B25" s="9"/>
      <c r="D25" s="9"/>
      <c r="K25" s="6"/>
      <c r="L25" s="9"/>
      <c r="W25" s="6"/>
    </row>
    <row r="26" spans="3:23" ht="12">
      <c r="C26" s="6"/>
      <c r="D26" s="9"/>
      <c r="K26" s="6"/>
      <c r="L26" s="9"/>
      <c r="W26" s="6"/>
    </row>
    <row r="27" spans="4:23" ht="12">
      <c r="D27" s="9"/>
      <c r="K27" s="6"/>
      <c r="L27" s="9"/>
      <c r="W27" s="6"/>
    </row>
    <row r="28" spans="4:23" ht="12">
      <c r="D28" s="9"/>
      <c r="K28" s="6"/>
      <c r="L28" s="9"/>
      <c r="W28" s="6"/>
    </row>
    <row r="29" spans="4:23" ht="12">
      <c r="D29" s="9"/>
      <c r="K29" s="6"/>
      <c r="L29" s="9"/>
      <c r="W29" s="6"/>
    </row>
    <row r="30" spans="4:23" ht="12">
      <c r="D30" s="9"/>
      <c r="K30" s="6"/>
      <c r="L30" s="9"/>
      <c r="W30" s="6"/>
    </row>
    <row r="31" spans="3:23" ht="12">
      <c r="C31" s="6"/>
      <c r="D31" s="9"/>
      <c r="G31" s="7"/>
      <c r="W31" s="6"/>
    </row>
    <row r="32" spans="4:23" ht="12">
      <c r="D32" s="9"/>
      <c r="W32" s="6"/>
    </row>
    <row r="33" spans="3:23" ht="12">
      <c r="C33" s="6"/>
      <c r="D33" s="9"/>
      <c r="W33" s="6"/>
    </row>
    <row r="34" spans="3:23" ht="12">
      <c r="C34" s="6"/>
      <c r="D34" s="9"/>
      <c r="W34" s="6"/>
    </row>
    <row r="35" ht="12">
      <c r="D35" s="9"/>
    </row>
    <row r="36" spans="4:15" ht="12">
      <c r="D36" s="9"/>
      <c r="O36" s="8"/>
    </row>
    <row r="37" spans="4:12" ht="12">
      <c r="D37" s="9"/>
      <c r="L37" s="6"/>
    </row>
    <row r="38" spans="4:12" ht="12">
      <c r="D38" s="9"/>
      <c r="L38" s="6"/>
    </row>
    <row r="39" spans="4:12" ht="12">
      <c r="D39" s="9"/>
      <c r="L39" s="6"/>
    </row>
    <row r="40" spans="4:12" ht="12">
      <c r="D40" s="9"/>
      <c r="L40" s="6"/>
    </row>
    <row r="41" ht="12">
      <c r="D41" s="9"/>
    </row>
    <row r="42" ht="12">
      <c r="D42" s="9"/>
    </row>
    <row r="43" spans="1:12" ht="12">
      <c r="A43" s="7" t="s">
        <v>78</v>
      </c>
      <c r="B43" s="9"/>
      <c r="D43" s="9"/>
      <c r="L43" s="6"/>
    </row>
    <row r="44" spans="1:4" ht="12">
      <c r="A44" s="1" t="s">
        <v>79</v>
      </c>
      <c r="B44" s="1" t="s">
        <v>75</v>
      </c>
      <c r="D44" s="9"/>
    </row>
    <row r="45" spans="4:12" ht="12">
      <c r="D45" s="9"/>
      <c r="L45" s="6"/>
    </row>
    <row r="46" spans="4:12" ht="12">
      <c r="D46" s="9"/>
      <c r="L46" s="6"/>
    </row>
    <row r="47" spans="4:12" ht="12">
      <c r="D47" s="9"/>
      <c r="L47" s="6"/>
    </row>
    <row r="48" spans="4:12" ht="12">
      <c r="D48" s="9"/>
      <c r="G48" s="7"/>
      <c r="L48" s="6"/>
    </row>
    <row r="49" spans="4:12" ht="12">
      <c r="D49" s="9"/>
      <c r="L49" s="6"/>
    </row>
    <row r="50" spans="4:12" ht="12">
      <c r="D50" s="9"/>
      <c r="L50" s="6"/>
    </row>
    <row r="51" spans="4:12" ht="12">
      <c r="D51" s="9"/>
      <c r="L51" s="6"/>
    </row>
    <row r="52" spans="4:12" ht="12">
      <c r="D52" s="9"/>
      <c r="L52" s="6"/>
    </row>
    <row r="53" ht="12">
      <c r="D53" s="9"/>
    </row>
    <row r="54" ht="12">
      <c r="D54" s="9"/>
    </row>
    <row r="55" ht="12">
      <c r="D55" s="9"/>
    </row>
    <row r="56" ht="12">
      <c r="D56" s="9"/>
    </row>
    <row r="57" ht="12">
      <c r="D57" s="9"/>
    </row>
    <row r="58" ht="12">
      <c r="D58" s="9"/>
    </row>
    <row r="59" ht="12">
      <c r="D59" s="9"/>
    </row>
    <row r="60" ht="12">
      <c r="D60" s="9"/>
    </row>
    <row r="61" ht="12">
      <c r="D61" s="9"/>
    </row>
    <row r="62" ht="12">
      <c r="D62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Allen</dc:creator>
  <cp:keywords/>
  <dc:description/>
  <cp:lastModifiedBy>SA</cp:lastModifiedBy>
  <cp:lastPrinted>2013-10-11T16:07:24Z</cp:lastPrinted>
  <dcterms:created xsi:type="dcterms:W3CDTF">2010-09-21T15:21:49Z</dcterms:created>
  <dcterms:modified xsi:type="dcterms:W3CDTF">2014-09-30T12:38:27Z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