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480" yWindow="90" windowWidth="20730" windowHeight="11700" activeTab="0"/>
  </bookViews>
  <sheets>
    <sheet name="Chart1" sheetId="1" r:id="rId1"/>
    <sheet name="Chart2" sheetId="2" r:id="rId2"/>
    <sheet name="Table1" sheetId="13" r:id="rId3"/>
    <sheet name="Chart3" sheetId="3" r:id="rId4"/>
    <sheet name="Table2" sheetId="14" r:id="rId5"/>
    <sheet name="Chart4" sheetId="6" r:id="rId6"/>
    <sheet name="Table3" sheetId="11" r:id="rId7"/>
    <sheet name="Chart5" sheetId="7" r:id="rId8"/>
    <sheet name="Chart6" sheetId="9" r:id="rId9"/>
    <sheet name="Chart7" sheetId="10" r:id="rId10"/>
    <sheet name="Sheet11" sheetId="15" r:id="rId11"/>
  </sheets>
  <definedNames/>
  <calcPr calcId="162913"/>
</workbook>
</file>

<file path=xl/sharedStrings.xml><?xml version="1.0" encoding="utf-8"?>
<sst xmlns="http://schemas.openxmlformats.org/spreadsheetml/2006/main" count="723" uniqueCount="233">
  <si>
    <t>EU28</t>
  </si>
  <si>
    <t xml:space="preserve"> </t>
  </si>
  <si>
    <t>CITIZEN/TIME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</si>
  <si>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</si>
  <si>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</si>
  <si>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</si>
  <si>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</si>
  <si>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</si>
  <si>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</si>
  <si>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</si>
  <si>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</si>
  <si>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</si>
  <si>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</si>
  <si>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</si>
  <si>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</si>
  <si>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</si>
  <si>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</si>
  <si>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</si>
  <si>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</si>
  <si>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</si>
  <si>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</si>
  <si>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</si>
  <si>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</si>
  <si>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</si>
  <si>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</si>
  <si>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</si>
  <si>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</si>
  <si>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</si>
  <si>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</si>
  <si>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</si>
  <si>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</si>
  <si>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</si>
  <si>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</si>
  <si>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</si>
  <si>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CITIZEN</t>
  </si>
  <si>
    <t xml:space="preserve">Germany </t>
  </si>
  <si>
    <t>EU mobile citizens</t>
  </si>
  <si>
    <t>CITIZEN/ISCED11</t>
  </si>
  <si>
    <t>Germany</t>
  </si>
  <si>
    <t>Total population</t>
  </si>
  <si>
    <t>EU average</t>
  </si>
  <si>
    <t>Note that there has been a break in series for X, Y, Z country. Note that the figures for X (in 2007), Y, Z (in 2012)  county are of low reliability.</t>
  </si>
  <si>
    <t>BE</t>
  </si>
  <si>
    <t>Belgique/België</t>
  </si>
  <si>
    <t>Belgique</t>
  </si>
  <si>
    <t>Belgien</t>
  </si>
  <si>
    <t>BG</t>
  </si>
  <si>
    <t>Bulgarija</t>
  </si>
  <si>
    <t>Bulgarie</t>
  </si>
  <si>
    <t>Bulgarien</t>
  </si>
  <si>
    <t>CZ</t>
  </si>
  <si>
    <t>Česká republika</t>
  </si>
  <si>
    <t>République tchèque</t>
  </si>
  <si>
    <t>Tschechische Republik</t>
  </si>
  <si>
    <t>DK</t>
  </si>
  <si>
    <t>Danmark</t>
  </si>
  <si>
    <t>Danemark</t>
  </si>
  <si>
    <t>Dänemark</t>
  </si>
  <si>
    <t>DE</t>
  </si>
  <si>
    <t>Deutschland</t>
  </si>
  <si>
    <t>Allemagne</t>
  </si>
  <si>
    <t>EE</t>
  </si>
  <si>
    <t>Eesti</t>
  </si>
  <si>
    <t>Estonie</t>
  </si>
  <si>
    <t>Estland</t>
  </si>
  <si>
    <t>IE</t>
  </si>
  <si>
    <t>Éire/Ireland</t>
  </si>
  <si>
    <t>Irlande</t>
  </si>
  <si>
    <t>Irland</t>
  </si>
  <si>
    <t>EL</t>
  </si>
  <si>
    <t>Elláda</t>
  </si>
  <si>
    <t>Grèce</t>
  </si>
  <si>
    <t>Griechenland</t>
  </si>
  <si>
    <t>ES</t>
  </si>
  <si>
    <t>España</t>
  </si>
  <si>
    <t>Espagne</t>
  </si>
  <si>
    <t>Spanien</t>
  </si>
  <si>
    <t>FR</t>
  </si>
  <si>
    <t>Frankreich</t>
  </si>
  <si>
    <t>HR</t>
  </si>
  <si>
    <t>Hrvatska</t>
  </si>
  <si>
    <t>Croatie</t>
  </si>
  <si>
    <t>Kroatien</t>
  </si>
  <si>
    <t>IT</t>
  </si>
  <si>
    <t>Italia</t>
  </si>
  <si>
    <t>Italie</t>
  </si>
  <si>
    <t>Italien</t>
  </si>
  <si>
    <t>CY</t>
  </si>
  <si>
    <t>Kýpros</t>
  </si>
  <si>
    <t>Chypre</t>
  </si>
  <si>
    <t>Zypern</t>
  </si>
  <si>
    <t>LV</t>
  </si>
  <si>
    <t>Latvija</t>
  </si>
  <si>
    <t>Lettonie</t>
  </si>
  <si>
    <t>Lettland</t>
  </si>
  <si>
    <t>LT</t>
  </si>
  <si>
    <t>Lietuva</t>
  </si>
  <si>
    <t>Lituanie</t>
  </si>
  <si>
    <t>Litauen</t>
  </si>
  <si>
    <t>LU</t>
  </si>
  <si>
    <t>Luxemburg</t>
  </si>
  <si>
    <t>HU</t>
  </si>
  <si>
    <t>Magyarország</t>
  </si>
  <si>
    <t>Hongrie</t>
  </si>
  <si>
    <t>Ungarn</t>
  </si>
  <si>
    <t>MT</t>
  </si>
  <si>
    <t>Malte</t>
  </si>
  <si>
    <t>NL</t>
  </si>
  <si>
    <t>Nederland</t>
  </si>
  <si>
    <t>Pays-Bas</t>
  </si>
  <si>
    <t>Niederlande</t>
  </si>
  <si>
    <t>AT</t>
  </si>
  <si>
    <t>Österreich</t>
  </si>
  <si>
    <t>Autriche</t>
  </si>
  <si>
    <t>PL</t>
  </si>
  <si>
    <t>Polska</t>
  </si>
  <si>
    <t>Pologne</t>
  </si>
  <si>
    <t>Polen</t>
  </si>
  <si>
    <t>PT</t>
  </si>
  <si>
    <t>RO</t>
  </si>
  <si>
    <t>România</t>
  </si>
  <si>
    <t>Roumanie</t>
  </si>
  <si>
    <t>Rumänien</t>
  </si>
  <si>
    <t>SI</t>
  </si>
  <si>
    <t>Slovenija</t>
  </si>
  <si>
    <t>Slovénie</t>
  </si>
  <si>
    <t>Slowenien</t>
  </si>
  <si>
    <t>SK</t>
  </si>
  <si>
    <t>Slovensko</t>
  </si>
  <si>
    <t>Slovaquie</t>
  </si>
  <si>
    <t>Slowakei</t>
  </si>
  <si>
    <t>FI</t>
  </si>
  <si>
    <t>Suomi/Finland</t>
  </si>
  <si>
    <t>Finlande</t>
  </si>
  <si>
    <t>Finnland</t>
  </si>
  <si>
    <t>SE</t>
  </si>
  <si>
    <t>Sverige</t>
  </si>
  <si>
    <t>Suède</t>
  </si>
  <si>
    <t>Schweden</t>
  </si>
  <si>
    <t>UK</t>
  </si>
  <si>
    <t>Royaume-Uni</t>
  </si>
  <si>
    <t>Vereinigtes Königreich</t>
  </si>
  <si>
    <t>Codes, names and protocol order of European Union (EU) Member States</t>
  </si>
  <si>
    <t>Code</t>
  </si>
  <si>
    <t>Country language</t>
  </si>
  <si>
    <t>English</t>
  </si>
  <si>
    <t>French</t>
  </si>
  <si>
    <t>German</t>
  </si>
  <si>
    <t>Rank order</t>
  </si>
  <si>
    <t>IS</t>
  </si>
  <si>
    <t>Ísland</t>
  </si>
  <si>
    <t>Islande</t>
  </si>
  <si>
    <t>Island</t>
  </si>
  <si>
    <t>LI</t>
  </si>
  <si>
    <t>Liechtenstein</t>
  </si>
  <si>
    <t>NO</t>
  </si>
  <si>
    <t>Norge</t>
  </si>
  <si>
    <t>Norvège</t>
  </si>
  <si>
    <t>Norwegen</t>
  </si>
  <si>
    <t>CH</t>
  </si>
  <si>
    <t>Schweiz/Suisse/Svizzera</t>
  </si>
  <si>
    <t>Suisse</t>
  </si>
  <si>
    <t>Schweiz</t>
  </si>
  <si>
    <t>Codes and names of EFTA countries</t>
  </si>
  <si>
    <r>
      <t>Source:</t>
    </r>
    <r>
      <rPr>
        <sz val="9"/>
        <color theme="1"/>
        <rFont val="Arial"/>
        <family val="2"/>
      </rPr>
      <t xml:space="preserve"> Eurostat (online data code: lfst_lmbpcita and demo_pjangroup)</t>
    </r>
  </si>
  <si>
    <r>
      <t>Source:</t>
    </r>
    <r>
      <rPr>
        <sz val="9"/>
        <color theme="1"/>
        <rFont val="Arial"/>
        <family val="2"/>
      </rPr>
      <t xml:space="preserve"> Eurostat (online data code: lfst_lmbpcited and lfsa_pgaed)</t>
    </r>
  </si>
  <si>
    <t>Iceland(¹)</t>
  </si>
  <si>
    <t>Iceland(¹)(²)</t>
  </si>
  <si>
    <r>
      <t>Source:</t>
    </r>
    <r>
      <rPr>
        <sz val="9"/>
        <color theme="1"/>
        <rFont val="Arial"/>
        <family val="2"/>
      </rPr>
      <t xml:space="preserve"> Eurostat (online data code: lfst_lmbercita and lfsa_ergan)</t>
    </r>
  </si>
  <si>
    <r>
      <t>Source:</t>
    </r>
    <r>
      <rPr>
        <sz val="9"/>
        <color theme="1"/>
        <rFont val="Arial"/>
        <family val="2"/>
      </rPr>
      <t xml:space="preserve"> Eurostat (online data code: lfst_lmbercited and lfsa_ergaedn)</t>
    </r>
  </si>
  <si>
    <t>EU-28</t>
  </si>
  <si>
    <t>EU mobile citizens average</t>
  </si>
  <si>
    <t>Country of citizenship</t>
  </si>
  <si>
    <t>: data not available</t>
  </si>
  <si>
    <t>In descending order by % among EU mobile citizens.</t>
  </si>
  <si>
    <t>Czechia</t>
  </si>
  <si>
    <t>(¹) Figure of low reliability for 2008</t>
  </si>
  <si>
    <t>(²) Figure of low reliability for 2018</t>
  </si>
  <si>
    <t>In descending order of % in 2018</t>
  </si>
  <si>
    <r>
      <t>Austria</t>
    </r>
    <r>
      <rPr>
        <vertAlign val="superscript"/>
        <sz val="9"/>
        <rFont val="Arial"/>
        <family val="2"/>
      </rPr>
      <t>(*)</t>
    </r>
  </si>
  <si>
    <r>
      <t>Estonia</t>
    </r>
    <r>
      <rPr>
        <vertAlign val="superscript"/>
        <sz val="9"/>
        <rFont val="Arial"/>
        <family val="2"/>
      </rPr>
      <t>(*)</t>
    </r>
  </si>
  <si>
    <r>
      <t>Norway</t>
    </r>
    <r>
      <rPr>
        <vertAlign val="superscript"/>
        <sz val="9"/>
        <rFont val="Arial"/>
        <family val="2"/>
      </rPr>
      <t>(*)</t>
    </r>
  </si>
  <si>
    <r>
      <t>Sweden</t>
    </r>
    <r>
      <rPr>
        <vertAlign val="superscript"/>
        <sz val="9"/>
        <rFont val="Arial"/>
        <family val="2"/>
      </rPr>
      <t>(*)</t>
    </r>
  </si>
  <si>
    <t>(*) Figure of low reliability for EU mobile citizens</t>
  </si>
  <si>
    <r>
      <rPr>
        <vertAlign val="superscript"/>
        <sz val="9"/>
        <color theme="1"/>
        <rFont val="Arial"/>
        <family val="2"/>
      </rPr>
      <t>(*)</t>
    </r>
    <r>
      <rPr>
        <sz val="9"/>
        <color theme="1"/>
        <rFont val="Arial"/>
        <family val="2"/>
      </rPr>
      <t xml:space="preserve"> Figure of low reliability for EU mobile citizens</t>
    </r>
  </si>
  <si>
    <t>Note: in descending order by % among EU mobile citizens.</t>
  </si>
  <si>
    <t>(¹) Figure of low reliability for EU mobile citizens, 2008</t>
  </si>
  <si>
    <t>(²) Figure of low reliability for EU mobile citizens, 2018</t>
  </si>
  <si>
    <r>
      <t>Slovenia</t>
    </r>
    <r>
      <rPr>
        <vertAlign val="superscript"/>
        <sz val="9"/>
        <rFont val="Arial"/>
        <family val="2"/>
      </rPr>
      <t>(*)</t>
    </r>
  </si>
  <si>
    <r>
      <t>Iceland</t>
    </r>
    <r>
      <rPr>
        <vertAlign val="superscript"/>
        <sz val="9"/>
        <rFont val="Arial"/>
        <family val="2"/>
      </rPr>
      <t>(*)</t>
    </r>
  </si>
  <si>
    <r>
      <t>Luxembourg</t>
    </r>
    <r>
      <rPr>
        <vertAlign val="superscript"/>
        <sz val="9"/>
        <rFont val="Arial"/>
        <family val="2"/>
      </rPr>
      <t>(*)</t>
    </r>
  </si>
  <si>
    <r>
      <t>Czechia</t>
    </r>
    <r>
      <rPr>
        <vertAlign val="superscript"/>
        <sz val="9"/>
        <rFont val="Arial"/>
        <family val="2"/>
      </rPr>
      <t>(*)</t>
    </r>
  </si>
  <si>
    <r>
      <t>Belgium</t>
    </r>
    <r>
      <rPr>
        <vertAlign val="superscript"/>
        <sz val="9"/>
        <rFont val="Arial"/>
        <family val="2"/>
      </rPr>
      <t>(*)</t>
    </r>
  </si>
  <si>
    <r>
      <t>Slovakia</t>
    </r>
    <r>
      <rPr>
        <vertAlign val="superscript"/>
        <sz val="9"/>
        <rFont val="Arial"/>
        <family val="2"/>
      </rPr>
      <t>(*)</t>
    </r>
  </si>
  <si>
    <t>Iceland(*)</t>
  </si>
  <si>
    <r>
      <t>Cyprus</t>
    </r>
    <r>
      <rPr>
        <vertAlign val="superscript"/>
        <sz val="9"/>
        <rFont val="Arial"/>
        <family val="2"/>
      </rPr>
      <t>(*)</t>
    </r>
  </si>
  <si>
    <r>
      <rPr>
        <vertAlign val="superscript"/>
        <sz val="9"/>
        <color theme="1"/>
        <rFont val="Arial"/>
        <family val="2"/>
      </rPr>
      <t>(*)</t>
    </r>
    <r>
      <rPr>
        <sz val="9"/>
        <color theme="1"/>
        <rFont val="Arial"/>
        <family val="2"/>
      </rPr>
      <t>Figure of low reliability for EU mobile citizens</t>
    </r>
  </si>
  <si>
    <t>%diff 
Total population vs EU mobile citizens</t>
  </si>
  <si>
    <t>%diff
2018 vs 2008</t>
  </si>
  <si>
    <t>2018 vs 2008</t>
  </si>
  <si>
    <t>%diff 
EU mobile citizens vs Total population</t>
  </si>
  <si>
    <t>EU mobile citizens vs Total population</t>
  </si>
  <si>
    <t>Malta(*)</t>
  </si>
  <si>
    <r>
      <t>Source:</t>
    </r>
    <r>
      <rPr>
        <sz val="9"/>
        <color theme="1"/>
        <rFont val="Arial"/>
        <family val="2"/>
      </rPr>
      <t xml:space="preserve"> Eurostat (online data codes: lfst_lmbpcited and lfsa_pgaed)</t>
    </r>
  </si>
  <si>
    <t>Table 1: Population aged 20-64 with tertiary educational attainment (ISCED 5–8) by country of citizenship, %</t>
  </si>
  <si>
    <t>Table 2 : Population aged 20-64 with primary educational attainment (ISCED 0–2) by country of citizenship, %</t>
  </si>
  <si>
    <t>Table3 : Employment rate of persons aged 20-64 by country of citizenship,%</t>
  </si>
  <si>
    <t>(*)Figure of low reliability for EU mobile citizens</t>
  </si>
  <si>
    <t xml:space="preserve">Figure 4: Employment rate of persons aged 20-64 by country of citizenship, 2018, %
</t>
  </si>
  <si>
    <t>Estonia(¹)</t>
  </si>
  <si>
    <t>Luxembourg(¹)</t>
  </si>
  <si>
    <t>Malta(¹)(²)</t>
  </si>
  <si>
    <t>Latvia(¹)</t>
  </si>
  <si>
    <t>Lithuania(¹)</t>
  </si>
  <si>
    <t>Cyprus(¹)(²)</t>
  </si>
  <si>
    <t>Luxembourg(²)</t>
  </si>
  <si>
    <t>Iceland(²)</t>
  </si>
  <si>
    <t>Czechia(¹)</t>
  </si>
  <si>
    <t>Denmark(¹)</t>
  </si>
  <si>
    <t>Cyprus(¹)</t>
  </si>
  <si>
    <t>Hungary(¹)</t>
  </si>
  <si>
    <t>Slovakia(¹)</t>
  </si>
  <si>
    <t>Slovenia(¹)</t>
  </si>
  <si>
    <t>Finland(¹)</t>
  </si>
  <si>
    <t>Switzerland(¹)</t>
  </si>
  <si>
    <t>Estonia(²)</t>
  </si>
  <si>
    <t>Austria(¹)(²)</t>
  </si>
  <si>
    <t>Sweden(²)</t>
  </si>
  <si>
    <t>Norway(¹)(²)</t>
  </si>
  <si>
    <t>Malta(²)</t>
  </si>
  <si>
    <t>%</t>
  </si>
  <si>
    <t>% diff in EU mobile citizens</t>
  </si>
  <si>
    <t>% diff in 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</si>
</sst>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%"/>
    <numFmt numFmtId="166" formatCode="#,##0.0"/>
    <numFmt numFmtId="167" formatCode="#,##0.0_i"/>
    <numFmt numFmtId="168" formatCode="_-* #,##0.0_-;\-* #,##0.0_-;_-* &quot;-&quot;??_-;_-@_-"/>
    <numFmt numFmtId="169" formatCode="_-* #,##0.0\ _€_-;\-* #,##0.0\ _€_-;_-* &quot;-&quot;?\ _€_-;_-@_-"/>
    <numFmt numFmtId="171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rgb="FF1F497D"/>
      <name val="Arial"/>
      <family val="2"/>
    </font>
    <font>
      <u val="single"/>
      <sz val="9"/>
      <color theme="1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indexed="55"/>
      </left>
      <right/>
      <top style="thin">
        <color indexed="8"/>
      </top>
      <bottom style="hair">
        <color indexed="22"/>
      </bottom>
    </border>
    <border>
      <left/>
      <right/>
      <top style="thin">
        <color indexed="8"/>
      </top>
      <bottom style="hair">
        <color indexed="22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167" fontId="4" fillId="0" borderId="0" applyFill="0" applyBorder="0" applyProtection="0">
      <alignment horizontal="right"/>
    </xf>
  </cellStyleXfs>
  <cellXfs count="120">
    <xf numFmtId="0" fontId="0" fillId="0" borderId="0" xfId="0"/>
    <xf numFmtId="0" fontId="4" fillId="0" borderId="0" xfId="0" applyFont="1"/>
    <xf numFmtId="165" fontId="4" fillId="0" borderId="0" xfId="15" applyNumberFormat="1" applyFont="1"/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3" fillId="2" borderId="1" xfId="21" applyNumberFormat="1" applyFont="1" applyFill="1" applyBorder="1" applyAlignment="1">
      <alignment/>
      <protection/>
    </xf>
    <xf numFmtId="0" fontId="3" fillId="3" borderId="2" xfId="20" applyNumberFormat="1" applyFont="1" applyFill="1" applyBorder="1" applyAlignment="1">
      <alignment/>
      <protection/>
    </xf>
    <xf numFmtId="165" fontId="4" fillId="0" borderId="2" xfId="15" applyNumberFormat="1" applyFont="1" applyFill="1" applyBorder="1"/>
    <xf numFmtId="165" fontId="4" fillId="0" borderId="2" xfId="15" applyNumberFormat="1" applyFont="1" applyBorder="1"/>
    <xf numFmtId="0" fontId="3" fillId="2" borderId="2" xfId="20" applyNumberFormat="1" applyFont="1" applyFill="1" applyBorder="1" applyAlignment="1">
      <alignment/>
      <protection/>
    </xf>
    <xf numFmtId="0" fontId="3" fillId="3" borderId="2" xfId="21" applyNumberFormat="1" applyFont="1" applyFill="1" applyBorder="1" applyAlignment="1">
      <alignment/>
      <protection/>
    </xf>
    <xf numFmtId="165" fontId="4" fillId="0" borderId="2" xfId="0" applyNumberFormat="1" applyFont="1" applyBorder="1"/>
    <xf numFmtId="0" fontId="3" fillId="2" borderId="2" xfId="21" applyNumberFormat="1" applyFont="1" applyFill="1" applyBorder="1" applyAlignment="1">
      <alignment/>
      <protection/>
    </xf>
    <xf numFmtId="0" fontId="3" fillId="3" borderId="3" xfId="21" applyNumberFormat="1" applyFont="1" applyFill="1" applyBorder="1" applyAlignment="1">
      <alignment/>
      <protection/>
    </xf>
    <xf numFmtId="0" fontId="3" fillId="2" borderId="3" xfId="21" applyNumberFormat="1" applyFont="1" applyFill="1" applyBorder="1" applyAlignment="1">
      <alignment/>
      <protection/>
    </xf>
    <xf numFmtId="0" fontId="3" fillId="3" borderId="3" xfId="20" applyNumberFormat="1" applyFont="1" applyFill="1" applyBorder="1" applyAlignment="1">
      <alignment/>
      <protection/>
    </xf>
    <xf numFmtId="0" fontId="3" fillId="2" borderId="3" xfId="20" applyNumberFormat="1" applyFont="1" applyFill="1" applyBorder="1" applyAlignment="1">
      <alignment/>
      <protection/>
    </xf>
    <xf numFmtId="0" fontId="7" fillId="0" borderId="0" xfId="0" applyFont="1" applyAlignment="1">
      <alignment horizontal="left" vertical="center" indent="10"/>
    </xf>
    <xf numFmtId="0" fontId="8" fillId="0" borderId="0" xfId="22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20" applyNumberFormat="1" applyFont="1" applyFill="1" applyBorder="1" applyAlignment="1">
      <alignment/>
      <protection/>
    </xf>
    <xf numFmtId="0" fontId="9" fillId="4" borderId="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165" fontId="9" fillId="0" borderId="5" xfId="15" applyNumberFormat="1" applyFont="1" applyBorder="1" applyAlignment="1">
      <alignment horizontal="left"/>
    </xf>
    <xf numFmtId="165" fontId="9" fillId="0" borderId="7" xfId="15" applyNumberFormat="1" applyFont="1" applyBorder="1" applyAlignment="1">
      <alignment horizontal="left"/>
    </xf>
    <xf numFmtId="165" fontId="9" fillId="0" borderId="8" xfId="15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0" xfId="0" applyFont="1" applyAlignment="1">
      <alignment horizontal="left" vertical="center" readingOrder="1"/>
    </xf>
    <xf numFmtId="0" fontId="1" fillId="3" borderId="1" xfId="0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165" fontId="3" fillId="0" borderId="2" xfId="15" applyNumberFormat="1" applyFont="1" applyFill="1" applyBorder="1" applyAlignment="1">
      <alignment/>
    </xf>
    <xf numFmtId="165" fontId="4" fillId="0" borderId="1" xfId="15" applyNumberFormat="1" applyFont="1" applyFill="1" applyBorder="1"/>
    <xf numFmtId="0" fontId="1" fillId="3" borderId="2" xfId="0" applyNumberFormat="1" applyFont="1" applyFill="1" applyBorder="1" applyAlignment="1">
      <alignment/>
    </xf>
    <xf numFmtId="0" fontId="9" fillId="0" borderId="12" xfId="0" applyFont="1" applyBorder="1" applyAlignment="1">
      <alignment horizontal="left"/>
    </xf>
    <xf numFmtId="165" fontId="4" fillId="0" borderId="2" xfId="15" applyNumberFormat="1" applyFont="1" applyBorder="1" applyAlignment="1">
      <alignment horizontal="center"/>
    </xf>
    <xf numFmtId="168" fontId="4" fillId="0" borderId="2" xfId="18" applyNumberFormat="1" applyFont="1" applyBorder="1"/>
    <xf numFmtId="168" fontId="4" fillId="0" borderId="0" xfId="18" applyNumberFormat="1" applyFont="1"/>
    <xf numFmtId="168" fontId="4" fillId="0" borderId="0" xfId="18" applyNumberFormat="1" applyFont="1" applyBorder="1"/>
    <xf numFmtId="0" fontId="9" fillId="4" borderId="13" xfId="0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68" fontId="3" fillId="3" borderId="3" xfId="18" applyNumberFormat="1" applyFont="1" applyFill="1" applyBorder="1" applyAlignment="1">
      <alignment/>
    </xf>
    <xf numFmtId="164" fontId="4" fillId="0" borderId="0" xfId="18" applyFont="1"/>
    <xf numFmtId="166" fontId="1" fillId="0" borderId="1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3" fillId="3" borderId="2" xfId="21" applyNumberFormat="1" applyFont="1" applyFill="1" applyBorder="1" applyAlignment="1">
      <alignment wrapText="1"/>
      <protection/>
    </xf>
    <xf numFmtId="0" fontId="3" fillId="3" borderId="2" xfId="21" applyNumberFormat="1" applyFont="1" applyFill="1" applyBorder="1" applyAlignment="1">
      <alignment vertical="center"/>
      <protection/>
    </xf>
    <xf numFmtId="0" fontId="3" fillId="3" borderId="2" xfId="21" applyNumberFormat="1" applyFont="1" applyFill="1" applyBorder="1" applyAlignment="1">
      <alignment vertical="center" wrapText="1"/>
      <protection/>
    </xf>
    <xf numFmtId="0" fontId="3" fillId="3" borderId="2" xfId="20" applyNumberFormat="1" applyFont="1" applyFill="1" applyBorder="1" applyAlignment="1">
      <alignment wrapText="1"/>
      <protection/>
    </xf>
    <xf numFmtId="0" fontId="9" fillId="5" borderId="5" xfId="0" applyFont="1" applyFill="1" applyBorder="1" applyAlignment="1">
      <alignment horizontal="center" wrapText="1"/>
    </xf>
    <xf numFmtId="0" fontId="3" fillId="3" borderId="14" xfId="21" applyNumberFormat="1" applyFont="1" applyFill="1" applyBorder="1" applyAlignment="1">
      <alignment vertical="center"/>
      <protection/>
    </xf>
    <xf numFmtId="0" fontId="3" fillId="3" borderId="14" xfId="21" applyNumberFormat="1" applyFont="1" applyFill="1" applyBorder="1" applyAlignment="1">
      <alignment vertical="center" wrapText="1"/>
      <protection/>
    </xf>
    <xf numFmtId="164" fontId="4" fillId="0" borderId="2" xfId="18" applyFont="1" applyBorder="1"/>
    <xf numFmtId="168" fontId="9" fillId="5" borderId="5" xfId="18" applyNumberFormat="1" applyFont="1" applyFill="1" applyBorder="1" applyAlignment="1">
      <alignment horizontal="center" wrapText="1"/>
    </xf>
    <xf numFmtId="168" fontId="9" fillId="5" borderId="6" xfId="18" applyNumberFormat="1" applyFont="1" applyFill="1" applyBorder="1" applyAlignment="1">
      <alignment horizontal="center"/>
    </xf>
    <xf numFmtId="169" fontId="4" fillId="0" borderId="0" xfId="0" applyNumberFormat="1" applyFont="1"/>
    <xf numFmtId="0" fontId="9" fillId="4" borderId="15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wrapText="1"/>
    </xf>
    <xf numFmtId="171" fontId="4" fillId="0" borderId="0" xfId="0" applyNumberFormat="1" applyFont="1"/>
    <xf numFmtId="167" fontId="4" fillId="4" borderId="16" xfId="23" applyFill="1" applyBorder="1" applyAlignment="1">
      <alignment horizontal="right"/>
    </xf>
    <xf numFmtId="167" fontId="4" fillId="4" borderId="13" xfId="23" applyFill="1" applyBorder="1" applyAlignment="1">
      <alignment horizontal="right"/>
    </xf>
    <xf numFmtId="167" fontId="4" fillId="0" borderId="17" xfId="23" applyBorder="1" applyAlignment="1">
      <alignment horizontal="right"/>
    </xf>
    <xf numFmtId="167" fontId="4" fillId="0" borderId="7" xfId="23" applyBorder="1" applyAlignment="1">
      <alignment horizontal="right"/>
    </xf>
    <xf numFmtId="167" fontId="4" fillId="0" borderId="10" xfId="23" applyBorder="1" applyAlignment="1">
      <alignment horizontal="right"/>
    </xf>
    <xf numFmtId="167" fontId="4" fillId="0" borderId="6" xfId="23" applyBorder="1" applyAlignment="1">
      <alignment horizontal="right"/>
    </xf>
    <xf numFmtId="167" fontId="4" fillId="0" borderId="18" xfId="23" applyBorder="1" applyAlignment="1">
      <alignment horizontal="right"/>
    </xf>
    <xf numFmtId="167" fontId="4" fillId="0" borderId="12" xfId="23" applyBorder="1" applyAlignment="1">
      <alignment horizontal="right"/>
    </xf>
    <xf numFmtId="167" fontId="4" fillId="0" borderId="19" xfId="23" applyBorder="1" applyAlignment="1">
      <alignment horizontal="right"/>
    </xf>
    <xf numFmtId="167" fontId="4" fillId="0" borderId="11" xfId="23" applyBorder="1" applyAlignment="1">
      <alignment horizontal="right"/>
    </xf>
    <xf numFmtId="167" fontId="4" fillId="0" borderId="20" xfId="23" applyBorder="1" applyAlignment="1">
      <alignment horizontal="right"/>
    </xf>
    <xf numFmtId="167" fontId="4" fillId="0" borderId="8" xfId="23" applyBorder="1" applyAlignment="1">
      <alignment horizontal="right"/>
    </xf>
    <xf numFmtId="0" fontId="9" fillId="0" borderId="15" xfId="0" applyFont="1" applyBorder="1" applyAlignment="1">
      <alignment horizontal="left"/>
    </xf>
    <xf numFmtId="167" fontId="4" fillId="0" borderId="21" xfId="23" applyBorder="1" applyAlignment="1">
      <alignment horizontal="right"/>
    </xf>
    <xf numFmtId="167" fontId="4" fillId="0" borderId="15" xfId="23" applyBorder="1" applyAlignment="1">
      <alignment horizontal="right"/>
    </xf>
    <xf numFmtId="0" fontId="9" fillId="5" borderId="22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 wrapText="1"/>
    </xf>
    <xf numFmtId="0" fontId="9" fillId="5" borderId="25" xfId="0" applyFont="1" applyFill="1" applyBorder="1" applyAlignment="1">
      <alignment horizontal="center" wrapText="1"/>
    </xf>
    <xf numFmtId="167" fontId="4" fillId="4" borderId="21" xfId="23" applyFill="1" applyBorder="1" applyAlignment="1">
      <alignment horizontal="right"/>
    </xf>
    <xf numFmtId="167" fontId="4" fillId="4" borderId="15" xfId="23" applyFill="1" applyBorder="1" applyAlignment="1">
      <alignment horizontal="right"/>
    </xf>
    <xf numFmtId="167" fontId="4" fillId="0" borderId="26" xfId="23" applyBorder="1" applyAlignment="1">
      <alignment horizontal="right"/>
    </xf>
    <xf numFmtId="167" fontId="4" fillId="0" borderId="9" xfId="23" applyBorder="1" applyAlignment="1">
      <alignment horizontal="right"/>
    </xf>
    <xf numFmtId="0" fontId="9" fillId="0" borderId="0" xfId="0" applyFont="1" applyBorder="1" applyAlignment="1">
      <alignment horizontal="left"/>
    </xf>
    <xf numFmtId="167" fontId="4" fillId="0" borderId="22" xfId="23" applyBorder="1" applyAlignment="1">
      <alignment horizontal="right"/>
    </xf>
    <xf numFmtId="167" fontId="4" fillId="0" borderId="0" xfId="23" applyBorder="1" applyAlignment="1">
      <alignment horizontal="right"/>
    </xf>
    <xf numFmtId="168" fontId="9" fillId="5" borderId="15" xfId="18" applyNumberFormat="1" applyFont="1" applyFill="1" applyBorder="1" applyAlignment="1">
      <alignment horizontal="center"/>
    </xf>
    <xf numFmtId="165" fontId="9" fillId="0" borderId="6" xfId="15" applyNumberFormat="1" applyFont="1" applyBorder="1" applyAlignment="1">
      <alignment horizontal="left"/>
    </xf>
    <xf numFmtId="165" fontId="9" fillId="0" borderId="11" xfId="15" applyNumberFormat="1" applyFont="1" applyBorder="1" applyAlignment="1">
      <alignment horizontal="left"/>
    </xf>
    <xf numFmtId="168" fontId="9" fillId="5" borderId="27" xfId="18" applyNumberFormat="1" applyFont="1" applyFill="1" applyBorder="1" applyAlignment="1">
      <alignment horizontal="center" wrapText="1"/>
    </xf>
    <xf numFmtId="168" fontId="9" fillId="5" borderId="10" xfId="18" applyNumberFormat="1" applyFont="1" applyFill="1" applyBorder="1" applyAlignment="1">
      <alignment horizontal="center"/>
    </xf>
    <xf numFmtId="168" fontId="9" fillId="5" borderId="21" xfId="18" applyNumberFormat="1" applyFont="1" applyFill="1" applyBorder="1" applyAlignment="1">
      <alignment horizontal="center"/>
    </xf>
    <xf numFmtId="167" fontId="4" fillId="4" borderId="27" xfId="23" applyFill="1" applyBorder="1" applyAlignment="1">
      <alignment horizontal="right"/>
    </xf>
    <xf numFmtId="167" fontId="4" fillId="4" borderId="4" xfId="23" applyFill="1" applyBorder="1" applyAlignment="1">
      <alignment horizontal="right"/>
    </xf>
    <xf numFmtId="167" fontId="4" fillId="0" borderId="5" xfId="23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mobile citizens of working age (20-64) by country of citizenship, % of their home-country resident population </a:t>
            </a:r>
          </a:p>
        </c:rich>
      </c:tx>
      <c:layout>
        <c:manualLayout>
          <c:xMode val="edge"/>
          <c:yMode val="edge"/>
          <c:x val="0.00075"/>
          <c:y val="0.000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Chart1!$B$4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Chart1!$A$5:$A$38</c:f>
              <c:strCache/>
            </c:strRef>
          </c:cat>
          <c:val>
            <c:numRef>
              <c:f>Chart1!$B$5:$B$38</c:f>
              <c:numCache/>
            </c:numRef>
          </c:val>
        </c:ser>
        <c:ser>
          <c:idx val="2"/>
          <c:order val="1"/>
          <c:tx>
            <c:strRef>
              <c:f>Chart1!$C$4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Chart1!$A$5:$A$38</c:f>
              <c:strCache/>
            </c:strRef>
          </c:cat>
          <c:val>
            <c:numRef>
              <c:f>Chart1!$C$5:$C$38</c:f>
              <c:numCache/>
            </c:numRef>
          </c:val>
        </c:ser>
        <c:axId val="9836400"/>
        <c:axId val="21418737"/>
      </c:barChart>
      <c:catAx>
        <c:axId val="98364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8737"/>
        <c:crosses val="autoZero"/>
        <c:auto val="1"/>
        <c:lblOffset val="100"/>
        <c:noMultiLvlLbl val="0"/>
      </c:catAx>
      <c:valAx>
        <c:axId val="21418737"/>
        <c:scaling>
          <c:orientation val="minMax"/>
          <c:max val="0.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36400"/>
        <c:crosses val="autoZero"/>
        <c:crossBetween val="between"/>
        <c:dispUnits/>
        <c:majorUnit val="0.05000000000000001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persons aged 20-64 with primary education by country of citizenship, 2018,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%</a:t>
            </a:r>
          </a:p>
        </c:rich>
      </c:tx>
      <c:layout>
        <c:manualLayout>
          <c:xMode val="edge"/>
          <c:yMode val="edge"/>
          <c:x val="0.00675"/>
          <c:y val="0.01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Chart7!$B$15</c:f>
              <c:strCache>
                <c:ptCount val="1"/>
                <c:pt idx="0">
                  <c:v>EU mobile citizens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Chart7!$A$17:$A$49</c:f>
              <c:strCache/>
            </c:strRef>
          </c:cat>
          <c:val>
            <c:numRef>
              <c:f>Chart7!$B$17:$B$49</c:f>
              <c:numCache/>
            </c:numRef>
          </c:val>
        </c:ser>
        <c:ser>
          <c:idx val="1"/>
          <c:order val="1"/>
          <c:tx>
            <c:strRef>
              <c:f>Chart7!$C$15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Chart7!$A$17:$A$49</c:f>
              <c:strCache/>
            </c:strRef>
          </c:cat>
          <c:val>
            <c:numRef>
              <c:f>Chart7!$C$17:$C$49</c:f>
              <c:numCache/>
            </c:numRef>
          </c:val>
        </c:ser>
        <c:axId val="9173834"/>
        <c:axId val="15455643"/>
      </c:barChart>
      <c:lineChart>
        <c:grouping val="standard"/>
        <c:varyColors val="0"/>
        <c:ser>
          <c:idx val="3"/>
          <c:order val="2"/>
          <c:tx>
            <c:strRef>
              <c:f>Chart7!$E$15</c:f>
              <c:strCache>
                <c:ptCount val="1"/>
                <c:pt idx="0">
                  <c:v>EU mobile citizens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Chart7!$A$17:$A$49</c:f>
              <c:strCache/>
            </c:strRef>
          </c:cat>
          <c:val>
            <c:numRef>
              <c:f>Chart7!$E$17:$E$49</c:f>
              <c:numCache/>
            </c:numRef>
          </c:val>
          <c:smooth val="0"/>
        </c:ser>
        <c:ser>
          <c:idx val="2"/>
          <c:order val="3"/>
          <c:tx>
            <c:strRef>
              <c:f>Chart7!$D$15</c:f>
              <c:strCache>
                <c:ptCount val="1"/>
                <c:pt idx="0">
                  <c:v>EU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Chart7!$A$17:$A$49</c:f>
              <c:strCache/>
            </c:strRef>
          </c:cat>
          <c:val>
            <c:numRef>
              <c:f>Chart7!$D$17:$D$49</c:f>
              <c:numCache/>
            </c:numRef>
          </c:val>
          <c:smooth val="0"/>
        </c:ser>
        <c:axId val="9173834"/>
        <c:axId val="15455643"/>
      </c:lineChart>
      <c:catAx>
        <c:axId val="91738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5643"/>
        <c:crosses val="autoZero"/>
        <c:auto val="1"/>
        <c:lblOffset val="100"/>
        <c:noMultiLvlLbl val="0"/>
      </c:catAx>
      <c:valAx>
        <c:axId val="154556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73834"/>
        <c:crosses val="autoZero"/>
        <c:crossBetween val="between"/>
        <c:dispUnits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20-64 with tertiary educational attainment (ISCED 5–8) by country of citizenship, 2018</a:t>
            </a:r>
          </a:p>
        </c:rich>
      </c:tx>
      <c:layout>
        <c:manualLayout>
          <c:xMode val="edge"/>
          <c:yMode val="edge"/>
          <c:x val="0.00675"/>
          <c:y val="0.012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Chart2!$B$5</c:f>
              <c:strCache>
                <c:ptCount val="1"/>
                <c:pt idx="0">
                  <c:v>EU mobile citizens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 w="15875"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Chart2!$A$8:$A$39</c:f>
              <c:strCache/>
            </c:strRef>
          </c:cat>
          <c:val>
            <c:numRef>
              <c:f>Chart2!$B$8:$B$39</c:f>
              <c:numCache/>
            </c:numRef>
          </c:val>
        </c:ser>
        <c:ser>
          <c:idx val="1"/>
          <c:order val="1"/>
          <c:tx>
            <c:strRef>
              <c:f>Chart2!$C$5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Chart2!$A$8:$A$39</c:f>
              <c:strCache/>
            </c:strRef>
          </c:cat>
          <c:val>
            <c:numRef>
              <c:f>Chart2!$C$8:$C$39</c:f>
              <c:numCache/>
            </c:numRef>
          </c:val>
        </c:ser>
        <c:axId val="58550906"/>
        <c:axId val="57196107"/>
      </c:barChart>
      <c:lineChart>
        <c:grouping val="standard"/>
        <c:varyColors val="0"/>
        <c:ser>
          <c:idx val="3"/>
          <c:order val="2"/>
          <c:tx>
            <c:strRef>
              <c:f>Chart2!$E$5</c:f>
              <c:strCache>
                <c:ptCount val="1"/>
                <c:pt idx="0">
                  <c:v>EU mobile citizens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Chart2!$A$8:$A$39</c:f>
              <c:strCache/>
            </c:strRef>
          </c:cat>
          <c:val>
            <c:numRef>
              <c:f>Chart2!$E$8:$E$39</c:f>
              <c:numCache/>
            </c:numRef>
          </c:val>
          <c:smooth val="0"/>
        </c:ser>
        <c:ser>
          <c:idx val="2"/>
          <c:order val="3"/>
          <c:tx>
            <c:strRef>
              <c:f>Chart2!$D$5</c:f>
              <c:strCache>
                <c:ptCount val="1"/>
                <c:pt idx="0">
                  <c:v>EU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Chart2!$A$8:$A$39</c:f>
              <c:strCache/>
            </c:strRef>
          </c:cat>
          <c:val>
            <c:numRef>
              <c:f>Chart2!$D$8:$D$39</c:f>
              <c:numCache/>
            </c:numRef>
          </c:val>
          <c:smooth val="0"/>
        </c:ser>
        <c:axId val="58550906"/>
        <c:axId val="57196107"/>
      </c:lineChart>
      <c:catAx>
        <c:axId val="585509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55090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20-64 with tertiary educational attainment (ISCED 5–8) by country of citizenship</a:t>
            </a:r>
          </a:p>
        </c:rich>
      </c:tx>
      <c:layout>
        <c:manualLayout>
          <c:xMode val="edge"/>
          <c:yMode val="edge"/>
          <c:x val="0.00675"/>
          <c:y val="0.013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Table1!$C$4:$C$5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Table1!$A$8:$A$38</c:f>
              <c:strCache/>
            </c:strRef>
          </c:cat>
          <c:val>
            <c:numRef>
              <c:f>Table1!$C$8:$C$38</c:f>
              <c:numCache/>
            </c:numRef>
          </c:val>
        </c:ser>
        <c:ser>
          <c:idx val="5"/>
          <c:order val="1"/>
          <c:tx>
            <c:strRef>
              <c:f>Table1!$E$4:$E$5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Table1!$E$8:$E$38</c:f>
              <c:numCache/>
            </c:numRef>
          </c:val>
        </c:ser>
        <c:axId val="45002916"/>
        <c:axId val="2373061"/>
      </c:barChart>
      <c:lineChart>
        <c:grouping val="standard"/>
        <c:varyColors val="0"/>
        <c:ser>
          <c:idx val="0"/>
          <c:order val="2"/>
          <c:tx>
            <c:strRef>
              <c:f>Table1!$B$4:$B$5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Table1!$A$8:$A$38</c:f>
              <c:strCache/>
            </c:strRef>
          </c:cat>
          <c:val>
            <c:numRef>
              <c:f>Table1!$B$8:$B$38</c:f>
              <c:numCache/>
            </c:numRef>
          </c:val>
          <c:smooth val="0"/>
        </c:ser>
        <c:ser>
          <c:idx val="3"/>
          <c:order val="3"/>
          <c:tx>
            <c:strRef>
              <c:f>Table1!$D$4:$D$5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Table1!$D$8:$D$38</c:f>
              <c:numCache/>
            </c:numRef>
          </c:val>
          <c:smooth val="0"/>
        </c:ser>
        <c:marker val="1"/>
        <c:axId val="45002916"/>
        <c:axId val="2373061"/>
      </c:lineChart>
      <c:catAx>
        <c:axId val="450029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,##0.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00291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20-64 with primary educational attainment (ISCED 0–2) by country of citizenship, 2018</a:t>
            </a:r>
          </a:p>
        </c:rich>
      </c:tx>
      <c:layout>
        <c:manualLayout>
          <c:xMode val="edge"/>
          <c:yMode val="edge"/>
          <c:x val="0.0055"/>
          <c:y val="0.010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Chart3!$B$5</c:f>
              <c:strCache>
                <c:ptCount val="1"/>
                <c:pt idx="0">
                  <c:v>EU mobile citizens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Chart3!$A$8:$A$38</c:f>
              <c:strCache/>
            </c:strRef>
          </c:cat>
          <c:val>
            <c:numRef>
              <c:f>Chart3!$B$8:$B$38</c:f>
              <c:numCache/>
            </c:numRef>
          </c:val>
        </c:ser>
        <c:ser>
          <c:idx val="1"/>
          <c:order val="1"/>
          <c:tx>
            <c:strRef>
              <c:f>Chart3!$C$5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Chart3!$A$8:$A$38</c:f>
              <c:strCache/>
            </c:strRef>
          </c:cat>
          <c:val>
            <c:numRef>
              <c:f>Chart3!$C$8:$C$38</c:f>
              <c:numCache/>
            </c:numRef>
          </c:val>
        </c:ser>
        <c:axId val="21357550"/>
        <c:axId val="58000223"/>
      </c:barChart>
      <c:lineChart>
        <c:grouping val="standard"/>
        <c:varyColors val="0"/>
        <c:ser>
          <c:idx val="2"/>
          <c:order val="2"/>
          <c:tx>
            <c:strRef>
              <c:f>Chart3!$D$5</c:f>
              <c:strCache>
                <c:ptCount val="1"/>
                <c:pt idx="0">
                  <c:v>EU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Chart3!$A$8:$A$38</c:f>
              <c:strCache/>
            </c:strRef>
          </c:cat>
          <c:val>
            <c:numRef>
              <c:f>Chart3!$D$8:$D$39</c:f>
              <c:numCache/>
            </c:numRef>
          </c:val>
          <c:smooth val="0"/>
        </c:ser>
        <c:ser>
          <c:idx val="3"/>
          <c:order val="3"/>
          <c:tx>
            <c:strRef>
              <c:f>Chart3!$E$5</c:f>
              <c:strCache>
                <c:ptCount val="1"/>
                <c:pt idx="0">
                  <c:v>EU mobile citizens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Chart3!$A$8:$A$38</c:f>
              <c:strCache/>
            </c:strRef>
          </c:cat>
          <c:val>
            <c:numRef>
              <c:f>Chart3!$E$8:$E$39</c:f>
              <c:numCache/>
            </c:numRef>
          </c:val>
          <c:smooth val="0"/>
        </c:ser>
        <c:axId val="21357550"/>
        <c:axId val="58000223"/>
      </c:lineChart>
      <c:catAx>
        <c:axId val="213575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auto val="1"/>
        <c:lblOffset val="100"/>
        <c:noMultiLvlLbl val="0"/>
      </c:catAx>
      <c:valAx>
        <c:axId val="58000223"/>
        <c:scaling>
          <c:orientation val="minMax"/>
          <c:max val="0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35755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20-64 with primary educational attainment (ISCED 0–2) by country of citizenship</a:t>
            </a:r>
          </a:p>
        </c:rich>
      </c:tx>
      <c:layout>
        <c:manualLayout>
          <c:xMode val="edge"/>
          <c:yMode val="edge"/>
          <c:x val="0.00675"/>
          <c:y val="0.01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Table2!$D$4:$D$5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Table2!$B$8:$B$23</c:f>
              <c:strCache/>
            </c:strRef>
          </c:cat>
          <c:val>
            <c:numRef>
              <c:f>Table2!$D$8:$D$23</c:f>
              <c:numCache/>
            </c:numRef>
          </c:val>
        </c:ser>
        <c:ser>
          <c:idx val="3"/>
          <c:order val="1"/>
          <c:tx>
            <c:strRef>
              <c:f>Table2!$F$4:$F$5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Table2!$B$8:$B$23</c:f>
              <c:strCache/>
            </c:strRef>
          </c:cat>
          <c:val>
            <c:numRef>
              <c:f>Table2!$F$8:$F$23</c:f>
              <c:numCache/>
            </c:numRef>
          </c:val>
        </c:ser>
        <c:axId val="52239960"/>
        <c:axId val="397593"/>
      </c:barChart>
      <c:lineChart>
        <c:grouping val="standard"/>
        <c:varyColors val="0"/>
        <c:ser>
          <c:idx val="0"/>
          <c:order val="2"/>
          <c:tx>
            <c:strRef>
              <c:f>Table2!$C$4:$C$5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Table2!$B$8:$B$23</c:f>
              <c:strCache/>
            </c:strRef>
          </c:cat>
          <c:val>
            <c:numRef>
              <c:f>Table2!$C$8:$C$23</c:f>
              <c:numCache/>
            </c:numRef>
          </c:val>
          <c:smooth val="0"/>
        </c:ser>
        <c:ser>
          <c:idx val="2"/>
          <c:order val="3"/>
          <c:tx>
            <c:strRef>
              <c:f>Table2!$E$4:$E$5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Table2!$B$8:$B$23</c:f>
              <c:strCache/>
            </c:strRef>
          </c:cat>
          <c:val>
            <c:numRef>
              <c:f>Table2!$E$8:$E$23</c:f>
              <c:numCache/>
            </c:numRef>
          </c:val>
          <c:smooth val="0"/>
        </c:ser>
        <c:marker val="1"/>
        <c:axId val="52239960"/>
        <c:axId val="397593"/>
      </c:lineChart>
      <c:catAx>
        <c:axId val="522399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3"/>
        <c:crosses val="autoZero"/>
        <c:auto val="1"/>
        <c:lblOffset val="100"/>
        <c:noMultiLvlLbl val="0"/>
      </c:catAx>
      <c:valAx>
        <c:axId val="397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23996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persons aged 20-64 by country of citizenship, 2018,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%</a:t>
            </a:r>
          </a:p>
        </c:rich>
      </c:tx>
      <c:layout>
        <c:manualLayout>
          <c:xMode val="edge"/>
          <c:yMode val="edge"/>
          <c:x val="0.00675"/>
          <c:y val="0.01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Chart4!$B$5</c:f>
              <c:strCache>
                <c:ptCount val="1"/>
                <c:pt idx="0">
                  <c:v>EU mobile citizens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Chart4!$A$8:$A$39</c:f>
              <c:strCache/>
            </c:strRef>
          </c:cat>
          <c:val>
            <c:numRef>
              <c:f>Chart4!$B$8:$B$39</c:f>
              <c:numCache/>
            </c:numRef>
          </c:val>
        </c:ser>
        <c:ser>
          <c:idx val="1"/>
          <c:order val="1"/>
          <c:tx>
            <c:strRef>
              <c:f>Chart4!$C$5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Chart4!$A$8:$A$39</c:f>
              <c:strCache/>
            </c:strRef>
          </c:cat>
          <c:val>
            <c:numRef>
              <c:f>Chart4!$C$8:$C$39</c:f>
              <c:numCache/>
            </c:numRef>
          </c:val>
        </c:ser>
        <c:axId val="3578338"/>
        <c:axId val="32205043"/>
      </c:barChart>
      <c:lineChart>
        <c:grouping val="standard"/>
        <c:varyColors val="0"/>
        <c:ser>
          <c:idx val="3"/>
          <c:order val="2"/>
          <c:tx>
            <c:strRef>
              <c:f>Chart4!$E$5</c:f>
              <c:strCache>
                <c:ptCount val="1"/>
                <c:pt idx="0">
                  <c:v>EU mobile citizens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Chart4!$A$8:$A$39</c:f>
              <c:strCache/>
            </c:strRef>
          </c:cat>
          <c:val>
            <c:numRef>
              <c:f>Chart4!$E$8:$E$39</c:f>
              <c:numCache/>
            </c:numRef>
          </c:val>
          <c:smooth val="0"/>
        </c:ser>
        <c:ser>
          <c:idx val="2"/>
          <c:order val="3"/>
          <c:tx>
            <c:strRef>
              <c:f>Chart4!$D$5</c:f>
              <c:strCache>
                <c:ptCount val="1"/>
                <c:pt idx="0">
                  <c:v>EU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Chart4!$A$8:$A$39</c:f>
              <c:strCache/>
            </c:strRef>
          </c:cat>
          <c:val>
            <c:numRef>
              <c:f>Chart4!$D$8:$D$39</c:f>
              <c:numCache/>
            </c:numRef>
          </c:val>
          <c:smooth val="0"/>
        </c:ser>
        <c:axId val="3578338"/>
        <c:axId val="32205043"/>
      </c:lineChart>
      <c:catAx>
        <c:axId val="35783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8338"/>
        <c:crosses val="autoZero"/>
        <c:crossBetween val="between"/>
        <c:dispUnits/>
        <c:majorUnit val="20"/>
        <c:min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persons aged 20-64 by country of citizenship</a:t>
            </a:r>
          </a:p>
        </c:rich>
      </c:tx>
      <c:layout>
        <c:manualLayout>
          <c:xMode val="edge"/>
          <c:yMode val="edge"/>
          <c:x val="0.0067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09225"/>
          <c:w val="0.9355"/>
          <c:h val="0.55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Table3!$D$5:$D$6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Table3!$A$8:$A$39</c:f>
              <c:strCache/>
            </c:strRef>
          </c:cat>
          <c:val>
            <c:numRef>
              <c:f>Table3!$C$8:$C$39</c:f>
              <c:numCache/>
            </c:numRef>
          </c:val>
        </c:ser>
        <c:ser>
          <c:idx val="5"/>
          <c:order val="1"/>
          <c:tx>
            <c:strRef>
              <c:f>Table3!$I$5:$I$6</c:f>
              <c:strCache>
                <c:ptCount val="1"/>
                <c:pt idx="0">
                  <c:v>2018 vs 2008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Table3!$A$8:$A$39</c:f>
              <c:strCache/>
            </c:strRef>
          </c:cat>
          <c:val>
            <c:numRef>
              <c:f>Table3!$E$8:$E$39</c:f>
              <c:numCache/>
            </c:numRef>
          </c:val>
        </c:ser>
        <c:gapWidth val="100"/>
        <c:axId val="21409932"/>
        <c:axId val="58471661"/>
      </c:barChart>
      <c:lineChart>
        <c:grouping val="standard"/>
        <c:varyColors val="0"/>
        <c:ser>
          <c:idx val="0"/>
          <c:order val="2"/>
          <c:tx>
            <c:strRef>
              <c:f>Table3!$B$5:$B$6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Table3!$A$8:$A$39</c:f>
              <c:strCache/>
            </c:strRef>
          </c:cat>
          <c:val>
            <c:numRef>
              <c:f>Table3!$B$8:$B$39</c:f>
              <c:numCache/>
            </c:numRef>
          </c:val>
          <c:smooth val="0"/>
        </c:ser>
        <c:ser>
          <c:idx val="3"/>
          <c:order val="3"/>
          <c:tx>
            <c:strRef>
              <c:f>Table3!$E$5</c:f>
              <c:strCache>
                <c:ptCount val="1"/>
                <c:pt idx="0">
                  <c:v>Total population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Table3!$A$8:$A$39</c:f>
              <c:strCache/>
            </c:strRef>
          </c:cat>
          <c:val>
            <c:numRef>
              <c:f>Table3!$D$8:$D$39</c:f>
              <c:numCache/>
            </c:numRef>
          </c:val>
          <c:smooth val="0"/>
        </c:ser>
        <c:marker val="1"/>
        <c:axId val="21409932"/>
        <c:axId val="58471661"/>
      </c:lineChart>
      <c:catAx>
        <c:axId val="214099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409932"/>
        <c:crosses val="autoZero"/>
        <c:crossBetween val="between"/>
        <c:dispUnits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females aged 20-64 by country of citizenship, 2018, %</a:t>
            </a:r>
          </a:p>
        </c:rich>
      </c:tx>
      <c:layout>
        <c:manualLayout>
          <c:xMode val="edge"/>
          <c:yMode val="edge"/>
          <c:x val="0.00675"/>
          <c:y val="0.01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Chart5!$B$3</c:f>
              <c:strCache>
                <c:ptCount val="1"/>
                <c:pt idx="0">
                  <c:v>EU mobile citizens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Chart5!$A$6:$A$37</c:f>
              <c:strCache/>
            </c:strRef>
          </c:cat>
          <c:val>
            <c:numRef>
              <c:f>Chart5!$B$6:$B$37</c:f>
              <c:numCache/>
            </c:numRef>
          </c:val>
        </c:ser>
        <c:ser>
          <c:idx val="1"/>
          <c:order val="1"/>
          <c:tx>
            <c:strRef>
              <c:f>Chart5!$C$3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Chart5!$A$6:$A$37</c:f>
              <c:strCache/>
            </c:strRef>
          </c:cat>
          <c:val>
            <c:numRef>
              <c:f>Chart5!$C$6:$C$37</c:f>
              <c:numCache/>
            </c:numRef>
          </c:val>
        </c:ser>
        <c:axId val="56482902"/>
        <c:axId val="38584071"/>
      </c:barChart>
      <c:lineChart>
        <c:grouping val="standard"/>
        <c:varyColors val="0"/>
        <c:ser>
          <c:idx val="3"/>
          <c:order val="2"/>
          <c:tx>
            <c:strRef>
              <c:f>Chart5!$E$3</c:f>
              <c:strCache>
                <c:ptCount val="1"/>
                <c:pt idx="0">
                  <c:v>EU mobile citizens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Chart5!$A$6:$A$37</c:f>
              <c:strCache/>
            </c:strRef>
          </c:cat>
          <c:val>
            <c:numRef>
              <c:f>Chart5!$E$6:$E$37</c:f>
              <c:numCache/>
            </c:numRef>
          </c:val>
          <c:smooth val="0"/>
        </c:ser>
        <c:ser>
          <c:idx val="2"/>
          <c:order val="3"/>
          <c:tx>
            <c:strRef>
              <c:f>Chart5!$D$3</c:f>
              <c:strCache>
                <c:ptCount val="1"/>
                <c:pt idx="0">
                  <c:v>EU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Chart5!$A$6:$A$37</c:f>
              <c:strCache/>
            </c:strRef>
          </c:cat>
          <c:val>
            <c:numRef>
              <c:f>Chart5!$D$6:$D$37</c:f>
              <c:numCache/>
            </c:numRef>
          </c:val>
          <c:smooth val="0"/>
        </c:ser>
        <c:axId val="56482902"/>
        <c:axId val="38584071"/>
      </c:lineChart>
      <c:catAx>
        <c:axId val="564829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4071"/>
        <c:crosses val="autoZero"/>
        <c:auto val="1"/>
        <c:lblOffset val="100"/>
        <c:noMultiLvlLbl val="0"/>
      </c:catAx>
      <c:valAx>
        <c:axId val="385840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82902"/>
        <c:crosses val="autoZero"/>
        <c:crossBetween val="between"/>
        <c:dispUnits/>
        <c:majorUnit val="20"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tertiary graduates aged 20-64 by country of citizenship, 2018</a:t>
            </a:r>
          </a:p>
        </c:rich>
      </c:tx>
      <c:layout>
        <c:manualLayout>
          <c:xMode val="edge"/>
          <c:yMode val="edge"/>
          <c:x val="0.00675"/>
          <c:y val="0.01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Chart6!$B$3</c:f>
              <c:strCache>
                <c:ptCount val="1"/>
                <c:pt idx="0">
                  <c:v>EU mobile citizens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Chart6!$A$6:$A$37</c:f>
              <c:strCache/>
            </c:strRef>
          </c:cat>
          <c:val>
            <c:numRef>
              <c:f>Chart6!$B$6:$B$37</c:f>
              <c:numCache/>
            </c:numRef>
          </c:val>
        </c:ser>
        <c:ser>
          <c:idx val="1"/>
          <c:order val="1"/>
          <c:tx>
            <c:strRef>
              <c:f>Chart6!$C$3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Chart6!$A$6:$A$37</c:f>
              <c:strCache/>
            </c:strRef>
          </c:cat>
          <c:val>
            <c:numRef>
              <c:f>Chart6!$C$6:$C$37</c:f>
              <c:numCache/>
            </c:numRef>
          </c:val>
        </c:ser>
        <c:axId val="11712320"/>
        <c:axId val="38302017"/>
      </c:barChart>
      <c:lineChart>
        <c:grouping val="standard"/>
        <c:varyColors val="0"/>
        <c:ser>
          <c:idx val="3"/>
          <c:order val="2"/>
          <c:tx>
            <c:strRef>
              <c:f>Chart6!$E$3</c:f>
              <c:strCache>
                <c:ptCount val="1"/>
                <c:pt idx="0">
                  <c:v>EU mobile citizens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Chart6!$A$6:$A$37</c:f>
              <c:strCache/>
            </c:strRef>
          </c:cat>
          <c:val>
            <c:numRef>
              <c:f>Chart6!$E$6:$E$38</c:f>
              <c:numCache/>
            </c:numRef>
          </c:val>
          <c:smooth val="0"/>
        </c:ser>
        <c:ser>
          <c:idx val="2"/>
          <c:order val="3"/>
          <c:tx>
            <c:strRef>
              <c:f>Chart6!$D$3</c:f>
              <c:strCache>
                <c:ptCount val="1"/>
                <c:pt idx="0">
                  <c:v>EU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Chart6!$A$6:$A$37</c:f>
              <c:strCache/>
            </c:strRef>
          </c:cat>
          <c:val>
            <c:numRef>
              <c:f>Chart6!$D$6:$D$37</c:f>
              <c:numCache/>
            </c:numRef>
          </c:val>
          <c:smooth val="0"/>
        </c:ser>
        <c:axId val="11712320"/>
        <c:axId val="38302017"/>
      </c:lineChart>
      <c:catAx>
        <c:axId val="117123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2017"/>
        <c:crosses val="autoZero"/>
        <c:auto val="1"/>
        <c:lblOffset val="100"/>
        <c:noMultiLvlLbl val="0"/>
      </c:catAx>
      <c:valAx>
        <c:axId val="383020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712320"/>
        <c:crosses val="autoZero"/>
        <c:crossBetween val="between"/>
        <c:dispUnits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</xdr:row>
      <xdr:rowOff>19050</xdr:rowOff>
    </xdr:from>
    <xdr:to>
      <xdr:col>19</xdr:col>
      <xdr:colOff>600075</xdr:colOff>
      <xdr:row>31</xdr:row>
      <xdr:rowOff>161925</xdr:rowOff>
    </xdr:to>
    <xdr:graphicFrame macro="">
      <xdr:nvGraphicFramePr>
        <xdr:cNvPr id="3" name="Chart 2"/>
        <xdr:cNvGraphicFramePr/>
      </xdr:nvGraphicFramePr>
      <xdr:xfrm>
        <a:off x="4067175" y="1200150"/>
        <a:ext cx="82296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17</xdr:row>
      <xdr:rowOff>9525</xdr:rowOff>
    </xdr:from>
    <xdr:to>
      <xdr:col>21</xdr:col>
      <xdr:colOff>504825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6591300" y="3629025"/>
        <a:ext cx="76485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6</xdr:row>
      <xdr:rowOff>28575</xdr:rowOff>
    </xdr:from>
    <xdr:to>
      <xdr:col>21</xdr:col>
      <xdr:colOff>542925</xdr:colOff>
      <xdr:row>33</xdr:row>
      <xdr:rowOff>38100</xdr:rowOff>
    </xdr:to>
    <xdr:graphicFrame macro="">
      <xdr:nvGraphicFramePr>
        <xdr:cNvPr id="4" name="Chart 3"/>
        <xdr:cNvGraphicFramePr/>
      </xdr:nvGraphicFramePr>
      <xdr:xfrm>
        <a:off x="6010275" y="1857375"/>
        <a:ext cx="76485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6</xdr:col>
      <xdr:colOff>1028700</xdr:colOff>
      <xdr:row>78</xdr:row>
      <xdr:rowOff>38100</xdr:rowOff>
    </xdr:to>
    <xdr:graphicFrame macro="">
      <xdr:nvGraphicFramePr>
        <xdr:cNvPr id="3" name="Chart 2"/>
        <xdr:cNvGraphicFramePr/>
      </xdr:nvGraphicFramePr>
      <xdr:xfrm>
        <a:off x="0" y="8858250"/>
        <a:ext cx="88392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6</xdr:row>
      <xdr:rowOff>19050</xdr:rowOff>
    </xdr:from>
    <xdr:to>
      <xdr:col>20</xdr:col>
      <xdr:colOff>200025</xdr:colOff>
      <xdr:row>30</xdr:row>
      <xdr:rowOff>19050</xdr:rowOff>
    </xdr:to>
    <xdr:graphicFrame macro="">
      <xdr:nvGraphicFramePr>
        <xdr:cNvPr id="3" name="Chart 2"/>
        <xdr:cNvGraphicFramePr/>
      </xdr:nvGraphicFramePr>
      <xdr:xfrm>
        <a:off x="5724525" y="1695450"/>
        <a:ext cx="7620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46</xdr:row>
      <xdr:rowOff>85725</xdr:rowOff>
    </xdr:from>
    <xdr:to>
      <xdr:col>9</xdr:col>
      <xdr:colOff>400050</xdr:colOff>
      <xdr:row>76</xdr:row>
      <xdr:rowOff>47625</xdr:rowOff>
    </xdr:to>
    <xdr:graphicFrame macro="">
      <xdr:nvGraphicFramePr>
        <xdr:cNvPr id="3" name="Chart 2"/>
        <xdr:cNvGraphicFramePr/>
      </xdr:nvGraphicFramePr>
      <xdr:xfrm>
        <a:off x="219075" y="8915400"/>
        <a:ext cx="110204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9</xdr:row>
      <xdr:rowOff>0</xdr:rowOff>
    </xdr:from>
    <xdr:to>
      <xdr:col>21</xdr:col>
      <xdr:colOff>400050</xdr:colOff>
      <xdr:row>35</xdr:row>
      <xdr:rowOff>57150</xdr:rowOff>
    </xdr:to>
    <xdr:graphicFrame macro="">
      <xdr:nvGraphicFramePr>
        <xdr:cNvPr id="2" name="Chart 1"/>
        <xdr:cNvGraphicFramePr/>
      </xdr:nvGraphicFramePr>
      <xdr:xfrm>
        <a:off x="6410325" y="2524125"/>
        <a:ext cx="7620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48</xdr:row>
      <xdr:rowOff>9525</xdr:rowOff>
    </xdr:from>
    <xdr:to>
      <xdr:col>7</xdr:col>
      <xdr:colOff>190500</xdr:colOff>
      <xdr:row>76</xdr:row>
      <xdr:rowOff>38100</xdr:rowOff>
    </xdr:to>
    <xdr:graphicFrame macro="">
      <xdr:nvGraphicFramePr>
        <xdr:cNvPr id="2" name="Chart 1"/>
        <xdr:cNvGraphicFramePr/>
      </xdr:nvGraphicFramePr>
      <xdr:xfrm>
        <a:off x="123825" y="9229725"/>
        <a:ext cx="93821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6</xdr:row>
      <xdr:rowOff>95250</xdr:rowOff>
    </xdr:from>
    <xdr:to>
      <xdr:col>20</xdr:col>
      <xdr:colOff>533400</xdr:colOff>
      <xdr:row>33</xdr:row>
      <xdr:rowOff>38100</xdr:rowOff>
    </xdr:to>
    <xdr:graphicFrame macro="">
      <xdr:nvGraphicFramePr>
        <xdr:cNvPr id="2" name="Chart 1"/>
        <xdr:cNvGraphicFramePr/>
      </xdr:nvGraphicFramePr>
      <xdr:xfrm>
        <a:off x="5953125" y="1619250"/>
        <a:ext cx="7620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6</xdr:row>
      <xdr:rowOff>19050</xdr:rowOff>
    </xdr:from>
    <xdr:to>
      <xdr:col>20</xdr:col>
      <xdr:colOff>247650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6105525" y="1543050"/>
        <a:ext cx="7620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statistics-explained/index.php?title=Glossary:European_Union_%28EU%29" TargetMode="External" /><Relationship Id="rId2" Type="http://schemas.openxmlformats.org/officeDocument/2006/relationships/hyperlink" Target="http://ec.europa.eu/eurostat/statistics-explained/index.php?title=Glossary:European_Free_Trade_Association_%28EFTA%2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4"/>
  <sheetViews>
    <sheetView showGridLines="0" tabSelected="1" workbookViewId="0" topLeftCell="A1">
      <selection activeCell="N44" sqref="N44"/>
    </sheetView>
  </sheetViews>
  <sheetFormatPr defaultColWidth="9.140625" defaultRowHeight="15"/>
  <cols>
    <col min="1" max="1" width="16.00390625" style="1" bestFit="1" customWidth="1"/>
    <col min="2" max="3" width="11.140625" style="1" customWidth="1"/>
    <col min="4" max="4" width="2.8515625" style="1" customWidth="1"/>
    <col min="5" max="5" width="8.421875" style="1" customWidth="1"/>
    <col min="6" max="6" width="7.00390625" style="1" customWidth="1"/>
    <col min="7" max="16384" width="9.140625" style="1" customWidth="1"/>
  </cols>
  <sheetData>
    <row r="3" spans="4:6" ht="15">
      <c r="D3" s="6" t="s">
        <v>1</v>
      </c>
      <c r="F3" s="6" t="s">
        <v>1</v>
      </c>
    </row>
    <row r="4" spans="1:5" ht="36">
      <c r="A4" s="8" t="s">
        <v>2</v>
      </c>
      <c r="B4" s="8">
        <v>2008</v>
      </c>
      <c r="C4" s="8">
        <v>2018</v>
      </c>
      <c r="E4" s="63" t="s">
        <v>198</v>
      </c>
    </row>
    <row r="5" spans="1:5" ht="15">
      <c r="A5" s="11" t="s">
        <v>170</v>
      </c>
      <c r="B5" s="10">
        <v>0.027</v>
      </c>
      <c r="C5" s="10">
        <v>0.039</v>
      </c>
      <c r="E5" s="10">
        <f>C5-B5</f>
        <v>0.012</v>
      </c>
    </row>
    <row r="6" spans="2:3" ht="12"/>
    <row r="7" spans="1:5" ht="12.75">
      <c r="A7" s="42" t="s">
        <v>25</v>
      </c>
      <c r="B7" s="43">
        <v>0.09480099813769297</v>
      </c>
      <c r="C7" s="9">
        <v>0.2126358352287086</v>
      </c>
      <c r="E7" s="9">
        <f aca="true" t="shared" si="0" ref="E7:E20">C7-B7</f>
        <v>0.11783483709101564</v>
      </c>
    </row>
    <row r="8" spans="1:5" ht="12.75">
      <c r="A8" s="42" t="s">
        <v>12</v>
      </c>
      <c r="B8" s="43">
        <v>0.12017069267697934</v>
      </c>
      <c r="C8" s="9">
        <v>0.1540891967432252</v>
      </c>
      <c r="E8" s="9">
        <f t="shared" si="0"/>
        <v>0.033918504066245844</v>
      </c>
    </row>
    <row r="9" spans="1:5" ht="12.75">
      <c r="A9" s="42" t="s">
        <v>16</v>
      </c>
      <c r="B9" s="43">
        <v>0.06652483005552384</v>
      </c>
      <c r="C9" s="9">
        <v>0.1453047189945459</v>
      </c>
      <c r="E9" s="9">
        <f t="shared" si="0"/>
        <v>0.07877988893902205</v>
      </c>
    </row>
    <row r="10" spans="1:5" ht="12.75">
      <c r="A10" s="42" t="s">
        <v>24</v>
      </c>
      <c r="B10" s="43">
        <v>0.10736966017161799</v>
      </c>
      <c r="C10" s="9">
        <v>0.13572334711764997</v>
      </c>
      <c r="E10" s="9">
        <f t="shared" si="0"/>
        <v>0.028353686946031978</v>
      </c>
    </row>
    <row r="11" spans="1:5" ht="12.75">
      <c r="A11" s="42" t="s">
        <v>4</v>
      </c>
      <c r="B11" s="43">
        <v>0.05654556437694167</v>
      </c>
      <c r="C11" s="9">
        <v>0.133181613446175</v>
      </c>
      <c r="E11" s="9">
        <f t="shared" si="0"/>
        <v>0.07663604906923333</v>
      </c>
    </row>
    <row r="12" spans="1:5" ht="12.75">
      <c r="A12" s="42" t="s">
        <v>15</v>
      </c>
      <c r="B12" s="43">
        <v>0.03983005841741902</v>
      </c>
      <c r="C12" s="9">
        <v>0.11791784702549575</v>
      </c>
      <c r="E12" s="9">
        <f t="shared" si="0"/>
        <v>0.07808778860807673</v>
      </c>
    </row>
    <row r="13" spans="1:5" ht="12.75">
      <c r="A13" s="42" t="s">
        <v>8</v>
      </c>
      <c r="B13" s="43">
        <v>0.09662527287692803</v>
      </c>
      <c r="C13" s="9">
        <v>0.08689722698185125</v>
      </c>
      <c r="D13" s="1" t="s">
        <v>1</v>
      </c>
      <c r="E13" s="9">
        <f t="shared" si="0"/>
        <v>-0.009728045895076781</v>
      </c>
    </row>
    <row r="14" spans="1:5" ht="12.75">
      <c r="A14" s="42" t="s">
        <v>23</v>
      </c>
      <c r="B14" s="43">
        <v>0.04419243609168527</v>
      </c>
      <c r="C14" s="9">
        <v>0.07488669879864758</v>
      </c>
      <c r="E14" s="9">
        <f t="shared" si="0"/>
        <v>0.030694262706962308</v>
      </c>
    </row>
    <row r="15" spans="1:5" ht="12.75">
      <c r="A15" s="44" t="s">
        <v>209</v>
      </c>
      <c r="B15" s="43">
        <v>0.02720751916893396</v>
      </c>
      <c r="C15" s="9">
        <v>0.07331715417039213</v>
      </c>
      <c r="E15" s="9">
        <f t="shared" si="0"/>
        <v>0.04610963500145816</v>
      </c>
    </row>
    <row r="16" spans="1:5" ht="12.75">
      <c r="A16" s="42" t="s">
        <v>9</v>
      </c>
      <c r="B16" s="43">
        <v>0.04569646077880607</v>
      </c>
      <c r="C16" s="9">
        <v>0.06713021894093686</v>
      </c>
      <c r="E16" s="9">
        <f t="shared" si="0"/>
        <v>0.021433758162130792</v>
      </c>
    </row>
    <row r="17" spans="1:5" ht="12.75">
      <c r="A17" s="44" t="s">
        <v>210</v>
      </c>
      <c r="B17" s="43">
        <v>0.05920826161790017</v>
      </c>
      <c r="C17" s="9">
        <v>0.06645735217163788</v>
      </c>
      <c r="E17" s="9">
        <f t="shared" si="0"/>
        <v>0.007249090553737715</v>
      </c>
    </row>
    <row r="18" spans="1:5" ht="12.75">
      <c r="A18" s="42" t="s">
        <v>27</v>
      </c>
      <c r="B18" s="43">
        <v>0.03581133262778525</v>
      </c>
      <c r="C18" s="9">
        <v>0.05766687747944575</v>
      </c>
      <c r="E18" s="9">
        <f t="shared" si="0"/>
        <v>0.021855544851660504</v>
      </c>
    </row>
    <row r="19" spans="1:5" ht="12.75">
      <c r="A19" s="42" t="s">
        <v>18</v>
      </c>
      <c r="B19" s="43">
        <v>0.01715737848205759</v>
      </c>
      <c r="C19" s="9">
        <v>0.053413218371295694</v>
      </c>
      <c r="E19" s="9">
        <f t="shared" si="0"/>
        <v>0.036255839889238105</v>
      </c>
    </row>
    <row r="20" spans="1:6" ht="12.75">
      <c r="A20" s="44" t="s">
        <v>211</v>
      </c>
      <c r="B20" s="43">
        <v>0.0328381548084441</v>
      </c>
      <c r="C20" s="9">
        <v>0.035666666666666666</v>
      </c>
      <c r="E20" s="9">
        <f t="shared" si="0"/>
        <v>0.0028285118582225682</v>
      </c>
      <c r="F20" s="1" t="s">
        <v>1</v>
      </c>
    </row>
    <row r="21" spans="1:5" ht="12.75">
      <c r="A21" s="42" t="s">
        <v>21</v>
      </c>
      <c r="B21" s="43">
        <v>0.02698458737985458</v>
      </c>
      <c r="C21" s="9">
        <v>0.03431436060476195</v>
      </c>
      <c r="E21" s="9">
        <f aca="true" t="shared" si="1" ref="E21:E34">C21-B21</f>
        <v>0.007329773224907372</v>
      </c>
    </row>
    <row r="22" spans="1:5" ht="12.75">
      <c r="A22" s="42" t="s">
        <v>26</v>
      </c>
      <c r="B22" s="43">
        <v>0.022463325183374083</v>
      </c>
      <c r="C22" s="9">
        <v>0.033039472639186725</v>
      </c>
      <c r="E22" s="9">
        <f t="shared" si="1"/>
        <v>0.010576147455812642</v>
      </c>
    </row>
    <row r="23" spans="1:5" ht="12.75">
      <c r="A23" s="42" t="s">
        <v>14</v>
      </c>
      <c r="B23" s="43">
        <v>0.0861673273523889</v>
      </c>
      <c r="C23" s="45">
        <v>0.03188848577429826</v>
      </c>
      <c r="E23" s="45">
        <f t="shared" si="1"/>
        <v>-0.05427884157809064</v>
      </c>
    </row>
    <row r="24" spans="1:5" ht="12.75">
      <c r="A24" s="42" t="s">
        <v>13</v>
      </c>
      <c r="B24" s="43">
        <v>0.02446237836598804</v>
      </c>
      <c r="C24" s="9">
        <v>0.03173238249159004</v>
      </c>
      <c r="E24" s="9">
        <f t="shared" si="1"/>
        <v>0.0072700041256020045</v>
      </c>
    </row>
    <row r="25" spans="1:5" ht="12.75">
      <c r="A25" s="42" t="s">
        <v>22</v>
      </c>
      <c r="B25" s="43">
        <v>0.03491862853531364</v>
      </c>
      <c r="C25" s="9">
        <v>0.02983273618356322</v>
      </c>
      <c r="E25" s="9">
        <f t="shared" si="1"/>
        <v>-0.005085892351750422</v>
      </c>
    </row>
    <row r="26" spans="1:5" ht="12.75">
      <c r="A26" s="42" t="s">
        <v>3</v>
      </c>
      <c r="B26" s="43">
        <v>0.024297930003270875</v>
      </c>
      <c r="C26" s="9">
        <v>0.026475753073078482</v>
      </c>
      <c r="E26" s="9">
        <f t="shared" si="1"/>
        <v>0.0021778230698076065</v>
      </c>
    </row>
    <row r="27" spans="1:5" ht="12.75">
      <c r="A27" s="42" t="s">
        <v>28</v>
      </c>
      <c r="B27" s="43">
        <v>0.026884752773077645</v>
      </c>
      <c r="C27" s="10">
        <v>0.019816829945431918</v>
      </c>
      <c r="E27" s="10">
        <f t="shared" si="1"/>
        <v>-0.007067922827645727</v>
      </c>
    </row>
    <row r="28" spans="1:5" ht="12.75">
      <c r="A28" s="42" t="s">
        <v>6</v>
      </c>
      <c r="B28" s="43">
        <v>0.02051344668640679</v>
      </c>
      <c r="C28" s="9">
        <v>0.018071930451351675</v>
      </c>
      <c r="E28" s="9">
        <f t="shared" si="1"/>
        <v>-0.0024415162350551155</v>
      </c>
    </row>
    <row r="29" spans="1:5" ht="12.75">
      <c r="A29" s="42" t="s">
        <v>175</v>
      </c>
      <c r="B29" s="43">
        <v>0.014018760617475442</v>
      </c>
      <c r="C29" s="9">
        <v>0.017868558509394245</v>
      </c>
      <c r="E29" s="9">
        <f t="shared" si="1"/>
        <v>0.003849797891918803</v>
      </c>
    </row>
    <row r="30" spans="1:5" ht="12.75">
      <c r="A30" s="42" t="s">
        <v>10</v>
      </c>
      <c r="B30" s="43">
        <v>0.00890648024399438</v>
      </c>
      <c r="C30" s="9">
        <v>0.015554364460869014</v>
      </c>
      <c r="E30" s="9">
        <f t="shared" si="1"/>
        <v>0.006647884216874634</v>
      </c>
    </row>
    <row r="31" spans="1:5" ht="12.75">
      <c r="A31" s="42" t="s">
        <v>29</v>
      </c>
      <c r="B31" s="43">
        <v>0.01102927569488138</v>
      </c>
      <c r="C31" s="9">
        <v>0.015503340641886642</v>
      </c>
      <c r="E31" s="9">
        <f t="shared" si="1"/>
        <v>0.004474064947005262</v>
      </c>
    </row>
    <row r="32" spans="1:5" ht="12.75">
      <c r="A32" s="42" t="s">
        <v>11</v>
      </c>
      <c r="B32" s="43">
        <v>0.011380354704408359</v>
      </c>
      <c r="C32" s="9">
        <v>0.013242377776212485</v>
      </c>
      <c r="E32" s="9">
        <f t="shared" si="1"/>
        <v>0.001862023071804126</v>
      </c>
    </row>
    <row r="33" spans="1:5" ht="12.75">
      <c r="A33" s="42" t="s">
        <v>30</v>
      </c>
      <c r="B33" s="43">
        <v>0.012487137946887931</v>
      </c>
      <c r="C33" s="46">
        <v>0.011058075821574757</v>
      </c>
      <c r="E33" s="46">
        <f t="shared" si="1"/>
        <v>-0.0014290621253131748</v>
      </c>
    </row>
    <row r="34" spans="1:5" ht="12.75">
      <c r="A34" s="47" t="s">
        <v>38</v>
      </c>
      <c r="B34" s="45">
        <v>0.009169544575916146</v>
      </c>
      <c r="C34" s="9">
        <v>0.01016995730355696</v>
      </c>
      <c r="E34" s="9">
        <f t="shared" si="1"/>
        <v>0.001000412727640813</v>
      </c>
    </row>
    <row r="35" spans="2:3" ht="12"/>
    <row r="36" spans="1:8" ht="13.5">
      <c r="A36" s="11" t="s">
        <v>167</v>
      </c>
      <c r="B36" s="10">
        <v>0.08839779005524862</v>
      </c>
      <c r="C36" s="10">
        <v>0.08010204081632653</v>
      </c>
      <c r="D36" s="25" t="s">
        <v>1</v>
      </c>
      <c r="E36" s="9">
        <f>C36-B36</f>
        <v>-0.008295749238922082</v>
      </c>
      <c r="F36" s="25" t="s">
        <v>1</v>
      </c>
      <c r="H36" s="1" t="s">
        <v>178</v>
      </c>
    </row>
    <row r="37" spans="1:8" ht="15" customHeight="1">
      <c r="A37" s="11" t="s">
        <v>33</v>
      </c>
      <c r="B37" s="10">
        <v>0.015379005619664538</v>
      </c>
      <c r="C37" s="10">
        <v>0.019713886950453594</v>
      </c>
      <c r="E37" s="9">
        <f>C37-B37</f>
        <v>0.004334881330789056</v>
      </c>
      <c r="H37" s="25" t="s">
        <v>176</v>
      </c>
    </row>
    <row r="38" spans="1:8" ht="15" customHeight="1">
      <c r="A38" s="11" t="s">
        <v>32</v>
      </c>
      <c r="B38" s="10">
        <v>0.02042860720546671</v>
      </c>
      <c r="C38" s="10">
        <v>0.01806728063443336</v>
      </c>
      <c r="E38" s="9">
        <f>C38-B38</f>
        <v>-0.0023613265710333495</v>
      </c>
      <c r="H38" s="1" t="s">
        <v>177</v>
      </c>
    </row>
    <row r="39" ht="15">
      <c r="H39" s="1" t="s">
        <v>1</v>
      </c>
    </row>
    <row r="40" ht="15">
      <c r="H40" s="24" t="s">
        <v>164</v>
      </c>
    </row>
    <row r="41" spans="3:5" ht="15">
      <c r="C41" s="3"/>
      <c r="E41" s="3"/>
    </row>
    <row r="43" ht="14.45" customHeight="1"/>
    <row r="44" spans="4:7" ht="15">
      <c r="D44" s="19" t="s">
        <v>41</v>
      </c>
      <c r="F44" s="19" t="s">
        <v>41</v>
      </c>
      <c r="G44" s="1" t="s">
        <v>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53"/>
  <sheetViews>
    <sheetView showGridLines="0" workbookViewId="0" topLeftCell="A1">
      <selection activeCell="B15" sqref="B15"/>
    </sheetView>
  </sheetViews>
  <sheetFormatPr defaultColWidth="9.140625" defaultRowHeight="15"/>
  <cols>
    <col min="1" max="1" width="15.57421875" style="1" bestFit="1" customWidth="1"/>
    <col min="2" max="2" width="15.7109375" style="1" bestFit="1" customWidth="1"/>
    <col min="3" max="3" width="13.7109375" style="1" bestFit="1" customWidth="1"/>
    <col min="4" max="5" width="10.140625" style="1" bestFit="1" customWidth="1"/>
    <col min="6" max="6" width="2.57421875" style="1" customWidth="1"/>
    <col min="7" max="7" width="10.140625" style="1" bestFit="1" customWidth="1"/>
    <col min="8" max="16384" width="9.140625" style="1" customWidth="1"/>
  </cols>
  <sheetData>
    <row r="14" ht="15">
      <c r="F14" s="1" t="s">
        <v>1</v>
      </c>
    </row>
    <row r="15" spans="1:7" s="59" customFormat="1" ht="48">
      <c r="A15" s="60" t="s">
        <v>34</v>
      </c>
      <c r="B15" s="62" t="s">
        <v>36</v>
      </c>
      <c r="C15" s="62" t="s">
        <v>39</v>
      </c>
      <c r="D15" s="62" t="s">
        <v>40</v>
      </c>
      <c r="E15" s="62" t="s">
        <v>171</v>
      </c>
      <c r="G15" s="60" t="s">
        <v>201</v>
      </c>
    </row>
    <row r="16" spans="1:7" ht="15">
      <c r="A16" s="18" t="s">
        <v>0</v>
      </c>
      <c r="B16" s="18">
        <v>67.5</v>
      </c>
      <c r="C16" s="18">
        <v>56.1</v>
      </c>
      <c r="D16" s="18">
        <v>56.1</v>
      </c>
      <c r="E16" s="18">
        <f>B16</f>
        <v>67.5</v>
      </c>
      <c r="G16" s="18">
        <f aca="true" t="shared" si="0" ref="G16:G37">B16-C16</f>
        <v>11.399999999999999</v>
      </c>
    </row>
    <row r="17" spans="1:8" ht="15">
      <c r="A17" s="17" t="s">
        <v>16</v>
      </c>
      <c r="B17" s="50">
        <v>78.5</v>
      </c>
      <c r="C17" s="50">
        <v>46.9</v>
      </c>
      <c r="D17" s="50">
        <f aca="true" t="shared" si="1" ref="D17:D45">$D$16</f>
        <v>56.1</v>
      </c>
      <c r="E17" s="50">
        <f aca="true" t="shared" si="2" ref="E17:E45">$E$16</f>
        <v>67.5</v>
      </c>
      <c r="G17" s="50">
        <f t="shared" si="0"/>
        <v>31.6</v>
      </c>
      <c r="H17" s="70"/>
    </row>
    <row r="18" spans="1:8" ht="12">
      <c r="A18" s="17" t="s">
        <v>18</v>
      </c>
      <c r="B18" s="50">
        <v>77.1</v>
      </c>
      <c r="C18" s="50">
        <v>55.7</v>
      </c>
      <c r="D18" s="50">
        <f t="shared" si="1"/>
        <v>56.1</v>
      </c>
      <c r="E18" s="50">
        <f t="shared" si="2"/>
        <v>67.5</v>
      </c>
      <c r="G18" s="50">
        <f t="shared" si="0"/>
        <v>21.39999999999999</v>
      </c>
      <c r="H18" s="70"/>
    </row>
    <row r="19" spans="1:8" ht="12">
      <c r="A19" s="17" t="s">
        <v>23</v>
      </c>
      <c r="B19" s="50">
        <v>76.8</v>
      </c>
      <c r="C19" s="50">
        <v>42</v>
      </c>
      <c r="D19" s="50">
        <f t="shared" si="1"/>
        <v>56.1</v>
      </c>
      <c r="E19" s="50">
        <f t="shared" si="2"/>
        <v>67.5</v>
      </c>
      <c r="G19" s="50">
        <f t="shared" si="0"/>
        <v>34.8</v>
      </c>
      <c r="H19" s="70"/>
    </row>
    <row r="20" spans="1:8" ht="12">
      <c r="A20" s="17" t="s">
        <v>15</v>
      </c>
      <c r="B20" s="50">
        <v>76.1</v>
      </c>
      <c r="C20" s="50">
        <v>57.5</v>
      </c>
      <c r="D20" s="50">
        <f t="shared" si="1"/>
        <v>56.1</v>
      </c>
      <c r="E20" s="50">
        <f t="shared" si="2"/>
        <v>67.5</v>
      </c>
      <c r="G20" s="50">
        <f t="shared" si="0"/>
        <v>18.599999999999994</v>
      </c>
      <c r="H20" s="70"/>
    </row>
    <row r="21" spans="1:8" ht="13.5">
      <c r="A21" s="17" t="s">
        <v>180</v>
      </c>
      <c r="B21" s="52">
        <v>75.4</v>
      </c>
      <c r="C21" s="52">
        <v>65.7</v>
      </c>
      <c r="D21" s="50">
        <f t="shared" si="1"/>
        <v>56.1</v>
      </c>
      <c r="E21" s="50">
        <f t="shared" si="2"/>
        <v>67.5</v>
      </c>
      <c r="G21" s="50">
        <f t="shared" si="0"/>
        <v>9.700000000000003</v>
      </c>
      <c r="H21" s="70"/>
    </row>
    <row r="22" spans="1:8" ht="12">
      <c r="A22" s="17" t="s">
        <v>24</v>
      </c>
      <c r="B22" s="50">
        <v>75.1</v>
      </c>
      <c r="C22" s="50">
        <v>69.6</v>
      </c>
      <c r="D22" s="50">
        <f t="shared" si="1"/>
        <v>56.1</v>
      </c>
      <c r="E22" s="50">
        <f t="shared" si="2"/>
        <v>67.5</v>
      </c>
      <c r="G22" s="50">
        <f t="shared" si="0"/>
        <v>5.5</v>
      </c>
      <c r="H22" s="70"/>
    </row>
    <row r="23" spans="1:8" ht="12">
      <c r="A23" s="17" t="s">
        <v>9</v>
      </c>
      <c r="B23" s="50">
        <v>71.9</v>
      </c>
      <c r="C23" s="50">
        <v>49.9</v>
      </c>
      <c r="D23" s="50">
        <f t="shared" si="1"/>
        <v>56.1</v>
      </c>
      <c r="E23" s="50">
        <f t="shared" si="2"/>
        <v>67.5</v>
      </c>
      <c r="G23" s="50">
        <f t="shared" si="0"/>
        <v>22.000000000000007</v>
      </c>
      <c r="H23" s="70"/>
    </row>
    <row r="24" spans="1:8" ht="12">
      <c r="A24" s="17" t="s">
        <v>12</v>
      </c>
      <c r="B24" s="50">
        <v>69.2</v>
      </c>
      <c r="C24" s="50">
        <v>37.2</v>
      </c>
      <c r="D24" s="50">
        <f t="shared" si="1"/>
        <v>56.1</v>
      </c>
      <c r="E24" s="50">
        <f t="shared" si="2"/>
        <v>67.5</v>
      </c>
      <c r="G24" s="50">
        <f t="shared" si="0"/>
        <v>32</v>
      </c>
      <c r="H24" s="70"/>
    </row>
    <row r="25" spans="1:8" ht="13.5">
      <c r="A25" s="17" t="s">
        <v>179</v>
      </c>
      <c r="B25" s="50">
        <v>68.6</v>
      </c>
      <c r="C25" s="50">
        <v>55.6</v>
      </c>
      <c r="D25" s="50">
        <f t="shared" si="1"/>
        <v>56.1</v>
      </c>
      <c r="E25" s="50">
        <f t="shared" si="2"/>
        <v>67.5</v>
      </c>
      <c r="G25" s="50">
        <f t="shared" si="0"/>
        <v>12.999999999999993</v>
      </c>
      <c r="H25" s="70"/>
    </row>
    <row r="26" spans="1:8" ht="12">
      <c r="A26" s="17" t="s">
        <v>13</v>
      </c>
      <c r="B26" s="50">
        <v>66.4</v>
      </c>
      <c r="C26" s="50">
        <v>51.7</v>
      </c>
      <c r="D26" s="50">
        <f t="shared" si="1"/>
        <v>56.1</v>
      </c>
      <c r="E26" s="50">
        <f t="shared" si="2"/>
        <v>67.5</v>
      </c>
      <c r="G26" s="50">
        <f t="shared" si="0"/>
        <v>14.700000000000003</v>
      </c>
      <c r="H26" s="70"/>
    </row>
    <row r="27" spans="1:8" ht="12">
      <c r="A27" s="17" t="s">
        <v>25</v>
      </c>
      <c r="B27" s="50">
        <v>65.8</v>
      </c>
      <c r="C27" s="50">
        <v>55.2</v>
      </c>
      <c r="D27" s="50">
        <f t="shared" si="1"/>
        <v>56.1</v>
      </c>
      <c r="E27" s="50">
        <f t="shared" si="2"/>
        <v>67.5</v>
      </c>
      <c r="G27" s="50">
        <f t="shared" si="0"/>
        <v>10.599999999999994</v>
      </c>
      <c r="H27" s="70"/>
    </row>
    <row r="28" spans="1:8" ht="12">
      <c r="A28" s="17" t="s">
        <v>10</v>
      </c>
      <c r="B28" s="50">
        <v>61.5</v>
      </c>
      <c r="C28" s="50">
        <v>56.6</v>
      </c>
      <c r="D28" s="50">
        <f t="shared" si="1"/>
        <v>56.1</v>
      </c>
      <c r="E28" s="50">
        <f t="shared" si="2"/>
        <v>67.5</v>
      </c>
      <c r="G28" s="50">
        <f t="shared" si="0"/>
        <v>4.899999999999999</v>
      </c>
      <c r="H28" s="70"/>
    </row>
    <row r="29" spans="1:8" ht="13.5">
      <c r="A29" s="17" t="s">
        <v>191</v>
      </c>
      <c r="B29" s="50">
        <v>60.5</v>
      </c>
      <c r="C29" s="50">
        <v>50.9</v>
      </c>
      <c r="D29" s="50">
        <f t="shared" si="1"/>
        <v>56.1</v>
      </c>
      <c r="E29" s="50">
        <f t="shared" si="2"/>
        <v>67.5</v>
      </c>
      <c r="G29" s="50">
        <f t="shared" si="0"/>
        <v>9.600000000000001</v>
      </c>
      <c r="H29" s="70"/>
    </row>
    <row r="30" spans="1:9" ht="12">
      <c r="A30" s="17" t="s">
        <v>21</v>
      </c>
      <c r="B30" s="50">
        <v>60.3</v>
      </c>
      <c r="C30" s="50">
        <v>62.6</v>
      </c>
      <c r="D30" s="50">
        <f t="shared" si="1"/>
        <v>56.1</v>
      </c>
      <c r="E30" s="50">
        <f t="shared" si="2"/>
        <v>67.5</v>
      </c>
      <c r="G30" s="50">
        <f t="shared" si="0"/>
        <v>-2.3000000000000043</v>
      </c>
      <c r="H30" s="70"/>
      <c r="I30" s="1" t="s">
        <v>1</v>
      </c>
    </row>
    <row r="31" spans="1:8" ht="12">
      <c r="A31" s="17" t="s">
        <v>4</v>
      </c>
      <c r="B31" s="50">
        <v>59.6</v>
      </c>
      <c r="C31" s="50">
        <v>46.2</v>
      </c>
      <c r="D31" s="50">
        <f t="shared" si="1"/>
        <v>56.1</v>
      </c>
      <c r="E31" s="50">
        <f t="shared" si="2"/>
        <v>67.5</v>
      </c>
      <c r="G31" s="50">
        <f t="shared" si="0"/>
        <v>13.399999999999999</v>
      </c>
      <c r="H31" s="70"/>
    </row>
    <row r="32" spans="1:8" ht="13.5">
      <c r="A32" s="17" t="s">
        <v>193</v>
      </c>
      <c r="B32" s="50">
        <v>59.3</v>
      </c>
      <c r="C32" s="50">
        <v>36.4</v>
      </c>
      <c r="D32" s="50">
        <f t="shared" si="1"/>
        <v>56.1</v>
      </c>
      <c r="E32" s="50">
        <f t="shared" si="2"/>
        <v>67.5</v>
      </c>
      <c r="G32" s="50">
        <f t="shared" si="0"/>
        <v>22.9</v>
      </c>
      <c r="H32" s="70"/>
    </row>
    <row r="33" spans="1:8" ht="12">
      <c r="A33" s="17" t="s">
        <v>8</v>
      </c>
      <c r="B33" s="50">
        <v>57.4</v>
      </c>
      <c r="C33" s="50">
        <v>51.5</v>
      </c>
      <c r="D33" s="50">
        <f t="shared" si="1"/>
        <v>56.1</v>
      </c>
      <c r="E33" s="50">
        <f t="shared" si="2"/>
        <v>67.5</v>
      </c>
      <c r="G33" s="50">
        <f t="shared" si="0"/>
        <v>5.899999999999999</v>
      </c>
      <c r="H33" s="70"/>
    </row>
    <row r="34" spans="1:8" ht="12">
      <c r="A34" s="17" t="s">
        <v>38</v>
      </c>
      <c r="B34" s="50">
        <v>57.2</v>
      </c>
      <c r="C34" s="50">
        <v>60.7</v>
      </c>
      <c r="D34" s="50">
        <f t="shared" si="1"/>
        <v>56.1</v>
      </c>
      <c r="E34" s="50">
        <f t="shared" si="2"/>
        <v>67.5</v>
      </c>
      <c r="G34" s="50">
        <f t="shared" si="0"/>
        <v>-3.5</v>
      </c>
      <c r="H34" s="70"/>
    </row>
    <row r="35" spans="1:8" ht="12">
      <c r="A35" s="17" t="s">
        <v>11</v>
      </c>
      <c r="B35" s="50">
        <v>54.6</v>
      </c>
      <c r="C35" s="50">
        <v>52.2</v>
      </c>
      <c r="D35" s="50">
        <f t="shared" si="1"/>
        <v>56.1</v>
      </c>
      <c r="E35" s="50">
        <f t="shared" si="2"/>
        <v>67.5</v>
      </c>
      <c r="G35" s="50">
        <f t="shared" si="0"/>
        <v>2.3999999999999986</v>
      </c>
      <c r="H35" s="70"/>
    </row>
    <row r="36" spans="1:8" ht="13.5">
      <c r="A36" s="17" t="s">
        <v>192</v>
      </c>
      <c r="B36" s="50">
        <v>51.1</v>
      </c>
      <c r="C36" s="50">
        <v>45.6</v>
      </c>
      <c r="D36" s="50">
        <f t="shared" si="1"/>
        <v>56.1</v>
      </c>
      <c r="E36" s="50">
        <f t="shared" si="2"/>
        <v>67.5</v>
      </c>
      <c r="G36" s="50">
        <f t="shared" si="0"/>
        <v>5.5</v>
      </c>
      <c r="H36" s="70"/>
    </row>
    <row r="37" spans="1:8" ht="12">
      <c r="A37" s="17" t="s">
        <v>30</v>
      </c>
      <c r="B37" s="50">
        <v>50.6</v>
      </c>
      <c r="C37" s="50">
        <v>65.1</v>
      </c>
      <c r="D37" s="50">
        <f t="shared" si="1"/>
        <v>56.1</v>
      </c>
      <c r="E37" s="50">
        <f t="shared" si="2"/>
        <v>67.5</v>
      </c>
      <c r="G37" s="50">
        <f t="shared" si="0"/>
        <v>-14.499999999999993</v>
      </c>
      <c r="H37" s="70"/>
    </row>
    <row r="38" spans="1:8" ht="12">
      <c r="A38" s="17" t="s">
        <v>14</v>
      </c>
      <c r="B38" s="50" t="s">
        <v>20</v>
      </c>
      <c r="C38" s="50">
        <v>62</v>
      </c>
      <c r="D38" s="50">
        <f t="shared" si="1"/>
        <v>56.1</v>
      </c>
      <c r="E38" s="50">
        <f t="shared" si="2"/>
        <v>67.5</v>
      </c>
      <c r="G38" s="50" t="s">
        <v>20</v>
      </c>
      <c r="H38" s="70"/>
    </row>
    <row r="39" spans="1:7" ht="12">
      <c r="A39" s="17" t="s">
        <v>6</v>
      </c>
      <c r="B39" s="50" t="s">
        <v>20</v>
      </c>
      <c r="C39" s="50">
        <v>61.7</v>
      </c>
      <c r="D39" s="50">
        <f t="shared" si="1"/>
        <v>56.1</v>
      </c>
      <c r="E39" s="50">
        <f t="shared" si="2"/>
        <v>67.5</v>
      </c>
      <c r="G39" s="50" t="s">
        <v>20</v>
      </c>
    </row>
    <row r="40" spans="1:7" ht="12">
      <c r="A40" s="17" t="s">
        <v>28</v>
      </c>
      <c r="B40" s="50" t="s">
        <v>20</v>
      </c>
      <c r="C40" s="50">
        <v>61.6</v>
      </c>
      <c r="D40" s="50">
        <f t="shared" si="1"/>
        <v>56.1</v>
      </c>
      <c r="E40" s="50">
        <f t="shared" si="2"/>
        <v>67.5</v>
      </c>
      <c r="G40" s="50" t="s">
        <v>20</v>
      </c>
    </row>
    <row r="41" spans="1:7" ht="12">
      <c r="A41" s="17" t="s">
        <v>17</v>
      </c>
      <c r="B41" s="50" t="s">
        <v>20</v>
      </c>
      <c r="C41" s="50">
        <v>60.6</v>
      </c>
      <c r="D41" s="50">
        <f t="shared" si="1"/>
        <v>56.1</v>
      </c>
      <c r="E41" s="50">
        <f t="shared" si="2"/>
        <v>67.5</v>
      </c>
      <c r="G41" s="50" t="s">
        <v>20</v>
      </c>
    </row>
    <row r="42" spans="1:7" ht="12">
      <c r="A42" s="17" t="s">
        <v>19</v>
      </c>
      <c r="B42" s="50" t="s">
        <v>20</v>
      </c>
      <c r="C42" s="50">
        <v>60.5</v>
      </c>
      <c r="D42" s="50">
        <f t="shared" si="1"/>
        <v>56.1</v>
      </c>
      <c r="E42" s="50">
        <f t="shared" si="2"/>
        <v>67.5</v>
      </c>
      <c r="G42" s="50" t="s">
        <v>20</v>
      </c>
    </row>
    <row r="43" spans="1:7" ht="12">
      <c r="A43" s="17" t="s">
        <v>32</v>
      </c>
      <c r="B43" s="50" t="s">
        <v>20</v>
      </c>
      <c r="C43" s="50">
        <v>58.9</v>
      </c>
      <c r="D43" s="50">
        <f t="shared" si="1"/>
        <v>56.1</v>
      </c>
      <c r="E43" s="50">
        <f t="shared" si="2"/>
        <v>67.5</v>
      </c>
      <c r="G43" s="50" t="s">
        <v>20</v>
      </c>
    </row>
    <row r="44" spans="1:7" ht="12">
      <c r="A44" s="17" t="s">
        <v>26</v>
      </c>
      <c r="B44" s="50" t="s">
        <v>20</v>
      </c>
      <c r="C44" s="50">
        <v>52.9</v>
      </c>
      <c r="D44" s="50">
        <f t="shared" si="1"/>
        <v>56.1</v>
      </c>
      <c r="E44" s="50">
        <f t="shared" si="2"/>
        <v>67.5</v>
      </c>
      <c r="G44" s="50" t="s">
        <v>20</v>
      </c>
    </row>
    <row r="45" spans="1:7" ht="15">
      <c r="A45" s="17" t="s">
        <v>29</v>
      </c>
      <c r="B45" s="50" t="s">
        <v>20</v>
      </c>
      <c r="C45" s="50">
        <v>50.8</v>
      </c>
      <c r="D45" s="50">
        <f t="shared" si="1"/>
        <v>56.1</v>
      </c>
      <c r="E45" s="50">
        <f t="shared" si="2"/>
        <v>67.5</v>
      </c>
      <c r="G45" s="50" t="s">
        <v>20</v>
      </c>
    </row>
    <row r="47" spans="1:7" ht="15">
      <c r="A47" s="18" t="s">
        <v>31</v>
      </c>
      <c r="B47" s="50" t="s">
        <v>20</v>
      </c>
      <c r="C47" s="50">
        <v>92.2</v>
      </c>
      <c r="D47" s="50">
        <f aca="true" t="shared" si="3" ref="D47:D49">$D$16</f>
        <v>56.1</v>
      </c>
      <c r="E47" s="50">
        <f aca="true" t="shared" si="4" ref="E47:E49">$E$16</f>
        <v>67.5</v>
      </c>
      <c r="G47" s="50" t="s">
        <v>20</v>
      </c>
    </row>
    <row r="48" spans="1:7" ht="15">
      <c r="A48" s="18" t="s">
        <v>32</v>
      </c>
      <c r="B48" s="51">
        <v>82.3</v>
      </c>
      <c r="C48" s="51">
        <v>87.9</v>
      </c>
      <c r="D48" s="50">
        <f t="shared" si="3"/>
        <v>56.1</v>
      </c>
      <c r="E48" s="50">
        <f t="shared" si="4"/>
        <v>67.5</v>
      </c>
      <c r="G48" s="50">
        <f aca="true" t="shared" si="5" ref="G48:G49">B48-C48</f>
        <v>-5.6000000000000085</v>
      </c>
    </row>
    <row r="49" spans="1:7" ht="15">
      <c r="A49" s="18" t="s">
        <v>33</v>
      </c>
      <c r="B49" s="50">
        <v>79.4</v>
      </c>
      <c r="C49" s="50">
        <v>88.4</v>
      </c>
      <c r="D49" s="50">
        <f t="shared" si="3"/>
        <v>56.1</v>
      </c>
      <c r="E49" s="50">
        <f t="shared" si="4"/>
        <v>67.5</v>
      </c>
      <c r="G49" s="50">
        <f t="shared" si="5"/>
        <v>-9</v>
      </c>
    </row>
    <row r="50" spans="1:7" ht="15">
      <c r="A50" s="26"/>
      <c r="B50" s="52">
        <v>0</v>
      </c>
      <c r="C50" s="52">
        <v>0</v>
      </c>
      <c r="D50" s="52">
        <v>0</v>
      </c>
      <c r="E50" s="52"/>
      <c r="G50" s="52" t="s">
        <v>174</v>
      </c>
    </row>
    <row r="51" ht="15" customHeight="1">
      <c r="G51" s="1" t="s">
        <v>183</v>
      </c>
    </row>
    <row r="52" ht="15">
      <c r="G52" s="1" t="s">
        <v>1</v>
      </c>
    </row>
    <row r="53" ht="15">
      <c r="G53" s="1" t="s">
        <v>169</v>
      </c>
    </row>
    <row r="54" ht="14.45" customHeight="1"/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44"/>
  <sheetViews>
    <sheetView workbookViewId="0" topLeftCell="A1">
      <selection activeCell="B47" sqref="B47"/>
    </sheetView>
  </sheetViews>
  <sheetFormatPr defaultColWidth="9.140625" defaultRowHeight="15"/>
  <cols>
    <col min="1" max="3" width="9.140625" style="1" customWidth="1"/>
    <col min="4" max="4" width="5.8515625" style="1" customWidth="1"/>
    <col min="5" max="6" width="15.421875" style="1" bestFit="1" customWidth="1"/>
    <col min="7" max="7" width="13.140625" style="1" bestFit="1" customWidth="1"/>
    <col min="8" max="8" width="23.28125" style="1" customWidth="1"/>
    <col min="9" max="16384" width="9.140625" style="1" customWidth="1"/>
  </cols>
  <sheetData>
    <row r="5" ht="15">
      <c r="D5" s="20" t="s">
        <v>142</v>
      </c>
    </row>
    <row r="7" spans="3:8" ht="15">
      <c r="C7" s="1" t="s">
        <v>148</v>
      </c>
      <c r="D7" s="21" t="s">
        <v>143</v>
      </c>
      <c r="E7" s="22" t="s">
        <v>144</v>
      </c>
      <c r="F7" s="22" t="s">
        <v>145</v>
      </c>
      <c r="G7" s="22" t="s">
        <v>146</v>
      </c>
      <c r="H7" s="22" t="s">
        <v>147</v>
      </c>
    </row>
    <row r="8" spans="3:8" ht="15">
      <c r="C8" s="1">
        <v>1</v>
      </c>
      <c r="D8" s="21" t="s">
        <v>42</v>
      </c>
      <c r="E8" s="23" t="s">
        <v>43</v>
      </c>
      <c r="F8" s="23" t="s">
        <v>3</v>
      </c>
      <c r="G8" s="23" t="s">
        <v>44</v>
      </c>
      <c r="H8" s="23" t="s">
        <v>45</v>
      </c>
    </row>
    <row r="9" spans="3:8" ht="15">
      <c r="C9" s="1">
        <v>2</v>
      </c>
      <c r="D9" s="21" t="s">
        <v>46</v>
      </c>
      <c r="E9" s="23" t="s">
        <v>47</v>
      </c>
      <c r="F9" s="23" t="s">
        <v>4</v>
      </c>
      <c r="G9" s="23" t="s">
        <v>48</v>
      </c>
      <c r="H9" s="23" t="s">
        <v>49</v>
      </c>
    </row>
    <row r="10" spans="3:8" ht="24">
      <c r="C10" s="1">
        <v>3</v>
      </c>
      <c r="D10" s="21" t="s">
        <v>50</v>
      </c>
      <c r="E10" s="23" t="s">
        <v>51</v>
      </c>
      <c r="F10" s="23" t="s">
        <v>5</v>
      </c>
      <c r="G10" s="23" t="s">
        <v>52</v>
      </c>
      <c r="H10" s="23" t="s">
        <v>53</v>
      </c>
    </row>
    <row r="11" spans="3:8" ht="15">
      <c r="C11" s="1">
        <v>4</v>
      </c>
      <c r="D11" s="21" t="s">
        <v>54</v>
      </c>
      <c r="E11" s="23" t="s">
        <v>55</v>
      </c>
      <c r="F11" s="23" t="s">
        <v>6</v>
      </c>
      <c r="G11" s="23" t="s">
        <v>56</v>
      </c>
      <c r="H11" s="23" t="s">
        <v>57</v>
      </c>
    </row>
    <row r="12" spans="3:8" ht="15">
      <c r="C12" s="1">
        <v>5</v>
      </c>
      <c r="D12" s="21" t="s">
        <v>58</v>
      </c>
      <c r="E12" s="23" t="s">
        <v>59</v>
      </c>
      <c r="F12" s="23" t="s">
        <v>38</v>
      </c>
      <c r="G12" s="23" t="s">
        <v>60</v>
      </c>
      <c r="H12" s="23" t="s">
        <v>59</v>
      </c>
    </row>
    <row r="13" spans="3:8" ht="15">
      <c r="C13" s="1">
        <v>6</v>
      </c>
      <c r="D13" s="21" t="s">
        <v>61</v>
      </c>
      <c r="E13" s="23" t="s">
        <v>62</v>
      </c>
      <c r="F13" s="23" t="s">
        <v>7</v>
      </c>
      <c r="G13" s="23" t="s">
        <v>63</v>
      </c>
      <c r="H13" s="23" t="s">
        <v>64</v>
      </c>
    </row>
    <row r="14" spans="3:8" ht="15">
      <c r="C14" s="1">
        <v>7</v>
      </c>
      <c r="D14" s="21" t="s">
        <v>65</v>
      </c>
      <c r="E14" s="23" t="s">
        <v>66</v>
      </c>
      <c r="F14" s="23" t="s">
        <v>8</v>
      </c>
      <c r="G14" s="23" t="s">
        <v>67</v>
      </c>
      <c r="H14" s="23" t="s">
        <v>68</v>
      </c>
    </row>
    <row r="15" spans="3:8" ht="15">
      <c r="C15" s="1">
        <v>8</v>
      </c>
      <c r="D15" s="21" t="s">
        <v>69</v>
      </c>
      <c r="E15" s="23" t="s">
        <v>70</v>
      </c>
      <c r="F15" s="23" t="s">
        <v>9</v>
      </c>
      <c r="G15" s="23" t="s">
        <v>71</v>
      </c>
      <c r="H15" s="23" t="s">
        <v>72</v>
      </c>
    </row>
    <row r="16" spans="3:8" ht="15">
      <c r="C16" s="1">
        <v>9</v>
      </c>
      <c r="D16" s="21" t="s">
        <v>73</v>
      </c>
      <c r="E16" s="23" t="s">
        <v>74</v>
      </c>
      <c r="F16" s="23" t="s">
        <v>10</v>
      </c>
      <c r="G16" s="23" t="s">
        <v>75</v>
      </c>
      <c r="H16" s="23" t="s">
        <v>76</v>
      </c>
    </row>
    <row r="17" spans="3:8" ht="15">
      <c r="C17" s="1">
        <v>10</v>
      </c>
      <c r="D17" s="21" t="s">
        <v>77</v>
      </c>
      <c r="E17" s="23" t="s">
        <v>11</v>
      </c>
      <c r="F17" s="23" t="s">
        <v>11</v>
      </c>
      <c r="G17" s="23" t="s">
        <v>11</v>
      </c>
      <c r="H17" s="23" t="s">
        <v>78</v>
      </c>
    </row>
    <row r="18" spans="3:8" ht="15">
      <c r="C18" s="1">
        <v>11</v>
      </c>
      <c r="D18" s="21" t="s">
        <v>79</v>
      </c>
      <c r="E18" s="23" t="s">
        <v>80</v>
      </c>
      <c r="F18" s="23" t="s">
        <v>12</v>
      </c>
      <c r="G18" s="23" t="s">
        <v>81</v>
      </c>
      <c r="H18" s="23" t="s">
        <v>82</v>
      </c>
    </row>
    <row r="19" spans="3:8" ht="15">
      <c r="C19" s="1">
        <v>12</v>
      </c>
      <c r="D19" s="21" t="s">
        <v>83</v>
      </c>
      <c r="E19" s="23" t="s">
        <v>84</v>
      </c>
      <c r="F19" s="23" t="s">
        <v>13</v>
      </c>
      <c r="G19" s="23" t="s">
        <v>85</v>
      </c>
      <c r="H19" s="23" t="s">
        <v>86</v>
      </c>
    </row>
    <row r="20" spans="3:8" ht="15">
      <c r="C20" s="1">
        <v>13</v>
      </c>
      <c r="D20" s="21" t="s">
        <v>87</v>
      </c>
      <c r="E20" s="23" t="s">
        <v>88</v>
      </c>
      <c r="F20" s="23" t="s">
        <v>14</v>
      </c>
      <c r="G20" s="23" t="s">
        <v>89</v>
      </c>
      <c r="H20" s="23" t="s">
        <v>90</v>
      </c>
    </row>
    <row r="21" spans="3:8" ht="15">
      <c r="C21" s="1">
        <v>14</v>
      </c>
      <c r="D21" s="21" t="s">
        <v>91</v>
      </c>
      <c r="E21" s="23" t="s">
        <v>92</v>
      </c>
      <c r="F21" s="23" t="s">
        <v>15</v>
      </c>
      <c r="G21" s="23" t="s">
        <v>93</v>
      </c>
      <c r="H21" s="23" t="s">
        <v>94</v>
      </c>
    </row>
    <row r="22" spans="3:8" ht="15">
      <c r="C22" s="1">
        <v>15</v>
      </c>
      <c r="D22" s="21" t="s">
        <v>95</v>
      </c>
      <c r="E22" s="23" t="s">
        <v>96</v>
      </c>
      <c r="F22" s="23" t="s">
        <v>16</v>
      </c>
      <c r="G22" s="23" t="s">
        <v>97</v>
      </c>
      <c r="H22" s="23" t="s">
        <v>98</v>
      </c>
    </row>
    <row r="23" spans="3:8" ht="15">
      <c r="C23" s="1">
        <v>16</v>
      </c>
      <c r="D23" s="21" t="s">
        <v>99</v>
      </c>
      <c r="E23" s="23" t="s">
        <v>17</v>
      </c>
      <c r="F23" s="23" t="s">
        <v>17</v>
      </c>
      <c r="G23" s="23" t="s">
        <v>17</v>
      </c>
      <c r="H23" s="23" t="s">
        <v>100</v>
      </c>
    </row>
    <row r="24" spans="3:8" ht="15">
      <c r="C24" s="1">
        <v>17</v>
      </c>
      <c r="D24" s="21" t="s">
        <v>101</v>
      </c>
      <c r="E24" s="23" t="s">
        <v>102</v>
      </c>
      <c r="F24" s="23" t="s">
        <v>18</v>
      </c>
      <c r="G24" s="23" t="s">
        <v>103</v>
      </c>
      <c r="H24" s="23" t="s">
        <v>104</v>
      </c>
    </row>
    <row r="25" spans="3:8" ht="15">
      <c r="C25" s="1">
        <v>18</v>
      </c>
      <c r="D25" s="21" t="s">
        <v>105</v>
      </c>
      <c r="E25" s="23" t="s">
        <v>19</v>
      </c>
      <c r="F25" s="23" t="s">
        <v>19</v>
      </c>
      <c r="G25" s="23" t="s">
        <v>106</v>
      </c>
      <c r="H25" s="23" t="s">
        <v>19</v>
      </c>
    </row>
    <row r="26" spans="3:8" ht="15">
      <c r="C26" s="1">
        <v>19</v>
      </c>
      <c r="D26" s="21" t="s">
        <v>107</v>
      </c>
      <c r="E26" s="23" t="s">
        <v>108</v>
      </c>
      <c r="F26" s="23" t="s">
        <v>21</v>
      </c>
      <c r="G26" s="23" t="s">
        <v>109</v>
      </c>
      <c r="H26" s="23" t="s">
        <v>110</v>
      </c>
    </row>
    <row r="27" spans="3:8" ht="15">
      <c r="C27" s="1">
        <v>20</v>
      </c>
      <c r="D27" s="21" t="s">
        <v>111</v>
      </c>
      <c r="E27" s="23" t="s">
        <v>112</v>
      </c>
      <c r="F27" s="23" t="s">
        <v>22</v>
      </c>
      <c r="G27" s="23" t="s">
        <v>113</v>
      </c>
      <c r="H27" s="23" t="s">
        <v>112</v>
      </c>
    </row>
    <row r="28" spans="3:8" ht="15">
      <c r="C28" s="1">
        <v>21</v>
      </c>
      <c r="D28" s="21" t="s">
        <v>114</v>
      </c>
      <c r="E28" s="23" t="s">
        <v>115</v>
      </c>
      <c r="F28" s="23" t="s">
        <v>23</v>
      </c>
      <c r="G28" s="23" t="s">
        <v>116</v>
      </c>
      <c r="H28" s="23" t="s">
        <v>117</v>
      </c>
    </row>
    <row r="29" spans="3:8" ht="15">
      <c r="C29" s="1">
        <v>22</v>
      </c>
      <c r="D29" s="21" t="s">
        <v>118</v>
      </c>
      <c r="E29" s="23" t="s">
        <v>24</v>
      </c>
      <c r="F29" s="23" t="s">
        <v>24</v>
      </c>
      <c r="G29" s="23" t="s">
        <v>24</v>
      </c>
      <c r="H29" s="23" t="s">
        <v>24</v>
      </c>
    </row>
    <row r="30" spans="3:8" ht="15">
      <c r="C30" s="1">
        <v>23</v>
      </c>
      <c r="D30" s="21" t="s">
        <v>119</v>
      </c>
      <c r="E30" s="23" t="s">
        <v>120</v>
      </c>
      <c r="F30" s="23" t="s">
        <v>25</v>
      </c>
      <c r="G30" s="23" t="s">
        <v>121</v>
      </c>
      <c r="H30" s="23" t="s">
        <v>122</v>
      </c>
    </row>
    <row r="31" spans="3:8" ht="15">
      <c r="C31" s="1">
        <v>24</v>
      </c>
      <c r="D31" s="21" t="s">
        <v>123</v>
      </c>
      <c r="E31" s="23" t="s">
        <v>124</v>
      </c>
      <c r="F31" s="23" t="s">
        <v>26</v>
      </c>
      <c r="G31" s="23" t="s">
        <v>125</v>
      </c>
      <c r="H31" s="23" t="s">
        <v>126</v>
      </c>
    </row>
    <row r="32" spans="3:8" ht="15">
      <c r="C32" s="1">
        <v>25</v>
      </c>
      <c r="D32" s="21" t="s">
        <v>127</v>
      </c>
      <c r="E32" s="23" t="s">
        <v>128</v>
      </c>
      <c r="F32" s="23" t="s">
        <v>27</v>
      </c>
      <c r="G32" s="23" t="s">
        <v>129</v>
      </c>
      <c r="H32" s="23" t="s">
        <v>130</v>
      </c>
    </row>
    <row r="33" spans="3:8" ht="15">
      <c r="C33" s="1">
        <v>26</v>
      </c>
      <c r="D33" s="21" t="s">
        <v>131</v>
      </c>
      <c r="E33" s="23" t="s">
        <v>132</v>
      </c>
      <c r="F33" s="23" t="s">
        <v>28</v>
      </c>
      <c r="G33" s="23" t="s">
        <v>133</v>
      </c>
      <c r="H33" s="23" t="s">
        <v>134</v>
      </c>
    </row>
    <row r="34" spans="3:8" ht="15">
      <c r="C34" s="1">
        <v>27</v>
      </c>
      <c r="D34" s="21" t="s">
        <v>135</v>
      </c>
      <c r="E34" s="23" t="s">
        <v>136</v>
      </c>
      <c r="F34" s="23" t="s">
        <v>29</v>
      </c>
      <c r="G34" s="23" t="s">
        <v>137</v>
      </c>
      <c r="H34" s="23" t="s">
        <v>138</v>
      </c>
    </row>
    <row r="35" spans="3:8" ht="15">
      <c r="C35" s="1">
        <v>28</v>
      </c>
      <c r="D35" s="21" t="s">
        <v>139</v>
      </c>
      <c r="E35" s="23" t="s">
        <v>30</v>
      </c>
      <c r="F35" s="23" t="s">
        <v>30</v>
      </c>
      <c r="G35" s="23" t="s">
        <v>140</v>
      </c>
      <c r="H35" s="23" t="s">
        <v>141</v>
      </c>
    </row>
    <row r="38" ht="15">
      <c r="D38" s="20" t="s">
        <v>163</v>
      </c>
    </row>
    <row r="40" spans="4:8" ht="15">
      <c r="D40" s="21" t="s">
        <v>143</v>
      </c>
      <c r="E40" s="22" t="s">
        <v>144</v>
      </c>
      <c r="F40" s="22" t="s">
        <v>145</v>
      </c>
      <c r="G40" s="22" t="s">
        <v>146</v>
      </c>
      <c r="H40" s="22" t="s">
        <v>147</v>
      </c>
    </row>
    <row r="41" spans="3:8" ht="15">
      <c r="C41" s="1">
        <v>1</v>
      </c>
      <c r="D41" s="21" t="s">
        <v>149</v>
      </c>
      <c r="E41" s="23" t="s">
        <v>150</v>
      </c>
      <c r="F41" s="23" t="s">
        <v>31</v>
      </c>
      <c r="G41" s="23" t="s">
        <v>151</v>
      </c>
      <c r="H41" s="23" t="s">
        <v>152</v>
      </c>
    </row>
    <row r="42" spans="3:8" ht="15">
      <c r="C42" s="1">
        <v>2</v>
      </c>
      <c r="D42" s="21" t="s">
        <v>153</v>
      </c>
      <c r="E42" s="23" t="s">
        <v>154</v>
      </c>
      <c r="F42" s="23" t="s">
        <v>154</v>
      </c>
      <c r="G42" s="23" t="s">
        <v>154</v>
      </c>
      <c r="H42" s="23" t="s">
        <v>154</v>
      </c>
    </row>
    <row r="43" spans="3:8" ht="15">
      <c r="C43" s="1">
        <v>3</v>
      </c>
      <c r="D43" s="21" t="s">
        <v>155</v>
      </c>
      <c r="E43" s="23" t="s">
        <v>156</v>
      </c>
      <c r="F43" s="23" t="s">
        <v>32</v>
      </c>
      <c r="G43" s="23" t="s">
        <v>157</v>
      </c>
      <c r="H43" s="23" t="s">
        <v>158</v>
      </c>
    </row>
    <row r="44" spans="3:8" ht="24">
      <c r="C44" s="1">
        <v>4</v>
      </c>
      <c r="D44" s="21" t="s">
        <v>159</v>
      </c>
      <c r="E44" s="23" t="s">
        <v>160</v>
      </c>
      <c r="F44" s="23" t="s">
        <v>33</v>
      </c>
      <c r="G44" s="23" t="s">
        <v>161</v>
      </c>
      <c r="H44" s="23" t="s">
        <v>162</v>
      </c>
    </row>
  </sheetData>
  <hyperlinks>
    <hyperlink ref="D5" r:id="rId1" display="http://ec.europa.eu/eurostat/statistics-explained/index.php?title=Glossary:European_Union_%28EU%29"/>
    <hyperlink ref="D38" r:id="rId2" display="http://ec.europa.eu/eurostat/statistics-explained/index.php?title=Glossary:European_Free_Trade_Association_%28EFTA%2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0"/>
  <sheetViews>
    <sheetView showGridLines="0" workbookViewId="0" topLeftCell="A1">
      <selection activeCell="D45" sqref="D45"/>
    </sheetView>
  </sheetViews>
  <sheetFormatPr defaultColWidth="9.140625" defaultRowHeight="15"/>
  <cols>
    <col min="1" max="1" width="15.421875" style="1" bestFit="1" customWidth="1"/>
    <col min="2" max="2" width="11.421875" style="1" customWidth="1"/>
    <col min="3" max="3" width="10.7109375" style="1" customWidth="1"/>
    <col min="4" max="4" width="10.140625" style="1" bestFit="1" customWidth="1"/>
    <col min="5" max="5" width="9.140625" style="1" customWidth="1"/>
    <col min="6" max="6" width="2.7109375" style="1" customWidth="1"/>
    <col min="7" max="16384" width="9.140625" style="1" customWidth="1"/>
  </cols>
  <sheetData>
    <row r="5" spans="1:7" ht="72">
      <c r="A5" s="61" t="s">
        <v>37</v>
      </c>
      <c r="B5" s="62" t="s">
        <v>36</v>
      </c>
      <c r="C5" s="62" t="s">
        <v>39</v>
      </c>
      <c r="D5" s="61" t="s">
        <v>40</v>
      </c>
      <c r="E5" s="62" t="s">
        <v>171</v>
      </c>
      <c r="G5" s="62" t="s">
        <v>197</v>
      </c>
    </row>
    <row r="6" spans="1:7" ht="15">
      <c r="A6" s="14" t="s">
        <v>170</v>
      </c>
      <c r="B6" s="10">
        <v>0.3307252611642914</v>
      </c>
      <c r="C6" s="10">
        <v>0.3094004994591685</v>
      </c>
      <c r="D6" s="13">
        <v>0.3094004994591685</v>
      </c>
      <c r="E6" s="13">
        <v>0.331</v>
      </c>
      <c r="G6" s="13">
        <f>B6-C6</f>
        <v>0.02132476170512293</v>
      </c>
    </row>
    <row r="7" spans="5:7" ht="12">
      <c r="E7" s="3" t="s">
        <v>1</v>
      </c>
      <c r="G7" s="3"/>
    </row>
    <row r="8" spans="1:7" ht="12">
      <c r="A8" s="12" t="s">
        <v>28</v>
      </c>
      <c r="B8" s="10">
        <v>0.6747181964573269</v>
      </c>
      <c r="C8" s="10">
        <v>0.40667581453234203</v>
      </c>
      <c r="D8" s="13">
        <v>0.3094004994591685</v>
      </c>
      <c r="E8" s="10">
        <f aca="true" t="shared" si="0" ref="E8:E35">$B$6</f>
        <v>0.3307252611642914</v>
      </c>
      <c r="G8" s="10">
        <f aca="true" t="shared" si="1" ref="G8:G34">B8-C8</f>
        <v>0.26804238192498486</v>
      </c>
    </row>
    <row r="9" spans="1:8" ht="12">
      <c r="A9" s="12" t="s">
        <v>11</v>
      </c>
      <c r="B9" s="10">
        <v>0.6505728314238952</v>
      </c>
      <c r="C9" s="10">
        <v>0.36172714416528046</v>
      </c>
      <c r="D9" s="13">
        <v>0.3094004994591685</v>
      </c>
      <c r="E9" s="10">
        <f t="shared" si="0"/>
        <v>0.3307252611642914</v>
      </c>
      <c r="F9" s="3"/>
      <c r="G9" s="10">
        <f t="shared" si="1"/>
        <v>0.28884568725861476</v>
      </c>
      <c r="H9" s="3"/>
    </row>
    <row r="10" spans="1:8" ht="12">
      <c r="A10" s="12" t="s">
        <v>8</v>
      </c>
      <c r="B10" s="10">
        <v>0.6</v>
      </c>
      <c r="C10" s="10">
        <v>0.4374584746651747</v>
      </c>
      <c r="D10" s="13">
        <v>0.3094004994591685</v>
      </c>
      <c r="E10" s="10">
        <f t="shared" si="0"/>
        <v>0.3307252611642914</v>
      </c>
      <c r="G10" s="10">
        <f t="shared" si="1"/>
        <v>0.1625415253348253</v>
      </c>
      <c r="H10" s="3"/>
    </row>
    <row r="11" spans="1:7" ht="12">
      <c r="A11" s="12" t="s">
        <v>35</v>
      </c>
      <c r="B11" s="10">
        <v>0.567653486985893</v>
      </c>
      <c r="C11" s="10">
        <v>0.2713153858744082</v>
      </c>
      <c r="D11" s="13">
        <v>0.3094004994591685</v>
      </c>
      <c r="E11" s="10">
        <f t="shared" si="0"/>
        <v>0.3307252611642914</v>
      </c>
      <c r="F11" s="3"/>
      <c r="G11" s="10">
        <f t="shared" si="1"/>
        <v>0.29633810111148484</v>
      </c>
    </row>
    <row r="12" spans="1:7" ht="12">
      <c r="A12" s="12" t="s">
        <v>29</v>
      </c>
      <c r="B12" s="10">
        <v>0.5623608017817372</v>
      </c>
      <c r="C12" s="10">
        <v>0.40408818604008767</v>
      </c>
      <c r="D12" s="13">
        <v>0.3094004994591685</v>
      </c>
      <c r="E12" s="10">
        <f t="shared" si="0"/>
        <v>0.3307252611642914</v>
      </c>
      <c r="G12" s="10">
        <f t="shared" si="1"/>
        <v>0.15827261574164952</v>
      </c>
    </row>
    <row r="13" spans="1:7" ht="12">
      <c r="A13" s="12" t="s">
        <v>3</v>
      </c>
      <c r="B13" s="10">
        <v>0.5266439909297053</v>
      </c>
      <c r="C13" s="10">
        <v>0.393128911702463</v>
      </c>
      <c r="D13" s="13">
        <v>0.3094004994591685</v>
      </c>
      <c r="E13" s="10">
        <f t="shared" si="0"/>
        <v>0.3307252611642914</v>
      </c>
      <c r="G13" s="10">
        <f t="shared" si="1"/>
        <v>0.13351507922724226</v>
      </c>
    </row>
    <row r="14" spans="1:7" ht="12">
      <c r="A14" s="12" t="s">
        <v>6</v>
      </c>
      <c r="B14" s="10">
        <v>0.5255354200988467</v>
      </c>
      <c r="C14" s="10">
        <v>0.34848755507919493</v>
      </c>
      <c r="D14" s="13">
        <v>0.3094004994591685</v>
      </c>
      <c r="E14" s="10">
        <f t="shared" si="0"/>
        <v>0.3307252611642914</v>
      </c>
      <c r="G14" s="10">
        <f t="shared" si="1"/>
        <v>0.17704786501965175</v>
      </c>
    </row>
    <row r="15" spans="1:7" ht="13.5">
      <c r="A15" s="12" t="s">
        <v>195</v>
      </c>
      <c r="B15" s="10">
        <v>0.5089820359281437</v>
      </c>
      <c r="C15" s="10">
        <v>0.42791674622875686</v>
      </c>
      <c r="D15" s="13">
        <v>0.3094004994591685</v>
      </c>
      <c r="E15" s="10">
        <f t="shared" si="0"/>
        <v>0.3307252611642914</v>
      </c>
      <c r="G15" s="10">
        <f t="shared" si="1"/>
        <v>0.08106528969938687</v>
      </c>
    </row>
    <row r="16" spans="1:7" ht="12">
      <c r="A16" s="12" t="s">
        <v>30</v>
      </c>
      <c r="B16" s="10">
        <v>0.4903027436140019</v>
      </c>
      <c r="C16" s="10">
        <v>0.41805437497548026</v>
      </c>
      <c r="D16" s="13">
        <v>0.3094004994591685</v>
      </c>
      <c r="E16" s="10">
        <f t="shared" si="0"/>
        <v>0.3307252611642914</v>
      </c>
      <c r="G16" s="10">
        <f t="shared" si="1"/>
        <v>0.07224836863852163</v>
      </c>
    </row>
    <row r="17" spans="1:7" ht="12">
      <c r="A17" s="12" t="s">
        <v>10</v>
      </c>
      <c r="B17" s="10">
        <v>0.4853774654273407</v>
      </c>
      <c r="C17" s="10">
        <v>0.3616257502133392</v>
      </c>
      <c r="D17" s="13">
        <v>0.3094004994591685</v>
      </c>
      <c r="E17" s="10">
        <f t="shared" si="0"/>
        <v>0.3307252611642914</v>
      </c>
      <c r="G17" s="10">
        <f t="shared" si="1"/>
        <v>0.12375171521400152</v>
      </c>
    </row>
    <row r="18" spans="1:7" ht="12">
      <c r="A18" s="12" t="s">
        <v>22</v>
      </c>
      <c r="B18" s="10">
        <v>0.4667081518357188</v>
      </c>
      <c r="C18" s="10">
        <v>0.32301780310765404</v>
      </c>
      <c r="D18" s="13">
        <v>0.3094004994591685</v>
      </c>
      <c r="E18" s="10">
        <f t="shared" si="0"/>
        <v>0.3307252611642914</v>
      </c>
      <c r="G18" s="10">
        <f t="shared" si="1"/>
        <v>0.14369034872806474</v>
      </c>
    </row>
    <row r="19" spans="1:7" ht="12">
      <c r="A19" s="12" t="s">
        <v>21</v>
      </c>
      <c r="B19" s="10">
        <v>0.4612256752831833</v>
      </c>
      <c r="C19" s="10">
        <v>0.35853174800920895</v>
      </c>
      <c r="D19" s="13">
        <v>0.3094004994591685</v>
      </c>
      <c r="E19" s="10">
        <f t="shared" si="0"/>
        <v>0.3307252611642914</v>
      </c>
      <c r="G19" s="10">
        <f t="shared" si="1"/>
        <v>0.10269392727397436</v>
      </c>
    </row>
    <row r="20" spans="1:7" ht="12">
      <c r="A20" s="12" t="s">
        <v>7</v>
      </c>
      <c r="B20" s="10">
        <v>0.4337979094076655</v>
      </c>
      <c r="C20" s="10">
        <v>0.38638395708264145</v>
      </c>
      <c r="D20" s="13">
        <v>0.3094004994591685</v>
      </c>
      <c r="E20" s="10">
        <f t="shared" si="0"/>
        <v>0.3307252611642914</v>
      </c>
      <c r="G20" s="10">
        <f t="shared" si="1"/>
        <v>0.047413952325024045</v>
      </c>
    </row>
    <row r="21" spans="1:7" ht="12">
      <c r="A21" s="12" t="s">
        <v>27</v>
      </c>
      <c r="B21" s="10">
        <v>0.38833499501495516</v>
      </c>
      <c r="C21" s="10">
        <v>0.23739435405048007</v>
      </c>
      <c r="D21" s="13">
        <v>0.3094004994591685</v>
      </c>
      <c r="E21" s="10">
        <f t="shared" si="0"/>
        <v>0.3307252611642914</v>
      </c>
      <c r="G21" s="10">
        <f t="shared" si="1"/>
        <v>0.1509406409644751</v>
      </c>
    </row>
    <row r="22" spans="1:7" ht="13.5">
      <c r="A22" s="12" t="s">
        <v>190</v>
      </c>
      <c r="B22" s="10">
        <v>0.37401574803149606</v>
      </c>
      <c r="C22" s="10">
        <v>0.3958660387231816</v>
      </c>
      <c r="D22" s="13">
        <v>0.3094004994591685</v>
      </c>
      <c r="E22" s="10">
        <f t="shared" si="0"/>
        <v>0.3307252611642914</v>
      </c>
      <c r="G22" s="10">
        <f t="shared" si="1"/>
        <v>-0.021850290691685537</v>
      </c>
    </row>
    <row r="23" spans="1:7" ht="12">
      <c r="A23" s="12" t="s">
        <v>175</v>
      </c>
      <c r="B23" s="10">
        <v>0.3656195462478185</v>
      </c>
      <c r="C23" s="10">
        <v>0.2324004053948702</v>
      </c>
      <c r="D23" s="13">
        <v>0.3094004994591685</v>
      </c>
      <c r="E23" s="10">
        <f t="shared" si="0"/>
        <v>0.3307252611642914</v>
      </c>
      <c r="G23" s="10">
        <f t="shared" si="1"/>
        <v>0.1332191408529483</v>
      </c>
    </row>
    <row r="24" spans="1:7" ht="12">
      <c r="A24" s="12" t="s">
        <v>26</v>
      </c>
      <c r="B24" s="10">
        <v>0.3605769230769231</v>
      </c>
      <c r="C24" s="10">
        <v>0.3083154634262569</v>
      </c>
      <c r="D24" s="13">
        <v>0.3094004994591685</v>
      </c>
      <c r="E24" s="10">
        <f t="shared" si="0"/>
        <v>0.3307252611642914</v>
      </c>
      <c r="G24" s="10">
        <f t="shared" si="1"/>
        <v>0.0522614596506662</v>
      </c>
    </row>
    <row r="25" spans="1:7" ht="12">
      <c r="A25" s="12" t="s">
        <v>13</v>
      </c>
      <c r="B25" s="10">
        <v>0.35281136905287314</v>
      </c>
      <c r="C25" s="10">
        <v>0.18500519583101085</v>
      </c>
      <c r="D25" s="13">
        <v>0.3094004994591685</v>
      </c>
      <c r="E25" s="10">
        <f t="shared" si="0"/>
        <v>0.3307252611642914</v>
      </c>
      <c r="G25" s="10">
        <f t="shared" si="1"/>
        <v>0.16780617322186228</v>
      </c>
    </row>
    <row r="26" spans="1:7" ht="12">
      <c r="A26" s="12" t="s">
        <v>16</v>
      </c>
      <c r="B26" s="10">
        <v>0.34516523867809057</v>
      </c>
      <c r="C26" s="10">
        <v>0.3907991463125445</v>
      </c>
      <c r="D26" s="13">
        <v>0.3094004994591685</v>
      </c>
      <c r="E26" s="10">
        <f t="shared" si="0"/>
        <v>0.3307252611642914</v>
      </c>
      <c r="G26" s="10">
        <f t="shared" si="1"/>
        <v>-0.04563390763445391</v>
      </c>
    </row>
    <row r="27" spans="1:7" ht="12">
      <c r="A27" s="12" t="s">
        <v>18</v>
      </c>
      <c r="B27" s="10">
        <v>0.32824912615189067</v>
      </c>
      <c r="C27" s="10">
        <v>0.23481788248073593</v>
      </c>
      <c r="D27" s="13">
        <v>0.3094004994591685</v>
      </c>
      <c r="E27" s="10">
        <f t="shared" si="0"/>
        <v>0.3307252611642914</v>
      </c>
      <c r="G27" s="10">
        <f t="shared" si="1"/>
        <v>0.09343124367115474</v>
      </c>
    </row>
    <row r="28" spans="1:7" ht="12">
      <c r="A28" s="12" t="s">
        <v>9</v>
      </c>
      <c r="B28" s="10">
        <v>0.32401042901161414</v>
      </c>
      <c r="C28" s="10">
        <v>0.3007255600814664</v>
      </c>
      <c r="D28" s="13">
        <v>0.3094004994591685</v>
      </c>
      <c r="E28" s="10">
        <f t="shared" si="0"/>
        <v>0.3307252611642914</v>
      </c>
      <c r="G28" s="10">
        <f t="shared" si="1"/>
        <v>0.02328486893014775</v>
      </c>
    </row>
    <row r="29" spans="1:7" ht="12">
      <c r="A29" s="12" t="s">
        <v>15</v>
      </c>
      <c r="B29" s="10">
        <v>0.31006006006006004</v>
      </c>
      <c r="C29" s="10">
        <v>0.32338881019830035</v>
      </c>
      <c r="D29" s="13">
        <v>0.3094004994591685</v>
      </c>
      <c r="E29" s="10">
        <f t="shared" si="0"/>
        <v>0.3307252611642914</v>
      </c>
      <c r="G29" s="10">
        <f t="shared" si="1"/>
        <v>-0.013328750138240308</v>
      </c>
    </row>
    <row r="30" spans="1:7" ht="12">
      <c r="A30" s="12" t="s">
        <v>23</v>
      </c>
      <c r="B30" s="10">
        <v>0.2953890489913545</v>
      </c>
      <c r="C30" s="10">
        <v>0.29316685849938856</v>
      </c>
      <c r="D30" s="13">
        <v>0.3094004994591685</v>
      </c>
      <c r="E30" s="10">
        <f t="shared" si="0"/>
        <v>0.3307252611642914</v>
      </c>
      <c r="G30" s="10">
        <f t="shared" si="1"/>
        <v>0.0022221904919659252</v>
      </c>
    </row>
    <row r="31" spans="1:7" ht="12">
      <c r="A31" s="12" t="s">
        <v>4</v>
      </c>
      <c r="B31" s="10">
        <v>0.2538269846920612</v>
      </c>
      <c r="C31" s="10">
        <v>0.2667662328426143</v>
      </c>
      <c r="D31" s="13">
        <v>0.3094004994591685</v>
      </c>
      <c r="E31" s="10">
        <f t="shared" si="0"/>
        <v>0.3307252611642914</v>
      </c>
      <c r="G31" s="10">
        <f t="shared" si="1"/>
        <v>-0.012939248150553084</v>
      </c>
    </row>
    <row r="32" spans="1:7" ht="12">
      <c r="A32" s="12" t="s">
        <v>12</v>
      </c>
      <c r="B32" s="10">
        <v>0.1926919032597266</v>
      </c>
      <c r="C32" s="10">
        <v>0.2397213108113582</v>
      </c>
      <c r="D32" s="13">
        <v>0.3094004994591685</v>
      </c>
      <c r="E32" s="10">
        <f t="shared" si="0"/>
        <v>0.3307252611642914</v>
      </c>
      <c r="G32" s="10">
        <f t="shared" si="1"/>
        <v>-0.0470294075516316</v>
      </c>
    </row>
    <row r="33" spans="1:7" ht="12">
      <c r="A33" s="12" t="s">
        <v>25</v>
      </c>
      <c r="B33" s="10">
        <v>0.17530306631804138</v>
      </c>
      <c r="C33" s="10">
        <v>0.1686715525229551</v>
      </c>
      <c r="D33" s="13">
        <v>0.3094004994591685</v>
      </c>
      <c r="E33" s="10">
        <f t="shared" si="0"/>
        <v>0.3307252611642914</v>
      </c>
      <c r="G33" s="10">
        <f t="shared" si="1"/>
        <v>0.00663151379508628</v>
      </c>
    </row>
    <row r="34" spans="1:7" ht="12">
      <c r="A34" s="12" t="s">
        <v>24</v>
      </c>
      <c r="B34" s="10">
        <v>0.16411750424860402</v>
      </c>
      <c r="C34" s="10">
        <v>0.24576173451735672</v>
      </c>
      <c r="D34" s="13">
        <v>0.3094004994591685</v>
      </c>
      <c r="E34" s="10">
        <f t="shared" si="0"/>
        <v>0.3307252611642914</v>
      </c>
      <c r="G34" s="10">
        <f t="shared" si="1"/>
        <v>-0.0816442302687527</v>
      </c>
    </row>
    <row r="35" spans="1:7" ht="15">
      <c r="A35" s="12" t="s">
        <v>19</v>
      </c>
      <c r="B35" s="10" t="s">
        <v>20</v>
      </c>
      <c r="C35" s="10">
        <v>0.2593333333333333</v>
      </c>
      <c r="D35" s="13">
        <v>0.3094004994591685</v>
      </c>
      <c r="E35" s="10">
        <f t="shared" si="0"/>
        <v>0.3307252611642914</v>
      </c>
      <c r="G35" s="10" t="s">
        <v>20</v>
      </c>
    </row>
    <row r="36" spans="2:8" ht="15">
      <c r="F36" s="1" t="s">
        <v>1</v>
      </c>
      <c r="G36" s="1" t="s">
        <v>1</v>
      </c>
      <c r="H36" s="1" t="s">
        <v>1</v>
      </c>
    </row>
    <row r="37" spans="1:10" ht="15">
      <c r="A37" s="7" t="s">
        <v>194</v>
      </c>
      <c r="B37" s="10">
        <v>0.48180815876515987</v>
      </c>
      <c r="C37" s="10">
        <v>0.4065465627652187</v>
      </c>
      <c r="D37" s="13">
        <v>0.3094004994591685</v>
      </c>
      <c r="E37" s="10">
        <f aca="true" t="shared" si="2" ref="E37:E39">$B$6</f>
        <v>0.3307252611642914</v>
      </c>
      <c r="G37" s="10">
        <f>B37-C37</f>
        <v>0.07526159599994114</v>
      </c>
      <c r="J37" s="1" t="s">
        <v>174</v>
      </c>
    </row>
    <row r="38" spans="1:10" ht="15">
      <c r="A38" s="7" t="s">
        <v>32</v>
      </c>
      <c r="B38" s="10">
        <v>0.5098039215686274</v>
      </c>
      <c r="C38" s="10">
        <v>0.4121858097359211</v>
      </c>
      <c r="D38" s="13">
        <v>0.3094004994591685</v>
      </c>
      <c r="E38" s="10">
        <f t="shared" si="2"/>
        <v>0.3307252611642914</v>
      </c>
      <c r="G38" s="10">
        <f>B38-C38</f>
        <v>0.0976181118327063</v>
      </c>
      <c r="J38" s="25" t="s">
        <v>183</v>
      </c>
    </row>
    <row r="39" spans="1:10" ht="15" customHeight="1">
      <c r="A39" s="7" t="s">
        <v>33</v>
      </c>
      <c r="B39" s="10">
        <v>0.6333333333333333</v>
      </c>
      <c r="C39" s="10">
        <v>0.3944007858546169</v>
      </c>
      <c r="D39" s="13">
        <v>0.3094004994591685</v>
      </c>
      <c r="E39" s="10">
        <f t="shared" si="2"/>
        <v>0.3307252611642914</v>
      </c>
      <c r="G39" s="10">
        <f>B39-C39</f>
        <v>0.2389325474787164</v>
      </c>
      <c r="J39" s="1" t="s">
        <v>1</v>
      </c>
    </row>
    <row r="40" spans="7:10" ht="15">
      <c r="G40" s="1" t="s">
        <v>1</v>
      </c>
      <c r="J40" s="24" t="s">
        <v>165</v>
      </c>
    </row>
    <row r="41" ht="14.4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showGridLines="0" workbookViewId="0" topLeftCell="A1">
      <selection activeCell="H21" sqref="H21"/>
    </sheetView>
  </sheetViews>
  <sheetFormatPr defaultColWidth="9.140625" defaultRowHeight="15"/>
  <cols>
    <col min="1" max="1" width="15.00390625" style="1" customWidth="1"/>
    <col min="2" max="2" width="15.8515625" style="1" bestFit="1" customWidth="1"/>
    <col min="3" max="7" width="21.57421875" style="1" customWidth="1"/>
    <col min="8" max="8" width="13.7109375" style="1" bestFit="1" customWidth="1"/>
    <col min="9" max="16384" width="9.140625" style="1" customWidth="1"/>
  </cols>
  <sheetData>
    <row r="2" spans="1:8" ht="15.75">
      <c r="A2" s="32" t="s">
        <v>204</v>
      </c>
      <c r="B2" s="32"/>
      <c r="C2" s="32"/>
      <c r="D2" s="32"/>
      <c r="E2" s="32"/>
      <c r="F2" s="32"/>
      <c r="G2" s="32"/>
      <c r="H2" s="32"/>
    </row>
    <row r="3" spans="1:8" ht="15.75">
      <c r="A3" s="32"/>
      <c r="B3" s="32"/>
      <c r="C3" s="32"/>
      <c r="D3" s="32"/>
      <c r="E3" s="32"/>
      <c r="F3" s="32"/>
      <c r="G3" s="32"/>
      <c r="H3" s="32"/>
    </row>
    <row r="4" spans="1:7" ht="24">
      <c r="A4" s="74" t="s">
        <v>172</v>
      </c>
      <c r="B4" s="100" t="s">
        <v>36</v>
      </c>
      <c r="C4" s="101" t="s">
        <v>36</v>
      </c>
      <c r="D4" s="100" t="s">
        <v>39</v>
      </c>
      <c r="E4" s="101" t="s">
        <v>39</v>
      </c>
      <c r="F4" s="102" t="s">
        <v>231</v>
      </c>
      <c r="G4" s="103" t="s">
        <v>232</v>
      </c>
    </row>
    <row r="5" spans="1:7" ht="15">
      <c r="A5" s="75"/>
      <c r="B5" s="95">
        <v>2008</v>
      </c>
      <c r="C5" s="96">
        <v>2018</v>
      </c>
      <c r="D5" s="95">
        <v>2008</v>
      </c>
      <c r="E5" s="96">
        <v>2018</v>
      </c>
      <c r="F5" s="95" t="s">
        <v>199</v>
      </c>
      <c r="G5" s="96" t="s">
        <v>199</v>
      </c>
    </row>
    <row r="6" spans="1:7" ht="15">
      <c r="A6" s="73"/>
      <c r="B6" s="97" t="s">
        <v>230</v>
      </c>
      <c r="C6" s="98"/>
      <c r="D6" s="97" t="s">
        <v>230</v>
      </c>
      <c r="E6" s="98"/>
      <c r="F6" s="97" t="s">
        <v>230</v>
      </c>
      <c r="G6" s="99"/>
    </row>
    <row r="7" spans="1:13" ht="15">
      <c r="A7" s="53" t="s">
        <v>170</v>
      </c>
      <c r="B7" s="80">
        <v>24.19977720014853</v>
      </c>
      <c r="C7" s="81">
        <v>33.07252611642914</v>
      </c>
      <c r="D7" s="80">
        <v>23.013484341269592</v>
      </c>
      <c r="E7" s="81">
        <v>30.940049945916847</v>
      </c>
      <c r="F7" s="80">
        <v>8.87274891628061</v>
      </c>
      <c r="G7" s="81">
        <v>7.926565604647254</v>
      </c>
      <c r="H7" s="79"/>
      <c r="I7" s="79"/>
      <c r="J7" s="79"/>
      <c r="K7" s="79"/>
      <c r="L7" s="79"/>
      <c r="M7" s="79"/>
    </row>
    <row r="8" spans="1:13" ht="15">
      <c r="A8" s="30" t="s">
        <v>3</v>
      </c>
      <c r="B8" s="82">
        <v>41.85897435897436</v>
      </c>
      <c r="C8" s="83">
        <v>52.66439909297053</v>
      </c>
      <c r="D8" s="82">
        <v>31.317851190754325</v>
      </c>
      <c r="E8" s="83">
        <v>39.3128911702463</v>
      </c>
      <c r="F8" s="82">
        <v>10.805424733996173</v>
      </c>
      <c r="G8" s="83">
        <v>7.995039979491975</v>
      </c>
      <c r="H8" s="79"/>
      <c r="I8" s="79"/>
      <c r="J8" s="79"/>
      <c r="K8" s="79"/>
      <c r="L8" s="79"/>
      <c r="M8" s="79"/>
    </row>
    <row r="9" spans="1:13" ht="15">
      <c r="A9" s="30" t="s">
        <v>4</v>
      </c>
      <c r="B9" s="82">
        <v>27.432277756581456</v>
      </c>
      <c r="C9" s="83">
        <v>25.382698469206122</v>
      </c>
      <c r="D9" s="82">
        <v>21.077839143942008</v>
      </c>
      <c r="E9" s="83">
        <v>26.67662328426143</v>
      </c>
      <c r="F9" s="82">
        <v>-2.049579287375336</v>
      </c>
      <c r="G9" s="83">
        <v>5.598784140319421</v>
      </c>
      <c r="H9" s="79"/>
      <c r="I9" s="79"/>
      <c r="J9" s="79"/>
      <c r="K9" s="79"/>
      <c r="L9" s="79"/>
      <c r="M9" s="79"/>
    </row>
    <row r="10" spans="1:13" ht="15">
      <c r="A10" s="30" t="s">
        <v>175</v>
      </c>
      <c r="B10" s="82">
        <v>26.97576396206533</v>
      </c>
      <c r="C10" s="83">
        <v>36.56195462478185</v>
      </c>
      <c r="D10" s="82">
        <v>13.59184577886107</v>
      </c>
      <c r="E10" s="83">
        <v>23.24004053948702</v>
      </c>
      <c r="F10" s="82">
        <v>9.58619066271652</v>
      </c>
      <c r="G10" s="83">
        <v>9.64819476062595</v>
      </c>
      <c r="H10" s="79"/>
      <c r="I10" s="79"/>
      <c r="J10" s="79"/>
      <c r="K10" s="79"/>
      <c r="L10" s="79"/>
      <c r="M10" s="79"/>
    </row>
    <row r="11" spans="1:13" ht="15">
      <c r="A11" s="30" t="s">
        <v>6</v>
      </c>
      <c r="B11" s="82">
        <v>42.410714285714285</v>
      </c>
      <c r="C11" s="83">
        <v>52.553542009884666</v>
      </c>
      <c r="D11" s="82">
        <v>28.236515156140296</v>
      </c>
      <c r="E11" s="83">
        <v>34.84875550791949</v>
      </c>
      <c r="F11" s="82">
        <v>10.142827724170383</v>
      </c>
      <c r="G11" s="83">
        <v>6.612240351779198</v>
      </c>
      <c r="H11" s="79"/>
      <c r="I11" s="79"/>
      <c r="J11" s="79"/>
      <c r="K11" s="79"/>
      <c r="L11" s="79"/>
      <c r="M11" s="79"/>
    </row>
    <row r="12" spans="1:13" ht="15">
      <c r="A12" s="30" t="s">
        <v>38</v>
      </c>
      <c r="B12" s="82">
        <v>38.87541345093716</v>
      </c>
      <c r="C12" s="83">
        <v>56.7653486985893</v>
      </c>
      <c r="D12" s="82">
        <v>23.286397127213025</v>
      </c>
      <c r="E12" s="83">
        <v>27.13153858744082</v>
      </c>
      <c r="F12" s="82">
        <v>17.889935247652144</v>
      </c>
      <c r="G12" s="83">
        <v>3.845141460227794</v>
      </c>
      <c r="H12" s="79"/>
      <c r="I12" s="79"/>
      <c r="J12" s="79"/>
      <c r="K12" s="79"/>
      <c r="L12" s="79"/>
      <c r="M12" s="79"/>
    </row>
    <row r="13" spans="1:13" ht="15">
      <c r="A13" s="30" t="s">
        <v>7</v>
      </c>
      <c r="B13" s="82" t="s">
        <v>20</v>
      </c>
      <c r="C13" s="83">
        <v>43.37979094076655</v>
      </c>
      <c r="D13" s="82">
        <v>31.56072223596339</v>
      </c>
      <c r="E13" s="83">
        <v>38.63839570826414</v>
      </c>
      <c r="F13" s="82" t="s">
        <v>20</v>
      </c>
      <c r="G13" s="83">
        <v>7.077673472300755</v>
      </c>
      <c r="H13" s="79"/>
      <c r="I13" s="79"/>
      <c r="J13" s="79"/>
      <c r="K13" s="79"/>
      <c r="L13" s="79"/>
      <c r="M13" s="79"/>
    </row>
    <row r="14" spans="1:13" ht="15">
      <c r="A14" s="30" t="s">
        <v>8</v>
      </c>
      <c r="B14" s="82">
        <v>39.77777777777778</v>
      </c>
      <c r="C14" s="83">
        <v>60</v>
      </c>
      <c r="D14" s="82">
        <v>33.35361271159145</v>
      </c>
      <c r="E14" s="83">
        <v>43.74584746651747</v>
      </c>
      <c r="F14" s="82">
        <v>20.222222222222218</v>
      </c>
      <c r="G14" s="83">
        <v>10.392234754926017</v>
      </c>
      <c r="H14" s="79"/>
      <c r="I14" s="79"/>
      <c r="J14" s="79"/>
      <c r="K14" s="79"/>
      <c r="L14" s="79"/>
      <c r="M14" s="79"/>
    </row>
    <row r="15" spans="1:13" ht="15">
      <c r="A15" s="30" t="s">
        <v>10</v>
      </c>
      <c r="B15" s="82">
        <v>30.12697191227395</v>
      </c>
      <c r="C15" s="83">
        <v>48.53774654273407</v>
      </c>
      <c r="D15" s="82">
        <v>28.733765121140465</v>
      </c>
      <c r="E15" s="83">
        <v>36.16257502133392</v>
      </c>
      <c r="F15" s="82">
        <v>18.410774630460118</v>
      </c>
      <c r="G15" s="83">
        <v>7.428809900193456</v>
      </c>
      <c r="H15" s="79"/>
      <c r="I15" s="79"/>
      <c r="J15" s="79"/>
      <c r="K15" s="79"/>
      <c r="L15" s="79"/>
      <c r="M15" s="79"/>
    </row>
    <row r="16" spans="1:13" ht="15">
      <c r="A16" s="30" t="s">
        <v>11</v>
      </c>
      <c r="B16" s="82">
        <v>46.40762463343109</v>
      </c>
      <c r="C16" s="83">
        <v>65.05728314238952</v>
      </c>
      <c r="D16" s="82">
        <v>27.13180019300993</v>
      </c>
      <c r="E16" s="83">
        <v>36.172714416528045</v>
      </c>
      <c r="F16" s="82">
        <v>18.64965850895843</v>
      </c>
      <c r="G16" s="83">
        <v>9.040914223518115</v>
      </c>
      <c r="H16" s="79"/>
      <c r="I16" s="79"/>
      <c r="J16" s="79"/>
      <c r="K16" s="79"/>
      <c r="L16" s="79"/>
      <c r="M16" s="79"/>
    </row>
    <row r="17" spans="1:13" ht="15">
      <c r="A17" s="30" t="s">
        <v>9</v>
      </c>
      <c r="B17" s="82">
        <v>17.11420252345519</v>
      </c>
      <c r="C17" s="83">
        <v>32.40104290116142</v>
      </c>
      <c r="D17" s="82">
        <v>21.533958191656073</v>
      </c>
      <c r="E17" s="83">
        <v>30.072556008146638</v>
      </c>
      <c r="F17" s="82">
        <v>15.286840377706223</v>
      </c>
      <c r="G17" s="83">
        <v>8.538597816490567</v>
      </c>
      <c r="H17" s="79"/>
      <c r="I17" s="79"/>
      <c r="J17" s="79"/>
      <c r="K17" s="79"/>
      <c r="L17" s="79"/>
      <c r="M17" s="79"/>
    </row>
    <row r="18" spans="1:13" ht="15">
      <c r="A18" s="30" t="s">
        <v>12</v>
      </c>
      <c r="B18" s="82">
        <v>9.036144578313255</v>
      </c>
      <c r="C18" s="83">
        <v>19.26919032597266</v>
      </c>
      <c r="D18" s="82">
        <v>14.916558713708755</v>
      </c>
      <c r="E18" s="83">
        <v>23.97213108113582</v>
      </c>
      <c r="F18" s="82">
        <v>10.233045747659405</v>
      </c>
      <c r="G18" s="83">
        <v>9.055572367427065</v>
      </c>
      <c r="H18" s="79"/>
      <c r="I18" s="79"/>
      <c r="J18" s="79"/>
      <c r="K18" s="79"/>
      <c r="L18" s="79"/>
      <c r="M18" s="79"/>
    </row>
    <row r="19" spans="1:13" ht="15">
      <c r="A19" s="30" t="s">
        <v>13</v>
      </c>
      <c r="B19" s="82">
        <v>19.174951434121816</v>
      </c>
      <c r="C19" s="83">
        <v>35.28113690528731</v>
      </c>
      <c r="D19" s="82">
        <v>13.702677695376158</v>
      </c>
      <c r="E19" s="83">
        <v>18.500519583101084</v>
      </c>
      <c r="F19" s="82">
        <v>16.1061854711655</v>
      </c>
      <c r="G19" s="83">
        <v>4.7978418877249265</v>
      </c>
      <c r="H19" s="79"/>
      <c r="I19" s="79"/>
      <c r="J19" s="79"/>
      <c r="K19" s="79"/>
      <c r="L19" s="79"/>
      <c r="M19" s="79"/>
    </row>
    <row r="20" spans="1:13" ht="15">
      <c r="A20" s="30" t="s">
        <v>214</v>
      </c>
      <c r="B20" s="82">
        <v>23.002421307506054</v>
      </c>
      <c r="C20" s="83">
        <v>50.898203592814376</v>
      </c>
      <c r="D20" s="82">
        <v>33.903609430419365</v>
      </c>
      <c r="E20" s="83">
        <v>42.79167462287569</v>
      </c>
      <c r="F20" s="82">
        <v>27.895782285308318</v>
      </c>
      <c r="G20" s="83">
        <v>8.888065192456324</v>
      </c>
      <c r="H20" s="79"/>
      <c r="I20" s="79"/>
      <c r="J20" s="79"/>
      <c r="K20" s="79"/>
      <c r="L20" s="79"/>
      <c r="M20" s="79"/>
    </row>
    <row r="21" spans="1:13" ht="15">
      <c r="A21" s="30" t="s">
        <v>212</v>
      </c>
      <c r="B21" s="82">
        <v>17.142857142857142</v>
      </c>
      <c r="C21" s="83">
        <v>31.006006006006004</v>
      </c>
      <c r="D21" s="82">
        <v>23.23799408239132</v>
      </c>
      <c r="E21" s="83">
        <v>32.33888101983003</v>
      </c>
      <c r="F21" s="82">
        <v>13.863148863148862</v>
      </c>
      <c r="G21" s="83">
        <v>9.100886937438712</v>
      </c>
      <c r="H21" s="79"/>
      <c r="I21" s="79"/>
      <c r="J21" s="79"/>
      <c r="K21" s="79"/>
      <c r="L21" s="79"/>
      <c r="M21" s="79"/>
    </row>
    <row r="22" spans="1:13" ht="15">
      <c r="A22" s="30" t="s">
        <v>213</v>
      </c>
      <c r="B22" s="82">
        <v>14.508580343213731</v>
      </c>
      <c r="C22" s="83">
        <v>34.516523867809056</v>
      </c>
      <c r="D22" s="82">
        <v>28.514347984017434</v>
      </c>
      <c r="E22" s="83">
        <v>39.07991463125445</v>
      </c>
      <c r="F22" s="82">
        <v>20.007943524595326</v>
      </c>
      <c r="G22" s="83">
        <v>10.565566647237013</v>
      </c>
      <c r="H22" s="79"/>
      <c r="I22" s="79"/>
      <c r="J22" s="79"/>
      <c r="K22" s="79"/>
      <c r="L22" s="79"/>
      <c r="M22" s="79"/>
    </row>
    <row r="23" spans="1:13" ht="15">
      <c r="A23" s="30" t="s">
        <v>215</v>
      </c>
      <c r="B23" s="82" t="s">
        <v>20</v>
      </c>
      <c r="C23" s="83">
        <v>37.40157480314961</v>
      </c>
      <c r="D23" s="82">
        <v>25.989672977624785</v>
      </c>
      <c r="E23" s="83">
        <v>39.58660387231816</v>
      </c>
      <c r="F23" s="82" t="s">
        <v>20</v>
      </c>
      <c r="G23" s="83">
        <v>13.596930894693376</v>
      </c>
      <c r="H23" s="79"/>
      <c r="I23" s="79"/>
      <c r="J23" s="79"/>
      <c r="K23" s="79"/>
      <c r="L23" s="79"/>
      <c r="M23" s="79"/>
    </row>
    <row r="24" spans="1:13" ht="15">
      <c r="A24" s="30" t="s">
        <v>18</v>
      </c>
      <c r="B24" s="82">
        <v>33.9622641509434</v>
      </c>
      <c r="C24" s="83">
        <v>32.824912615189064</v>
      </c>
      <c r="D24" s="82">
        <v>17.982874993930174</v>
      </c>
      <c r="E24" s="83">
        <v>23.48178824807359</v>
      </c>
      <c r="F24" s="82">
        <v>-1.1373515357543273</v>
      </c>
      <c r="G24" s="83">
        <v>5.49891325414342</v>
      </c>
      <c r="H24" s="79"/>
      <c r="I24" s="79"/>
      <c r="J24" s="79"/>
      <c r="K24" s="79"/>
      <c r="L24" s="79"/>
      <c r="M24" s="79"/>
    </row>
    <row r="25" spans="1:13" ht="15">
      <c r="A25" s="30" t="s">
        <v>19</v>
      </c>
      <c r="B25" s="82" t="s">
        <v>20</v>
      </c>
      <c r="C25" s="83" t="s">
        <v>20</v>
      </c>
      <c r="D25" s="82">
        <v>13.369820172009383</v>
      </c>
      <c r="E25" s="83">
        <v>25.93333333333333</v>
      </c>
      <c r="F25" s="82" t="s">
        <v>20</v>
      </c>
      <c r="G25" s="83">
        <v>12.563513161323947</v>
      </c>
      <c r="H25" s="79"/>
      <c r="I25" s="79"/>
      <c r="J25" s="79"/>
      <c r="K25" s="79"/>
      <c r="L25" s="79"/>
      <c r="M25" s="79"/>
    </row>
    <row r="26" spans="1:13" ht="15">
      <c r="A26" s="30" t="s">
        <v>21</v>
      </c>
      <c r="B26" s="82">
        <v>37.805782060785766</v>
      </c>
      <c r="C26" s="83">
        <v>46.12256752831833</v>
      </c>
      <c r="D26" s="82">
        <v>28.745886800756132</v>
      </c>
      <c r="E26" s="83">
        <v>35.8531748009209</v>
      </c>
      <c r="F26" s="82">
        <v>8.316785467532567</v>
      </c>
      <c r="G26" s="83">
        <v>7.107288000164763</v>
      </c>
      <c r="H26" s="79"/>
      <c r="I26" s="79"/>
      <c r="J26" s="79"/>
      <c r="K26" s="79"/>
      <c r="L26" s="79"/>
      <c r="M26" s="79"/>
    </row>
    <row r="27" spans="1:13" ht="15">
      <c r="A27" s="30" t="s">
        <v>22</v>
      </c>
      <c r="B27" s="82">
        <v>32.74886877828054</v>
      </c>
      <c r="C27" s="83">
        <v>46.670815183571875</v>
      </c>
      <c r="D27" s="82">
        <v>16.463896350134302</v>
      </c>
      <c r="E27" s="83">
        <v>32.3017803107654</v>
      </c>
      <c r="F27" s="82">
        <v>13.92194640529134</v>
      </c>
      <c r="G27" s="83">
        <v>15.837883960631101</v>
      </c>
      <c r="H27" s="79"/>
      <c r="I27" s="79"/>
      <c r="J27" s="79"/>
      <c r="K27" s="79"/>
      <c r="L27" s="79"/>
      <c r="M27" s="79"/>
    </row>
    <row r="28" spans="1:13" ht="15">
      <c r="A28" s="30" t="s">
        <v>23</v>
      </c>
      <c r="B28" s="82">
        <v>19.37732785789323</v>
      </c>
      <c r="C28" s="83">
        <v>29.53890489913545</v>
      </c>
      <c r="D28" s="82">
        <v>18.342963016109497</v>
      </c>
      <c r="E28" s="83">
        <v>29.316685849938857</v>
      </c>
      <c r="F28" s="82">
        <v>10.161577041242218</v>
      </c>
      <c r="G28" s="83">
        <v>10.973722833829362</v>
      </c>
      <c r="H28" s="79"/>
      <c r="I28" s="79"/>
      <c r="J28" s="79"/>
      <c r="K28" s="79"/>
      <c r="L28" s="79"/>
      <c r="M28" s="79"/>
    </row>
    <row r="29" spans="1:13" ht="15">
      <c r="A29" s="30" t="s">
        <v>24</v>
      </c>
      <c r="B29" s="82">
        <v>5.525100980957875</v>
      </c>
      <c r="C29" s="83">
        <v>16.4117504248604</v>
      </c>
      <c r="D29" s="82">
        <v>13.772807533843439</v>
      </c>
      <c r="E29" s="83">
        <v>24.576173451735674</v>
      </c>
      <c r="F29" s="82">
        <v>10.886649443902527</v>
      </c>
      <c r="G29" s="83">
        <v>10.803365917892233</v>
      </c>
      <c r="H29" s="79"/>
      <c r="I29" s="79"/>
      <c r="J29" s="79"/>
      <c r="K29" s="79"/>
      <c r="L29" s="79"/>
      <c r="M29" s="79"/>
    </row>
    <row r="30" spans="1:13" ht="15">
      <c r="A30" s="30" t="s">
        <v>25</v>
      </c>
      <c r="B30" s="82">
        <v>13.782125941455082</v>
      </c>
      <c r="C30" s="83">
        <v>17.530306631804137</v>
      </c>
      <c r="D30" s="82">
        <v>11.831170456302033</v>
      </c>
      <c r="E30" s="83">
        <v>16.86715525229551</v>
      </c>
      <c r="F30" s="82">
        <v>3.7481806903490567</v>
      </c>
      <c r="G30" s="83">
        <v>5.035984795993477</v>
      </c>
      <c r="H30" s="79"/>
      <c r="I30" s="79"/>
      <c r="J30" s="79"/>
      <c r="K30" s="79"/>
      <c r="L30" s="79"/>
      <c r="M30" s="79"/>
    </row>
    <row r="31" spans="1:13" ht="15">
      <c r="A31" s="30" t="s">
        <v>26</v>
      </c>
      <c r="B31" s="82" t="s">
        <v>20</v>
      </c>
      <c r="C31" s="83">
        <v>36.05769230769231</v>
      </c>
      <c r="D31" s="82">
        <v>20.599022004889978</v>
      </c>
      <c r="E31" s="83">
        <v>30.83154634262569</v>
      </c>
      <c r="F31" s="82" t="s">
        <v>20</v>
      </c>
      <c r="G31" s="83">
        <v>10.23252433773571</v>
      </c>
      <c r="H31" s="79"/>
      <c r="I31" s="79"/>
      <c r="J31" s="79"/>
      <c r="K31" s="79"/>
      <c r="L31" s="79"/>
      <c r="M31" s="79"/>
    </row>
    <row r="32" spans="1:13" ht="15">
      <c r="A32" s="30" t="s">
        <v>27</v>
      </c>
      <c r="B32" s="82">
        <v>18.051118210862622</v>
      </c>
      <c r="C32" s="83">
        <v>38.83349950149552</v>
      </c>
      <c r="D32" s="82">
        <v>13.72672406395698</v>
      </c>
      <c r="E32" s="83">
        <v>23.739435405048006</v>
      </c>
      <c r="F32" s="82">
        <v>20.782381290632895</v>
      </c>
      <c r="G32" s="83">
        <v>10.012711341091027</v>
      </c>
      <c r="H32" s="79"/>
      <c r="I32" s="79"/>
      <c r="J32" s="79"/>
      <c r="K32" s="79"/>
      <c r="L32" s="79"/>
      <c r="M32" s="79"/>
    </row>
    <row r="33" spans="1:13" ht="15">
      <c r="A33" s="39" t="s">
        <v>28</v>
      </c>
      <c r="B33" s="84">
        <v>37.41258741258741</v>
      </c>
      <c r="C33" s="85">
        <v>67.4718196457327</v>
      </c>
      <c r="D33" s="84">
        <v>33.28946543836561</v>
      </c>
      <c r="E33" s="85">
        <v>40.667581453234206</v>
      </c>
      <c r="F33" s="82">
        <v>30.059232233145273</v>
      </c>
      <c r="G33" s="85">
        <v>7.378116014868591</v>
      </c>
      <c r="H33" s="79"/>
      <c r="I33" s="79"/>
      <c r="J33" s="79"/>
      <c r="K33" s="79"/>
      <c r="L33" s="79"/>
      <c r="M33" s="79"/>
    </row>
    <row r="34" spans="1:13" ht="15">
      <c r="A34" s="48" t="s">
        <v>29</v>
      </c>
      <c r="B34" s="86">
        <v>49.16107382550335</v>
      </c>
      <c r="C34" s="87">
        <v>56.23608017817372</v>
      </c>
      <c r="D34" s="86">
        <v>29.81790591805766</v>
      </c>
      <c r="E34" s="87">
        <v>40.408818604008765</v>
      </c>
      <c r="F34" s="82">
        <v>7.075006352670366</v>
      </c>
      <c r="G34" s="87">
        <v>10.590912685951103</v>
      </c>
      <c r="H34" s="79"/>
      <c r="I34" s="79"/>
      <c r="J34" s="79"/>
      <c r="K34" s="79"/>
      <c r="L34" s="79"/>
      <c r="M34" s="79"/>
    </row>
    <row r="35" spans="1:13" ht="15">
      <c r="A35" s="92" t="s">
        <v>30</v>
      </c>
      <c r="B35" s="93">
        <v>45.60596099057637</v>
      </c>
      <c r="C35" s="94">
        <v>49.03027436140019</v>
      </c>
      <c r="D35" s="93">
        <v>30.76083149068459</v>
      </c>
      <c r="E35" s="94">
        <v>41.80543749754803</v>
      </c>
      <c r="F35" s="93">
        <v>3.424313370823817</v>
      </c>
      <c r="G35" s="94">
        <v>11.044606006863432</v>
      </c>
      <c r="H35" s="79"/>
      <c r="I35" s="79"/>
      <c r="J35" s="79"/>
      <c r="K35" s="79"/>
      <c r="L35" s="79"/>
      <c r="M35" s="79"/>
    </row>
    <row r="36" spans="1:13" ht="15">
      <c r="A36" s="40" t="s">
        <v>216</v>
      </c>
      <c r="B36" s="88" t="s">
        <v>20</v>
      </c>
      <c r="C36" s="89">
        <v>63.33333333333333</v>
      </c>
      <c r="D36" s="88">
        <v>27.80172413793104</v>
      </c>
      <c r="E36" s="89">
        <v>39.44007858546169</v>
      </c>
      <c r="F36" s="88" t="s">
        <v>20</v>
      </c>
      <c r="G36" s="89">
        <v>11.638354447530652</v>
      </c>
      <c r="H36" s="79"/>
      <c r="I36" s="79"/>
      <c r="J36" s="79"/>
      <c r="K36" s="79"/>
      <c r="L36" s="79"/>
      <c r="M36" s="79"/>
    </row>
    <row r="37" spans="1:13" ht="15">
      <c r="A37" s="30" t="s">
        <v>32</v>
      </c>
      <c r="B37" s="82">
        <v>40.22801302931596</v>
      </c>
      <c r="C37" s="83">
        <v>50.98039215686274</v>
      </c>
      <c r="D37" s="82">
        <v>33.10327828444664</v>
      </c>
      <c r="E37" s="83">
        <v>41.21858097359211</v>
      </c>
      <c r="F37" s="82">
        <v>10.75237912754678</v>
      </c>
      <c r="G37" s="83">
        <v>8.115302689145476</v>
      </c>
      <c r="H37" s="79"/>
      <c r="I37" s="79"/>
      <c r="J37" s="79"/>
      <c r="K37" s="79"/>
      <c r="L37" s="79"/>
      <c r="M37" s="79"/>
    </row>
    <row r="38" spans="1:13" ht="14.45" customHeight="1">
      <c r="A38" s="31" t="s">
        <v>33</v>
      </c>
      <c r="B38" s="90">
        <v>38.62433862433863</v>
      </c>
      <c r="C38" s="91">
        <v>48.180815876515986</v>
      </c>
      <c r="D38" s="90">
        <v>31.223897051029283</v>
      </c>
      <c r="E38" s="91">
        <v>40.65465627652187</v>
      </c>
      <c r="F38" s="90">
        <v>9.556477252177359</v>
      </c>
      <c r="G38" s="91">
        <v>9.43075922549259</v>
      </c>
      <c r="H38" s="79"/>
      <c r="I38" s="79"/>
      <c r="J38" s="79"/>
      <c r="K38" s="79"/>
      <c r="L38" s="79"/>
      <c r="M38" s="79"/>
    </row>
    <row r="40" ht="15" customHeight="1">
      <c r="A40" s="25" t="s">
        <v>186</v>
      </c>
    </row>
    <row r="41" ht="15">
      <c r="A41" s="1" t="s">
        <v>187</v>
      </c>
    </row>
    <row r="42" ht="15">
      <c r="A42" s="1" t="s">
        <v>173</v>
      </c>
    </row>
    <row r="44" ht="15">
      <c r="A44" s="24" t="s">
        <v>165</v>
      </c>
    </row>
  </sheetData>
  <mergeCells count="4">
    <mergeCell ref="A4:A5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6"/>
  <sheetViews>
    <sheetView showGridLines="0" workbookViewId="0" topLeftCell="A1">
      <selection activeCell="I33" sqref="I33:N36"/>
    </sheetView>
  </sheetViews>
  <sheetFormatPr defaultColWidth="9.140625" defaultRowHeight="15"/>
  <cols>
    <col min="1" max="2" width="15.7109375" style="1" bestFit="1" customWidth="1"/>
    <col min="3" max="3" width="13.7109375" style="1" bestFit="1" customWidth="1"/>
    <col min="4" max="5" width="10.140625" style="1" bestFit="1" customWidth="1"/>
    <col min="6" max="6" width="2.7109375" style="1" customWidth="1"/>
    <col min="7" max="7" width="10.140625" style="1" bestFit="1" customWidth="1"/>
    <col min="8" max="16384" width="9.140625" style="1" customWidth="1"/>
  </cols>
  <sheetData>
    <row r="5" spans="1:7" ht="60">
      <c r="A5" s="12" t="s">
        <v>37</v>
      </c>
      <c r="B5" s="62" t="s">
        <v>36</v>
      </c>
      <c r="C5" s="62" t="s">
        <v>39</v>
      </c>
      <c r="D5" s="62" t="s">
        <v>40</v>
      </c>
      <c r="E5" s="62" t="s">
        <v>171</v>
      </c>
      <c r="G5" s="60" t="s">
        <v>200</v>
      </c>
    </row>
    <row r="6" spans="1:7" ht="15">
      <c r="A6" s="14" t="s">
        <v>170</v>
      </c>
      <c r="B6" s="10">
        <v>0.24567868436613566</v>
      </c>
      <c r="C6" s="10">
        <v>0.2133707512324479</v>
      </c>
      <c r="D6" s="13">
        <v>0.2133707512324479</v>
      </c>
      <c r="E6" s="13">
        <f>$B$6</f>
        <v>0.24567868436613566</v>
      </c>
      <c r="G6" s="13">
        <f aca="true" t="shared" si="0" ref="G6">B6-C6</f>
        <v>0.032307933133687766</v>
      </c>
    </row>
    <row r="7" spans="5:7" ht="12">
      <c r="E7" s="1" t="s">
        <v>1</v>
      </c>
      <c r="G7" s="1" t="s">
        <v>1</v>
      </c>
    </row>
    <row r="8" spans="1:7" ht="12">
      <c r="A8" s="12" t="s">
        <v>24</v>
      </c>
      <c r="B8" s="10">
        <v>0.5004855547462976</v>
      </c>
      <c r="C8" s="10">
        <v>0.47455393182529615</v>
      </c>
      <c r="D8" s="13">
        <v>0.2133707512324479</v>
      </c>
      <c r="E8" s="13">
        <f aca="true" t="shared" si="1" ref="E8:E29">$B$6</f>
        <v>0.24567868436613566</v>
      </c>
      <c r="G8" s="13">
        <f aca="true" t="shared" si="2" ref="G8:G29">B8-C8</f>
        <v>0.025931622921001485</v>
      </c>
    </row>
    <row r="9" spans="1:7" ht="12">
      <c r="A9" s="12" t="s">
        <v>25</v>
      </c>
      <c r="B9" s="10">
        <v>0.3457729181522859</v>
      </c>
      <c r="C9" s="10">
        <v>0.21241681408474433</v>
      </c>
      <c r="D9" s="13">
        <v>0.2133707512324479</v>
      </c>
      <c r="E9" s="13">
        <f t="shared" si="1"/>
        <v>0.24567868436613566</v>
      </c>
      <c r="G9" s="13">
        <f t="shared" si="2"/>
        <v>0.13335610406754156</v>
      </c>
    </row>
    <row r="10" spans="1:7" ht="12">
      <c r="A10" s="12" t="s">
        <v>4</v>
      </c>
      <c r="B10" s="10">
        <v>0.3398006407974368</v>
      </c>
      <c r="C10" s="10">
        <v>0.17165682858023373</v>
      </c>
      <c r="D10" s="13">
        <v>0.2133707512324479</v>
      </c>
      <c r="E10" s="13">
        <f t="shared" si="1"/>
        <v>0.24567868436613566</v>
      </c>
      <c r="G10" s="13">
        <f t="shared" si="2"/>
        <v>0.1681438122172031</v>
      </c>
    </row>
    <row r="11" spans="1:7" ht="12">
      <c r="A11" s="12" t="s">
        <v>9</v>
      </c>
      <c r="B11" s="10">
        <v>0.31381844038871776</v>
      </c>
      <c r="C11" s="10">
        <v>0.24842477087576373</v>
      </c>
      <c r="D11" s="13">
        <v>0.2133707512324479</v>
      </c>
      <c r="E11" s="13">
        <f t="shared" si="1"/>
        <v>0.24567868436613566</v>
      </c>
      <c r="G11" s="13">
        <f t="shared" si="2"/>
        <v>0.06539366951295403</v>
      </c>
    </row>
    <row r="12" spans="1:7" ht="12">
      <c r="A12" s="12" t="s">
        <v>13</v>
      </c>
      <c r="B12" s="10">
        <v>0.2950834142466237</v>
      </c>
      <c r="C12" s="10">
        <v>0.36635790452555483</v>
      </c>
      <c r="D12" s="13">
        <v>0.2133707512324479</v>
      </c>
      <c r="E12" s="13">
        <f t="shared" si="1"/>
        <v>0.24567868436613566</v>
      </c>
      <c r="G12" s="13">
        <f t="shared" si="2"/>
        <v>-0.07127449027893112</v>
      </c>
    </row>
    <row r="13" spans="1:7" ht="13.5">
      <c r="A13" s="12" t="s">
        <v>180</v>
      </c>
      <c r="B13" s="10">
        <v>0.2595818815331011</v>
      </c>
      <c r="C13" s="10">
        <v>0.11304125686550007</v>
      </c>
      <c r="D13" s="13">
        <v>0.2133707512324479</v>
      </c>
      <c r="E13" s="13">
        <f t="shared" si="1"/>
        <v>0.24567868436613566</v>
      </c>
      <c r="G13" s="13">
        <f t="shared" si="2"/>
        <v>0.146540624667601</v>
      </c>
    </row>
    <row r="14" spans="1:7" ht="12">
      <c r="A14" s="12" t="s">
        <v>12</v>
      </c>
      <c r="B14" s="10">
        <v>0.2095162986330179</v>
      </c>
      <c r="C14" s="10">
        <v>0.13792684408798153</v>
      </c>
      <c r="D14" s="13">
        <v>0.2133707512324479</v>
      </c>
      <c r="E14" s="13">
        <f t="shared" si="1"/>
        <v>0.24567868436613566</v>
      </c>
      <c r="G14" s="13">
        <f t="shared" si="2"/>
        <v>0.07158945454503637</v>
      </c>
    </row>
    <row r="15" spans="1:7" ht="12">
      <c r="A15" s="12" t="s">
        <v>15</v>
      </c>
      <c r="B15" s="10">
        <v>0.2042042042042042</v>
      </c>
      <c r="C15" s="10">
        <v>0.09507790368271955</v>
      </c>
      <c r="D15" s="13">
        <v>0.2133707512324479</v>
      </c>
      <c r="E15" s="13">
        <f t="shared" si="1"/>
        <v>0.24567868436613566</v>
      </c>
      <c r="G15" s="13">
        <f t="shared" si="2"/>
        <v>0.10912630052148466</v>
      </c>
    </row>
    <row r="16" spans="1:7" ht="12">
      <c r="A16" s="12" t="s">
        <v>30</v>
      </c>
      <c r="B16" s="10">
        <v>0.19063386944181646</v>
      </c>
      <c r="C16" s="10">
        <v>0.1900194850200735</v>
      </c>
      <c r="D16" s="13">
        <v>0.2133707512324479</v>
      </c>
      <c r="E16" s="13">
        <f t="shared" si="1"/>
        <v>0.24567868436613566</v>
      </c>
      <c r="G16" s="13">
        <f t="shared" si="2"/>
        <v>0.0006143844217429695</v>
      </c>
    </row>
    <row r="17" spans="1:7" ht="12">
      <c r="A17" s="12" t="s">
        <v>10</v>
      </c>
      <c r="B17" s="10">
        <v>0.18997959646338697</v>
      </c>
      <c r="C17" s="10">
        <v>0.3888309013844125</v>
      </c>
      <c r="D17" s="13">
        <v>0.2133707512324479</v>
      </c>
      <c r="E17" s="13">
        <f t="shared" si="1"/>
        <v>0.24567868436613566</v>
      </c>
      <c r="G17" s="13">
        <f t="shared" si="2"/>
        <v>-0.19885130492102554</v>
      </c>
    </row>
    <row r="18" spans="1:7" ht="12">
      <c r="A18" s="12" t="s">
        <v>23</v>
      </c>
      <c r="B18" s="10">
        <v>0.17477185398655143</v>
      </c>
      <c r="C18" s="10">
        <v>0.07698636788720237</v>
      </c>
      <c r="D18" s="13">
        <v>0.2133707512324479</v>
      </c>
      <c r="E18" s="13">
        <f t="shared" si="1"/>
        <v>0.24567868436613566</v>
      </c>
      <c r="G18" s="13">
        <f t="shared" si="2"/>
        <v>0.09778548609934906</v>
      </c>
    </row>
    <row r="19" spans="1:7" ht="12">
      <c r="A19" s="12" t="s">
        <v>16</v>
      </c>
      <c r="B19" s="10">
        <v>0.15952672378620972</v>
      </c>
      <c r="C19" s="10">
        <v>0.05465971069480674</v>
      </c>
      <c r="D19" s="13">
        <v>0.2133707512324479</v>
      </c>
      <c r="E19" s="13">
        <f t="shared" si="1"/>
        <v>0.24567868436613566</v>
      </c>
      <c r="G19" s="13">
        <f t="shared" si="2"/>
        <v>0.10486701309140298</v>
      </c>
    </row>
    <row r="20" spans="1:7" ht="12">
      <c r="A20" s="12" t="s">
        <v>21</v>
      </c>
      <c r="B20" s="10">
        <v>0.15190241068835317</v>
      </c>
      <c r="C20" s="10">
        <v>0.20291617249867944</v>
      </c>
      <c r="D20" s="13">
        <v>0.2133707512324479</v>
      </c>
      <c r="E20" s="13">
        <f t="shared" si="1"/>
        <v>0.24567868436613566</v>
      </c>
      <c r="G20" s="13">
        <f t="shared" si="2"/>
        <v>-0.05101376181032627</v>
      </c>
    </row>
    <row r="21" spans="1:7" ht="12">
      <c r="A21" s="12" t="s">
        <v>175</v>
      </c>
      <c r="B21" s="10">
        <v>0.13525305410122165</v>
      </c>
      <c r="C21" s="10">
        <v>0.06483199501052468</v>
      </c>
      <c r="D21" s="13">
        <v>0.2133707512324479</v>
      </c>
      <c r="E21" s="13">
        <f t="shared" si="1"/>
        <v>0.24567868436613566</v>
      </c>
      <c r="G21" s="13">
        <f t="shared" si="2"/>
        <v>0.07042105909069697</v>
      </c>
    </row>
    <row r="22" spans="1:7" ht="12">
      <c r="A22" s="12" t="s">
        <v>18</v>
      </c>
      <c r="B22" s="10">
        <v>0.1290117572291071</v>
      </c>
      <c r="C22" s="10">
        <v>0.151278047455786</v>
      </c>
      <c r="D22" s="13">
        <v>0.2133707512324479</v>
      </c>
      <c r="E22" s="13">
        <f t="shared" si="1"/>
        <v>0.24567868436613566</v>
      </c>
      <c r="G22" s="13">
        <f t="shared" si="2"/>
        <v>-0.022266290226678892</v>
      </c>
    </row>
    <row r="23" spans="1:7" ht="12">
      <c r="A23" s="12" t="s">
        <v>27</v>
      </c>
      <c r="B23" s="10">
        <v>0.12113659022931207</v>
      </c>
      <c r="C23" s="10">
        <v>0.08532168113608923</v>
      </c>
      <c r="D23" s="13">
        <v>0.2133707512324479</v>
      </c>
      <c r="E23" s="13">
        <f t="shared" si="1"/>
        <v>0.24567868436613566</v>
      </c>
      <c r="G23" s="13">
        <f t="shared" si="2"/>
        <v>0.03581490909322284</v>
      </c>
    </row>
    <row r="24" spans="1:7" ht="12">
      <c r="A24" s="12" t="s">
        <v>3</v>
      </c>
      <c r="B24" s="10">
        <v>0.11848072562358275</v>
      </c>
      <c r="C24" s="10">
        <v>0.21119065844177284</v>
      </c>
      <c r="D24" s="13">
        <v>0.2133707512324479</v>
      </c>
      <c r="E24" s="13">
        <f t="shared" si="1"/>
        <v>0.24567868436613566</v>
      </c>
      <c r="G24" s="13">
        <f t="shared" si="2"/>
        <v>-0.0927099328181901</v>
      </c>
    </row>
    <row r="25" spans="1:7" ht="12">
      <c r="A25" s="12" t="s">
        <v>8</v>
      </c>
      <c r="B25" s="10">
        <v>0.117102615694165</v>
      </c>
      <c r="C25" s="10">
        <v>0.15242857642410043</v>
      </c>
      <c r="D25" s="13">
        <v>0.2133707512324479</v>
      </c>
      <c r="E25" s="13">
        <f t="shared" si="1"/>
        <v>0.24567868436613566</v>
      </c>
      <c r="G25" s="13">
        <f t="shared" si="2"/>
        <v>-0.035325960729935435</v>
      </c>
    </row>
    <row r="26" spans="1:7" ht="13.5">
      <c r="A26" s="12" t="s">
        <v>179</v>
      </c>
      <c r="B26" s="10">
        <v>0.08898568761667705</v>
      </c>
      <c r="C26" s="10">
        <v>0.14442979932054875</v>
      </c>
      <c r="D26" s="13">
        <v>0.2133707512324479</v>
      </c>
      <c r="E26" s="13">
        <f t="shared" si="1"/>
        <v>0.24567868436613566</v>
      </c>
      <c r="G26" s="13">
        <f t="shared" si="2"/>
        <v>-0.0554441117038717</v>
      </c>
    </row>
    <row r="27" spans="1:7" ht="12">
      <c r="A27" s="12" t="s">
        <v>11</v>
      </c>
      <c r="B27" s="10">
        <v>0.0873567921440262</v>
      </c>
      <c r="C27" s="10">
        <v>0.1973054687119024</v>
      </c>
      <c r="D27" s="13">
        <v>0.2133707512324479</v>
      </c>
      <c r="E27" s="13">
        <f t="shared" si="1"/>
        <v>0.24567868436613566</v>
      </c>
      <c r="G27" s="13">
        <f t="shared" si="2"/>
        <v>-0.10994867656787621</v>
      </c>
    </row>
    <row r="28" spans="1:7" ht="13.5">
      <c r="A28" s="12" t="s">
        <v>182</v>
      </c>
      <c r="B28" s="10">
        <v>0.07349665924276169</v>
      </c>
      <c r="C28" s="10">
        <v>0.14420869084819501</v>
      </c>
      <c r="D28" s="13">
        <v>0.2133707512324479</v>
      </c>
      <c r="E28" s="13">
        <f t="shared" si="1"/>
        <v>0.24567868436613566</v>
      </c>
      <c r="G28" s="13">
        <f t="shared" si="2"/>
        <v>-0.07071203160543332</v>
      </c>
    </row>
    <row r="29" spans="1:7" ht="12">
      <c r="A29" s="12" t="s">
        <v>38</v>
      </c>
      <c r="B29" s="10">
        <v>0.07172660441088814</v>
      </c>
      <c r="C29" s="10">
        <v>0.14176310243307083</v>
      </c>
      <c r="D29" s="13">
        <v>0.2133707512324479</v>
      </c>
      <c r="E29" s="13">
        <f t="shared" si="1"/>
        <v>0.24567868436613566</v>
      </c>
      <c r="G29" s="13">
        <f t="shared" si="2"/>
        <v>-0.07003649802218269</v>
      </c>
    </row>
    <row r="30" spans="1:7" ht="12">
      <c r="A30" s="12" t="s">
        <v>19</v>
      </c>
      <c r="B30" s="49" t="s">
        <v>20</v>
      </c>
      <c r="C30" s="10">
        <v>0.443</v>
      </c>
      <c r="D30" s="13">
        <v>0.2133707512324479</v>
      </c>
      <c r="E30" s="13">
        <f aca="true" t="shared" si="3" ref="E30:E35">$B$6</f>
        <v>0.24567868436613566</v>
      </c>
      <c r="G30" s="13" t="s">
        <v>20</v>
      </c>
    </row>
    <row r="31" spans="1:7" ht="12">
      <c r="A31" s="12" t="s">
        <v>17</v>
      </c>
      <c r="B31" s="49" t="s">
        <v>20</v>
      </c>
      <c r="C31" s="10">
        <v>0.20565149136577707</v>
      </c>
      <c r="D31" s="13">
        <v>0.2133707512324479</v>
      </c>
      <c r="E31" s="13">
        <f t="shared" si="3"/>
        <v>0.24567868436613566</v>
      </c>
      <c r="G31" s="13" t="s">
        <v>20</v>
      </c>
    </row>
    <row r="32" spans="1:7" ht="15">
      <c r="A32" s="12" t="s">
        <v>6</v>
      </c>
      <c r="B32" s="49" t="s">
        <v>20</v>
      </c>
      <c r="C32" s="10">
        <v>0.18572109086578537</v>
      </c>
      <c r="D32" s="13">
        <v>0.2133707512324479</v>
      </c>
      <c r="E32" s="13">
        <f t="shared" si="3"/>
        <v>0.24567868436613566</v>
      </c>
      <c r="F32" s="5"/>
      <c r="G32" s="13" t="s">
        <v>20</v>
      </c>
    </row>
    <row r="33" spans="1:9" ht="15">
      <c r="A33" s="12" t="s">
        <v>14</v>
      </c>
      <c r="B33" s="49" t="s">
        <v>20</v>
      </c>
      <c r="C33" s="10">
        <v>0.16841703265228183</v>
      </c>
      <c r="D33" s="13">
        <v>0.2133707512324479</v>
      </c>
      <c r="E33" s="13">
        <f t="shared" si="3"/>
        <v>0.24567868436613566</v>
      </c>
      <c r="G33" s="13" t="s">
        <v>20</v>
      </c>
      <c r="I33" s="1" t="s">
        <v>174</v>
      </c>
    </row>
    <row r="34" spans="1:9" ht="13.5">
      <c r="A34" s="12" t="s">
        <v>26</v>
      </c>
      <c r="B34" s="49" t="s">
        <v>20</v>
      </c>
      <c r="C34" s="10">
        <v>0.11595584147406879</v>
      </c>
      <c r="D34" s="13">
        <v>0.2133707512324479</v>
      </c>
      <c r="E34" s="13">
        <f t="shared" si="3"/>
        <v>0.24567868436613566</v>
      </c>
      <c r="G34" s="13" t="s">
        <v>20</v>
      </c>
      <c r="I34" s="25" t="s">
        <v>184</v>
      </c>
    </row>
    <row r="35" spans="1:7" ht="15">
      <c r="A35" s="12" t="s">
        <v>28</v>
      </c>
      <c r="B35" s="49" t="s">
        <v>20</v>
      </c>
      <c r="C35" s="10">
        <v>0.1099339439001819</v>
      </c>
      <c r="D35" s="13">
        <v>0.2133707512324479</v>
      </c>
      <c r="E35" s="13">
        <f t="shared" si="3"/>
        <v>0.24567868436613566</v>
      </c>
      <c r="G35" s="13" t="s">
        <v>20</v>
      </c>
    </row>
    <row r="36" spans="2:9" ht="15" customHeight="1">
      <c r="D36" s="13"/>
      <c r="E36" s="13"/>
      <c r="I36" s="24" t="s">
        <v>165</v>
      </c>
    </row>
    <row r="37" spans="1:7" ht="15">
      <c r="A37" s="12" t="s">
        <v>31</v>
      </c>
      <c r="B37" s="49" t="s">
        <v>20</v>
      </c>
      <c r="C37" s="10">
        <v>0.2382121807465619</v>
      </c>
      <c r="D37" s="13">
        <v>0.2133707512324479</v>
      </c>
      <c r="E37" s="13">
        <f aca="true" t="shared" si="4" ref="E37:E39">$B$6</f>
        <v>0.24567868436613566</v>
      </c>
      <c r="G37" s="13" t="s">
        <v>20</v>
      </c>
    </row>
    <row r="38" spans="1:7" ht="13.5">
      <c r="A38" s="14" t="s">
        <v>181</v>
      </c>
      <c r="B38" s="10">
        <v>0.1443850267379679</v>
      </c>
      <c r="C38" s="10">
        <v>0.17343302577155584</v>
      </c>
      <c r="D38" s="13">
        <v>0.2133707512324479</v>
      </c>
      <c r="E38" s="13">
        <f t="shared" si="4"/>
        <v>0.24567868436613566</v>
      </c>
      <c r="G38" s="13">
        <f aca="true" t="shared" si="5" ref="G38">B38-C38</f>
        <v>-0.02904799903358793</v>
      </c>
    </row>
    <row r="39" spans="1:7" ht="14.45" customHeight="1">
      <c r="A39" s="12" t="s">
        <v>33</v>
      </c>
      <c r="B39" s="49" t="s">
        <v>20</v>
      </c>
      <c r="C39" s="10">
        <v>0.11604042897924544</v>
      </c>
      <c r="D39" s="13">
        <v>0.2133707512324479</v>
      </c>
      <c r="E39" s="13">
        <f t="shared" si="4"/>
        <v>0.24567868436613566</v>
      </c>
      <c r="G39" s="13" t="s">
        <v>20</v>
      </c>
    </row>
    <row r="66" ht="15">
      <c r="G66" s="1" t="s"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showGridLines="0" workbookViewId="0" topLeftCell="A1">
      <selection activeCell="I10" sqref="I10"/>
    </sheetView>
  </sheetViews>
  <sheetFormatPr defaultColWidth="9.140625" defaultRowHeight="15"/>
  <cols>
    <col min="1" max="1" width="9.140625" style="1" customWidth="1"/>
    <col min="2" max="2" width="16.00390625" style="1" bestFit="1" customWidth="1"/>
    <col min="3" max="3" width="15.8515625" style="1" bestFit="1" customWidth="1"/>
    <col min="4" max="8" width="21.57421875" style="1" customWidth="1"/>
    <col min="9" max="11" width="13.7109375" style="1" bestFit="1" customWidth="1"/>
    <col min="12" max="16384" width="9.140625" style="1" customWidth="1"/>
  </cols>
  <sheetData>
    <row r="2" spans="2:9" ht="15" customHeight="1">
      <c r="B2" s="32" t="s">
        <v>205</v>
      </c>
      <c r="G2" s="32"/>
      <c r="H2" s="32"/>
      <c r="I2" s="32"/>
    </row>
    <row r="3" spans="2:9" ht="15" customHeight="1">
      <c r="B3" s="32"/>
      <c r="G3" s="32"/>
      <c r="H3" s="32"/>
      <c r="I3" s="32"/>
    </row>
    <row r="4" spans="2:8" ht="24">
      <c r="B4" s="76" t="s">
        <v>172</v>
      </c>
      <c r="C4" s="34" t="s">
        <v>36</v>
      </c>
      <c r="D4" s="28" t="s">
        <v>36</v>
      </c>
      <c r="E4" s="34" t="s">
        <v>39</v>
      </c>
      <c r="F4" s="28" t="s">
        <v>39</v>
      </c>
      <c r="G4" s="78" t="s">
        <v>231</v>
      </c>
      <c r="H4" s="64" t="s">
        <v>232</v>
      </c>
    </row>
    <row r="5" spans="2:8" ht="15">
      <c r="B5" s="77"/>
      <c r="C5" s="35">
        <v>2008</v>
      </c>
      <c r="D5" s="29">
        <v>2018</v>
      </c>
      <c r="E5" s="35">
        <v>2008</v>
      </c>
      <c r="F5" s="29">
        <v>2018</v>
      </c>
      <c r="G5" s="35" t="s">
        <v>199</v>
      </c>
      <c r="H5" s="29" t="s">
        <v>199</v>
      </c>
    </row>
    <row r="6" spans="2:14" ht="15">
      <c r="B6" s="72"/>
      <c r="C6" s="97" t="s">
        <v>230</v>
      </c>
      <c r="D6" s="98"/>
      <c r="E6" s="97" t="s">
        <v>230</v>
      </c>
      <c r="F6" s="98"/>
      <c r="G6" s="97" t="s">
        <v>230</v>
      </c>
      <c r="H6" s="99"/>
      <c r="I6" s="79"/>
      <c r="J6" s="79"/>
      <c r="K6" s="79"/>
      <c r="L6" s="79"/>
      <c r="M6" s="79"/>
      <c r="N6" s="79"/>
    </row>
    <row r="7" spans="2:14" ht="15">
      <c r="B7" s="71" t="s">
        <v>170</v>
      </c>
      <c r="C7" s="104">
        <v>28.40945661591781</v>
      </c>
      <c r="D7" s="105">
        <v>24.567868436613566</v>
      </c>
      <c r="E7" s="104">
        <v>27.857111100499427</v>
      </c>
      <c r="F7" s="105">
        <v>21.33707512324479</v>
      </c>
      <c r="G7" s="104">
        <v>-3.841588179304245</v>
      </c>
      <c r="H7" s="105">
        <v>-6.520035977254637</v>
      </c>
      <c r="I7" s="79"/>
      <c r="J7" s="79"/>
      <c r="K7" s="79"/>
      <c r="L7" s="79"/>
      <c r="M7" s="79"/>
      <c r="N7" s="79"/>
    </row>
    <row r="8" spans="2:14" ht="15">
      <c r="B8" s="30" t="s">
        <v>3</v>
      </c>
      <c r="C8" s="107">
        <v>16.98717948717949</v>
      </c>
      <c r="D8" s="83">
        <v>11.848072562358276</v>
      </c>
      <c r="E8" s="82">
        <v>29.152843325078265</v>
      </c>
      <c r="F8" s="83">
        <v>21.119065844177285</v>
      </c>
      <c r="G8" s="88">
        <v>-5.139106924821213</v>
      </c>
      <c r="H8" s="83">
        <v>-8.03377748090098</v>
      </c>
      <c r="I8" s="79"/>
      <c r="J8" s="79"/>
      <c r="K8" s="79"/>
      <c r="L8" s="79"/>
      <c r="M8" s="79"/>
      <c r="N8" s="79"/>
    </row>
    <row r="9" spans="2:14" ht="15">
      <c r="B9" s="30" t="s">
        <v>4</v>
      </c>
      <c r="C9" s="82">
        <v>23.61694009919878</v>
      </c>
      <c r="D9" s="83">
        <v>33.980064079743684</v>
      </c>
      <c r="E9" s="82">
        <v>21.84803244735934</v>
      </c>
      <c r="F9" s="83">
        <v>17.165682858023374</v>
      </c>
      <c r="G9" s="88">
        <v>10.363123980544906</v>
      </c>
      <c r="H9" s="83">
        <v>-4.682349589335965</v>
      </c>
      <c r="I9" s="79"/>
      <c r="J9" s="79"/>
      <c r="K9" s="79"/>
      <c r="L9" s="79"/>
      <c r="M9" s="79"/>
      <c r="N9" s="79"/>
    </row>
    <row r="10" spans="2:14" ht="15">
      <c r="B10" s="30" t="s">
        <v>217</v>
      </c>
      <c r="C10" s="82">
        <v>14.64699683877766</v>
      </c>
      <c r="D10" s="83">
        <v>13.525305410122165</v>
      </c>
      <c r="E10" s="82">
        <v>9.022822955905161</v>
      </c>
      <c r="F10" s="83">
        <v>6.483199501052468</v>
      </c>
      <c r="G10" s="82">
        <v>-1.121691428655494</v>
      </c>
      <c r="H10" s="83">
        <v>-2.5396234548526935</v>
      </c>
      <c r="I10" s="79"/>
      <c r="J10" s="79"/>
      <c r="K10" s="79"/>
      <c r="L10" s="79"/>
      <c r="M10" s="79"/>
      <c r="N10" s="79"/>
    </row>
    <row r="11" spans="2:14" ht="15">
      <c r="B11" s="30" t="s">
        <v>218</v>
      </c>
      <c r="C11" s="82">
        <v>13.244047619047619</v>
      </c>
      <c r="D11" s="83" t="s">
        <v>20</v>
      </c>
      <c r="E11" s="82">
        <v>26.01117250221313</v>
      </c>
      <c r="F11" s="83">
        <v>18.572109086578536</v>
      </c>
      <c r="G11" s="82" t="s">
        <v>20</v>
      </c>
      <c r="H11" s="83">
        <v>-7.439063415634594</v>
      </c>
      <c r="I11" s="79"/>
      <c r="J11" s="79"/>
      <c r="K11" s="79"/>
      <c r="L11" s="79"/>
      <c r="M11" s="79"/>
      <c r="N11" s="79"/>
    </row>
    <row r="12" spans="2:14" ht="15">
      <c r="B12" s="30" t="s">
        <v>38</v>
      </c>
      <c r="C12" s="82">
        <v>13.252480705622933</v>
      </c>
      <c r="D12" s="83">
        <v>7.172660441088814</v>
      </c>
      <c r="E12" s="82">
        <v>15.707925236365991</v>
      </c>
      <c r="F12" s="83">
        <v>14.176310243307084</v>
      </c>
      <c r="G12" s="82">
        <v>-6.079820264534118</v>
      </c>
      <c r="H12" s="83">
        <v>-1.5316149930589078</v>
      </c>
      <c r="I12" s="79"/>
      <c r="J12" s="79"/>
      <c r="K12" s="79"/>
      <c r="L12" s="79"/>
      <c r="M12" s="79"/>
      <c r="N12" s="79"/>
    </row>
    <row r="13" spans="2:14" ht="15">
      <c r="B13" s="30" t="s">
        <v>225</v>
      </c>
      <c r="C13" s="82" t="s">
        <v>20</v>
      </c>
      <c r="D13" s="83">
        <v>25.958188153310108</v>
      </c>
      <c r="E13" s="82">
        <v>12.354687113529558</v>
      </c>
      <c r="F13" s="83">
        <v>11.304125686550007</v>
      </c>
      <c r="G13" s="82" t="s">
        <v>20</v>
      </c>
      <c r="H13" s="83">
        <v>-1.0505614269795516</v>
      </c>
      <c r="I13" s="79"/>
      <c r="J13" s="79"/>
      <c r="K13" s="79"/>
      <c r="L13" s="79"/>
      <c r="M13" s="79"/>
      <c r="N13" s="79"/>
    </row>
    <row r="14" spans="2:14" ht="15">
      <c r="B14" s="30" t="s">
        <v>8</v>
      </c>
      <c r="C14" s="82">
        <v>19.85185185185185</v>
      </c>
      <c r="D14" s="83">
        <v>11.710261569416499</v>
      </c>
      <c r="E14" s="82">
        <v>26.736570876427013</v>
      </c>
      <c r="F14" s="83">
        <v>15.242857642410042</v>
      </c>
      <c r="G14" s="82">
        <v>-8.141590282435352</v>
      </c>
      <c r="H14" s="83">
        <v>-11.493713234016969</v>
      </c>
      <c r="I14" s="79"/>
      <c r="J14" s="79"/>
      <c r="K14" s="79"/>
      <c r="L14" s="79"/>
      <c r="M14" s="79"/>
      <c r="N14" s="79"/>
    </row>
    <row r="15" spans="2:14" ht="15">
      <c r="B15" s="30" t="s">
        <v>10</v>
      </c>
      <c r="C15" s="82">
        <v>31.011927664486343</v>
      </c>
      <c r="D15" s="83">
        <v>18.997959646338696</v>
      </c>
      <c r="E15" s="82">
        <v>48.020972550632266</v>
      </c>
      <c r="F15" s="83">
        <v>38.883090138441254</v>
      </c>
      <c r="G15" s="82">
        <v>-12.013968018147647</v>
      </c>
      <c r="H15" s="83">
        <v>-9.137882412191011</v>
      </c>
      <c r="I15" s="79"/>
      <c r="J15" s="79"/>
      <c r="K15" s="79"/>
      <c r="L15" s="79"/>
      <c r="M15" s="79"/>
      <c r="N15" s="79"/>
    </row>
    <row r="16" spans="2:14" ht="15">
      <c r="B16" s="30" t="s">
        <v>9</v>
      </c>
      <c r="C16" s="82">
        <v>44.742801682303465</v>
      </c>
      <c r="D16" s="83">
        <v>31.381844038871776</v>
      </c>
      <c r="E16" s="82">
        <v>36.666568108571596</v>
      </c>
      <c r="F16" s="83">
        <v>24.842477087576373</v>
      </c>
      <c r="G16" s="82">
        <v>-13.360957643431687</v>
      </c>
      <c r="H16" s="83">
        <v>-11.824091020995223</v>
      </c>
      <c r="I16" s="79"/>
      <c r="J16" s="79"/>
      <c r="K16" s="79"/>
      <c r="L16" s="79"/>
      <c r="M16" s="79"/>
      <c r="N16" s="79"/>
    </row>
    <row r="17" spans="2:14" ht="15">
      <c r="B17" s="30" t="s">
        <v>11</v>
      </c>
      <c r="C17" s="82">
        <v>15.32258064516129</v>
      </c>
      <c r="D17" s="83">
        <v>8.73567921440262</v>
      </c>
      <c r="E17" s="82">
        <v>29.0713552689763</v>
      </c>
      <c r="F17" s="83">
        <v>19.730546871190242</v>
      </c>
      <c r="G17" s="82">
        <v>-6.586901430758671</v>
      </c>
      <c r="H17" s="83">
        <v>-9.34080839778606</v>
      </c>
      <c r="I17" s="79"/>
      <c r="J17" s="79"/>
      <c r="K17" s="79"/>
      <c r="L17" s="79"/>
      <c r="M17" s="79"/>
      <c r="N17" s="79"/>
    </row>
    <row r="18" spans="2:14" ht="15">
      <c r="B18" s="30" t="s">
        <v>12</v>
      </c>
      <c r="C18" s="82">
        <v>31.008243500317057</v>
      </c>
      <c r="D18" s="83">
        <v>20.95162986330179</v>
      </c>
      <c r="E18" s="82">
        <v>21.443267545530748</v>
      </c>
      <c r="F18" s="83">
        <v>13.792684408798154</v>
      </c>
      <c r="G18" s="82">
        <v>-10.056613637015266</v>
      </c>
      <c r="H18" s="83">
        <v>-7.650583136732594</v>
      </c>
      <c r="I18" s="79"/>
      <c r="J18" s="79"/>
      <c r="K18" s="79"/>
      <c r="L18" s="79"/>
      <c r="M18" s="79"/>
      <c r="N18" s="79"/>
    </row>
    <row r="19" spans="2:14" ht="15">
      <c r="B19" s="30" t="s">
        <v>13</v>
      </c>
      <c r="C19" s="82">
        <v>40.532510570220545</v>
      </c>
      <c r="D19" s="83">
        <v>29.508341424662373</v>
      </c>
      <c r="E19" s="82">
        <v>44.758800557958025</v>
      </c>
      <c r="F19" s="83">
        <v>36.63579045255548</v>
      </c>
      <c r="G19" s="82">
        <v>-11.024169145558172</v>
      </c>
      <c r="H19" s="83">
        <v>-8.123010105402544</v>
      </c>
      <c r="I19" s="79"/>
      <c r="J19" s="79"/>
      <c r="K19" s="79"/>
      <c r="L19" s="79"/>
      <c r="M19" s="79"/>
      <c r="N19" s="79"/>
    </row>
    <row r="20" spans="2:14" ht="15">
      <c r="B20" s="30" t="s">
        <v>219</v>
      </c>
      <c r="C20" s="82">
        <v>26.876513317191286</v>
      </c>
      <c r="D20" s="83" t="s">
        <v>20</v>
      </c>
      <c r="E20" s="82">
        <v>25.66242436887127</v>
      </c>
      <c r="F20" s="83">
        <v>16.841703265228183</v>
      </c>
      <c r="G20" s="82" t="s">
        <v>20</v>
      </c>
      <c r="H20" s="83">
        <v>-8.82072110364309</v>
      </c>
      <c r="I20" s="79"/>
      <c r="J20" s="79"/>
      <c r="K20" s="79"/>
      <c r="L20" s="79"/>
      <c r="M20" s="79"/>
      <c r="N20" s="79"/>
    </row>
    <row r="21" spans="2:14" ht="15">
      <c r="B21" s="30" t="s">
        <v>212</v>
      </c>
      <c r="C21" s="82">
        <v>16.57142857142857</v>
      </c>
      <c r="D21" s="83">
        <v>20.42042042042042</v>
      </c>
      <c r="E21" s="82">
        <v>14.930581898186787</v>
      </c>
      <c r="F21" s="83">
        <v>9.507790368271955</v>
      </c>
      <c r="G21" s="82">
        <v>3.848991848991851</v>
      </c>
      <c r="H21" s="83">
        <v>-5.422791529914832</v>
      </c>
      <c r="I21" s="79"/>
      <c r="J21" s="79"/>
      <c r="K21" s="79"/>
      <c r="L21" s="79"/>
      <c r="M21" s="79"/>
      <c r="N21" s="79"/>
    </row>
    <row r="22" spans="2:14" ht="15">
      <c r="B22" s="30" t="s">
        <v>16</v>
      </c>
      <c r="C22" s="82">
        <v>19.578783151326057</v>
      </c>
      <c r="D22" s="83">
        <v>15.952672378620973</v>
      </c>
      <c r="E22" s="82">
        <v>9.838617611955788</v>
      </c>
      <c r="F22" s="83">
        <v>5.465971069480674</v>
      </c>
      <c r="G22" s="82">
        <v>-3.626110772705085</v>
      </c>
      <c r="H22" s="83">
        <v>-4.372646542475114</v>
      </c>
      <c r="I22" s="79"/>
      <c r="J22" s="79"/>
      <c r="K22" s="79"/>
      <c r="L22" s="79"/>
      <c r="M22" s="79"/>
      <c r="N22" s="79"/>
    </row>
    <row r="23" spans="2:14" ht="15">
      <c r="B23" s="30" t="s">
        <v>17</v>
      </c>
      <c r="C23" s="82" t="s">
        <v>20</v>
      </c>
      <c r="D23" s="83" t="s">
        <v>20</v>
      </c>
      <c r="E23" s="82">
        <v>31.600688468158346</v>
      </c>
      <c r="F23" s="83">
        <v>20.565149136577705</v>
      </c>
      <c r="G23" s="82" t="s">
        <v>20</v>
      </c>
      <c r="H23" s="83">
        <v>-11.035539331580638</v>
      </c>
      <c r="I23" s="79"/>
      <c r="J23" s="79"/>
      <c r="K23" s="79"/>
      <c r="L23" s="79"/>
      <c r="M23" s="79"/>
      <c r="N23" s="79"/>
    </row>
    <row r="24" spans="2:14" ht="15">
      <c r="B24" s="30" t="s">
        <v>220</v>
      </c>
      <c r="C24" s="82">
        <v>10.471698113207546</v>
      </c>
      <c r="D24" s="83">
        <v>12.90117572291071</v>
      </c>
      <c r="E24" s="82">
        <v>19.972159725481944</v>
      </c>
      <c r="F24" s="83">
        <v>15.127804745578599</v>
      </c>
      <c r="G24" s="82">
        <v>2.429477609703164</v>
      </c>
      <c r="H24" s="83">
        <v>-4.844354979903345</v>
      </c>
      <c r="I24" s="79"/>
      <c r="J24" s="79"/>
      <c r="K24" s="79"/>
      <c r="L24" s="79"/>
      <c r="M24" s="79"/>
      <c r="N24" s="79"/>
    </row>
    <row r="25" spans="2:14" ht="15">
      <c r="B25" s="30" t="s">
        <v>19</v>
      </c>
      <c r="C25" s="82" t="s">
        <v>20</v>
      </c>
      <c r="D25" s="83" t="s">
        <v>20</v>
      </c>
      <c r="E25" s="82">
        <v>67.78733385457389</v>
      </c>
      <c r="F25" s="83">
        <v>44.3</v>
      </c>
      <c r="G25" s="82" t="s">
        <v>20</v>
      </c>
      <c r="H25" s="83">
        <v>-23.487333854573883</v>
      </c>
      <c r="I25" s="79"/>
      <c r="J25" s="79"/>
      <c r="K25" s="79"/>
      <c r="L25" s="79"/>
      <c r="M25" s="79"/>
      <c r="N25" s="79"/>
    </row>
    <row r="26" spans="2:14" ht="15">
      <c r="B26" s="30" t="s">
        <v>21</v>
      </c>
      <c r="C26" s="82">
        <v>18.198665678280207</v>
      </c>
      <c r="D26" s="83">
        <v>15.190241068835316</v>
      </c>
      <c r="E26" s="82">
        <v>28.011761999539925</v>
      </c>
      <c r="F26" s="83">
        <v>20.291617249867944</v>
      </c>
      <c r="G26" s="82">
        <v>-3.0084246094448903</v>
      </c>
      <c r="H26" s="83">
        <v>-7.720144749671981</v>
      </c>
      <c r="I26" s="79"/>
      <c r="J26" s="79"/>
      <c r="K26" s="79"/>
      <c r="L26" s="79"/>
      <c r="M26" s="79"/>
      <c r="N26" s="79"/>
    </row>
    <row r="27" spans="2:14" ht="15">
      <c r="B27" s="30" t="s">
        <v>226</v>
      </c>
      <c r="C27" s="82">
        <v>12.443438914027148</v>
      </c>
      <c r="D27" s="83">
        <v>8.898568761667706</v>
      </c>
      <c r="E27" s="82">
        <v>18.768762837731078</v>
      </c>
      <c r="F27" s="83">
        <v>14.442979932054875</v>
      </c>
      <c r="G27" s="82">
        <v>-3.5448701523594432</v>
      </c>
      <c r="H27" s="83">
        <v>-4.325782905676204</v>
      </c>
      <c r="I27" s="79"/>
      <c r="J27" s="79"/>
      <c r="K27" s="79"/>
      <c r="L27" s="79"/>
      <c r="M27" s="79"/>
      <c r="N27" s="79"/>
    </row>
    <row r="28" spans="2:14" ht="15">
      <c r="B28" s="30" t="s">
        <v>23</v>
      </c>
      <c r="C28" s="82">
        <v>17.72514564033999</v>
      </c>
      <c r="D28" s="83">
        <v>17.47718539865514</v>
      </c>
      <c r="E28" s="82">
        <v>12.351176031163877</v>
      </c>
      <c r="F28" s="83">
        <v>7.698636788720236</v>
      </c>
      <c r="G28" s="82">
        <v>-0.2479602416848442</v>
      </c>
      <c r="H28" s="85">
        <v>-4.65253924244364</v>
      </c>
      <c r="I28" s="79"/>
      <c r="J28" s="79"/>
      <c r="K28" s="79"/>
      <c r="L28" s="79"/>
      <c r="M28" s="79"/>
      <c r="N28" s="79"/>
    </row>
    <row r="29" spans="2:14" ht="15">
      <c r="B29" s="30" t="s">
        <v>24</v>
      </c>
      <c r="C29" s="82">
        <v>67.85920369301788</v>
      </c>
      <c r="D29" s="83">
        <v>50.048555474629765</v>
      </c>
      <c r="E29" s="82">
        <v>69.37982094730647</v>
      </c>
      <c r="F29" s="83">
        <v>47.45539318252961</v>
      </c>
      <c r="G29" s="82">
        <v>-17.810648218388113</v>
      </c>
      <c r="H29" s="87">
        <v>-21.924427764776855</v>
      </c>
      <c r="I29" s="79"/>
      <c r="J29" s="79"/>
      <c r="K29" s="79"/>
      <c r="L29" s="79"/>
      <c r="M29" s="79"/>
      <c r="N29" s="79"/>
    </row>
    <row r="30" spans="2:14" ht="15">
      <c r="B30" s="30" t="s">
        <v>25</v>
      </c>
      <c r="C30" s="82">
        <v>30.73996428294122</v>
      </c>
      <c r="D30" s="83">
        <v>34.57729181522859</v>
      </c>
      <c r="E30" s="82">
        <v>24.31451642584264</v>
      </c>
      <c r="F30" s="83">
        <v>21.241681408474435</v>
      </c>
      <c r="G30" s="88">
        <v>3.8373275322873712</v>
      </c>
      <c r="H30" s="83">
        <v>-3.0728350173682055</v>
      </c>
      <c r="I30" s="79"/>
      <c r="J30" s="79"/>
      <c r="K30" s="79"/>
      <c r="L30" s="79"/>
      <c r="M30" s="79"/>
      <c r="N30" s="79"/>
    </row>
    <row r="31" spans="2:14" ht="15">
      <c r="B31" s="30" t="s">
        <v>221</v>
      </c>
      <c r="C31" s="82">
        <v>16.693290734824277</v>
      </c>
      <c r="D31" s="83">
        <v>12.113659022931207</v>
      </c>
      <c r="E31" s="82">
        <v>9.762306570178199</v>
      </c>
      <c r="F31" s="83">
        <v>8.532168113608924</v>
      </c>
      <c r="G31" s="88">
        <v>-4.579631711893072</v>
      </c>
      <c r="H31" s="83">
        <v>-1.2301384565692755</v>
      </c>
      <c r="I31" s="79"/>
      <c r="J31" s="79"/>
      <c r="K31" s="79"/>
      <c r="L31" s="79"/>
      <c r="M31" s="79"/>
      <c r="N31" s="79"/>
    </row>
    <row r="32" spans="2:14" ht="15">
      <c r="B32" s="30" t="s">
        <v>222</v>
      </c>
      <c r="C32" s="82">
        <v>29.93197278911565</v>
      </c>
      <c r="D32" s="83" t="s">
        <v>20</v>
      </c>
      <c r="E32" s="82">
        <v>17.07671149144254</v>
      </c>
      <c r="F32" s="83">
        <v>11.595584147406878</v>
      </c>
      <c r="G32" s="88" t="s">
        <v>20</v>
      </c>
      <c r="H32" s="83">
        <v>-5.481127344035663</v>
      </c>
      <c r="I32" s="79"/>
      <c r="J32" s="79"/>
      <c r="K32" s="79"/>
      <c r="L32" s="79"/>
      <c r="M32" s="79"/>
      <c r="N32" s="79"/>
    </row>
    <row r="33" spans="2:14" ht="15">
      <c r="B33" s="30" t="s">
        <v>223</v>
      </c>
      <c r="C33" s="82">
        <v>22.144522144522146</v>
      </c>
      <c r="D33" s="83" t="s">
        <v>20</v>
      </c>
      <c r="E33" s="82">
        <v>18.42451588644482</v>
      </c>
      <c r="F33" s="83">
        <v>10.993394390018189</v>
      </c>
      <c r="G33" s="88" t="s">
        <v>20</v>
      </c>
      <c r="H33" s="83">
        <v>-7.431121496426631</v>
      </c>
      <c r="I33" s="79"/>
      <c r="J33" s="79"/>
      <c r="K33" s="79"/>
      <c r="L33" s="79"/>
      <c r="M33" s="79"/>
      <c r="N33" s="79"/>
    </row>
    <row r="34" spans="2:14" ht="15">
      <c r="B34" s="108" t="s">
        <v>227</v>
      </c>
      <c r="C34" s="109" t="s">
        <v>20</v>
      </c>
      <c r="D34" s="110">
        <v>7.349665924276169</v>
      </c>
      <c r="E34" s="109">
        <v>19.225359931899774</v>
      </c>
      <c r="F34" s="110">
        <v>14.420869084819502</v>
      </c>
      <c r="G34" s="109" t="s">
        <v>20</v>
      </c>
      <c r="H34" s="110">
        <v>-4.804490847080273</v>
      </c>
      <c r="I34" s="79"/>
      <c r="J34" s="79"/>
      <c r="K34" s="79"/>
      <c r="L34" s="79"/>
      <c r="M34" s="79"/>
      <c r="N34" s="79"/>
    </row>
    <row r="35" spans="2:14" ht="15">
      <c r="B35" s="31" t="s">
        <v>30</v>
      </c>
      <c r="C35" s="90">
        <v>20.227920227920226</v>
      </c>
      <c r="D35" s="91">
        <v>19.063386944181644</v>
      </c>
      <c r="E35" s="90">
        <v>25.84342229130635</v>
      </c>
      <c r="F35" s="91">
        <v>19.001948502007348</v>
      </c>
      <c r="G35" s="90">
        <v>-1.1645332837385807</v>
      </c>
      <c r="H35" s="91">
        <v>-6.841473789299002</v>
      </c>
      <c r="I35" s="79"/>
      <c r="J35" s="79"/>
      <c r="K35" s="79"/>
      <c r="L35" s="79"/>
      <c r="M35" s="79"/>
      <c r="N35" s="79"/>
    </row>
    <row r="36" spans="2:14" ht="15">
      <c r="B36" s="40" t="s">
        <v>31</v>
      </c>
      <c r="C36" s="88" t="s">
        <v>20</v>
      </c>
      <c r="D36" s="89" t="s">
        <v>20</v>
      </c>
      <c r="E36" s="88">
        <v>36.85344827586207</v>
      </c>
      <c r="F36" s="89">
        <v>23.82121807465619</v>
      </c>
      <c r="G36" s="88" t="s">
        <v>20</v>
      </c>
      <c r="H36" s="89">
        <v>-13.032230201205882</v>
      </c>
      <c r="I36" s="79"/>
      <c r="J36" s="79"/>
      <c r="K36" s="79"/>
      <c r="L36" s="79"/>
      <c r="M36" s="79"/>
      <c r="N36" s="79"/>
    </row>
    <row r="37" spans="2:14" ht="15">
      <c r="B37" s="30" t="s">
        <v>228</v>
      </c>
      <c r="C37" s="82">
        <v>15.146579804560261</v>
      </c>
      <c r="D37" s="85">
        <v>14.43850267379679</v>
      </c>
      <c r="E37" s="82">
        <v>20.95496320292968</v>
      </c>
      <c r="F37" s="83">
        <v>17.343302577155583</v>
      </c>
      <c r="G37" s="84">
        <v>-0.7080771307634709</v>
      </c>
      <c r="H37" s="83">
        <v>-3.611660625774096</v>
      </c>
      <c r="I37" s="79"/>
      <c r="J37" s="79"/>
      <c r="K37" s="79"/>
      <c r="L37" s="79"/>
      <c r="M37" s="79"/>
      <c r="N37" s="79"/>
    </row>
    <row r="38" spans="2:13" ht="14.45" customHeight="1">
      <c r="B38" s="31" t="s">
        <v>224</v>
      </c>
      <c r="C38" s="90">
        <v>11.111111111111112</v>
      </c>
      <c r="D38" s="106" t="s">
        <v>20</v>
      </c>
      <c r="E38" s="91">
        <v>13.58095359240179</v>
      </c>
      <c r="F38" s="91">
        <v>11.604042897924543</v>
      </c>
      <c r="G38" s="90" t="s">
        <v>20</v>
      </c>
      <c r="H38" s="91">
        <v>-1.9769106944772463</v>
      </c>
      <c r="M38" s="25"/>
    </row>
    <row r="39" ht="15" customHeight="1">
      <c r="B39" s="5"/>
    </row>
    <row r="40" ht="15">
      <c r="B40" s="5" t="s">
        <v>176</v>
      </c>
    </row>
    <row r="41" ht="15">
      <c r="B41" s="5" t="s">
        <v>177</v>
      </c>
    </row>
    <row r="42" ht="15">
      <c r="B42" s="33" t="s">
        <v>173</v>
      </c>
    </row>
    <row r="43" ht="15" customHeight="1">
      <c r="M43" s="24"/>
    </row>
    <row r="44" ht="15">
      <c r="B44" s="24" t="s">
        <v>203</v>
      </c>
    </row>
    <row r="47" ht="12">
      <c r="F47" s="3"/>
    </row>
    <row r="48" ht="12">
      <c r="F48" s="3"/>
    </row>
  </sheetData>
  <mergeCells count="4">
    <mergeCell ref="B4:B5"/>
    <mergeCell ref="C6:D6"/>
    <mergeCell ref="E6:F6"/>
    <mergeCell ref="G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2"/>
  <sheetViews>
    <sheetView showGridLines="0" workbookViewId="0" topLeftCell="A10">
      <selection activeCell="K38" sqref="K38:P41"/>
    </sheetView>
  </sheetViews>
  <sheetFormatPr defaultColWidth="9.140625" defaultRowHeight="15"/>
  <cols>
    <col min="1" max="1" width="13.8515625" style="1" bestFit="1" customWidth="1"/>
    <col min="2" max="2" width="15.7109375" style="1" bestFit="1" customWidth="1"/>
    <col min="3" max="3" width="13.7109375" style="1" bestFit="1" customWidth="1"/>
    <col min="4" max="5" width="10.140625" style="1" bestFit="1" customWidth="1"/>
    <col min="6" max="6" width="1.7109375" style="1" customWidth="1"/>
    <col min="7" max="7" width="9.140625" style="1" customWidth="1"/>
    <col min="8" max="9" width="10.140625" style="1" customWidth="1"/>
    <col min="10" max="16384" width="9.140625" style="1" customWidth="1"/>
  </cols>
  <sheetData>
    <row r="5" spans="1:11" ht="84">
      <c r="A5" s="12" t="s">
        <v>34</v>
      </c>
      <c r="B5" s="65" t="s">
        <v>36</v>
      </c>
      <c r="C5" s="65" t="s">
        <v>39</v>
      </c>
      <c r="D5" s="65" t="s">
        <v>40</v>
      </c>
      <c r="E5" s="66" t="s">
        <v>171</v>
      </c>
      <c r="F5" s="52"/>
      <c r="G5" s="62" t="s">
        <v>200</v>
      </c>
      <c r="H5" s="52"/>
      <c r="I5" s="52"/>
      <c r="J5" s="1" t="s">
        <v>1</v>
      </c>
      <c r="K5" s="25" t="s">
        <v>208</v>
      </c>
    </row>
    <row r="6" spans="1:9" ht="12.75">
      <c r="A6" s="16" t="s">
        <v>0</v>
      </c>
      <c r="B6" s="58">
        <v>77.1</v>
      </c>
      <c r="C6" s="58">
        <v>73.1</v>
      </c>
      <c r="D6" s="50">
        <f>C6</f>
        <v>73.1</v>
      </c>
      <c r="E6" s="50">
        <f aca="true" t="shared" si="0" ref="E6">$B$6</f>
        <v>77.1</v>
      </c>
      <c r="F6" s="52"/>
      <c r="G6" s="67">
        <f>B6-C6</f>
        <v>4</v>
      </c>
      <c r="H6" s="52"/>
      <c r="I6" s="52"/>
    </row>
    <row r="7" spans="1:9" ht="15">
      <c r="A7" s="50"/>
      <c r="B7" s="50"/>
      <c r="C7" s="50"/>
      <c r="D7" s="50" t="s">
        <v>1</v>
      </c>
      <c r="E7" s="50"/>
      <c r="F7" s="52"/>
      <c r="G7" s="3"/>
      <c r="H7" s="52"/>
      <c r="I7" s="52"/>
    </row>
    <row r="8" spans="1:9" ht="15">
      <c r="A8" s="15" t="s">
        <v>18</v>
      </c>
      <c r="B8" s="50">
        <v>84.5</v>
      </c>
      <c r="C8" s="50">
        <v>74.4</v>
      </c>
      <c r="D8" s="50">
        <f aca="true" t="shared" si="1" ref="D8:D35">$D$6</f>
        <v>73.1</v>
      </c>
      <c r="E8" s="50">
        <f aca="true" t="shared" si="2" ref="E8:E35">$B$6</f>
        <v>77.1</v>
      </c>
      <c r="F8" s="52"/>
      <c r="G8" s="67">
        <f aca="true" t="shared" si="3" ref="G8:G35">B8-C8</f>
        <v>10.099999999999994</v>
      </c>
      <c r="H8" s="52"/>
      <c r="I8" s="52"/>
    </row>
    <row r="9" spans="1:9" ht="15">
      <c r="A9" s="15" t="s">
        <v>26</v>
      </c>
      <c r="B9" s="50">
        <v>82.9</v>
      </c>
      <c r="C9" s="50">
        <v>75.4</v>
      </c>
      <c r="D9" s="50">
        <f t="shared" si="1"/>
        <v>73.1</v>
      </c>
      <c r="E9" s="50">
        <f t="shared" si="2"/>
        <v>77.1</v>
      </c>
      <c r="F9" s="52"/>
      <c r="G9" s="67">
        <f t="shared" si="3"/>
        <v>7.5</v>
      </c>
      <c r="H9" s="52"/>
      <c r="I9" s="52"/>
    </row>
    <row r="10" spans="1:9" ht="12">
      <c r="A10" s="15" t="s">
        <v>16</v>
      </c>
      <c r="B10" s="50">
        <v>82.8</v>
      </c>
      <c r="C10" s="50">
        <v>77.8</v>
      </c>
      <c r="D10" s="50">
        <f t="shared" si="1"/>
        <v>73.1</v>
      </c>
      <c r="E10" s="50">
        <f t="shared" si="2"/>
        <v>77.1</v>
      </c>
      <c r="F10" s="52"/>
      <c r="G10" s="67">
        <f t="shared" si="3"/>
        <v>5</v>
      </c>
      <c r="H10" s="52"/>
      <c r="I10" s="52"/>
    </row>
    <row r="11" spans="1:9" ht="12">
      <c r="A11" s="15" t="s">
        <v>22</v>
      </c>
      <c r="B11" s="50">
        <v>82.4</v>
      </c>
      <c r="C11" s="50">
        <v>76.2</v>
      </c>
      <c r="D11" s="50">
        <f t="shared" si="1"/>
        <v>73.1</v>
      </c>
      <c r="E11" s="50">
        <f t="shared" si="2"/>
        <v>77.1</v>
      </c>
      <c r="F11" s="52"/>
      <c r="G11" s="67">
        <f t="shared" si="3"/>
        <v>6.200000000000003</v>
      </c>
      <c r="H11" s="52"/>
      <c r="I11" s="52"/>
    </row>
    <row r="12" spans="1:9" ht="12">
      <c r="A12" s="15" t="s">
        <v>23</v>
      </c>
      <c r="B12" s="50">
        <v>82.1</v>
      </c>
      <c r="C12" s="50">
        <v>72.2</v>
      </c>
      <c r="D12" s="50">
        <f t="shared" si="1"/>
        <v>73.1</v>
      </c>
      <c r="E12" s="50">
        <f t="shared" si="2"/>
        <v>77.1</v>
      </c>
      <c r="F12" s="52"/>
      <c r="G12" s="67">
        <f t="shared" si="3"/>
        <v>9.899999999999991</v>
      </c>
      <c r="H12" s="52"/>
      <c r="I12" s="52"/>
    </row>
    <row r="13" spans="1:9" ht="12">
      <c r="A13" s="15" t="s">
        <v>15</v>
      </c>
      <c r="B13" s="50">
        <v>81.4</v>
      </c>
      <c r="C13" s="50">
        <v>76.8</v>
      </c>
      <c r="D13" s="50">
        <f t="shared" si="1"/>
        <v>73.1</v>
      </c>
      <c r="E13" s="50">
        <f t="shared" si="2"/>
        <v>77.1</v>
      </c>
      <c r="F13" s="52"/>
      <c r="G13" s="67">
        <f t="shared" si="3"/>
        <v>4.6000000000000085</v>
      </c>
      <c r="H13" s="52"/>
      <c r="I13" s="52"/>
    </row>
    <row r="14" spans="1:9" ht="12">
      <c r="A14" s="15" t="s">
        <v>28</v>
      </c>
      <c r="B14" s="50">
        <v>81.2</v>
      </c>
      <c r="C14" s="50">
        <v>76.3</v>
      </c>
      <c r="D14" s="50">
        <f t="shared" si="1"/>
        <v>73.1</v>
      </c>
      <c r="E14" s="50">
        <f t="shared" si="2"/>
        <v>77.1</v>
      </c>
      <c r="F14" s="52"/>
      <c r="G14" s="67">
        <f t="shared" si="3"/>
        <v>4.900000000000006</v>
      </c>
      <c r="H14" s="52"/>
      <c r="I14" s="52"/>
    </row>
    <row r="15" spans="1:9" ht="12">
      <c r="A15" s="15" t="s">
        <v>8</v>
      </c>
      <c r="B15" s="50">
        <v>80.7</v>
      </c>
      <c r="C15" s="50">
        <v>74.1</v>
      </c>
      <c r="D15" s="50">
        <f t="shared" si="1"/>
        <v>73.1</v>
      </c>
      <c r="E15" s="50">
        <f t="shared" si="2"/>
        <v>77.1</v>
      </c>
      <c r="F15" s="52"/>
      <c r="G15" s="67">
        <f t="shared" si="3"/>
        <v>6.6000000000000085</v>
      </c>
      <c r="H15" s="52"/>
      <c r="I15" s="52"/>
    </row>
    <row r="16" spans="1:9" ht="12">
      <c r="A16" s="15" t="s">
        <v>12</v>
      </c>
      <c r="B16" s="50">
        <v>80.4</v>
      </c>
      <c r="C16" s="50">
        <v>65.2</v>
      </c>
      <c r="D16" s="50">
        <f t="shared" si="1"/>
        <v>73.1</v>
      </c>
      <c r="E16" s="50">
        <f t="shared" si="2"/>
        <v>77.1</v>
      </c>
      <c r="F16" s="52"/>
      <c r="G16" s="67">
        <f t="shared" si="3"/>
        <v>15.200000000000003</v>
      </c>
      <c r="H16" s="52"/>
      <c r="I16" s="52"/>
    </row>
    <row r="17" spans="1:9" ht="12">
      <c r="A17" s="15" t="s">
        <v>10</v>
      </c>
      <c r="B17" s="50">
        <v>79.9</v>
      </c>
      <c r="C17" s="50">
        <v>67</v>
      </c>
      <c r="D17" s="50">
        <f t="shared" si="1"/>
        <v>73.1</v>
      </c>
      <c r="E17" s="50">
        <f t="shared" si="2"/>
        <v>77.1</v>
      </c>
      <c r="F17" s="52"/>
      <c r="G17" s="67">
        <f t="shared" si="3"/>
        <v>12.900000000000006</v>
      </c>
      <c r="H17" s="52"/>
      <c r="I17" s="52"/>
    </row>
    <row r="18" spans="1:9" ht="12">
      <c r="A18" s="15" t="s">
        <v>11</v>
      </c>
      <c r="B18" s="50">
        <v>79.5</v>
      </c>
      <c r="C18" s="50">
        <v>71.3</v>
      </c>
      <c r="D18" s="50">
        <f t="shared" si="1"/>
        <v>73.1</v>
      </c>
      <c r="E18" s="50">
        <f t="shared" si="2"/>
        <v>77.1</v>
      </c>
      <c r="F18" s="52"/>
      <c r="G18" s="67">
        <f t="shared" si="3"/>
        <v>8.200000000000003</v>
      </c>
      <c r="H18" s="52"/>
      <c r="I18" s="52"/>
    </row>
    <row r="19" spans="1:9" ht="12">
      <c r="A19" s="15" t="s">
        <v>29</v>
      </c>
      <c r="B19" s="50">
        <v>79.3</v>
      </c>
      <c r="C19" s="50">
        <v>82.6</v>
      </c>
      <c r="D19" s="50">
        <f t="shared" si="1"/>
        <v>73.1</v>
      </c>
      <c r="E19" s="50">
        <f t="shared" si="2"/>
        <v>77.1</v>
      </c>
      <c r="F19" s="52"/>
      <c r="G19" s="67">
        <f t="shared" si="3"/>
        <v>-3.299999999999997</v>
      </c>
      <c r="H19" s="52"/>
      <c r="I19" s="52"/>
    </row>
    <row r="20" spans="1:9" ht="12">
      <c r="A20" s="15" t="s">
        <v>24</v>
      </c>
      <c r="B20" s="50">
        <v>79.2</v>
      </c>
      <c r="C20" s="50">
        <v>75.4</v>
      </c>
      <c r="D20" s="50">
        <f t="shared" si="1"/>
        <v>73.1</v>
      </c>
      <c r="E20" s="50">
        <f t="shared" si="2"/>
        <v>77.1</v>
      </c>
      <c r="F20" s="52"/>
      <c r="G20" s="67">
        <f t="shared" si="3"/>
        <v>3.799999999999997</v>
      </c>
      <c r="H20" s="52"/>
      <c r="I20" s="52"/>
    </row>
    <row r="21" spans="1:9" ht="12">
      <c r="A21" s="15" t="s">
        <v>175</v>
      </c>
      <c r="B21" s="50">
        <v>79.1</v>
      </c>
      <c r="C21" s="50">
        <v>79.9</v>
      </c>
      <c r="D21" s="50">
        <f t="shared" si="1"/>
        <v>73.1</v>
      </c>
      <c r="E21" s="50">
        <f t="shared" si="2"/>
        <v>77.1</v>
      </c>
      <c r="F21" s="52"/>
      <c r="G21" s="67">
        <f t="shared" si="3"/>
        <v>-0.8000000000000114</v>
      </c>
      <c r="H21" s="52"/>
      <c r="I21" s="52"/>
    </row>
    <row r="22" spans="1:9" ht="12">
      <c r="A22" s="15" t="s">
        <v>6</v>
      </c>
      <c r="B22" s="50">
        <v>79</v>
      </c>
      <c r="C22" s="50">
        <v>78.2</v>
      </c>
      <c r="D22" s="50">
        <f t="shared" si="1"/>
        <v>73.1</v>
      </c>
      <c r="E22" s="50">
        <f t="shared" si="2"/>
        <v>77.1</v>
      </c>
      <c r="F22" s="52"/>
      <c r="G22" s="67">
        <f t="shared" si="3"/>
        <v>0.7999999999999972</v>
      </c>
      <c r="H22" s="52"/>
      <c r="I22" s="52"/>
    </row>
    <row r="23" spans="1:9" ht="12">
      <c r="A23" s="15" t="s">
        <v>27</v>
      </c>
      <c r="B23" s="50">
        <v>78.8</v>
      </c>
      <c r="C23" s="50">
        <v>72.4</v>
      </c>
      <c r="D23" s="50">
        <f t="shared" si="1"/>
        <v>73.1</v>
      </c>
      <c r="E23" s="50">
        <f t="shared" si="2"/>
        <v>77.1</v>
      </c>
      <c r="F23" s="52"/>
      <c r="G23" s="67">
        <f t="shared" si="3"/>
        <v>6.3999999999999915</v>
      </c>
      <c r="H23" s="52"/>
      <c r="I23" s="52"/>
    </row>
    <row r="24" spans="1:9" ht="12">
      <c r="A24" s="15" t="s">
        <v>9</v>
      </c>
      <c r="B24" s="50">
        <v>78</v>
      </c>
      <c r="C24" s="50">
        <v>59.5</v>
      </c>
      <c r="D24" s="50">
        <f t="shared" si="1"/>
        <v>73.1</v>
      </c>
      <c r="E24" s="50">
        <f t="shared" si="2"/>
        <v>77.1</v>
      </c>
      <c r="F24" s="52"/>
      <c r="G24" s="67">
        <f t="shared" si="3"/>
        <v>18.5</v>
      </c>
      <c r="H24" s="52"/>
      <c r="I24" s="52"/>
    </row>
    <row r="25" spans="1:9" ht="12">
      <c r="A25" s="15" t="s">
        <v>13</v>
      </c>
      <c r="B25" s="50">
        <v>77.2</v>
      </c>
      <c r="C25" s="50">
        <v>63</v>
      </c>
      <c r="D25" s="50">
        <f t="shared" si="1"/>
        <v>73.1</v>
      </c>
      <c r="E25" s="50">
        <f t="shared" si="2"/>
        <v>77.1</v>
      </c>
      <c r="F25" s="52"/>
      <c r="G25" s="67">
        <f t="shared" si="3"/>
        <v>14.200000000000003</v>
      </c>
      <c r="H25" s="52"/>
      <c r="I25" s="52"/>
    </row>
    <row r="26" spans="1:9" ht="12">
      <c r="A26" s="15" t="s">
        <v>38</v>
      </c>
      <c r="B26" s="50">
        <v>77.2</v>
      </c>
      <c r="C26" s="50">
        <v>79.9</v>
      </c>
      <c r="D26" s="50">
        <f t="shared" si="1"/>
        <v>73.1</v>
      </c>
      <c r="E26" s="50">
        <f t="shared" si="2"/>
        <v>77.1</v>
      </c>
      <c r="F26" s="52"/>
      <c r="G26" s="67">
        <f t="shared" si="3"/>
        <v>-2.700000000000003</v>
      </c>
      <c r="H26" s="52"/>
      <c r="I26" s="52"/>
    </row>
    <row r="27" spans="1:9" ht="12">
      <c r="A27" s="15" t="s">
        <v>7</v>
      </c>
      <c r="B27" s="50">
        <v>76.8</v>
      </c>
      <c r="C27" s="50">
        <v>79.5</v>
      </c>
      <c r="D27" s="50">
        <f t="shared" si="1"/>
        <v>73.1</v>
      </c>
      <c r="E27" s="50">
        <f t="shared" si="2"/>
        <v>77.1</v>
      </c>
      <c r="F27" s="52"/>
      <c r="G27" s="67">
        <f t="shared" si="3"/>
        <v>-2.700000000000003</v>
      </c>
      <c r="H27" s="52"/>
      <c r="I27" s="52"/>
    </row>
    <row r="28" spans="1:9" ht="12">
      <c r="A28" s="15" t="s">
        <v>3</v>
      </c>
      <c r="B28" s="50">
        <v>75.8</v>
      </c>
      <c r="C28" s="50">
        <v>69.7</v>
      </c>
      <c r="D28" s="50">
        <f t="shared" si="1"/>
        <v>73.1</v>
      </c>
      <c r="E28" s="50">
        <f t="shared" si="2"/>
        <v>77.1</v>
      </c>
      <c r="F28" s="52"/>
      <c r="G28" s="67">
        <f t="shared" si="3"/>
        <v>6.099999999999994</v>
      </c>
      <c r="H28" s="52"/>
      <c r="I28" s="52"/>
    </row>
    <row r="29" spans="1:9" ht="12">
      <c r="A29" s="15" t="s">
        <v>25</v>
      </c>
      <c r="B29" s="50">
        <v>72.3</v>
      </c>
      <c r="C29" s="50">
        <v>69.9</v>
      </c>
      <c r="D29" s="50">
        <f t="shared" si="1"/>
        <v>73.1</v>
      </c>
      <c r="E29" s="50">
        <f t="shared" si="2"/>
        <v>77.1</v>
      </c>
      <c r="F29" s="52"/>
      <c r="G29" s="67">
        <f t="shared" si="3"/>
        <v>2.3999999999999915</v>
      </c>
      <c r="H29" s="52"/>
      <c r="I29" s="52"/>
    </row>
    <row r="30" spans="1:9" ht="12">
      <c r="A30" s="15" t="s">
        <v>21</v>
      </c>
      <c r="B30" s="50">
        <v>72</v>
      </c>
      <c r="C30" s="50">
        <v>79.2</v>
      </c>
      <c r="D30" s="50">
        <f t="shared" si="1"/>
        <v>73.1</v>
      </c>
      <c r="E30" s="50">
        <f t="shared" si="2"/>
        <v>77.1</v>
      </c>
      <c r="F30" s="52"/>
      <c r="G30" s="67">
        <f t="shared" si="3"/>
        <v>-7.200000000000003</v>
      </c>
      <c r="H30" s="52"/>
      <c r="I30" s="52"/>
    </row>
    <row r="31" spans="1:9" ht="12">
      <c r="A31" s="15" t="s">
        <v>202</v>
      </c>
      <c r="B31" s="50">
        <v>71.4</v>
      </c>
      <c r="C31" s="50">
        <v>75</v>
      </c>
      <c r="D31" s="50">
        <f t="shared" si="1"/>
        <v>73.1</v>
      </c>
      <c r="E31" s="50">
        <f t="shared" si="2"/>
        <v>77.1</v>
      </c>
      <c r="F31" s="52"/>
      <c r="G31" s="67">
        <f t="shared" si="3"/>
        <v>-3.5999999999999943</v>
      </c>
      <c r="H31" s="52"/>
      <c r="I31" s="52"/>
    </row>
    <row r="32" spans="1:9" ht="12">
      <c r="A32" s="15" t="s">
        <v>4</v>
      </c>
      <c r="B32" s="50">
        <v>70.6</v>
      </c>
      <c r="C32" s="50">
        <v>72.4</v>
      </c>
      <c r="D32" s="50">
        <f t="shared" si="1"/>
        <v>73.1</v>
      </c>
      <c r="E32" s="50">
        <f t="shared" si="2"/>
        <v>77.1</v>
      </c>
      <c r="F32" s="52"/>
      <c r="G32" s="67">
        <f t="shared" si="3"/>
        <v>-1.8000000000000114</v>
      </c>
      <c r="H32" s="52"/>
      <c r="I32" s="52"/>
    </row>
    <row r="33" spans="1:9" ht="12">
      <c r="A33" s="15" t="s">
        <v>30</v>
      </c>
      <c r="B33" s="50">
        <v>69.4</v>
      </c>
      <c r="C33" s="50">
        <v>78.7</v>
      </c>
      <c r="D33" s="50">
        <f t="shared" si="1"/>
        <v>73.1</v>
      </c>
      <c r="E33" s="50">
        <f t="shared" si="2"/>
        <v>77.1</v>
      </c>
      <c r="F33" s="52"/>
      <c r="G33" s="67">
        <f t="shared" si="3"/>
        <v>-9.299999999999997</v>
      </c>
      <c r="H33" s="52"/>
      <c r="I33" s="52"/>
    </row>
    <row r="34" spans="1:9" ht="13.5">
      <c r="A34" s="15" t="s">
        <v>195</v>
      </c>
      <c r="B34" s="50">
        <v>59.3</v>
      </c>
      <c r="C34" s="50">
        <v>73.9</v>
      </c>
      <c r="D34" s="50">
        <f t="shared" si="1"/>
        <v>73.1</v>
      </c>
      <c r="E34" s="50">
        <f t="shared" si="2"/>
        <v>77.1</v>
      </c>
      <c r="F34" s="52"/>
      <c r="G34" s="67">
        <f t="shared" si="3"/>
        <v>-14.600000000000009</v>
      </c>
      <c r="H34" s="52"/>
      <c r="I34" s="52"/>
    </row>
    <row r="35" spans="1:9" ht="12">
      <c r="A35" s="15" t="s">
        <v>17</v>
      </c>
      <c r="B35" s="50">
        <v>59.2</v>
      </c>
      <c r="C35" s="50">
        <v>72.1</v>
      </c>
      <c r="D35" s="50">
        <f t="shared" si="1"/>
        <v>73.1</v>
      </c>
      <c r="E35" s="50">
        <f t="shared" si="2"/>
        <v>77.1</v>
      </c>
      <c r="F35" s="52"/>
      <c r="G35" s="67">
        <f t="shared" si="3"/>
        <v>-12.899999999999991</v>
      </c>
      <c r="H35" s="52"/>
      <c r="I35" s="52"/>
    </row>
    <row r="36" spans="2:9" ht="12">
      <c r="B36" s="51"/>
      <c r="C36" s="51"/>
      <c r="D36" s="51"/>
      <c r="E36" s="51"/>
      <c r="F36" s="51"/>
      <c r="G36" s="67">
        <f aca="true" t="shared" si="4" ref="G36:G39">B36-C36</f>
        <v>0</v>
      </c>
      <c r="H36" s="52"/>
      <c r="I36" s="51"/>
    </row>
    <row r="37" spans="1:9" ht="15">
      <c r="A37" s="16" t="s">
        <v>166</v>
      </c>
      <c r="B37" s="50">
        <v>73.9</v>
      </c>
      <c r="C37" s="50">
        <v>86.5</v>
      </c>
      <c r="D37" s="50">
        <f aca="true" t="shared" si="5" ref="D37:D39">$D$6</f>
        <v>73.1</v>
      </c>
      <c r="E37" s="50">
        <f>$B$6</f>
        <v>77.1</v>
      </c>
      <c r="F37" s="52"/>
      <c r="G37" s="67">
        <f t="shared" si="4"/>
        <v>-12.599999999999994</v>
      </c>
      <c r="H37" s="52"/>
      <c r="I37" s="52"/>
    </row>
    <row r="38" spans="1:11" ht="15">
      <c r="A38" s="16" t="s">
        <v>32</v>
      </c>
      <c r="B38" s="50">
        <v>71</v>
      </c>
      <c r="C38" s="50">
        <v>79.2</v>
      </c>
      <c r="D38" s="50">
        <f t="shared" si="5"/>
        <v>73.1</v>
      </c>
      <c r="E38" s="50">
        <f aca="true" t="shared" si="6" ref="E38:E39">$B$6</f>
        <v>77.1</v>
      </c>
      <c r="F38" s="52"/>
      <c r="G38" s="67">
        <f t="shared" si="4"/>
        <v>-8.200000000000003</v>
      </c>
      <c r="H38" s="52"/>
      <c r="I38" s="52"/>
      <c r="K38" s="1" t="s">
        <v>185</v>
      </c>
    </row>
    <row r="39" spans="1:11" ht="15">
      <c r="A39" s="16" t="s">
        <v>33</v>
      </c>
      <c r="B39" s="50">
        <v>73.5</v>
      </c>
      <c r="C39" s="50">
        <v>82.5</v>
      </c>
      <c r="D39" s="50">
        <f t="shared" si="5"/>
        <v>73.1</v>
      </c>
      <c r="E39" s="50">
        <f t="shared" si="6"/>
        <v>77.1</v>
      </c>
      <c r="F39" s="52"/>
      <c r="G39" s="67">
        <f t="shared" si="4"/>
        <v>-9</v>
      </c>
      <c r="H39" s="52"/>
      <c r="I39" s="52"/>
      <c r="K39" s="1" t="s">
        <v>207</v>
      </c>
    </row>
    <row r="40" spans="2:9" ht="15">
      <c r="B40" s="2"/>
      <c r="C40" s="2"/>
      <c r="D40" s="2"/>
      <c r="E40" s="2"/>
      <c r="F40" s="2"/>
      <c r="G40" s="1" t="s">
        <v>1</v>
      </c>
      <c r="H40" s="2"/>
      <c r="I40" s="2"/>
    </row>
    <row r="41" spans="2:11" ht="15">
      <c r="B41" s="2"/>
      <c r="C41" s="2"/>
      <c r="D41" s="2"/>
      <c r="E41" s="2"/>
      <c r="F41" s="2"/>
      <c r="H41" s="2"/>
      <c r="I41" s="2"/>
      <c r="K41" s="24" t="s">
        <v>168</v>
      </c>
    </row>
    <row r="42" ht="15">
      <c r="J42" s="1" t="s">
        <v>1</v>
      </c>
    </row>
    <row r="44" ht="15" customHeight="1"/>
    <row r="47" ht="14.45" customHeight="1"/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9"/>
  <sheetViews>
    <sheetView showGridLines="0" workbookViewId="0" topLeftCell="A1">
      <selection activeCell="J17" sqref="J17"/>
    </sheetView>
  </sheetViews>
  <sheetFormatPr defaultColWidth="9.140625" defaultRowHeight="15"/>
  <cols>
    <col min="1" max="1" width="16.00390625" style="1" bestFit="1" customWidth="1"/>
    <col min="2" max="2" width="15.8515625" style="1" bestFit="1" customWidth="1"/>
    <col min="3" max="6" width="21.57421875" style="1" customWidth="1"/>
    <col min="7" max="7" width="21.57421875" style="51" customWidth="1"/>
    <col min="8" max="8" width="13.7109375" style="51" bestFit="1" customWidth="1"/>
    <col min="9" max="16384" width="9.140625" style="1" customWidth="1"/>
  </cols>
  <sheetData>
    <row r="3" ht="15.75">
      <c r="A3" s="41" t="s">
        <v>206</v>
      </c>
    </row>
    <row r="5" spans="1:8" ht="24">
      <c r="A5" s="76" t="s">
        <v>172</v>
      </c>
      <c r="B5" s="34" t="s">
        <v>36</v>
      </c>
      <c r="C5" s="28" t="s">
        <v>36</v>
      </c>
      <c r="D5" s="34" t="s">
        <v>39</v>
      </c>
      <c r="E5" s="28" t="s">
        <v>39</v>
      </c>
      <c r="F5" s="114" t="s">
        <v>231</v>
      </c>
      <c r="G5" s="68" t="s">
        <v>232</v>
      </c>
      <c r="H5" s="1"/>
    </row>
    <row r="6" spans="1:11" ht="15">
      <c r="A6" s="77"/>
      <c r="B6" s="35">
        <v>2008</v>
      </c>
      <c r="C6" s="29">
        <v>2018</v>
      </c>
      <c r="D6" s="35">
        <v>2008</v>
      </c>
      <c r="E6" s="29">
        <v>2018</v>
      </c>
      <c r="F6" s="115" t="s">
        <v>199</v>
      </c>
      <c r="G6" s="69" t="s">
        <v>199</v>
      </c>
      <c r="H6" s="1"/>
      <c r="K6" s="1" t="s">
        <v>1</v>
      </c>
    </row>
    <row r="7" spans="1:10" ht="15">
      <c r="A7" s="73"/>
      <c r="B7" s="97" t="s">
        <v>230</v>
      </c>
      <c r="C7" s="98"/>
      <c r="D7" s="97" t="s">
        <v>230</v>
      </c>
      <c r="E7" s="99"/>
      <c r="F7" s="116" t="s">
        <v>230</v>
      </c>
      <c r="G7" s="111"/>
      <c r="H7" s="57"/>
      <c r="J7" s="57"/>
    </row>
    <row r="8" spans="1:8" ht="15">
      <c r="A8" s="27" t="s">
        <v>0</v>
      </c>
      <c r="B8" s="117">
        <v>72.2</v>
      </c>
      <c r="C8" s="118">
        <v>77.1</v>
      </c>
      <c r="D8" s="117">
        <v>70.2</v>
      </c>
      <c r="E8" s="118">
        <v>73.1</v>
      </c>
      <c r="F8" s="104">
        <f aca="true" t="shared" si="0" ref="F8">C8-B8</f>
        <v>4.8999999999999915</v>
      </c>
      <c r="G8" s="105">
        <f aca="true" t="shared" si="1" ref="G8">E8-D8</f>
        <v>2.8999999999999915</v>
      </c>
      <c r="H8" s="2"/>
    </row>
    <row r="9" spans="1:8" ht="15">
      <c r="A9" s="36" t="s">
        <v>3</v>
      </c>
      <c r="B9" s="107">
        <v>69.1</v>
      </c>
      <c r="C9" s="119">
        <v>75.8</v>
      </c>
      <c r="D9" s="107">
        <v>68</v>
      </c>
      <c r="E9" s="119">
        <v>69.7</v>
      </c>
      <c r="F9" s="88">
        <f aca="true" t="shared" si="2" ref="F9:F25">C9-B9</f>
        <v>6.700000000000003</v>
      </c>
      <c r="G9" s="89">
        <f aca="true" t="shared" si="3" ref="G9:G36">E9-D9</f>
        <v>1.7000000000000028</v>
      </c>
      <c r="H9" s="2"/>
    </row>
    <row r="10" spans="1:8" ht="15">
      <c r="A10" s="37" t="s">
        <v>4</v>
      </c>
      <c r="B10" s="82">
        <v>73.1</v>
      </c>
      <c r="C10" s="83">
        <v>70.6</v>
      </c>
      <c r="D10" s="82">
        <v>70.7</v>
      </c>
      <c r="E10" s="83">
        <v>72.4</v>
      </c>
      <c r="F10" s="88">
        <f t="shared" si="2"/>
        <v>-2.5</v>
      </c>
      <c r="G10" s="83">
        <f t="shared" si="3"/>
        <v>1.7000000000000028</v>
      </c>
      <c r="H10" s="2"/>
    </row>
    <row r="11" spans="1:8" ht="15">
      <c r="A11" s="37" t="s">
        <v>175</v>
      </c>
      <c r="B11" s="82">
        <v>64.6</v>
      </c>
      <c r="C11" s="83">
        <v>79.1</v>
      </c>
      <c r="D11" s="82">
        <v>72.4</v>
      </c>
      <c r="E11" s="83">
        <v>79.9</v>
      </c>
      <c r="F11" s="88">
        <f t="shared" si="2"/>
        <v>14.5</v>
      </c>
      <c r="G11" s="83">
        <f t="shared" si="3"/>
        <v>7.5</v>
      </c>
      <c r="H11" s="2"/>
    </row>
    <row r="12" spans="1:8" ht="15">
      <c r="A12" s="37" t="s">
        <v>6</v>
      </c>
      <c r="B12" s="82">
        <v>76.9</v>
      </c>
      <c r="C12" s="83">
        <v>79</v>
      </c>
      <c r="D12" s="82">
        <v>79.7</v>
      </c>
      <c r="E12" s="83">
        <v>78.2</v>
      </c>
      <c r="F12" s="88">
        <f t="shared" si="2"/>
        <v>2.0999999999999943</v>
      </c>
      <c r="G12" s="83">
        <f t="shared" si="3"/>
        <v>-1.5</v>
      </c>
      <c r="H12" s="2"/>
    </row>
    <row r="13" spans="1:8" ht="15">
      <c r="A13" s="37" t="s">
        <v>38</v>
      </c>
      <c r="B13" s="82">
        <v>72.9</v>
      </c>
      <c r="C13" s="83">
        <v>77.2</v>
      </c>
      <c r="D13" s="82">
        <v>74</v>
      </c>
      <c r="E13" s="83">
        <v>79.9</v>
      </c>
      <c r="F13" s="88">
        <f t="shared" si="2"/>
        <v>4.299999999999997</v>
      </c>
      <c r="G13" s="83">
        <f t="shared" si="3"/>
        <v>5.900000000000006</v>
      </c>
      <c r="H13" s="2"/>
    </row>
    <row r="14" spans="1:8" ht="15">
      <c r="A14" s="37" t="s">
        <v>209</v>
      </c>
      <c r="B14" s="82">
        <v>73</v>
      </c>
      <c r="C14" s="83">
        <v>76.8</v>
      </c>
      <c r="D14" s="82">
        <v>77.1</v>
      </c>
      <c r="E14" s="83">
        <v>79.5</v>
      </c>
      <c r="F14" s="88">
        <f t="shared" si="2"/>
        <v>3.799999999999997</v>
      </c>
      <c r="G14" s="83">
        <f t="shared" si="3"/>
        <v>2.4000000000000057</v>
      </c>
      <c r="H14" s="2"/>
    </row>
    <row r="15" spans="1:8" ht="15">
      <c r="A15" s="37" t="s">
        <v>8</v>
      </c>
      <c r="B15" s="82">
        <v>69.6</v>
      </c>
      <c r="C15" s="83">
        <v>80.7</v>
      </c>
      <c r="D15" s="82">
        <v>73.5</v>
      </c>
      <c r="E15" s="83">
        <v>74.1</v>
      </c>
      <c r="F15" s="88">
        <f t="shared" si="2"/>
        <v>11.100000000000009</v>
      </c>
      <c r="G15" s="83">
        <f t="shared" si="3"/>
        <v>0.5999999999999943</v>
      </c>
      <c r="H15" s="2"/>
    </row>
    <row r="16" spans="1:8" ht="15">
      <c r="A16" s="37" t="s">
        <v>10</v>
      </c>
      <c r="B16" s="82">
        <v>70.8</v>
      </c>
      <c r="C16" s="83">
        <v>79.9</v>
      </c>
      <c r="D16" s="82">
        <v>68.5</v>
      </c>
      <c r="E16" s="83">
        <v>67</v>
      </c>
      <c r="F16" s="88">
        <f t="shared" si="2"/>
        <v>9.100000000000009</v>
      </c>
      <c r="G16" s="83">
        <f t="shared" si="3"/>
        <v>-1.5</v>
      </c>
      <c r="H16" s="2"/>
    </row>
    <row r="17" spans="1:8" ht="15">
      <c r="A17" s="37" t="s">
        <v>11</v>
      </c>
      <c r="B17" s="82">
        <v>72.7</v>
      </c>
      <c r="C17" s="83">
        <v>79.5</v>
      </c>
      <c r="D17" s="82">
        <v>70.5</v>
      </c>
      <c r="E17" s="83">
        <v>71.3</v>
      </c>
      <c r="F17" s="82">
        <f t="shared" si="2"/>
        <v>6.799999999999997</v>
      </c>
      <c r="G17" s="83">
        <f t="shared" si="3"/>
        <v>0.7999999999999972</v>
      </c>
      <c r="H17" s="2"/>
    </row>
    <row r="18" spans="1:8" ht="15">
      <c r="A18" s="37" t="s">
        <v>9</v>
      </c>
      <c r="B18" s="82">
        <v>70.6</v>
      </c>
      <c r="C18" s="83">
        <v>78</v>
      </c>
      <c r="D18" s="82">
        <v>66.3</v>
      </c>
      <c r="E18" s="83">
        <v>59.5</v>
      </c>
      <c r="F18" s="82">
        <f t="shared" si="2"/>
        <v>7.400000000000006</v>
      </c>
      <c r="G18" s="83">
        <f t="shared" si="3"/>
        <v>-6.799999999999997</v>
      </c>
      <c r="H18" s="2"/>
    </row>
    <row r="19" spans="1:8" ht="15">
      <c r="A19" s="37" t="s">
        <v>12</v>
      </c>
      <c r="B19" s="82">
        <v>69.8</v>
      </c>
      <c r="C19" s="83">
        <v>80.4</v>
      </c>
      <c r="D19" s="82">
        <v>64.9</v>
      </c>
      <c r="E19" s="83">
        <v>65.2</v>
      </c>
      <c r="F19" s="82">
        <f t="shared" si="2"/>
        <v>10.600000000000009</v>
      </c>
      <c r="G19" s="83">
        <f t="shared" si="3"/>
        <v>0.29999999999999716</v>
      </c>
      <c r="H19" s="2"/>
    </row>
    <row r="20" spans="1:8" ht="15">
      <c r="A20" s="37" t="s">
        <v>13</v>
      </c>
      <c r="B20" s="82">
        <v>70.9</v>
      </c>
      <c r="C20" s="83">
        <v>77.2</v>
      </c>
      <c r="D20" s="82">
        <v>62.9</v>
      </c>
      <c r="E20" s="83">
        <v>63</v>
      </c>
      <c r="F20" s="82">
        <f t="shared" si="2"/>
        <v>6.299999999999997</v>
      </c>
      <c r="G20" s="83">
        <f t="shared" si="3"/>
        <v>0.10000000000000142</v>
      </c>
      <c r="H20" s="2"/>
    </row>
    <row r="21" spans="1:8" ht="15">
      <c r="A21" s="37" t="s">
        <v>214</v>
      </c>
      <c r="B21" s="82">
        <v>49.1</v>
      </c>
      <c r="C21" s="83">
        <v>59.3</v>
      </c>
      <c r="D21" s="82">
        <v>76.5</v>
      </c>
      <c r="E21" s="83">
        <v>73.9</v>
      </c>
      <c r="F21" s="82">
        <f t="shared" si="2"/>
        <v>10.199999999999996</v>
      </c>
      <c r="G21" s="83">
        <f t="shared" si="3"/>
        <v>-2.5999999999999943</v>
      </c>
      <c r="H21" s="2"/>
    </row>
    <row r="22" spans="1:8" ht="15">
      <c r="A22" s="37" t="s">
        <v>15</v>
      </c>
      <c r="B22" s="82">
        <v>71.9</v>
      </c>
      <c r="C22" s="83">
        <v>81.4</v>
      </c>
      <c r="D22" s="82">
        <v>75.4</v>
      </c>
      <c r="E22" s="83">
        <v>76.8</v>
      </c>
      <c r="F22" s="82">
        <f t="shared" si="2"/>
        <v>9.5</v>
      </c>
      <c r="G22" s="83">
        <f t="shared" si="3"/>
        <v>1.3999999999999915</v>
      </c>
      <c r="H22" s="2"/>
    </row>
    <row r="23" spans="1:8" ht="15">
      <c r="A23" s="37" t="s">
        <v>16</v>
      </c>
      <c r="B23" s="82">
        <v>75.7</v>
      </c>
      <c r="C23" s="83">
        <v>82.8</v>
      </c>
      <c r="D23" s="82">
        <v>72</v>
      </c>
      <c r="E23" s="83">
        <v>77.8</v>
      </c>
      <c r="F23" s="82">
        <f t="shared" si="2"/>
        <v>7.099999999999994</v>
      </c>
      <c r="G23" s="83">
        <f t="shared" si="3"/>
        <v>5.799999999999997</v>
      </c>
      <c r="H23" s="2"/>
    </row>
    <row r="24" spans="1:8" ht="15">
      <c r="A24" s="37" t="s">
        <v>210</v>
      </c>
      <c r="B24" s="82">
        <v>62.6</v>
      </c>
      <c r="C24" s="83">
        <v>59.2</v>
      </c>
      <c r="D24" s="82">
        <v>68.8</v>
      </c>
      <c r="E24" s="83">
        <v>72.1</v>
      </c>
      <c r="F24" s="82">
        <f t="shared" si="2"/>
        <v>-3.3999999999999986</v>
      </c>
      <c r="G24" s="83">
        <f t="shared" si="3"/>
        <v>3.299999999999997</v>
      </c>
      <c r="H24" s="2"/>
    </row>
    <row r="25" spans="1:8" ht="15">
      <c r="A25" s="37" t="s">
        <v>18</v>
      </c>
      <c r="B25" s="82">
        <v>75.8</v>
      </c>
      <c r="C25" s="83">
        <v>84.5</v>
      </c>
      <c r="D25" s="82">
        <v>61.5</v>
      </c>
      <c r="E25" s="83">
        <v>74.4</v>
      </c>
      <c r="F25" s="82">
        <f t="shared" si="2"/>
        <v>8.700000000000003</v>
      </c>
      <c r="G25" s="83">
        <f t="shared" si="3"/>
        <v>12.900000000000006</v>
      </c>
      <c r="H25" s="2"/>
    </row>
    <row r="26" spans="1:8" ht="15">
      <c r="A26" s="37" t="s">
        <v>229</v>
      </c>
      <c r="B26" s="82" t="s">
        <v>20</v>
      </c>
      <c r="C26" s="83">
        <v>71.4</v>
      </c>
      <c r="D26" s="82">
        <v>59.2</v>
      </c>
      <c r="E26" s="83">
        <v>75</v>
      </c>
      <c r="F26" s="82" t="s">
        <v>20</v>
      </c>
      <c r="G26" s="83">
        <f t="shared" si="3"/>
        <v>15.799999999999997</v>
      </c>
      <c r="H26" s="2"/>
    </row>
    <row r="27" spans="1:8" ht="15">
      <c r="A27" s="37" t="s">
        <v>21</v>
      </c>
      <c r="B27" s="82">
        <v>70.5</v>
      </c>
      <c r="C27" s="83">
        <v>72</v>
      </c>
      <c r="D27" s="82">
        <v>76.9</v>
      </c>
      <c r="E27" s="83">
        <v>79.2</v>
      </c>
      <c r="F27" s="82">
        <f aca="true" t="shared" si="4" ref="F27:F36">C27-B27</f>
        <v>1.5</v>
      </c>
      <c r="G27" s="83">
        <f t="shared" si="3"/>
        <v>2.299999999999997</v>
      </c>
      <c r="H27" s="2"/>
    </row>
    <row r="28" spans="1:8" ht="15">
      <c r="A28" s="37" t="s">
        <v>22</v>
      </c>
      <c r="B28" s="82">
        <v>74.7</v>
      </c>
      <c r="C28" s="83">
        <v>82.4</v>
      </c>
      <c r="D28" s="82">
        <v>73.8</v>
      </c>
      <c r="E28" s="83">
        <v>76.2</v>
      </c>
      <c r="F28" s="82">
        <f t="shared" si="4"/>
        <v>7.700000000000003</v>
      </c>
      <c r="G28" s="83">
        <f t="shared" si="3"/>
        <v>2.4000000000000057</v>
      </c>
      <c r="H28" s="2"/>
    </row>
    <row r="29" spans="1:8" ht="15">
      <c r="A29" s="37" t="s">
        <v>23</v>
      </c>
      <c r="B29" s="82">
        <v>76.7</v>
      </c>
      <c r="C29" s="83">
        <v>82.1</v>
      </c>
      <c r="D29" s="82">
        <v>65</v>
      </c>
      <c r="E29" s="83">
        <v>72.2</v>
      </c>
      <c r="F29" s="82">
        <f t="shared" si="4"/>
        <v>5.3999999999999915</v>
      </c>
      <c r="G29" s="83">
        <f t="shared" si="3"/>
        <v>7.200000000000003</v>
      </c>
      <c r="H29" s="2"/>
    </row>
    <row r="30" spans="1:8" ht="15">
      <c r="A30" s="37" t="s">
        <v>24</v>
      </c>
      <c r="B30" s="82">
        <v>76</v>
      </c>
      <c r="C30" s="83">
        <v>79.2</v>
      </c>
      <c r="D30" s="82">
        <v>73.1</v>
      </c>
      <c r="E30" s="83">
        <v>75.4</v>
      </c>
      <c r="F30" s="82">
        <f t="shared" si="4"/>
        <v>3.200000000000003</v>
      </c>
      <c r="G30" s="83">
        <f t="shared" si="3"/>
        <v>2.3000000000000114</v>
      </c>
      <c r="H30" s="2"/>
    </row>
    <row r="31" spans="1:8" ht="15">
      <c r="A31" s="37" t="s">
        <v>25</v>
      </c>
      <c r="B31" s="82">
        <v>72.8</v>
      </c>
      <c r="C31" s="83">
        <v>72.3</v>
      </c>
      <c r="D31" s="82">
        <v>64.4</v>
      </c>
      <c r="E31" s="83">
        <v>69.9</v>
      </c>
      <c r="F31" s="82">
        <f t="shared" si="4"/>
        <v>-0.5</v>
      </c>
      <c r="G31" s="83">
        <f t="shared" si="3"/>
        <v>5.5</v>
      </c>
      <c r="H31" s="2"/>
    </row>
    <row r="32" spans="1:8" ht="15">
      <c r="A32" s="37" t="s">
        <v>222</v>
      </c>
      <c r="B32" s="82">
        <v>69.1</v>
      </c>
      <c r="C32" s="83">
        <v>82.9</v>
      </c>
      <c r="D32" s="82">
        <v>73</v>
      </c>
      <c r="E32" s="83">
        <v>75.4</v>
      </c>
      <c r="F32" s="82">
        <f t="shared" si="4"/>
        <v>13.800000000000011</v>
      </c>
      <c r="G32" s="83">
        <f t="shared" si="3"/>
        <v>2.4000000000000057</v>
      </c>
      <c r="H32" s="2"/>
    </row>
    <row r="33" spans="1:8" ht="15">
      <c r="A33" s="37" t="s">
        <v>27</v>
      </c>
      <c r="B33" s="82">
        <v>79</v>
      </c>
      <c r="C33" s="83">
        <v>78.8</v>
      </c>
      <c r="D33" s="82">
        <v>68.8</v>
      </c>
      <c r="E33" s="83">
        <v>72.4</v>
      </c>
      <c r="F33" s="82">
        <f t="shared" si="4"/>
        <v>-0.20000000000000284</v>
      </c>
      <c r="G33" s="83">
        <f t="shared" si="3"/>
        <v>3.6000000000000085</v>
      </c>
      <c r="H33" s="2"/>
    </row>
    <row r="34" spans="1:8" ht="15">
      <c r="A34" s="37" t="s">
        <v>28</v>
      </c>
      <c r="B34" s="82">
        <v>70.8</v>
      </c>
      <c r="C34" s="83">
        <v>81.2</v>
      </c>
      <c r="D34" s="82">
        <v>75.8</v>
      </c>
      <c r="E34" s="83">
        <v>76.3</v>
      </c>
      <c r="F34" s="82">
        <f t="shared" si="4"/>
        <v>10.400000000000006</v>
      </c>
      <c r="G34" s="83">
        <f t="shared" si="3"/>
        <v>0.5</v>
      </c>
      <c r="H34" s="2"/>
    </row>
    <row r="35" spans="1:8" ht="15">
      <c r="A35" s="112" t="s">
        <v>29</v>
      </c>
      <c r="B35" s="84">
        <v>73</v>
      </c>
      <c r="C35" s="85">
        <v>79.3</v>
      </c>
      <c r="D35" s="84">
        <v>80.4</v>
      </c>
      <c r="E35" s="85">
        <v>82.6</v>
      </c>
      <c r="F35" s="84">
        <f t="shared" si="4"/>
        <v>6.299999999999997</v>
      </c>
      <c r="G35" s="85">
        <f t="shared" si="3"/>
        <v>2.1999999999999886</v>
      </c>
      <c r="H35" s="2"/>
    </row>
    <row r="36" spans="1:8" ht="15">
      <c r="A36" s="38" t="s">
        <v>30</v>
      </c>
      <c r="B36" s="90">
        <v>61.6</v>
      </c>
      <c r="C36" s="91">
        <v>69.4</v>
      </c>
      <c r="D36" s="90">
        <v>75.2</v>
      </c>
      <c r="E36" s="91">
        <v>78.7</v>
      </c>
      <c r="F36" s="90">
        <f t="shared" si="4"/>
        <v>7.800000000000004</v>
      </c>
      <c r="G36" s="91">
        <f t="shared" si="3"/>
        <v>3.5</v>
      </c>
      <c r="H36" s="2"/>
    </row>
    <row r="37" spans="1:8" ht="15">
      <c r="A37" s="113" t="s">
        <v>167</v>
      </c>
      <c r="B37" s="88">
        <v>66.1</v>
      </c>
      <c r="C37" s="89">
        <v>73.9</v>
      </c>
      <c r="D37" s="88">
        <v>85.3</v>
      </c>
      <c r="E37" s="89">
        <v>86.5</v>
      </c>
      <c r="F37" s="88">
        <f aca="true" t="shared" si="5" ref="F37:F39">C37-B37</f>
        <v>7.800000000000011</v>
      </c>
      <c r="G37" s="89">
        <f aca="true" t="shared" si="6" ref="G37:G39">E37-D37</f>
        <v>1.2000000000000028</v>
      </c>
      <c r="H37" s="2"/>
    </row>
    <row r="38" spans="1:8" ht="15">
      <c r="A38" s="37" t="s">
        <v>32</v>
      </c>
      <c r="B38" s="82">
        <v>71.8</v>
      </c>
      <c r="C38" s="83">
        <v>71</v>
      </c>
      <c r="D38" s="82">
        <v>81.8</v>
      </c>
      <c r="E38" s="83">
        <v>79.2</v>
      </c>
      <c r="F38" s="84">
        <f t="shared" si="5"/>
        <v>-0.7999999999999972</v>
      </c>
      <c r="G38" s="83">
        <f t="shared" si="6"/>
        <v>-2.5999999999999943</v>
      </c>
      <c r="H38" s="2"/>
    </row>
    <row r="39" spans="1:8" ht="15">
      <c r="A39" s="38" t="s">
        <v>33</v>
      </c>
      <c r="B39" s="90">
        <v>68.9</v>
      </c>
      <c r="C39" s="91">
        <v>73.5</v>
      </c>
      <c r="D39" s="90">
        <v>82.3</v>
      </c>
      <c r="E39" s="91">
        <v>82.5</v>
      </c>
      <c r="F39" s="90">
        <f t="shared" si="5"/>
        <v>4.599999999999994</v>
      </c>
      <c r="G39" s="91">
        <f t="shared" si="6"/>
        <v>0.20000000000000284</v>
      </c>
      <c r="H39" s="2"/>
    </row>
    <row r="40" spans="6:9" ht="15">
      <c r="F40" s="4"/>
      <c r="I40" s="4"/>
    </row>
    <row r="41" ht="15" customHeight="1">
      <c r="A41" s="25" t="s">
        <v>186</v>
      </c>
    </row>
    <row r="42" ht="15">
      <c r="A42" s="1" t="s">
        <v>187</v>
      </c>
    </row>
    <row r="43" spans="1:11" ht="15" customHeight="1">
      <c r="A43" s="33" t="s">
        <v>173</v>
      </c>
      <c r="K43" s="25"/>
    </row>
    <row r="45" ht="15">
      <c r="A45" s="24" t="s">
        <v>168</v>
      </c>
    </row>
    <row r="46" spans="6:9" ht="15">
      <c r="F46" s="4"/>
      <c r="I46" s="4"/>
    </row>
    <row r="47" spans="6:9" ht="15">
      <c r="F47" s="4"/>
      <c r="I47" s="4"/>
    </row>
    <row r="48" spans="6:11" ht="14.45" customHeight="1">
      <c r="F48" s="4"/>
      <c r="I48" s="4"/>
      <c r="K48" s="24"/>
    </row>
    <row r="49" spans="6:9" ht="12">
      <c r="F49" s="4"/>
      <c r="I49" s="4"/>
    </row>
    <row r="50" spans="6:9" ht="12">
      <c r="F50" s="4"/>
      <c r="I50" s="4"/>
    </row>
    <row r="51" spans="6:9" ht="12">
      <c r="F51" s="4"/>
      <c r="I51" s="4"/>
    </row>
    <row r="52" spans="6:9" ht="12">
      <c r="F52" s="4"/>
      <c r="I52" s="4"/>
    </row>
    <row r="53" spans="6:9" ht="12">
      <c r="F53" s="4"/>
      <c r="I53" s="4"/>
    </row>
    <row r="54" spans="6:9" ht="12">
      <c r="F54" s="4"/>
      <c r="I54" s="4"/>
    </row>
    <row r="55" spans="6:9" ht="12">
      <c r="F55" s="4"/>
      <c r="I55" s="4"/>
    </row>
    <row r="56" spans="6:9" ht="12">
      <c r="F56" s="4"/>
      <c r="I56" s="4"/>
    </row>
    <row r="57" spans="6:9" ht="12">
      <c r="F57" s="4"/>
      <c r="I57" s="4"/>
    </row>
    <row r="58" spans="6:9" ht="12">
      <c r="F58" s="4"/>
      <c r="I58" s="4"/>
    </row>
    <row r="59" spans="6:9" ht="12">
      <c r="F59" s="4"/>
      <c r="I59" s="4"/>
    </row>
    <row r="60" spans="6:9" ht="12">
      <c r="F60" s="4"/>
      <c r="I60" s="4"/>
    </row>
    <row r="61" spans="6:9" ht="12">
      <c r="F61" s="4"/>
      <c r="I61" s="4"/>
    </row>
    <row r="62" spans="6:9" ht="12">
      <c r="F62" s="4"/>
      <c r="I62" s="4"/>
    </row>
    <row r="63" spans="6:9" ht="12">
      <c r="F63" s="4"/>
      <c r="I63" s="4"/>
    </row>
    <row r="64" spans="6:9" ht="12">
      <c r="F64" s="4"/>
      <c r="I64" s="4"/>
    </row>
    <row r="65" spans="6:9" ht="12">
      <c r="F65" s="4"/>
      <c r="I65" s="4"/>
    </row>
    <row r="66" spans="6:9" ht="12">
      <c r="F66" s="4"/>
      <c r="I66" s="4"/>
    </row>
    <row r="67" spans="6:9" ht="12">
      <c r="F67" s="4"/>
      <c r="I67" s="4"/>
    </row>
    <row r="68" spans="6:9" ht="12">
      <c r="F68" s="4"/>
      <c r="I68" s="4"/>
    </row>
    <row r="69" spans="6:9" ht="12">
      <c r="F69" s="4"/>
      <c r="I69" s="4"/>
    </row>
    <row r="70" spans="6:9" ht="12">
      <c r="F70" s="4"/>
      <c r="I70" s="4"/>
    </row>
    <row r="71" spans="6:9" ht="12">
      <c r="F71" s="4"/>
      <c r="I71" s="4"/>
    </row>
    <row r="72" spans="6:9" ht="12">
      <c r="F72" s="4"/>
      <c r="I72" s="4"/>
    </row>
    <row r="73" spans="6:9" ht="12">
      <c r="F73" s="4"/>
      <c r="I73" s="4"/>
    </row>
    <row r="74" ht="12"/>
    <row r="75" spans="6:9" ht="12">
      <c r="F75" s="4"/>
      <c r="I75" s="4"/>
    </row>
    <row r="76" spans="6:9" ht="12">
      <c r="F76" s="4"/>
      <c r="I76" s="4"/>
    </row>
    <row r="77" spans="6:9" ht="12">
      <c r="F77" s="4"/>
      <c r="I77" s="4"/>
    </row>
    <row r="79" spans="6:9" ht="15">
      <c r="F79" s="4"/>
      <c r="I79" s="4"/>
    </row>
  </sheetData>
  <mergeCells count="4">
    <mergeCell ref="A5:A6"/>
    <mergeCell ref="B7:C7"/>
    <mergeCell ref="D7:E7"/>
    <mergeCell ref="F7:G7"/>
  </mergeCells>
  <conditionalFormatting sqref="H8:H39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showGridLines="0" workbookViewId="0" topLeftCell="A1">
      <selection activeCell="H27" sqref="H27"/>
    </sheetView>
  </sheetViews>
  <sheetFormatPr defaultColWidth="9.140625" defaultRowHeight="15"/>
  <cols>
    <col min="1" max="1" width="13.8515625" style="1" bestFit="1" customWidth="1"/>
    <col min="2" max="2" width="15.7109375" style="1" bestFit="1" customWidth="1"/>
    <col min="3" max="3" width="13.7109375" style="1" bestFit="1" customWidth="1"/>
    <col min="4" max="5" width="10.140625" style="1" bestFit="1" customWidth="1"/>
    <col min="6" max="6" width="3.00390625" style="1" customWidth="1"/>
    <col min="7" max="7" width="10.140625" style="1" bestFit="1" customWidth="1"/>
    <col min="8" max="16384" width="9.140625" style="1" customWidth="1"/>
  </cols>
  <sheetData>
    <row r="3" spans="1:9" ht="48">
      <c r="A3" s="12" t="s">
        <v>34</v>
      </c>
      <c r="B3" s="12" t="s">
        <v>36</v>
      </c>
      <c r="C3" s="12" t="s">
        <v>39</v>
      </c>
      <c r="D3" s="12" t="s">
        <v>40</v>
      </c>
      <c r="E3" s="60" t="s">
        <v>171</v>
      </c>
      <c r="G3" s="60" t="s">
        <v>201</v>
      </c>
      <c r="I3" s="1">
        <f>COUNT(G6:G22)</f>
        <v>17</v>
      </c>
    </row>
    <row r="4" spans="1:7" ht="15">
      <c r="A4" s="16" t="s">
        <v>0</v>
      </c>
      <c r="B4" s="54">
        <v>69.6</v>
      </c>
      <c r="C4" s="54">
        <v>67.4</v>
      </c>
      <c r="D4" s="54"/>
      <c r="E4" s="54"/>
      <c r="G4" s="54">
        <f>B4-C4</f>
        <v>2.1999999999999886</v>
      </c>
    </row>
    <row r="5" spans="2:7" ht="15">
      <c r="B5" s="2"/>
      <c r="C5" s="2"/>
      <c r="D5" s="54"/>
      <c r="E5" s="54"/>
      <c r="G5" s="54"/>
    </row>
    <row r="6" spans="1:8" ht="15">
      <c r="A6" s="56" t="s">
        <v>22</v>
      </c>
      <c r="B6" s="50">
        <v>80</v>
      </c>
      <c r="C6" s="50">
        <v>71.7</v>
      </c>
      <c r="D6" s="50">
        <v>67.4</v>
      </c>
      <c r="E6" s="50">
        <f aca="true" t="shared" si="0" ref="E6:E33">$B$4</f>
        <v>69.6</v>
      </c>
      <c r="G6" s="50">
        <f aca="true" t="shared" si="1" ref="G6:G30">B6-C6</f>
        <v>8.299999999999997</v>
      </c>
      <c r="H6" s="70"/>
    </row>
    <row r="7" spans="1:8" ht="12">
      <c r="A7" s="56" t="s">
        <v>28</v>
      </c>
      <c r="B7" s="50">
        <v>79.7</v>
      </c>
      <c r="C7" s="50">
        <v>74.5</v>
      </c>
      <c r="D7" s="50">
        <v>67.4</v>
      </c>
      <c r="E7" s="50">
        <f t="shared" si="0"/>
        <v>69.6</v>
      </c>
      <c r="G7" s="50">
        <f t="shared" si="1"/>
        <v>5.200000000000003</v>
      </c>
      <c r="H7" s="70"/>
    </row>
    <row r="8" spans="1:8" ht="12">
      <c r="A8" s="56" t="s">
        <v>18</v>
      </c>
      <c r="B8" s="50">
        <v>78.6</v>
      </c>
      <c r="C8" s="50">
        <v>66.8</v>
      </c>
      <c r="D8" s="50">
        <v>67.4</v>
      </c>
      <c r="E8" s="50">
        <f t="shared" si="0"/>
        <v>69.6</v>
      </c>
      <c r="G8" s="50">
        <f t="shared" si="1"/>
        <v>11.799999999999997</v>
      </c>
      <c r="H8" s="70"/>
    </row>
    <row r="9" spans="1:8" ht="13.5">
      <c r="A9" s="56" t="s">
        <v>188</v>
      </c>
      <c r="B9" s="50">
        <v>77.9</v>
      </c>
      <c r="C9" s="50">
        <v>71.7</v>
      </c>
      <c r="D9" s="50">
        <v>67.4</v>
      </c>
      <c r="E9" s="50">
        <f t="shared" si="0"/>
        <v>69.6</v>
      </c>
      <c r="G9" s="50">
        <f t="shared" si="1"/>
        <v>6.200000000000003</v>
      </c>
      <c r="H9" s="70"/>
    </row>
    <row r="10" spans="1:8" ht="12">
      <c r="A10" s="56" t="s">
        <v>16</v>
      </c>
      <c r="B10" s="50">
        <v>77.8</v>
      </c>
      <c r="C10" s="50">
        <v>76.7</v>
      </c>
      <c r="D10" s="50">
        <v>67.4</v>
      </c>
      <c r="E10" s="50">
        <f t="shared" si="0"/>
        <v>69.6</v>
      </c>
      <c r="G10" s="50">
        <f t="shared" si="1"/>
        <v>1.0999999999999943</v>
      </c>
      <c r="H10" s="70"/>
    </row>
    <row r="11" spans="1:8" ht="12">
      <c r="A11" s="56" t="s">
        <v>8</v>
      </c>
      <c r="B11" s="50">
        <v>76.3</v>
      </c>
      <c r="C11" s="50">
        <v>68.1</v>
      </c>
      <c r="D11" s="50">
        <v>67.4</v>
      </c>
      <c r="E11" s="50">
        <f t="shared" si="0"/>
        <v>69.6</v>
      </c>
      <c r="G11" s="50">
        <f t="shared" si="1"/>
        <v>8.200000000000003</v>
      </c>
      <c r="H11" s="70"/>
    </row>
    <row r="12" spans="1:8" ht="12">
      <c r="A12" s="56" t="s">
        <v>23</v>
      </c>
      <c r="B12" s="50">
        <v>75.2</v>
      </c>
      <c r="C12" s="50">
        <v>65</v>
      </c>
      <c r="D12" s="50">
        <v>67.4</v>
      </c>
      <c r="E12" s="50">
        <f t="shared" si="0"/>
        <v>69.6</v>
      </c>
      <c r="G12" s="50">
        <f t="shared" si="1"/>
        <v>10.200000000000003</v>
      </c>
      <c r="H12" s="70"/>
    </row>
    <row r="13" spans="1:8" ht="12">
      <c r="A13" s="56" t="s">
        <v>175</v>
      </c>
      <c r="B13" s="50">
        <v>75.1</v>
      </c>
      <c r="C13" s="50">
        <v>72.2</v>
      </c>
      <c r="D13" s="50">
        <v>67.4</v>
      </c>
      <c r="E13" s="50">
        <f t="shared" si="0"/>
        <v>69.6</v>
      </c>
      <c r="G13" s="50">
        <f t="shared" si="1"/>
        <v>2.8999999999999915</v>
      </c>
      <c r="H13" s="70"/>
    </row>
    <row r="14" spans="1:8" ht="12">
      <c r="A14" s="56" t="s">
        <v>10</v>
      </c>
      <c r="B14" s="50">
        <v>74.8</v>
      </c>
      <c r="C14" s="50">
        <v>61</v>
      </c>
      <c r="D14" s="50">
        <v>67.4</v>
      </c>
      <c r="E14" s="50">
        <f t="shared" si="0"/>
        <v>69.6</v>
      </c>
      <c r="G14" s="50">
        <f t="shared" si="1"/>
        <v>13.799999999999997</v>
      </c>
      <c r="H14" s="70"/>
    </row>
    <row r="15" spans="1:8" ht="12">
      <c r="A15" s="56" t="s">
        <v>15</v>
      </c>
      <c r="B15" s="50">
        <v>73.8</v>
      </c>
      <c r="C15" s="50">
        <v>74.8</v>
      </c>
      <c r="D15" s="50">
        <v>67.4</v>
      </c>
      <c r="E15" s="50">
        <f t="shared" si="0"/>
        <v>69.6</v>
      </c>
      <c r="G15" s="50">
        <f t="shared" si="1"/>
        <v>-1</v>
      </c>
      <c r="H15" s="70"/>
    </row>
    <row r="16" spans="1:8" ht="12">
      <c r="A16" s="56" t="s">
        <v>24</v>
      </c>
      <c r="B16" s="50">
        <v>73.7</v>
      </c>
      <c r="C16" s="50">
        <v>72.1</v>
      </c>
      <c r="D16" s="50">
        <v>67.4</v>
      </c>
      <c r="E16" s="50">
        <f t="shared" si="0"/>
        <v>69.6</v>
      </c>
      <c r="G16" s="50">
        <f t="shared" si="1"/>
        <v>1.6000000000000085</v>
      </c>
      <c r="H16" s="70"/>
    </row>
    <row r="17" spans="1:8" ht="12">
      <c r="A17" s="56" t="s">
        <v>29</v>
      </c>
      <c r="B17" s="50">
        <v>73.2</v>
      </c>
      <c r="C17" s="50">
        <v>80.4</v>
      </c>
      <c r="D17" s="50">
        <v>67.4</v>
      </c>
      <c r="E17" s="50">
        <f t="shared" si="0"/>
        <v>69.6</v>
      </c>
      <c r="G17" s="50">
        <f t="shared" si="1"/>
        <v>-7.200000000000003</v>
      </c>
      <c r="H17" s="70"/>
    </row>
    <row r="18" spans="1:8" ht="12">
      <c r="A18" s="56" t="s">
        <v>11</v>
      </c>
      <c r="B18" s="50">
        <v>72.4</v>
      </c>
      <c r="C18" s="50">
        <v>67.6</v>
      </c>
      <c r="D18" s="50">
        <v>67.4</v>
      </c>
      <c r="E18" s="50">
        <f t="shared" si="0"/>
        <v>69.6</v>
      </c>
      <c r="G18" s="50">
        <f t="shared" si="1"/>
        <v>4.800000000000011</v>
      </c>
      <c r="H18" s="70"/>
    </row>
    <row r="19" spans="1:8" ht="12">
      <c r="A19" s="56" t="s">
        <v>7</v>
      </c>
      <c r="B19" s="50">
        <v>71.9</v>
      </c>
      <c r="C19" s="50">
        <v>75.6</v>
      </c>
      <c r="D19" s="50">
        <v>67.4</v>
      </c>
      <c r="E19" s="50">
        <f t="shared" si="0"/>
        <v>69.6</v>
      </c>
      <c r="G19" s="50">
        <f t="shared" si="1"/>
        <v>-3.6999999999999886</v>
      </c>
      <c r="H19" s="70"/>
    </row>
    <row r="20" spans="1:8" ht="12">
      <c r="A20" s="56" t="s">
        <v>27</v>
      </c>
      <c r="B20" s="50">
        <v>71.9</v>
      </c>
      <c r="C20" s="50">
        <v>65.5</v>
      </c>
      <c r="D20" s="50">
        <v>67.4</v>
      </c>
      <c r="E20" s="50">
        <f t="shared" si="0"/>
        <v>69.6</v>
      </c>
      <c r="G20" s="50">
        <f t="shared" si="1"/>
        <v>6.400000000000006</v>
      </c>
      <c r="H20" s="70"/>
    </row>
    <row r="21" spans="1:8" ht="12">
      <c r="A21" s="56" t="s">
        <v>38</v>
      </c>
      <c r="B21" s="50">
        <v>71</v>
      </c>
      <c r="C21" s="50">
        <v>75.8</v>
      </c>
      <c r="D21" s="50">
        <v>67.4</v>
      </c>
      <c r="E21" s="50">
        <f t="shared" si="0"/>
        <v>69.6</v>
      </c>
      <c r="G21" s="50">
        <f t="shared" si="1"/>
        <v>-4.799999999999997</v>
      </c>
      <c r="H21" s="70"/>
    </row>
    <row r="22" spans="1:8" ht="12">
      <c r="A22" s="56" t="s">
        <v>12</v>
      </c>
      <c r="B22" s="50">
        <v>71</v>
      </c>
      <c r="C22" s="50">
        <v>60.1</v>
      </c>
      <c r="D22" s="50">
        <v>67.4</v>
      </c>
      <c r="E22" s="50">
        <f t="shared" si="0"/>
        <v>69.6</v>
      </c>
      <c r="G22" s="50">
        <f t="shared" si="1"/>
        <v>10.899999999999999</v>
      </c>
      <c r="H22" s="70"/>
    </row>
    <row r="23" spans="1:8" ht="12">
      <c r="A23" s="56" t="s">
        <v>6</v>
      </c>
      <c r="B23" s="50">
        <v>70.7</v>
      </c>
      <c r="C23" s="50">
        <v>74.8</v>
      </c>
      <c r="D23" s="50">
        <v>67.4</v>
      </c>
      <c r="E23" s="50">
        <f t="shared" si="0"/>
        <v>69.6</v>
      </c>
      <c r="G23" s="50">
        <f t="shared" si="1"/>
        <v>-4.099999999999994</v>
      </c>
      <c r="H23" s="70"/>
    </row>
    <row r="24" spans="1:8" ht="12">
      <c r="A24" s="56" t="s">
        <v>9</v>
      </c>
      <c r="B24" s="50">
        <v>70.5</v>
      </c>
      <c r="C24" s="50">
        <v>49.1</v>
      </c>
      <c r="D24" s="50">
        <v>67.4</v>
      </c>
      <c r="E24" s="50">
        <f t="shared" si="0"/>
        <v>69.6</v>
      </c>
      <c r="G24" s="50">
        <f t="shared" si="1"/>
        <v>21.4</v>
      </c>
      <c r="H24" s="70"/>
    </row>
    <row r="25" spans="1:8" ht="12">
      <c r="A25" s="56" t="s">
        <v>13</v>
      </c>
      <c r="B25" s="50">
        <v>70.3</v>
      </c>
      <c r="C25" s="50">
        <v>53.1</v>
      </c>
      <c r="D25" s="50">
        <v>67.4</v>
      </c>
      <c r="E25" s="50">
        <f t="shared" si="0"/>
        <v>69.6</v>
      </c>
      <c r="G25" s="50">
        <f t="shared" si="1"/>
        <v>17.199999999999996</v>
      </c>
      <c r="H25" s="70"/>
    </row>
    <row r="26" spans="1:8" ht="12">
      <c r="A26" s="56" t="s">
        <v>3</v>
      </c>
      <c r="B26" s="50">
        <v>69.1</v>
      </c>
      <c r="C26" s="50">
        <v>65.5</v>
      </c>
      <c r="D26" s="50">
        <v>67.4</v>
      </c>
      <c r="E26" s="50">
        <f t="shared" si="0"/>
        <v>69.6</v>
      </c>
      <c r="G26" s="50">
        <f t="shared" si="1"/>
        <v>3.5999999999999943</v>
      </c>
      <c r="H26" s="70"/>
    </row>
    <row r="27" spans="1:8" ht="12">
      <c r="A27" s="56" t="s">
        <v>25</v>
      </c>
      <c r="B27" s="50">
        <v>62.5</v>
      </c>
      <c r="C27" s="50">
        <v>60.6</v>
      </c>
      <c r="D27" s="50">
        <v>67.4</v>
      </c>
      <c r="E27" s="50">
        <f t="shared" si="0"/>
        <v>69.6</v>
      </c>
      <c r="G27" s="50">
        <f t="shared" si="1"/>
        <v>1.8999999999999986</v>
      </c>
      <c r="H27" s="70"/>
    </row>
    <row r="28" spans="1:8" ht="12">
      <c r="A28" s="56" t="s">
        <v>4</v>
      </c>
      <c r="B28" s="50">
        <v>61.1</v>
      </c>
      <c r="C28" s="50">
        <v>68.3</v>
      </c>
      <c r="D28" s="50">
        <v>67.4</v>
      </c>
      <c r="E28" s="50">
        <f t="shared" si="0"/>
        <v>69.6</v>
      </c>
      <c r="G28" s="50">
        <f t="shared" si="1"/>
        <v>-7.199999999999996</v>
      </c>
      <c r="H28" s="70"/>
    </row>
    <row r="29" spans="1:8" ht="12">
      <c r="A29" s="56" t="s">
        <v>21</v>
      </c>
      <c r="B29" s="50">
        <v>60.6</v>
      </c>
      <c r="C29" s="50">
        <v>74.2</v>
      </c>
      <c r="D29" s="50">
        <v>67.4</v>
      </c>
      <c r="E29" s="50">
        <f t="shared" si="0"/>
        <v>69.6</v>
      </c>
      <c r="G29" s="50">
        <f t="shared" si="1"/>
        <v>-13.600000000000001</v>
      </c>
      <c r="H29" s="70"/>
    </row>
    <row r="30" spans="1:8" ht="12">
      <c r="A30" s="56" t="s">
        <v>30</v>
      </c>
      <c r="B30" s="50">
        <v>59</v>
      </c>
      <c r="C30" s="50">
        <v>73.8</v>
      </c>
      <c r="D30" s="50">
        <v>67.4</v>
      </c>
      <c r="E30" s="50">
        <f t="shared" si="0"/>
        <v>69.6</v>
      </c>
      <c r="G30" s="50">
        <f t="shared" si="1"/>
        <v>-14.799999999999997</v>
      </c>
      <c r="H30" s="70"/>
    </row>
    <row r="31" spans="1:8" ht="12">
      <c r="A31" s="56" t="s">
        <v>14</v>
      </c>
      <c r="B31" s="50" t="s">
        <v>20</v>
      </c>
      <c r="C31" s="50">
        <v>68.9</v>
      </c>
      <c r="D31" s="50">
        <v>67.4</v>
      </c>
      <c r="E31" s="50">
        <f t="shared" si="0"/>
        <v>69.6</v>
      </c>
      <c r="G31" s="50" t="s">
        <v>20</v>
      </c>
      <c r="H31" s="70"/>
    </row>
    <row r="32" spans="1:8" ht="13.5">
      <c r="A32" s="56" t="s">
        <v>190</v>
      </c>
      <c r="B32" s="50" t="s">
        <v>20</v>
      </c>
      <c r="C32" s="50">
        <v>68</v>
      </c>
      <c r="D32" s="50">
        <v>67.4</v>
      </c>
      <c r="E32" s="50">
        <f t="shared" si="0"/>
        <v>69.6</v>
      </c>
      <c r="G32" s="50" t="s">
        <v>20</v>
      </c>
      <c r="H32" s="70"/>
    </row>
    <row r="33" spans="1:8" ht="12">
      <c r="A33" s="56" t="s">
        <v>19</v>
      </c>
      <c r="B33" s="50" t="s">
        <v>20</v>
      </c>
      <c r="C33" s="50">
        <v>63.4</v>
      </c>
      <c r="D33" s="50">
        <v>67.4</v>
      </c>
      <c r="E33" s="50">
        <f t="shared" si="0"/>
        <v>69.6</v>
      </c>
      <c r="G33" s="50" t="s">
        <v>20</v>
      </c>
      <c r="H33" s="70"/>
    </row>
    <row r="34" spans="2:3" ht="12">
      <c r="B34" s="2"/>
      <c r="C34" s="2"/>
    </row>
    <row r="35" spans="1:8" ht="15">
      <c r="A35" s="16" t="s">
        <v>32</v>
      </c>
      <c r="B35" s="55" t="s">
        <v>20</v>
      </c>
      <c r="C35" s="54">
        <v>83.2</v>
      </c>
      <c r="D35" s="54">
        <v>67.4</v>
      </c>
      <c r="E35" s="54">
        <f aca="true" t="shared" si="2" ref="E35:E37">$B$4</f>
        <v>69.6</v>
      </c>
      <c r="G35" s="54" t="s">
        <v>20</v>
      </c>
      <c r="H35" s="70"/>
    </row>
    <row r="36" spans="1:9" ht="13.5">
      <c r="A36" s="16" t="s">
        <v>189</v>
      </c>
      <c r="B36" s="54">
        <v>67</v>
      </c>
      <c r="C36" s="54">
        <v>76.5</v>
      </c>
      <c r="D36" s="54">
        <v>67.4</v>
      </c>
      <c r="E36" s="54">
        <f t="shared" si="2"/>
        <v>69.6</v>
      </c>
      <c r="G36" s="54">
        <f aca="true" t="shared" si="3" ref="G36:G37">B36-C36</f>
        <v>-9.5</v>
      </c>
      <c r="H36" s="70"/>
      <c r="I36" s="1" t="s">
        <v>174</v>
      </c>
    </row>
    <row r="37" spans="1:9" ht="13.5">
      <c r="A37" s="16" t="s">
        <v>33</v>
      </c>
      <c r="B37" s="54">
        <v>66.4</v>
      </c>
      <c r="C37" s="54">
        <v>77.9</v>
      </c>
      <c r="D37" s="54">
        <v>67.4</v>
      </c>
      <c r="E37" s="54">
        <f t="shared" si="2"/>
        <v>69.6</v>
      </c>
      <c r="G37" s="54">
        <f t="shared" si="3"/>
        <v>-11.5</v>
      </c>
      <c r="H37" s="70"/>
      <c r="I37" s="25" t="s">
        <v>196</v>
      </c>
    </row>
    <row r="38" spans="2:9" ht="15">
      <c r="B38" s="2"/>
      <c r="C38" s="2"/>
      <c r="D38" s="2"/>
      <c r="E38" s="2"/>
      <c r="G38" s="2"/>
      <c r="I38" s="1" t="s">
        <v>1</v>
      </c>
    </row>
    <row r="39" ht="15">
      <c r="I39" s="24" t="s">
        <v>168</v>
      </c>
    </row>
    <row r="42" ht="15" customHeight="1"/>
    <row r="45" ht="14.45" customHeight="1"/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showGridLines="0" workbookViewId="0" topLeftCell="A1">
      <selection activeCell="Q40" sqref="Q40"/>
    </sheetView>
  </sheetViews>
  <sheetFormatPr defaultColWidth="9.140625" defaultRowHeight="15"/>
  <cols>
    <col min="1" max="1" width="13.8515625" style="1" bestFit="1" customWidth="1"/>
    <col min="2" max="2" width="15.7109375" style="1" bestFit="1" customWidth="1"/>
    <col min="3" max="5" width="13.7109375" style="1" bestFit="1" customWidth="1"/>
    <col min="6" max="6" width="2.421875" style="1" customWidth="1"/>
    <col min="7" max="7" width="10.140625" style="1" bestFit="1" customWidth="1"/>
    <col min="8" max="16384" width="9.140625" style="1" customWidth="1"/>
  </cols>
  <sheetData>
    <row r="2" ht="15">
      <c r="F2" s="1" t="s">
        <v>1</v>
      </c>
    </row>
    <row r="3" spans="1:7" ht="48">
      <c r="A3" s="12" t="s">
        <v>34</v>
      </c>
      <c r="B3" s="12" t="s">
        <v>36</v>
      </c>
      <c r="C3" s="12" t="s">
        <v>39</v>
      </c>
      <c r="D3" s="12" t="s">
        <v>40</v>
      </c>
      <c r="E3" s="12" t="s">
        <v>171</v>
      </c>
      <c r="G3" s="60" t="s">
        <v>201</v>
      </c>
    </row>
    <row r="4" spans="1:7" ht="15">
      <c r="A4" s="17" t="s">
        <v>0</v>
      </c>
      <c r="B4" s="50">
        <v>84.2</v>
      </c>
      <c r="C4" s="50">
        <v>84.5</v>
      </c>
      <c r="D4" s="50">
        <v>84.5</v>
      </c>
      <c r="E4" s="50">
        <f>$B$4</f>
        <v>84.2</v>
      </c>
      <c r="G4" s="54">
        <f>B4-C4</f>
        <v>-0.29999999999999716</v>
      </c>
    </row>
    <row r="5" spans="2:7" ht="15">
      <c r="B5" s="51">
        <v>0</v>
      </c>
      <c r="C5" s="51">
        <v>0</v>
      </c>
      <c r="D5" s="51"/>
      <c r="E5" s="51"/>
      <c r="G5" s="51"/>
    </row>
    <row r="6" spans="1:7" ht="15">
      <c r="A6" s="17" t="s">
        <v>22</v>
      </c>
      <c r="B6" s="50">
        <v>91.2</v>
      </c>
      <c r="C6" s="50">
        <v>84.7</v>
      </c>
      <c r="D6" s="50">
        <f aca="true" t="shared" si="0" ref="D6:D33">$D$4</f>
        <v>84.5</v>
      </c>
      <c r="E6" s="50">
        <v>84.2</v>
      </c>
      <c r="G6" s="50">
        <f aca="true" t="shared" si="1" ref="G6:G31">B6-C6</f>
        <v>6.5</v>
      </c>
    </row>
    <row r="7" spans="1:7" ht="12">
      <c r="A7" s="17" t="s">
        <v>16</v>
      </c>
      <c r="B7" s="50">
        <v>88.9</v>
      </c>
      <c r="C7" s="50">
        <v>90.6</v>
      </c>
      <c r="D7" s="50">
        <f t="shared" si="0"/>
        <v>84.5</v>
      </c>
      <c r="E7" s="50">
        <v>84.2</v>
      </c>
      <c r="G7" s="50">
        <f t="shared" si="1"/>
        <v>-1.6999999999999886</v>
      </c>
    </row>
    <row r="8" spans="1:7" ht="12">
      <c r="A8" s="17" t="s">
        <v>10</v>
      </c>
      <c r="B8" s="50">
        <v>88.6</v>
      </c>
      <c r="C8" s="50">
        <v>80.1</v>
      </c>
      <c r="D8" s="50">
        <f t="shared" si="0"/>
        <v>84.5</v>
      </c>
      <c r="E8" s="50">
        <v>84.2</v>
      </c>
      <c r="G8" s="50">
        <f t="shared" si="1"/>
        <v>8.5</v>
      </c>
    </row>
    <row r="9" spans="1:7" ht="12">
      <c r="A9" s="17" t="s">
        <v>8</v>
      </c>
      <c r="B9" s="50">
        <v>87.7</v>
      </c>
      <c r="C9" s="50">
        <v>84.7</v>
      </c>
      <c r="D9" s="50">
        <f t="shared" si="0"/>
        <v>84.5</v>
      </c>
      <c r="E9" s="50">
        <v>84.2</v>
      </c>
      <c r="G9" s="50">
        <f t="shared" si="1"/>
        <v>3</v>
      </c>
    </row>
    <row r="10" spans="1:7" ht="12">
      <c r="A10" s="17" t="s">
        <v>11</v>
      </c>
      <c r="B10" s="50">
        <v>87</v>
      </c>
      <c r="C10" s="50">
        <v>82.9</v>
      </c>
      <c r="D10" s="50">
        <f t="shared" si="0"/>
        <v>84.5</v>
      </c>
      <c r="E10" s="50">
        <v>84.2</v>
      </c>
      <c r="G10" s="50">
        <f t="shared" si="1"/>
        <v>4.099999999999994</v>
      </c>
    </row>
    <row r="11" spans="1:7" ht="12">
      <c r="A11" s="17" t="s">
        <v>18</v>
      </c>
      <c r="B11" s="50">
        <v>86.6</v>
      </c>
      <c r="C11" s="50">
        <v>85.1</v>
      </c>
      <c r="D11" s="50">
        <f t="shared" si="0"/>
        <v>84.5</v>
      </c>
      <c r="E11" s="50">
        <v>84.2</v>
      </c>
      <c r="G11" s="50">
        <f t="shared" si="1"/>
        <v>1.5</v>
      </c>
    </row>
    <row r="12" spans="1:7" ht="12">
      <c r="A12" s="17" t="s">
        <v>29</v>
      </c>
      <c r="B12" s="50">
        <v>86.3</v>
      </c>
      <c r="C12" s="50">
        <v>89</v>
      </c>
      <c r="D12" s="50">
        <f t="shared" si="0"/>
        <v>84.5</v>
      </c>
      <c r="E12" s="50">
        <v>84.2</v>
      </c>
      <c r="G12" s="50">
        <f t="shared" si="1"/>
        <v>-2.700000000000003</v>
      </c>
    </row>
    <row r="13" spans="1:7" ht="12">
      <c r="A13" s="17" t="s">
        <v>13</v>
      </c>
      <c r="B13" s="50">
        <v>86.2</v>
      </c>
      <c r="C13" s="50">
        <v>78.7</v>
      </c>
      <c r="D13" s="50">
        <f t="shared" si="0"/>
        <v>84.5</v>
      </c>
      <c r="E13" s="50">
        <v>84.2</v>
      </c>
      <c r="G13" s="50">
        <f t="shared" si="1"/>
        <v>7.5</v>
      </c>
    </row>
    <row r="14" spans="1:7" ht="12">
      <c r="A14" s="17" t="s">
        <v>175</v>
      </c>
      <c r="B14" s="50">
        <v>86.2</v>
      </c>
      <c r="C14" s="50">
        <v>85.6</v>
      </c>
      <c r="D14" s="50">
        <f t="shared" si="0"/>
        <v>84.5</v>
      </c>
      <c r="E14" s="50">
        <v>84.2</v>
      </c>
      <c r="G14" s="50">
        <f t="shared" si="1"/>
        <v>0.6000000000000085</v>
      </c>
    </row>
    <row r="15" spans="1:7" ht="12">
      <c r="A15" s="17" t="s">
        <v>24</v>
      </c>
      <c r="B15" s="50">
        <v>86.1</v>
      </c>
      <c r="C15" s="50">
        <v>85.5</v>
      </c>
      <c r="D15" s="50">
        <f t="shared" si="0"/>
        <v>84.5</v>
      </c>
      <c r="E15" s="50">
        <v>84.2</v>
      </c>
      <c r="G15" s="50">
        <f t="shared" si="1"/>
        <v>0.5999999999999943</v>
      </c>
    </row>
    <row r="16" spans="1:7" ht="12">
      <c r="A16" s="17" t="s">
        <v>28</v>
      </c>
      <c r="B16" s="50">
        <v>85.9</v>
      </c>
      <c r="C16" s="50">
        <v>86.2</v>
      </c>
      <c r="D16" s="50">
        <f t="shared" si="0"/>
        <v>84.5</v>
      </c>
      <c r="E16" s="50">
        <v>84.2</v>
      </c>
      <c r="G16" s="50">
        <f t="shared" si="1"/>
        <v>-0.29999999999999716</v>
      </c>
    </row>
    <row r="17" spans="1:7" ht="12">
      <c r="A17" s="17" t="s">
        <v>9</v>
      </c>
      <c r="B17" s="50">
        <v>85.5</v>
      </c>
      <c r="C17" s="50">
        <v>73.3</v>
      </c>
      <c r="D17" s="50">
        <f t="shared" si="0"/>
        <v>84.5</v>
      </c>
      <c r="E17" s="50">
        <v>84.2</v>
      </c>
      <c r="G17" s="50">
        <f t="shared" si="1"/>
        <v>12.200000000000003</v>
      </c>
    </row>
    <row r="18" spans="1:7" ht="12">
      <c r="A18" s="17" t="s">
        <v>23</v>
      </c>
      <c r="B18" s="50">
        <v>85.3</v>
      </c>
      <c r="C18" s="50">
        <v>87.6</v>
      </c>
      <c r="D18" s="50">
        <f t="shared" si="0"/>
        <v>84.5</v>
      </c>
      <c r="E18" s="50">
        <v>84.2</v>
      </c>
      <c r="G18" s="50">
        <f t="shared" si="1"/>
        <v>-2.299999999999997</v>
      </c>
    </row>
    <row r="19" spans="1:7" ht="12">
      <c r="A19" s="17" t="s">
        <v>3</v>
      </c>
      <c r="B19" s="50">
        <v>85.1</v>
      </c>
      <c r="C19" s="50">
        <v>83.5</v>
      </c>
      <c r="D19" s="50">
        <f t="shared" si="0"/>
        <v>84.5</v>
      </c>
      <c r="E19" s="50">
        <v>84.2</v>
      </c>
      <c r="G19" s="50">
        <f t="shared" si="1"/>
        <v>1.5999999999999943</v>
      </c>
    </row>
    <row r="20" spans="1:7" ht="12">
      <c r="A20" s="17" t="s">
        <v>38</v>
      </c>
      <c r="B20" s="50">
        <v>83.8</v>
      </c>
      <c r="C20" s="50">
        <v>88.5</v>
      </c>
      <c r="D20" s="50">
        <f t="shared" si="0"/>
        <v>84.5</v>
      </c>
      <c r="E20" s="50">
        <v>84.2</v>
      </c>
      <c r="G20" s="50">
        <f t="shared" si="1"/>
        <v>-4.700000000000003</v>
      </c>
    </row>
    <row r="21" spans="1:7" ht="12">
      <c r="A21" s="17" t="s">
        <v>15</v>
      </c>
      <c r="B21" s="50">
        <v>83.8</v>
      </c>
      <c r="C21" s="50">
        <v>88.9</v>
      </c>
      <c r="D21" s="50">
        <f t="shared" si="0"/>
        <v>84.5</v>
      </c>
      <c r="E21" s="50">
        <v>84.2</v>
      </c>
      <c r="G21" s="50">
        <f t="shared" si="1"/>
        <v>-5.1000000000000085</v>
      </c>
    </row>
    <row r="22" spans="1:7" ht="12">
      <c r="A22" s="17" t="s">
        <v>27</v>
      </c>
      <c r="B22" s="50">
        <v>82.4</v>
      </c>
      <c r="C22" s="50">
        <v>79.3</v>
      </c>
      <c r="D22" s="50">
        <f t="shared" si="0"/>
        <v>84.5</v>
      </c>
      <c r="E22" s="50">
        <v>84.2</v>
      </c>
      <c r="G22" s="50">
        <f t="shared" si="1"/>
        <v>3.1000000000000085</v>
      </c>
    </row>
    <row r="23" spans="1:7" ht="12">
      <c r="A23" s="17" t="s">
        <v>6</v>
      </c>
      <c r="B23" s="50">
        <v>80.6</v>
      </c>
      <c r="C23" s="50">
        <v>86.5</v>
      </c>
      <c r="D23" s="50">
        <f t="shared" si="0"/>
        <v>84.5</v>
      </c>
      <c r="E23" s="50">
        <v>84.2</v>
      </c>
      <c r="G23" s="50">
        <f t="shared" si="1"/>
        <v>-5.900000000000006</v>
      </c>
    </row>
    <row r="24" spans="1:7" ht="13.5">
      <c r="A24" s="17" t="s">
        <v>188</v>
      </c>
      <c r="B24" s="50">
        <v>80.1</v>
      </c>
      <c r="C24" s="50">
        <v>88</v>
      </c>
      <c r="D24" s="50">
        <f t="shared" si="0"/>
        <v>84.5</v>
      </c>
      <c r="E24" s="50">
        <v>84.2</v>
      </c>
      <c r="G24" s="50">
        <f t="shared" si="1"/>
        <v>-7.900000000000006</v>
      </c>
    </row>
    <row r="25" spans="1:7" ht="12">
      <c r="A25" s="17" t="s">
        <v>21</v>
      </c>
      <c r="B25" s="50">
        <v>80.1</v>
      </c>
      <c r="C25" s="50">
        <v>88.6</v>
      </c>
      <c r="D25" s="50">
        <f t="shared" si="0"/>
        <v>84.5</v>
      </c>
      <c r="E25" s="50">
        <v>84.2</v>
      </c>
      <c r="G25" s="50">
        <f t="shared" si="1"/>
        <v>-8.5</v>
      </c>
    </row>
    <row r="26" spans="1:7" ht="12">
      <c r="A26" s="17" t="s">
        <v>4</v>
      </c>
      <c r="B26" s="50">
        <v>79.7</v>
      </c>
      <c r="C26" s="50">
        <v>86.1</v>
      </c>
      <c r="D26" s="50">
        <f t="shared" si="0"/>
        <v>84.5</v>
      </c>
      <c r="E26" s="50">
        <v>84.2</v>
      </c>
      <c r="G26" s="50">
        <f t="shared" si="1"/>
        <v>-6.3999999999999915</v>
      </c>
    </row>
    <row r="27" spans="1:7" ht="12">
      <c r="A27" s="17" t="s">
        <v>25</v>
      </c>
      <c r="B27" s="50">
        <v>79.4</v>
      </c>
      <c r="C27" s="50">
        <v>88.4</v>
      </c>
      <c r="D27" s="50">
        <f t="shared" si="0"/>
        <v>84.5</v>
      </c>
      <c r="E27" s="50">
        <v>84.2</v>
      </c>
      <c r="G27" s="50">
        <f t="shared" si="1"/>
        <v>-9</v>
      </c>
    </row>
    <row r="28" spans="1:7" ht="12">
      <c r="A28" s="17" t="s">
        <v>12</v>
      </c>
      <c r="B28" s="50">
        <v>79.3</v>
      </c>
      <c r="C28" s="50">
        <v>81.5</v>
      </c>
      <c r="D28" s="50">
        <f t="shared" si="0"/>
        <v>84.5</v>
      </c>
      <c r="E28" s="50">
        <v>84.2</v>
      </c>
      <c r="G28" s="50">
        <f t="shared" si="1"/>
        <v>-2.200000000000003</v>
      </c>
    </row>
    <row r="29" spans="1:7" ht="12">
      <c r="A29" s="17" t="s">
        <v>7</v>
      </c>
      <c r="B29" s="50">
        <v>79</v>
      </c>
      <c r="C29" s="50">
        <v>85.2</v>
      </c>
      <c r="D29" s="50">
        <f t="shared" si="0"/>
        <v>84.5</v>
      </c>
      <c r="E29" s="50">
        <v>84.2</v>
      </c>
      <c r="G29" s="50">
        <f t="shared" si="1"/>
        <v>-6.200000000000003</v>
      </c>
    </row>
    <row r="30" spans="1:7" ht="12">
      <c r="A30" s="17" t="s">
        <v>30</v>
      </c>
      <c r="B30" s="50">
        <v>79</v>
      </c>
      <c r="C30" s="50">
        <v>85.4</v>
      </c>
      <c r="D30" s="50">
        <f t="shared" si="0"/>
        <v>84.5</v>
      </c>
      <c r="E30" s="50">
        <v>84.2</v>
      </c>
      <c r="G30" s="50">
        <f t="shared" si="1"/>
        <v>-6.400000000000006</v>
      </c>
    </row>
    <row r="31" spans="1:7" ht="13.5">
      <c r="A31" s="17" t="s">
        <v>190</v>
      </c>
      <c r="B31" s="50">
        <v>75.2</v>
      </c>
      <c r="C31" s="50">
        <v>83.7</v>
      </c>
      <c r="D31" s="50">
        <f t="shared" si="0"/>
        <v>84.5</v>
      </c>
      <c r="E31" s="50">
        <v>84.2</v>
      </c>
      <c r="G31" s="50">
        <f t="shared" si="1"/>
        <v>-8.5</v>
      </c>
    </row>
    <row r="32" spans="1:7" ht="12">
      <c r="A32" s="17" t="s">
        <v>14</v>
      </c>
      <c r="B32" s="50" t="s">
        <v>20</v>
      </c>
      <c r="C32" s="50">
        <v>80.8</v>
      </c>
      <c r="D32" s="50">
        <f t="shared" si="0"/>
        <v>84.5</v>
      </c>
      <c r="E32" s="50">
        <v>84.2</v>
      </c>
      <c r="G32" s="50" t="s">
        <v>20</v>
      </c>
    </row>
    <row r="33" spans="1:7" ht="12">
      <c r="A33" s="17" t="s">
        <v>19</v>
      </c>
      <c r="B33" s="50" t="s">
        <v>20</v>
      </c>
      <c r="C33" s="50">
        <v>90.4</v>
      </c>
      <c r="D33" s="50">
        <f t="shared" si="0"/>
        <v>84.5</v>
      </c>
      <c r="E33" s="50">
        <v>84.2</v>
      </c>
      <c r="G33" s="50" t="s">
        <v>20</v>
      </c>
    </row>
    <row r="34" spans="2:7" ht="15">
      <c r="B34" s="51">
        <v>0</v>
      </c>
      <c r="C34" s="51">
        <v>0</v>
      </c>
      <c r="D34" s="51"/>
      <c r="E34" s="51"/>
      <c r="G34" s="51"/>
    </row>
    <row r="35" spans="1:7" ht="15">
      <c r="A35" s="17" t="s">
        <v>31</v>
      </c>
      <c r="B35" s="50" t="s">
        <v>20</v>
      </c>
      <c r="C35" s="50">
        <v>92.2</v>
      </c>
      <c r="D35" s="50">
        <f aca="true" t="shared" si="2" ref="D35:D37">$D$4</f>
        <v>84.5</v>
      </c>
      <c r="E35" s="50">
        <v>84.2</v>
      </c>
      <c r="G35" s="54" t="s">
        <v>20</v>
      </c>
    </row>
    <row r="36" spans="1:7" ht="15">
      <c r="A36" s="17" t="s">
        <v>32</v>
      </c>
      <c r="B36" s="50">
        <v>82.3</v>
      </c>
      <c r="C36" s="50">
        <v>87.9</v>
      </c>
      <c r="D36" s="50">
        <f t="shared" si="2"/>
        <v>84.5</v>
      </c>
      <c r="E36" s="50">
        <v>84.2</v>
      </c>
      <c r="G36" s="54">
        <f aca="true" t="shared" si="3" ref="G36:G37">B36-C36</f>
        <v>-5.6000000000000085</v>
      </c>
    </row>
    <row r="37" spans="1:9" ht="15">
      <c r="A37" s="17" t="s">
        <v>33</v>
      </c>
      <c r="B37" s="50">
        <v>79.4</v>
      </c>
      <c r="C37" s="50">
        <v>88.4</v>
      </c>
      <c r="D37" s="50">
        <f t="shared" si="2"/>
        <v>84.5</v>
      </c>
      <c r="E37" s="50">
        <v>84.2</v>
      </c>
      <c r="G37" s="54">
        <f t="shared" si="3"/>
        <v>-9</v>
      </c>
      <c r="I37" s="1" t="s">
        <v>1</v>
      </c>
    </row>
    <row r="38" spans="2:9" ht="15">
      <c r="B38" s="2"/>
      <c r="C38" s="2"/>
      <c r="D38" s="2"/>
      <c r="E38" s="2"/>
      <c r="G38" s="2"/>
      <c r="I38" s="1" t="s">
        <v>174</v>
      </c>
    </row>
    <row r="39" ht="15">
      <c r="I39" s="25" t="s">
        <v>183</v>
      </c>
    </row>
    <row r="40" ht="15">
      <c r="I40" s="1" t="s">
        <v>1</v>
      </c>
    </row>
    <row r="41" ht="15" customHeight="1">
      <c r="I41" s="24" t="s">
        <v>169</v>
      </c>
    </row>
    <row r="44" ht="14.4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AGAFITEI Mihaela (ESTAT)</dc:creator>
  <cp:keywords/>
  <dc:description/>
  <cp:lastModifiedBy>ROSS Wendy (ESTAT)</cp:lastModifiedBy>
  <dcterms:created xsi:type="dcterms:W3CDTF">2018-05-04T08:02:44Z</dcterms:created>
  <dcterms:modified xsi:type="dcterms:W3CDTF">2019-07-17T10:29:05Z</dcterms:modified>
  <cp:category/>
  <cp:version/>
  <cp:contentType/>
  <cp:contentStatus/>
</cp:coreProperties>
</file>