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tabRatio="864" activeTab="0"/>
  </bookViews>
  <sheets>
    <sheet name="Tab 1 - key fig" sheetId="1" r:id="rId1"/>
    <sheet name="Tab 2 - key fig" sheetId="2" r:id="rId2"/>
    <sheet name="Fig 1 - holdings" sheetId="3" r:id="rId3"/>
    <sheet name="Tab 3 - SO" sheetId="4" r:id="rId4"/>
    <sheet name="Fig 2-3 - farm type" sheetId="5" r:id="rId5"/>
    <sheet name="Fig 4 - Tab 4 - land use" sheetId="6" r:id="rId6"/>
    <sheet name="Tab 5 - Fig 5 - livestock" sheetId="7" r:id="rId7"/>
    <sheet name="Tab 6 - Fig 6 - labour force" sheetId="8" r:id="rId8"/>
    <sheet name="Tab 7 - tenure" sheetId="9" r:id="rId9"/>
    <sheet name="Tab 8 - housing" sheetId="10" r:id="rId10"/>
    <sheet name="Tab 9 - OGA" sheetId="11" r:id="rId11"/>
  </sheets>
  <definedNames/>
  <calcPr fullCalcOnLoad="1"/>
</workbook>
</file>

<file path=xl/sharedStrings.xml><?xml version="1.0" encoding="utf-8"?>
<sst xmlns="http://schemas.openxmlformats.org/spreadsheetml/2006/main" count="334" uniqueCount="200">
  <si>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</si>
  <si>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</si>
  <si>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</si>
  <si>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</si>
  <si>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</si>
  <si>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</si>
  <si>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</si>
  <si>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</si>
  <si>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</si>
  <si>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</si>
  <si>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</si>
  <si>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</si>
  <si>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</si>
  <si>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</si>
  <si>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</si>
  <si>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</si>
  <si>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</si>
  <si>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</si>
  <si>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</si>
  <si>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</si>
  <si>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</si>
  <si>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</si>
  <si>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</si>
  <si>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</si>
  <si>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</si>
  <si>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</si>
  <si>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</si>
  <si>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</si>
  <si>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</si>
  <si>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</si>
  <si>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</si>
  <si>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</si>
  <si>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</si>
  <si>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</si>
  <si>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</si>
  <si>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</si>
  <si>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</si>
  <si>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</si>
  <si>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</si>
  <si>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</si>
  <si>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</si>
  <si>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</si>
  <si>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</si>
  <si>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</si>
  <si>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</si>
  <si>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</si>
  <si>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</si>
  <si>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</si>
  <si>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</si>
  <si>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</si>
  <si>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</si>
  <si>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</si>
  <si>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</si>
  <si>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</si>
  <si>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</si>
  <si>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</si>
  <si>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</si>
  <si>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</si>
  <si>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</si>
  <si>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</si>
  <si>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</si>
  <si>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</si>
  <si>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</si>
  <si>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</si>
  <si>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</si>
  <si>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</si>
  <si>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</si>
  <si>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</si>
  <si>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</si>
  <si>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</si>
  <si>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</si>
  <si>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</si>
  <si>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</si>
  <si>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</si>
  <si>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</si>
  <si>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</si>
  <si>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</si>
  <si>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</si>
  <si>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</si>
  <si>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</si>
  <si>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</si>
  <si>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</si>
  <si>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</si>
  <si>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</si>
  <si>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</si>
  <si>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</si>
  <si>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</si>
  <si>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</si>
  <si>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</si>
  <si>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</si>
  <si>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</si>
  <si>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</si>
  <si>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Shared farming or other modes</t>
  </si>
  <si>
    <t>Farming by tenant</t>
  </si>
  <si>
    <t>Persons</t>
  </si>
  <si>
    <t>Cattle</t>
  </si>
  <si>
    <t>Pigs</t>
  </si>
  <si>
    <t>Poultry</t>
  </si>
  <si>
    <t>Sheep</t>
  </si>
  <si>
    <t>Goat</t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</si>
  <si>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</si>
  <si>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</si>
  <si>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</si>
  <si>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</si>
  <si>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</si>
  <si>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</si>
  <si>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</si>
  <si>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</si>
  <si>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</si>
  <si>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</si>
  <si>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</si>
  <si>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</si>
  <si>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</si>
  <si>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</si>
  <si>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</si>
  <si>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</si>
  <si>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</si>
  <si>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</si>
  <si>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</si>
  <si>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</si>
  <si>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</si>
  <si>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</si>
  <si>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</si>
  <si>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</si>
  <si>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</si>
  <si>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Forestry-work</t>
  </si>
  <si>
    <t>Other gainful activities n.a.e.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</si>
  <si>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</si>
  <si>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</si>
  <si>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</si>
  <si>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</si>
  <si>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</si>
  <si>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</si>
  <si>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</si>
  <si>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</si>
  <si>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</si>
  <si>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</si>
  <si>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</si>
  <si>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</si>
  <si>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</si>
  <si>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</si>
  <si>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</si>
  <si>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</si>
  <si>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</si>
  <si>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</si>
  <si>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</si>
  <si>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</si>
  <si>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 xml:space="preserve">0-&lt;2 000 </t>
  </si>
  <si>
    <t>Equidae</t>
  </si>
  <si>
    <t>Rabbits</t>
  </si>
  <si>
    <t>2003</t>
  </si>
  <si>
    <t>Romania</t>
  </si>
  <si>
    <t>Table 1: Farm Structure, key indicators, Romania, 2003 and 2010</t>
  </si>
  <si>
    <t>Table 2: Farm structure, key indicators, by NUTS 2 regions, Romania, 2003 and 2010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</si>
  <si>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</si>
  <si>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</si>
  <si>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</si>
  <si>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</si>
  <si>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</si>
  <si>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</si>
  <si>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</si>
  <si>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</si>
  <si>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Figure 1: Number of holdings and Utilised Agriculture Area (UAA) by UAA size classes, Romania, 2010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</si>
  <si>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</si>
  <si>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</si>
  <si>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 xml:space="preserve">Change 2010/2003          (%) </t>
  </si>
  <si>
    <t>Table 3: Economic size of the farm by standard output size classes, Romania, 2007 and 2010</t>
  </si>
  <si>
    <t>Figure 2: Number of holdings by main type of farming, Romania, 2010</t>
  </si>
  <si>
    <t>Figure 3: Standard output by main type of farming, Romania, 2010</t>
  </si>
  <si>
    <t xml:space="preserve">Various crops and livestock combined </t>
  </si>
  <si>
    <t xml:space="preserve">General field cropping </t>
  </si>
  <si>
    <t xml:space="preserve">Specialist poultry </t>
  </si>
  <si>
    <t xml:space="preserve">Various granivores combined </t>
  </si>
  <si>
    <t xml:space="preserve">Mixed livestock, mainly grazing livestock </t>
  </si>
  <si>
    <t xml:space="preserve">Specialist cereals, oilseed and protein crops </t>
  </si>
  <si>
    <t xml:space="preserve">Sheep, goats and other grazing livestock </t>
  </si>
  <si>
    <t xml:space="preserve">Specialist pigs </t>
  </si>
  <si>
    <t xml:space="preserve">Mixed cropping </t>
  </si>
  <si>
    <t xml:space="preserve">Specialist dairying </t>
  </si>
  <si>
    <t xml:space="preserve">Non-classified holdings </t>
  </si>
  <si>
    <t xml:space="preserve">Mixed livestock, mainly granivores </t>
  </si>
  <si>
    <t xml:space="preserve">Specialist vineyards </t>
  </si>
  <si>
    <t>Others</t>
  </si>
  <si>
    <t>Figure 4: Utilised Agricultural Area by land use, Romania, 2003 and 2010</t>
  </si>
  <si>
    <t>Table 4: Utilised Agricultural Area by land use, Romania, 2003 and 2010</t>
  </si>
  <si>
    <t>change 2010/2003 (%)</t>
  </si>
  <si>
    <t>Table 5: Number of holdings with livestock by LSU size class, Romania, 2003 and 2010</t>
  </si>
  <si>
    <t xml:space="preserve">Figure 5: Livestock by main types, Romania, 2000 and 2010 </t>
  </si>
  <si>
    <r>
      <t>Source:</t>
    </r>
    <r>
      <rPr>
        <sz val="8"/>
        <rFont val="Arial"/>
        <family val="2"/>
      </rPr>
      <t xml:space="preserve"> Eurostat, FSS 2003 and 2010.</t>
    </r>
  </si>
  <si>
    <t>Table 6: Agricultural labour force, Romania, 2003 and 2010</t>
  </si>
  <si>
    <t>Figure 6: Sole holders by gender, Romania, 2003 and 2010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</si>
  <si>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</si>
  <si>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r>
      <t xml:space="preserve">Source: </t>
    </r>
    <r>
      <rPr>
        <sz val="8"/>
        <rFont val="Arial"/>
        <family val="2"/>
      </rPr>
      <t>Eurostat, FSS, 2003 and 2010.</t>
    </r>
  </si>
  <si>
    <t>Table 7:  Utilised agricultural area by type of tenure, by NUTS 2 regions, Romania, 2010</t>
  </si>
  <si>
    <t>Table 8: Number of holdings with cattle and places by type of animal housing, Romania, 2010</t>
  </si>
  <si>
    <t>Table 9: Number of holdings by other gainful activities, by NUTS 2 regions, Romania, 2010</t>
  </si>
  <si>
    <t>(1000 LSU)</t>
  </si>
  <si>
    <t>Type of farming</t>
  </si>
  <si>
    <t>Standard Output (EUR)</t>
  </si>
  <si>
    <t>Holdings with cattle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</si>
</sst>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"/>
    <numFmt numFmtId="185" formatCode="###\ ###\ ###\ ###"/>
    <numFmt numFmtId="186" formatCode="#,##0.0"/>
    <numFmt numFmtId="187" formatCode="###\ ###\ ###"/>
    <numFmt numFmtId="188" formatCode="dd\.mm\.yy"/>
    <numFmt numFmtId="189" formatCode="0.0%"/>
    <numFmt numFmtId="190" formatCode="0.00000%"/>
    <numFmt numFmtId="191" formatCode="0.000"/>
    <numFmt numFmtId="192" formatCode="0.0000"/>
    <numFmt numFmtId="193" formatCode="0.000000"/>
    <numFmt numFmtId="194" formatCode="0.00000"/>
    <numFmt numFmtId="195" formatCode="0.0000000"/>
    <numFmt numFmtId="196" formatCode="0.00000000"/>
    <numFmt numFmtId="197" formatCode="0.0000000000"/>
    <numFmt numFmtId="198" formatCode="0.00000000000"/>
    <numFmt numFmtId="199" formatCode="0.000000000"/>
    <numFmt numFmtId="200" formatCode="#,##0.000"/>
    <numFmt numFmtId="201" formatCode="#,##0.0000"/>
    <numFmt numFmtId="202" formatCode="_ * #,##0.0_ ;_ * \-#,##0.0_ ;_ * &quot;-&quot;??_ ;_ @_ "/>
    <numFmt numFmtId="203" formatCode="_ * #,##0_ ;_ * \-#,##0_ ;_ * &quot;-&quot;??_ ;_ @_ "/>
    <numFmt numFmtId="204" formatCode="#\ ###\ ##0"/>
    <numFmt numFmtId="205" formatCode="#\ ###\ ###\ ###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8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>
        <color indexed="63"/>
      </right>
      <top style="thin"/>
      <bottom style="thin"/>
    </border>
    <border>
      <left style="thin">
        <color theme="8"/>
      </left>
      <right>
        <color indexed="63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8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8"/>
      </top>
      <bottom>
        <color indexed="63"/>
      </bottom>
    </border>
    <border>
      <left style="thin">
        <color theme="8"/>
      </left>
      <right style="thin">
        <color theme="8"/>
      </right>
      <top style="thin">
        <color theme="8"/>
      </top>
      <bottom>
        <color indexed="63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/>
      <bottom style="thin">
        <color theme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>
        <color indexed="63"/>
      </top>
      <bottom>
        <color indexed="63"/>
      </bottom>
    </border>
    <border>
      <left>
        <color indexed="63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>
        <color indexed="63"/>
      </top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 style="thin"/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4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4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60" fillId="0" borderId="0" xfId="0" applyFont="1" applyAlignment="1">
      <alignment horizontal="left" readingOrder="1"/>
    </xf>
    <xf numFmtId="0" fontId="61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2" fillId="23" borderId="10" xfId="61" applyFont="1" applyFill="1" applyBorder="1">
      <alignment/>
      <protection/>
    </xf>
    <xf numFmtId="0" fontId="63" fillId="0" borderId="0" xfId="61" applyFont="1" applyFill="1" applyBorder="1">
      <alignment/>
      <protection/>
    </xf>
    <xf numFmtId="0" fontId="63" fillId="23" borderId="11" xfId="61" applyFont="1" applyFill="1" applyBorder="1">
      <alignment/>
      <protection/>
    </xf>
    <xf numFmtId="0" fontId="62" fillId="25" borderId="12" xfId="61" applyFont="1" applyFill="1" applyBorder="1">
      <alignment/>
      <protection/>
    </xf>
    <xf numFmtId="0" fontId="63" fillId="25" borderId="12" xfId="61" applyFont="1" applyFill="1" applyBorder="1">
      <alignment/>
      <protection/>
    </xf>
    <xf numFmtId="0" fontId="63" fillId="0" borderId="13" xfId="61" applyFont="1" applyFill="1" applyBorder="1">
      <alignment/>
      <protection/>
    </xf>
    <xf numFmtId="0" fontId="63" fillId="0" borderId="14" xfId="61" applyFont="1" applyFill="1" applyBorder="1">
      <alignment/>
      <protection/>
    </xf>
    <xf numFmtId="0" fontId="64" fillId="0" borderId="0" xfId="61" applyFont="1" applyBorder="1">
      <alignment/>
      <protection/>
    </xf>
    <xf numFmtId="0" fontId="63" fillId="0" borderId="0" xfId="61" applyFont="1" applyBorder="1">
      <alignment/>
      <protection/>
    </xf>
    <xf numFmtId="0" fontId="2" fillId="0" borderId="0" xfId="60" applyFont="1">
      <alignment/>
      <protection/>
    </xf>
    <xf numFmtId="10" fontId="2" fillId="0" borderId="0" xfId="60" applyNumberFormat="1" applyFont="1">
      <alignment/>
      <protection/>
    </xf>
    <xf numFmtId="0" fontId="3" fillId="0" borderId="0" xfId="60" applyFont="1" applyAlignment="1">
      <alignment horizontal="center"/>
      <protection/>
    </xf>
    <xf numFmtId="0" fontId="60" fillId="0" borderId="0" xfId="60" applyFont="1">
      <alignment/>
      <protection/>
    </xf>
    <xf numFmtId="0" fontId="65" fillId="0" borderId="0" xfId="60" applyFont="1">
      <alignment/>
      <protection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62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3" xfId="57" applyNumberFormat="1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4" xfId="57" applyNumberFormat="1" applyFont="1" applyFill="1" applyBorder="1" applyAlignment="1">
      <alignment/>
      <protection/>
    </xf>
    <xf numFmtId="0" fontId="62" fillId="23" borderId="19" xfId="61" applyFont="1" applyFill="1" applyBorder="1" applyAlignment="1">
      <alignment horizontal="center" vertical="center"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20" xfId="60" applyNumberFormat="1" applyFont="1" applyFill="1" applyBorder="1" applyAlignment="1">
      <alignment/>
      <protection/>
    </xf>
    <xf numFmtId="0" fontId="2" fillId="0" borderId="20" xfId="60" applyFont="1" applyBorder="1">
      <alignment/>
      <protection/>
    </xf>
    <xf numFmtId="0" fontId="2" fillId="0" borderId="21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22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0" xfId="60" applyFont="1" applyFill="1" applyBorder="1">
      <alignment/>
      <protection/>
    </xf>
    <xf numFmtId="0" fontId="62" fillId="23" borderId="2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2" fillId="0" borderId="18" xfId="57" applyNumberFormat="1" applyFont="1" applyFill="1" applyBorder="1" applyAlignment="1">
      <alignment/>
      <protection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26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62" fillId="23" borderId="27" xfId="0" applyFont="1" applyFill="1" applyBorder="1" applyAlignment="1">
      <alignment horizontal="center" vertical="center" wrapText="1"/>
    </xf>
    <xf numFmtId="0" fontId="62" fillId="23" borderId="28" xfId="0" applyFont="1" applyFill="1" applyBorder="1" applyAlignment="1">
      <alignment vertical="center"/>
    </xf>
    <xf numFmtId="0" fontId="62" fillId="23" borderId="29" xfId="61" applyFont="1" applyFill="1" applyBorder="1" applyAlignment="1">
      <alignment horizontal="center" vertical="center" wrapText="1"/>
      <protection/>
    </xf>
    <xf numFmtId="0" fontId="62" fillId="23" borderId="30" xfId="0" applyFont="1" applyFill="1" applyBorder="1" applyAlignment="1">
      <alignment horizontal="center" vertical="center" wrapText="1"/>
    </xf>
    <xf numFmtId="0" fontId="62" fillId="25" borderId="31" xfId="0" applyFont="1" applyFill="1" applyBorder="1" applyAlignment="1">
      <alignment horizontal="center" vertical="center" wrapText="1"/>
    </xf>
    <xf numFmtId="0" fontId="2" fillId="0" borderId="32" xfId="57" applyNumberFormat="1" applyFont="1" applyFill="1" applyBorder="1" applyAlignment="1">
      <alignment horizontal="left"/>
      <protection/>
    </xf>
    <xf numFmtId="0" fontId="3" fillId="25" borderId="33" xfId="57" applyNumberFormat="1" applyFont="1" applyFill="1" applyBorder="1" applyAlignment="1">
      <alignment horizontal="center" vertical="center"/>
      <protection/>
    </xf>
    <xf numFmtId="0" fontId="3" fillId="25" borderId="34" xfId="57" applyNumberFormat="1" applyFont="1" applyFill="1" applyBorder="1" applyAlignment="1">
      <alignment horizontal="center" vertical="center"/>
      <protection/>
    </xf>
    <xf numFmtId="0" fontId="3" fillId="25" borderId="34" xfId="57" applyNumberFormat="1" applyFont="1" applyFill="1" applyBorder="1" applyAlignment="1">
      <alignment horizontal="center" vertical="center" wrapText="1"/>
      <protection/>
    </xf>
    <xf numFmtId="0" fontId="3" fillId="25" borderId="35" xfId="57" applyFont="1" applyFill="1" applyBorder="1" applyAlignment="1">
      <alignment horizontal="center" vertical="center"/>
      <protection/>
    </xf>
    <xf numFmtId="0" fontId="3" fillId="23" borderId="12" xfId="57" applyFont="1" applyFill="1" applyBorder="1" applyAlignment="1">
      <alignment horizontal="center" vertical="center"/>
      <protection/>
    </xf>
    <xf numFmtId="184" fontId="3" fillId="23" borderId="12" xfId="57" applyNumberFormat="1" applyFont="1" applyFill="1" applyBorder="1" applyAlignment="1">
      <alignment horizontal="center" vertical="center"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39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40" xfId="0" applyFont="1" applyFill="1" applyBorder="1" applyAlignment="1">
      <alignment horizontal="center" vertical="center"/>
    </xf>
    <xf numFmtId="1" fontId="3" fillId="23" borderId="26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40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center" vertical="center" wrapText="1"/>
    </xf>
    <xf numFmtId="0" fontId="3" fillId="25" borderId="41" xfId="60" applyFont="1" applyFill="1" applyBorder="1" applyAlignment="1">
      <alignment horizontal="center" vertical="center"/>
      <protection/>
    </xf>
    <xf numFmtId="0" fontId="3" fillId="25" borderId="42" xfId="60" applyFont="1" applyFill="1" applyBorder="1" applyAlignment="1">
      <alignment horizontal="center" vertical="center"/>
      <protection/>
    </xf>
    <xf numFmtId="3" fontId="2" fillId="0" borderId="0" xfId="60" applyNumberFormat="1" applyFont="1" applyFill="1" applyBorder="1" applyAlignment="1">
      <alignment/>
      <protection/>
    </xf>
    <xf numFmtId="0" fontId="3" fillId="25" borderId="43" xfId="57" applyNumberFormat="1" applyFont="1" applyFill="1" applyBorder="1" applyAlignment="1">
      <alignment horizontal="center" vertical="center"/>
      <protection/>
    </xf>
    <xf numFmtId="0" fontId="62" fillId="25" borderId="31" xfId="0" applyFont="1" applyFill="1" applyBorder="1" applyAlignment="1">
      <alignment/>
    </xf>
    <xf numFmtId="0" fontId="63" fillId="0" borderId="0" xfId="61" applyFont="1" applyBorder="1" applyAlignment="1">
      <alignment vertical="center"/>
      <protection/>
    </xf>
    <xf numFmtId="0" fontId="63" fillId="0" borderId="25" xfId="60" applyFont="1" applyBorder="1">
      <alignment/>
      <protection/>
    </xf>
    <xf numFmtId="0" fontId="63" fillId="0" borderId="26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3" fillId="0" borderId="44" xfId="0" applyNumberFormat="1" applyFont="1" applyBorder="1" applyAlignment="1">
      <alignment/>
    </xf>
    <xf numFmtId="3" fontId="63" fillId="0" borderId="45" xfId="0" applyNumberFormat="1" applyFont="1" applyBorder="1" applyAlignment="1">
      <alignment/>
    </xf>
    <xf numFmtId="3" fontId="63" fillId="0" borderId="46" xfId="0" applyNumberFormat="1" applyFont="1" applyBorder="1" applyAlignment="1">
      <alignment/>
    </xf>
    <xf numFmtId="0" fontId="3" fillId="25" borderId="35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60" applyFont="1" applyBorder="1">
      <alignment/>
      <protection/>
    </xf>
    <xf numFmtId="0" fontId="3" fillId="23" borderId="39" xfId="60" applyFont="1" applyFill="1" applyBorder="1" applyAlignment="1">
      <alignment horizontal="center" vertical="center"/>
      <protection/>
    </xf>
    <xf numFmtId="0" fontId="3" fillId="23" borderId="47" xfId="60" applyFont="1" applyFill="1" applyBorder="1" applyAlignment="1">
      <alignment horizontal="center" vertical="center" wrapText="1"/>
      <protection/>
    </xf>
    <xf numFmtId="0" fontId="3" fillId="25" borderId="48" xfId="60" applyNumberFormat="1" applyFont="1" applyFill="1" applyBorder="1" applyAlignment="1">
      <alignment/>
      <protection/>
    </xf>
    <xf numFmtId="0" fontId="2" fillId="0" borderId="49" xfId="60" applyNumberFormat="1" applyFont="1" applyFill="1" applyBorder="1" applyAlignment="1">
      <alignment/>
      <protection/>
    </xf>
    <xf numFmtId="0" fontId="2" fillId="0" borderId="23" xfId="60" applyNumberFormat="1" applyFont="1" applyFill="1" applyBorder="1" applyAlignment="1">
      <alignment/>
      <protection/>
    </xf>
    <xf numFmtId="185" fontId="2" fillId="0" borderId="0" xfId="60" applyNumberFormat="1" applyFont="1" applyFill="1" applyBorder="1" applyAlignment="1">
      <alignment vertical="top" wrapText="1"/>
      <protection/>
    </xf>
    <xf numFmtId="0" fontId="7" fillId="0" borderId="0" xfId="59" applyFont="1" applyAlignment="1">
      <alignment horizontal="left"/>
      <protection/>
    </xf>
    <xf numFmtId="0" fontId="62" fillId="23" borderId="50" xfId="0" applyFont="1" applyFill="1" applyBorder="1" applyAlignment="1">
      <alignment horizontal="center" vertical="center" wrapText="1"/>
    </xf>
    <xf numFmtId="0" fontId="62" fillId="23" borderId="51" xfId="0" applyFont="1" applyFill="1" applyBorder="1" applyAlignment="1">
      <alignment horizontal="center" vertical="center" wrapText="1"/>
    </xf>
    <xf numFmtId="184" fontId="4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0" fontId="2" fillId="0" borderId="38" xfId="60" applyFont="1" applyBorder="1" applyAlignment="1">
      <alignment horizontal="right"/>
      <protection/>
    </xf>
    <xf numFmtId="0" fontId="63" fillId="0" borderId="52" xfId="0" applyFont="1" applyFill="1" applyBorder="1" applyAlignment="1">
      <alignment/>
    </xf>
    <xf numFmtId="0" fontId="63" fillId="0" borderId="53" xfId="0" applyFont="1" applyFill="1" applyBorder="1" applyAlignment="1">
      <alignment/>
    </xf>
    <xf numFmtId="0" fontId="63" fillId="0" borderId="54" xfId="0" applyFont="1" applyFill="1" applyBorder="1" applyAlignment="1">
      <alignment/>
    </xf>
    <xf numFmtId="0" fontId="63" fillId="0" borderId="4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57" applyAlignment="1">
      <alignment horizontal="center"/>
      <protection/>
    </xf>
    <xf numFmtId="0" fontId="2" fillId="0" borderId="18" xfId="57" applyFont="1" applyFill="1" applyBorder="1">
      <alignment/>
      <protection/>
    </xf>
    <xf numFmtId="0" fontId="2" fillId="0" borderId="14" xfId="57" applyFont="1" applyFill="1" applyBorder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" fillId="0" borderId="55" xfId="57" applyNumberFormat="1" applyFont="1" applyFill="1" applyBorder="1" applyAlignment="1">
      <alignment/>
      <protection/>
    </xf>
    <xf numFmtId="184" fontId="2" fillId="0" borderId="0" xfId="0" applyNumberFormat="1" applyFont="1" applyAlignment="1">
      <alignment/>
    </xf>
    <xf numFmtId="0" fontId="3" fillId="23" borderId="31" xfId="60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right" wrapText="1" indent="1"/>
    </xf>
    <xf numFmtId="184" fontId="2" fillId="33" borderId="0" xfId="0" applyNumberFormat="1" applyFont="1" applyFill="1" applyBorder="1" applyAlignment="1">
      <alignment horizontal="right" wrapText="1" indent="1"/>
    </xf>
    <xf numFmtId="0" fontId="62" fillId="23" borderId="56" xfId="0" applyFont="1" applyFill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62" fillId="23" borderId="57" xfId="0" applyFont="1" applyFill="1" applyBorder="1" applyAlignment="1">
      <alignment horizontal="center" vertical="center" wrapText="1"/>
    </xf>
    <xf numFmtId="0" fontId="2" fillId="0" borderId="29" xfId="60" applyNumberFormat="1" applyFont="1" applyFill="1" applyBorder="1" applyAlignment="1">
      <alignment/>
      <protection/>
    </xf>
    <xf numFmtId="0" fontId="67" fillId="0" borderId="0" xfId="61" applyFont="1" applyBorder="1">
      <alignment/>
      <protection/>
    </xf>
    <xf numFmtId="0" fontId="68" fillId="0" borderId="0" xfId="61" applyFont="1" applyBorder="1" applyAlignment="1">
      <alignment horizontal="center" vertical="center"/>
      <protection/>
    </xf>
    <xf numFmtId="0" fontId="68" fillId="0" borderId="0" xfId="61" applyFont="1" applyBorder="1">
      <alignment/>
      <protection/>
    </xf>
    <xf numFmtId="0" fontId="2" fillId="0" borderId="0" xfId="57" applyFont="1" applyFill="1" applyBorder="1">
      <alignment/>
      <protection/>
    </xf>
    <xf numFmtId="0" fontId="0" fillId="0" borderId="0" xfId="0" applyNumberFormat="1" applyAlignment="1">
      <alignment/>
    </xf>
    <xf numFmtId="3" fontId="67" fillId="0" borderId="0" xfId="60" applyNumberFormat="1" applyFont="1" applyFill="1" applyBorder="1" applyAlignment="1">
      <alignment/>
      <protection/>
    </xf>
    <xf numFmtId="0" fontId="67" fillId="0" borderId="0" xfId="61" applyFont="1" applyFill="1" applyBorder="1">
      <alignment/>
      <protection/>
    </xf>
    <xf numFmtId="0" fontId="6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4" fontId="63" fillId="0" borderId="0" xfId="61" applyNumberFormat="1" applyFont="1" applyBorder="1">
      <alignment/>
      <protection/>
    </xf>
    <xf numFmtId="0" fontId="69" fillId="0" borderId="0" xfId="57" applyFont="1" applyAlignment="1">
      <alignment horizontal="center"/>
      <protection/>
    </xf>
    <xf numFmtId="184" fontId="2" fillId="0" borderId="0" xfId="57" applyNumberFormat="1" applyFont="1" applyFill="1" applyBorder="1" applyAlignment="1">
      <alignment horizontal="right"/>
      <protection/>
    </xf>
    <xf numFmtId="2" fontId="2" fillId="0" borderId="37" xfId="60" applyNumberFormat="1" applyFont="1" applyBorder="1">
      <alignment/>
      <protection/>
    </xf>
    <xf numFmtId="0" fontId="68" fillId="0" borderId="0" xfId="0" applyFont="1" applyFill="1" applyAlignment="1">
      <alignment/>
    </xf>
    <xf numFmtId="0" fontId="63" fillId="0" borderId="0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2" fillId="0" borderId="51" xfId="60" applyFont="1" applyBorder="1">
      <alignment/>
      <protection/>
    </xf>
    <xf numFmtId="3" fontId="2" fillId="0" borderId="58" xfId="60" applyNumberFormat="1" applyFont="1" applyFill="1" applyBorder="1" applyAlignment="1">
      <alignment horizontal="right"/>
      <protection/>
    </xf>
    <xf numFmtId="184" fontId="2" fillId="0" borderId="59" xfId="60" applyNumberFormat="1" applyFont="1" applyFill="1" applyBorder="1" applyAlignment="1">
      <alignment horizontal="right" indent="1"/>
      <protection/>
    </xf>
    <xf numFmtId="184" fontId="2" fillId="0" borderId="51" xfId="60" applyNumberFormat="1" applyFont="1" applyFill="1" applyBorder="1" applyAlignment="1">
      <alignment horizontal="right" indent="1"/>
      <protection/>
    </xf>
    <xf numFmtId="184" fontId="2" fillId="0" borderId="60" xfId="60" applyNumberFormat="1" applyFont="1" applyFill="1" applyBorder="1" applyAlignment="1">
      <alignment horizontal="right" indent="1"/>
      <protection/>
    </xf>
    <xf numFmtId="185" fontId="11" fillId="33" borderId="61" xfId="0" applyNumberFormat="1" applyFont="1" applyFill="1" applyBorder="1" applyAlignment="1">
      <alignment horizontal="right" wrapText="1" indent="1"/>
    </xf>
    <xf numFmtId="184" fontId="11" fillId="33" borderId="62" xfId="0" applyNumberFormat="1" applyFont="1" applyFill="1" applyBorder="1" applyAlignment="1">
      <alignment horizontal="right" wrapText="1" indent="1"/>
    </xf>
    <xf numFmtId="185" fontId="11" fillId="33" borderId="63" xfId="0" applyNumberFormat="1" applyFont="1" applyFill="1" applyBorder="1" applyAlignment="1">
      <alignment horizontal="right" wrapText="1" indent="1"/>
    </xf>
    <xf numFmtId="185" fontId="11" fillId="0" borderId="63" xfId="0" applyNumberFormat="1" applyFont="1" applyFill="1" applyBorder="1" applyAlignment="1">
      <alignment horizontal="right" wrapText="1" indent="1"/>
    </xf>
    <xf numFmtId="184" fontId="11" fillId="33" borderId="63" xfId="0" applyNumberFormat="1" applyFont="1" applyFill="1" applyBorder="1" applyAlignment="1">
      <alignment horizontal="right" wrapText="1" indent="1"/>
    </xf>
    <xf numFmtId="2" fontId="11" fillId="33" borderId="64" xfId="0" applyNumberFormat="1" applyFont="1" applyFill="1" applyBorder="1" applyAlignment="1">
      <alignment horizontal="right" wrapText="1" indent="1"/>
    </xf>
    <xf numFmtId="185" fontId="11" fillId="25" borderId="65" xfId="60" applyNumberFormat="1" applyFont="1" applyFill="1" applyBorder="1" applyAlignment="1">
      <alignment horizontal="right" vertical="top" wrapText="1" indent="2"/>
      <protection/>
    </xf>
    <xf numFmtId="185" fontId="11" fillId="25" borderId="66" xfId="60" applyNumberFormat="1" applyFont="1" applyFill="1" applyBorder="1" applyAlignment="1">
      <alignment horizontal="right" vertical="top" wrapText="1" indent="2"/>
      <protection/>
    </xf>
    <xf numFmtId="184" fontId="11" fillId="25" borderId="39" xfId="64" applyNumberFormat="1" applyFont="1" applyFill="1" applyBorder="1" applyAlignment="1">
      <alignment horizontal="right" indent="2"/>
    </xf>
    <xf numFmtId="185" fontId="11" fillId="0" borderId="67" xfId="60" applyNumberFormat="1" applyFont="1" applyFill="1" applyBorder="1" applyAlignment="1">
      <alignment horizontal="right" vertical="top" wrapText="1" indent="2"/>
      <protection/>
    </xf>
    <xf numFmtId="185" fontId="11" fillId="0" borderId="68" xfId="60" applyNumberFormat="1" applyFont="1" applyFill="1" applyBorder="1" applyAlignment="1">
      <alignment horizontal="right" vertical="top" wrapText="1" indent="2"/>
      <protection/>
    </xf>
    <xf numFmtId="184" fontId="11" fillId="0" borderId="66" xfId="64" applyNumberFormat="1" applyFont="1" applyFill="1" applyBorder="1" applyAlignment="1">
      <alignment horizontal="right" indent="2"/>
    </xf>
    <xf numFmtId="185" fontId="11" fillId="0" borderId="25" xfId="60" applyNumberFormat="1" applyFont="1" applyFill="1" applyBorder="1" applyAlignment="1">
      <alignment horizontal="right" vertical="top" wrapText="1" indent="2"/>
      <protection/>
    </xf>
    <xf numFmtId="185" fontId="11" fillId="0" borderId="57" xfId="60" applyNumberFormat="1" applyFont="1" applyFill="1" applyBorder="1" applyAlignment="1">
      <alignment horizontal="right" vertical="top" wrapText="1" indent="2"/>
      <protection/>
    </xf>
    <xf numFmtId="184" fontId="11" fillId="0" borderId="57" xfId="64" applyNumberFormat="1" applyFont="1" applyFill="1" applyBorder="1" applyAlignment="1">
      <alignment horizontal="right" indent="2"/>
    </xf>
    <xf numFmtId="184" fontId="11" fillId="33" borderId="66" xfId="64" applyNumberFormat="1" applyFont="1" applyFill="1" applyBorder="1" applyAlignment="1">
      <alignment horizontal="right" indent="2"/>
    </xf>
    <xf numFmtId="184" fontId="11" fillId="25" borderId="66" xfId="60" applyNumberFormat="1" applyFont="1" applyFill="1" applyBorder="1" applyAlignment="1">
      <alignment horizontal="right" indent="2"/>
      <protection/>
    </xf>
    <xf numFmtId="184" fontId="11" fillId="0" borderId="67" xfId="60" applyNumberFormat="1" applyFont="1" applyFill="1" applyBorder="1" applyAlignment="1">
      <alignment horizontal="right" indent="2"/>
      <protection/>
    </xf>
    <xf numFmtId="184" fontId="11" fillId="0" borderId="68" xfId="60" applyNumberFormat="1" applyFont="1" applyFill="1" applyBorder="1" applyAlignment="1">
      <alignment horizontal="right" indent="2"/>
      <protection/>
    </xf>
    <xf numFmtId="184" fontId="11" fillId="0" borderId="25" xfId="60" applyNumberFormat="1" applyFont="1" applyFill="1" applyBorder="1" applyAlignment="1">
      <alignment horizontal="right" indent="2"/>
      <protection/>
    </xf>
    <xf numFmtId="184" fontId="11" fillId="0" borderId="57" xfId="60" applyNumberFormat="1" applyFont="1" applyFill="1" applyBorder="1" applyAlignment="1">
      <alignment horizontal="right" indent="2"/>
      <protection/>
    </xf>
    <xf numFmtId="184" fontId="11" fillId="33" borderId="57" xfId="64" applyNumberFormat="1" applyFont="1" applyFill="1" applyBorder="1" applyAlignment="1">
      <alignment horizontal="right" indent="2"/>
    </xf>
    <xf numFmtId="184" fontId="11" fillId="0" borderId="26" xfId="60" applyNumberFormat="1" applyFont="1" applyFill="1" applyBorder="1" applyAlignment="1">
      <alignment horizontal="right" indent="2"/>
      <protection/>
    </xf>
    <xf numFmtId="184" fontId="11" fillId="0" borderId="40" xfId="60" applyNumberFormat="1" applyFont="1" applyFill="1" applyBorder="1" applyAlignment="1">
      <alignment horizontal="right" indent="2"/>
      <protection/>
    </xf>
    <xf numFmtId="184" fontId="11" fillId="0" borderId="40" xfId="64" applyNumberFormat="1" applyFont="1" applyFill="1" applyBorder="1" applyAlignment="1">
      <alignment horizontal="right" indent="2"/>
    </xf>
    <xf numFmtId="0" fontId="3" fillId="23" borderId="69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 wrapText="1"/>
    </xf>
    <xf numFmtId="0" fontId="3" fillId="23" borderId="70" xfId="0" applyFont="1" applyFill="1" applyBorder="1" applyAlignment="1">
      <alignment horizontal="center" wrapText="1"/>
    </xf>
    <xf numFmtId="0" fontId="3" fillId="23" borderId="70" xfId="0" applyNumberFormat="1" applyFont="1" applyFill="1" applyBorder="1" applyAlignment="1">
      <alignment horizontal="center" wrapText="1"/>
    </xf>
    <xf numFmtId="0" fontId="3" fillId="23" borderId="71" xfId="0" applyFont="1" applyFill="1" applyBorder="1" applyAlignment="1">
      <alignment horizontal="center" wrapText="1"/>
    </xf>
    <xf numFmtId="3" fontId="3" fillId="23" borderId="71" xfId="0" applyNumberFormat="1" applyFont="1" applyFill="1" applyBorder="1" applyAlignment="1">
      <alignment horizontal="center" wrapText="1"/>
    </xf>
    <xf numFmtId="9" fontId="3" fillId="23" borderId="71" xfId="64" applyFont="1" applyFill="1" applyBorder="1" applyAlignment="1">
      <alignment horizontal="center" wrapText="1"/>
    </xf>
    <xf numFmtId="3" fontId="70" fillId="25" borderId="72" xfId="61" applyNumberFormat="1" applyFont="1" applyFill="1" applyBorder="1" applyAlignment="1">
      <alignment horizontal="right" indent="2"/>
      <protection/>
    </xf>
    <xf numFmtId="3" fontId="70" fillId="25" borderId="31" xfId="61" applyNumberFormat="1" applyFont="1" applyFill="1" applyBorder="1" applyAlignment="1">
      <alignment horizontal="right" indent="2"/>
      <protection/>
    </xf>
    <xf numFmtId="184" fontId="70" fillId="25" borderId="39" xfId="61" applyNumberFormat="1" applyFont="1" applyFill="1" applyBorder="1" applyAlignment="1">
      <alignment horizontal="right" indent="1"/>
      <protection/>
    </xf>
    <xf numFmtId="3" fontId="70" fillId="0" borderId="73" xfId="61" applyNumberFormat="1" applyFont="1" applyFill="1" applyBorder="1" applyAlignment="1">
      <alignment horizontal="right" indent="2"/>
      <protection/>
    </xf>
    <xf numFmtId="3" fontId="70" fillId="0" borderId="74" xfId="61" applyNumberFormat="1" applyFont="1" applyFill="1" applyBorder="1" applyAlignment="1">
      <alignment horizontal="right" indent="2"/>
      <protection/>
    </xf>
    <xf numFmtId="184" fontId="70" fillId="0" borderId="66" xfId="61" applyNumberFormat="1" applyFont="1" applyFill="1" applyBorder="1" applyAlignment="1">
      <alignment horizontal="right" indent="1"/>
      <protection/>
    </xf>
    <xf numFmtId="3" fontId="70" fillId="0" borderId="75" xfId="61" applyNumberFormat="1" applyFont="1" applyFill="1" applyBorder="1" applyAlignment="1">
      <alignment horizontal="right" indent="2"/>
      <protection/>
    </xf>
    <xf numFmtId="3" fontId="70" fillId="0" borderId="25" xfId="61" applyNumberFormat="1" applyFont="1" applyFill="1" applyBorder="1" applyAlignment="1">
      <alignment horizontal="right" indent="2"/>
      <protection/>
    </xf>
    <xf numFmtId="184" fontId="70" fillId="0" borderId="57" xfId="61" applyNumberFormat="1" applyFont="1" applyFill="1" applyBorder="1" applyAlignment="1">
      <alignment horizontal="right" indent="1"/>
      <protection/>
    </xf>
    <xf numFmtId="3" fontId="70" fillId="0" borderId="19" xfId="61" applyNumberFormat="1" applyFont="1" applyFill="1" applyBorder="1" applyAlignment="1">
      <alignment horizontal="right" indent="2"/>
      <protection/>
    </xf>
    <xf numFmtId="3" fontId="70" fillId="0" borderId="26" xfId="61" applyNumberFormat="1" applyFont="1" applyFill="1" applyBorder="1" applyAlignment="1">
      <alignment horizontal="right" indent="2"/>
      <protection/>
    </xf>
    <xf numFmtId="184" fontId="70" fillId="0" borderId="40" xfId="61" applyNumberFormat="1" applyFont="1" applyFill="1" applyBorder="1" applyAlignment="1">
      <alignment horizontal="right" indent="1"/>
      <protection/>
    </xf>
    <xf numFmtId="0" fontId="2" fillId="33" borderId="13" xfId="57" applyFont="1" applyFill="1" applyBorder="1">
      <alignment/>
      <protection/>
    </xf>
    <xf numFmtId="0" fontId="2" fillId="0" borderId="0" xfId="57" applyFont="1" applyAlignment="1">
      <alignment horizontal="left"/>
      <protection/>
    </xf>
    <xf numFmtId="3" fontId="11" fillId="25" borderId="39" xfId="60" applyNumberFormat="1" applyFont="1" applyFill="1" applyBorder="1" applyAlignment="1">
      <alignment/>
      <protection/>
    </xf>
    <xf numFmtId="184" fontId="11" fillId="25" borderId="31" xfId="60" applyNumberFormat="1" applyFont="1" applyFill="1" applyBorder="1" applyAlignment="1">
      <alignment horizontal="right" indent="1"/>
      <protection/>
    </xf>
    <xf numFmtId="184" fontId="11" fillId="25" borderId="12" xfId="60" applyNumberFormat="1" applyFont="1" applyFill="1" applyBorder="1" applyAlignment="1">
      <alignment horizontal="right" indent="1"/>
      <protection/>
    </xf>
    <xf numFmtId="3" fontId="11" fillId="0" borderId="76" xfId="60" applyNumberFormat="1" applyFont="1" applyFill="1" applyBorder="1" applyAlignment="1">
      <alignment horizontal="right"/>
      <protection/>
    </xf>
    <xf numFmtId="184" fontId="11" fillId="0" borderId="74" xfId="60" applyNumberFormat="1" applyFont="1" applyFill="1" applyBorder="1" applyAlignment="1">
      <alignment horizontal="right" indent="1"/>
      <protection/>
    </xf>
    <xf numFmtId="184" fontId="11" fillId="0" borderId="28" xfId="60" applyNumberFormat="1" applyFont="1" applyFill="1" applyBorder="1" applyAlignment="1">
      <alignment horizontal="right" indent="1"/>
      <protection/>
    </xf>
    <xf numFmtId="184" fontId="11" fillId="0" borderId="10" xfId="60" applyNumberFormat="1" applyFont="1" applyFill="1" applyBorder="1" applyAlignment="1">
      <alignment horizontal="right" indent="1"/>
      <protection/>
    </xf>
    <xf numFmtId="3" fontId="11" fillId="0" borderId="57" xfId="60" applyNumberFormat="1" applyFont="1" applyFill="1" applyBorder="1" applyAlignment="1">
      <alignment horizontal="right"/>
      <protection/>
    </xf>
    <xf numFmtId="184" fontId="11" fillId="0" borderId="25" xfId="60" applyNumberFormat="1" applyFont="1" applyFill="1" applyBorder="1" applyAlignment="1">
      <alignment horizontal="right" indent="1"/>
      <protection/>
    </xf>
    <xf numFmtId="184" fontId="11" fillId="0" borderId="45" xfId="60" applyNumberFormat="1" applyFont="1" applyFill="1" applyBorder="1" applyAlignment="1">
      <alignment horizontal="right" indent="1"/>
      <protection/>
    </xf>
    <xf numFmtId="184" fontId="11" fillId="0" borderId="13" xfId="60" applyNumberFormat="1" applyFont="1" applyFill="1" applyBorder="1" applyAlignment="1">
      <alignment horizontal="right" indent="1"/>
      <protection/>
    </xf>
    <xf numFmtId="3" fontId="11" fillId="0" borderId="40" xfId="60" applyNumberFormat="1" applyFont="1" applyFill="1" applyBorder="1" applyAlignment="1">
      <alignment horizontal="right"/>
      <protection/>
    </xf>
    <xf numFmtId="184" fontId="11" fillId="0" borderId="26" xfId="60" applyNumberFormat="1" applyFont="1" applyFill="1" applyBorder="1" applyAlignment="1">
      <alignment horizontal="right" indent="1"/>
      <protection/>
    </xf>
    <xf numFmtId="184" fontId="11" fillId="0" borderId="46" xfId="60" applyNumberFormat="1" applyFont="1" applyFill="1" applyBorder="1" applyAlignment="1">
      <alignment horizontal="right" indent="1"/>
      <protection/>
    </xf>
    <xf numFmtId="184" fontId="11" fillId="0" borderId="14" xfId="60" applyNumberFormat="1" applyFont="1" applyFill="1" applyBorder="1" applyAlignment="1">
      <alignment horizontal="right" indent="1"/>
      <protection/>
    </xf>
    <xf numFmtId="0" fontId="0" fillId="33" borderId="0" xfId="0" applyFill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3" fontId="70" fillId="33" borderId="0" xfId="0" applyNumberFormat="1" applyFont="1" applyFill="1" applyBorder="1" applyAlignment="1">
      <alignment horizontal="center"/>
    </xf>
    <xf numFmtId="3" fontId="71" fillId="25" borderId="77" xfId="0" applyNumberFormat="1" applyFont="1" applyFill="1" applyBorder="1" applyAlignment="1">
      <alignment horizontal="center"/>
    </xf>
    <xf numFmtId="3" fontId="71" fillId="25" borderId="39" xfId="0" applyNumberFormat="1" applyFont="1" applyFill="1" applyBorder="1" applyAlignment="1">
      <alignment horizontal="center"/>
    </xf>
    <xf numFmtId="3" fontId="70" fillId="0" borderId="78" xfId="0" applyNumberFormat="1" applyFont="1" applyBorder="1" applyAlignment="1">
      <alignment/>
    </xf>
    <xf numFmtId="3" fontId="70" fillId="0" borderId="76" xfId="0" applyNumberFormat="1" applyFont="1" applyBorder="1" applyAlignment="1">
      <alignment/>
    </xf>
    <xf numFmtId="3" fontId="70" fillId="0" borderId="68" xfId="0" applyNumberFormat="1" applyFont="1" applyBorder="1" applyAlignment="1">
      <alignment/>
    </xf>
    <xf numFmtId="3" fontId="70" fillId="0" borderId="23" xfId="0" applyNumberFormat="1" applyFont="1" applyBorder="1" applyAlignment="1">
      <alignment/>
    </xf>
    <xf numFmtId="3" fontId="70" fillId="0" borderId="57" xfId="0" applyNumberFormat="1" applyFont="1" applyBorder="1" applyAlignment="1">
      <alignment/>
    </xf>
    <xf numFmtId="3" fontId="70" fillId="0" borderId="29" xfId="0" applyNumberFormat="1" applyFont="1" applyBorder="1" applyAlignment="1">
      <alignment/>
    </xf>
    <xf numFmtId="3" fontId="70" fillId="0" borderId="40" xfId="0" applyNumberFormat="1" applyFont="1" applyBorder="1" applyAlignment="1">
      <alignment/>
    </xf>
    <xf numFmtId="3" fontId="70" fillId="0" borderId="79" xfId="0" applyNumberFormat="1" applyFont="1" applyBorder="1" applyAlignment="1">
      <alignment/>
    </xf>
    <xf numFmtId="3" fontId="71" fillId="25" borderId="31" xfId="0" applyNumberFormat="1" applyFont="1" applyFill="1" applyBorder="1" applyAlignment="1">
      <alignment horizontal="center"/>
    </xf>
    <xf numFmtId="3" fontId="71" fillId="25" borderId="77" xfId="0" applyNumberFormat="1" applyFont="1" applyFill="1" applyBorder="1" applyAlignment="1">
      <alignment horizontal="right"/>
    </xf>
    <xf numFmtId="3" fontId="70" fillId="0" borderId="24" xfId="0" applyNumberFormat="1" applyFont="1" applyBorder="1" applyAlignment="1">
      <alignment/>
    </xf>
    <xf numFmtId="3" fontId="70" fillId="0" borderId="25" xfId="0" applyNumberFormat="1" applyFont="1" applyBorder="1" applyAlignment="1">
      <alignment/>
    </xf>
    <xf numFmtId="3" fontId="70" fillId="0" borderId="26" xfId="0" applyNumberFormat="1" applyFont="1" applyBorder="1" applyAlignment="1">
      <alignment/>
    </xf>
    <xf numFmtId="0" fontId="11" fillId="0" borderId="57" xfId="0" applyFont="1" applyFill="1" applyBorder="1" applyAlignment="1">
      <alignment horizontal="right" vertical="top" wrapText="1" indent="1"/>
    </xf>
    <xf numFmtId="0" fontId="11" fillId="0" borderId="67" xfId="0" applyFont="1" applyFill="1" applyBorder="1" applyAlignment="1">
      <alignment horizontal="right" vertical="top" wrapText="1" indent="1"/>
    </xf>
    <xf numFmtId="0" fontId="11" fillId="0" borderId="49" xfId="0" applyFont="1" applyFill="1" applyBorder="1" applyAlignment="1">
      <alignment horizontal="right" vertical="top" wrapText="1" indent="1"/>
    </xf>
    <xf numFmtId="185" fontId="11" fillId="0" borderId="13" xfId="0" applyNumberFormat="1" applyFont="1" applyFill="1" applyBorder="1" applyAlignment="1">
      <alignment horizontal="right" indent="1"/>
    </xf>
    <xf numFmtId="2" fontId="11" fillId="0" borderId="76" xfId="0" applyNumberFormat="1" applyFont="1" applyBorder="1" applyAlignment="1">
      <alignment horizontal="right" indent="1"/>
    </xf>
    <xf numFmtId="185" fontId="11" fillId="0" borderId="76" xfId="0" applyNumberFormat="1" applyFont="1" applyFill="1" applyBorder="1" applyAlignment="1">
      <alignment horizontal="right" indent="1"/>
    </xf>
    <xf numFmtId="185" fontId="11" fillId="0" borderId="24" xfId="0" applyNumberFormat="1" applyFont="1" applyFill="1" applyBorder="1" applyAlignment="1">
      <alignment horizontal="right" indent="1"/>
    </xf>
    <xf numFmtId="184" fontId="11" fillId="0" borderId="78" xfId="0" applyNumberFormat="1" applyFont="1" applyFill="1" applyBorder="1" applyAlignment="1">
      <alignment horizontal="right" indent="1"/>
    </xf>
    <xf numFmtId="185" fontId="11" fillId="0" borderId="18" xfId="0" applyNumberFormat="1" applyFont="1" applyFill="1" applyBorder="1" applyAlignment="1">
      <alignment horizontal="right" indent="1"/>
    </xf>
    <xf numFmtId="185" fontId="11" fillId="0" borderId="57" xfId="0" applyNumberFormat="1" applyFont="1" applyFill="1" applyBorder="1" applyAlignment="1">
      <alignment horizontal="right" indent="1"/>
    </xf>
    <xf numFmtId="185" fontId="11" fillId="0" borderId="25" xfId="0" applyNumberFormat="1" applyFont="1" applyFill="1" applyBorder="1" applyAlignment="1">
      <alignment horizontal="right" indent="1"/>
    </xf>
    <xf numFmtId="0" fontId="11" fillId="0" borderId="25" xfId="0" applyFont="1" applyFill="1" applyBorder="1" applyAlignment="1">
      <alignment horizontal="right" vertical="top" wrapText="1" indent="1"/>
    </xf>
    <xf numFmtId="0" fontId="11" fillId="0" borderId="23" xfId="0" applyFont="1" applyFill="1" applyBorder="1" applyAlignment="1">
      <alignment horizontal="right" vertical="top" wrapText="1" indent="1"/>
    </xf>
    <xf numFmtId="0" fontId="11" fillId="0" borderId="40" xfId="0" applyFont="1" applyFill="1" applyBorder="1" applyAlignment="1">
      <alignment horizontal="right" vertical="top" wrapText="1" indent="1"/>
    </xf>
    <xf numFmtId="0" fontId="11" fillId="0" borderId="26" xfId="0" applyFont="1" applyFill="1" applyBorder="1" applyAlignment="1">
      <alignment horizontal="right" vertical="top" wrapText="1" indent="1"/>
    </xf>
    <xf numFmtId="0" fontId="11" fillId="0" borderId="29" xfId="0" applyFont="1" applyFill="1" applyBorder="1" applyAlignment="1">
      <alignment horizontal="right" vertical="top" wrapText="1" indent="1"/>
    </xf>
    <xf numFmtId="185" fontId="11" fillId="0" borderId="14" xfId="0" applyNumberFormat="1" applyFont="1" applyFill="1" applyBorder="1" applyAlignment="1">
      <alignment horizontal="right" indent="1"/>
    </xf>
    <xf numFmtId="2" fontId="11" fillId="0" borderId="40" xfId="0" applyNumberFormat="1" applyFont="1" applyBorder="1" applyAlignment="1">
      <alignment horizontal="right" indent="1"/>
    </xf>
    <xf numFmtId="3" fontId="63" fillId="0" borderId="0" xfId="0" applyNumberFormat="1" applyFont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3" fontId="11" fillId="25" borderId="77" xfId="0" applyNumberFormat="1" applyFont="1" applyFill="1" applyBorder="1" applyAlignment="1">
      <alignment horizontal="right"/>
    </xf>
    <xf numFmtId="186" fontId="11" fillId="25" borderId="77" xfId="0" applyNumberFormat="1" applyFont="1" applyFill="1" applyBorder="1" applyAlignment="1">
      <alignment horizontal="right"/>
    </xf>
    <xf numFmtId="3" fontId="11" fillId="0" borderId="49" xfId="0" applyNumberFormat="1" applyFont="1" applyFill="1" applyBorder="1" applyAlignment="1">
      <alignment horizontal="right"/>
    </xf>
    <xf numFmtId="186" fontId="11" fillId="0" borderId="49" xfId="0" applyNumberFormat="1" applyFont="1" applyFill="1" applyBorder="1" applyAlignment="1">
      <alignment horizontal="right"/>
    </xf>
    <xf numFmtId="186" fontId="11" fillId="0" borderId="18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186" fontId="11" fillId="0" borderId="23" xfId="0" applyNumberFormat="1" applyFont="1" applyFill="1" applyBorder="1" applyAlignment="1">
      <alignment horizontal="right"/>
    </xf>
    <xf numFmtId="3" fontId="11" fillId="0" borderId="78" xfId="0" applyNumberFormat="1" applyFont="1" applyFill="1" applyBorder="1" applyAlignment="1">
      <alignment horizontal="right"/>
    </xf>
    <xf numFmtId="186" fontId="11" fillId="0" borderId="78" xfId="0" applyNumberFormat="1" applyFont="1" applyFill="1" applyBorder="1" applyAlignment="1">
      <alignment horizontal="right"/>
    </xf>
    <xf numFmtId="186" fontId="11" fillId="0" borderId="13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186" fontId="11" fillId="0" borderId="29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0" fontId="2" fillId="23" borderId="28" xfId="0" applyFont="1" applyFill="1" applyBorder="1" applyAlignment="1">
      <alignment/>
    </xf>
    <xf numFmtId="0" fontId="3" fillId="23" borderId="80" xfId="0" applyNumberFormat="1" applyFont="1" applyFill="1" applyBorder="1" applyAlignment="1">
      <alignment horizontal="center" vertical="center"/>
    </xf>
    <xf numFmtId="0" fontId="2" fillId="23" borderId="51" xfId="0" applyNumberFormat="1" applyFont="1" applyFill="1" applyBorder="1" applyAlignment="1">
      <alignment/>
    </xf>
    <xf numFmtId="0" fontId="3" fillId="23" borderId="81" xfId="0" applyFont="1" applyFill="1" applyBorder="1" applyAlignment="1">
      <alignment horizontal="center" vertical="center" wrapText="1"/>
    </xf>
    <xf numFmtId="0" fontId="3" fillId="23" borderId="60" xfId="0" applyFont="1" applyFill="1" applyBorder="1" applyAlignment="1">
      <alignment horizontal="center" vertical="center" wrapText="1"/>
    </xf>
    <xf numFmtId="0" fontId="3" fillId="25" borderId="12" xfId="0" applyNumberFormat="1" applyFont="1" applyFill="1" applyBorder="1" applyAlignment="1">
      <alignment/>
    </xf>
    <xf numFmtId="0" fontId="2" fillId="0" borderId="8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3" fontId="11" fillId="0" borderId="83" xfId="57" applyNumberFormat="1" applyFont="1" applyFill="1" applyBorder="1" applyAlignment="1">
      <alignment horizontal="right"/>
      <protection/>
    </xf>
    <xf numFmtId="186" fontId="11" fillId="0" borderId="83" xfId="57" applyNumberFormat="1" applyFont="1" applyFill="1" applyBorder="1" applyAlignment="1">
      <alignment horizontal="right"/>
      <protection/>
    </xf>
    <xf numFmtId="3" fontId="11" fillId="0" borderId="32" xfId="57" applyNumberFormat="1" applyFont="1" applyFill="1" applyBorder="1" applyAlignment="1">
      <alignment horizontal="right"/>
      <protection/>
    </xf>
    <xf numFmtId="186" fontId="11" fillId="0" borderId="76" xfId="57" applyNumberFormat="1" applyFont="1" applyFill="1" applyBorder="1" applyAlignment="1">
      <alignment horizontal="right"/>
      <protection/>
    </xf>
    <xf numFmtId="3" fontId="11" fillId="0" borderId="78" xfId="57" applyNumberFormat="1" applyFont="1" applyFill="1" applyBorder="1" applyAlignment="1">
      <alignment horizontal="right"/>
      <protection/>
    </xf>
    <xf numFmtId="186" fontId="11" fillId="0" borderId="78" xfId="57" applyNumberFormat="1" applyFont="1" applyFill="1" applyBorder="1" applyAlignment="1">
      <alignment horizontal="right"/>
      <protection/>
    </xf>
    <xf numFmtId="3" fontId="11" fillId="0" borderId="18" xfId="57" applyNumberFormat="1" applyFont="1" applyFill="1" applyBorder="1" applyAlignment="1">
      <alignment horizontal="right"/>
      <protection/>
    </xf>
    <xf numFmtId="3" fontId="11" fillId="0" borderId="23" xfId="57" applyNumberFormat="1" applyFont="1" applyFill="1" applyBorder="1" applyAlignment="1">
      <alignment horizontal="right"/>
      <protection/>
    </xf>
    <xf numFmtId="186" fontId="11" fillId="0" borderId="23" xfId="57" applyNumberFormat="1" applyFont="1" applyFill="1" applyBorder="1" applyAlignment="1">
      <alignment horizontal="right"/>
      <protection/>
    </xf>
    <xf numFmtId="3" fontId="11" fillId="0" borderId="13" xfId="57" applyNumberFormat="1" applyFont="1" applyFill="1" applyBorder="1" applyAlignment="1">
      <alignment horizontal="right"/>
      <protection/>
    </xf>
    <xf numFmtId="186" fontId="11" fillId="0" borderId="57" xfId="57" applyNumberFormat="1" applyFont="1" applyFill="1" applyBorder="1" applyAlignment="1">
      <alignment horizontal="right"/>
      <protection/>
    </xf>
    <xf numFmtId="3" fontId="11" fillId="0" borderId="56" xfId="57" applyNumberFormat="1" applyFont="1" applyFill="1" applyBorder="1" applyAlignment="1">
      <alignment horizontal="right"/>
      <protection/>
    </xf>
    <xf numFmtId="186" fontId="11" fillId="0" borderId="56" xfId="57" applyNumberFormat="1" applyFont="1" applyFill="1" applyBorder="1" applyAlignment="1">
      <alignment horizontal="right"/>
      <protection/>
    </xf>
    <xf numFmtId="3" fontId="11" fillId="0" borderId="55" xfId="57" applyNumberFormat="1" applyFont="1" applyFill="1" applyBorder="1" applyAlignment="1">
      <alignment horizontal="right"/>
      <protection/>
    </xf>
    <xf numFmtId="186" fontId="11" fillId="0" borderId="30" xfId="57" applyNumberFormat="1" applyFont="1" applyFill="1" applyBorder="1" applyAlignment="1">
      <alignment horizontal="right"/>
      <protection/>
    </xf>
    <xf numFmtId="3" fontId="11" fillId="0" borderId="29" xfId="57" applyNumberFormat="1" applyFont="1" applyFill="1" applyBorder="1" applyAlignment="1">
      <alignment horizontal="right"/>
      <protection/>
    </xf>
    <xf numFmtId="186" fontId="11" fillId="0" borderId="29" xfId="57" applyNumberFormat="1" applyFont="1" applyFill="1" applyBorder="1" applyAlignment="1">
      <alignment horizontal="right"/>
      <protection/>
    </xf>
    <xf numFmtId="3" fontId="11" fillId="0" borderId="14" xfId="57" applyNumberFormat="1" applyFont="1" applyFill="1" applyBorder="1" applyAlignment="1">
      <alignment horizontal="right"/>
      <protection/>
    </xf>
    <xf numFmtId="186" fontId="11" fillId="0" borderId="40" xfId="57" applyNumberFormat="1" applyFont="1" applyFill="1" applyBorder="1" applyAlignment="1">
      <alignment horizontal="right"/>
      <protection/>
    </xf>
    <xf numFmtId="3" fontId="71" fillId="25" borderId="77" xfId="0" applyNumberFormat="1" applyFont="1" applyFill="1" applyBorder="1" applyAlignment="1">
      <alignment/>
    </xf>
    <xf numFmtId="3" fontId="71" fillId="25" borderId="39" xfId="0" applyNumberFormat="1" applyFont="1" applyFill="1" applyBorder="1" applyAlignment="1">
      <alignment/>
    </xf>
    <xf numFmtId="3" fontId="70" fillId="0" borderId="84" xfId="0" applyNumberFormat="1" applyFont="1" applyFill="1" applyBorder="1" applyAlignment="1">
      <alignment/>
    </xf>
    <xf numFmtId="3" fontId="70" fillId="0" borderId="85" xfId="0" applyNumberFormat="1" applyFont="1" applyFill="1" applyBorder="1" applyAlignment="1">
      <alignment/>
    </xf>
    <xf numFmtId="3" fontId="70" fillId="0" borderId="83" xfId="0" applyNumberFormat="1" applyFont="1" applyFill="1" applyBorder="1" applyAlignment="1">
      <alignment/>
    </xf>
    <xf numFmtId="3" fontId="70" fillId="0" borderId="86" xfId="0" applyNumberFormat="1" applyFont="1" applyFill="1" applyBorder="1" applyAlignment="1">
      <alignment/>
    </xf>
    <xf numFmtId="3" fontId="70" fillId="0" borderId="87" xfId="0" applyNumberFormat="1" applyFont="1" applyFill="1" applyBorder="1" applyAlignment="1">
      <alignment/>
    </xf>
    <xf numFmtId="3" fontId="70" fillId="0" borderId="88" xfId="0" applyNumberFormat="1" applyFont="1" applyFill="1" applyBorder="1" applyAlignment="1">
      <alignment/>
    </xf>
    <xf numFmtId="3" fontId="70" fillId="0" borderId="89" xfId="0" applyNumberFormat="1" applyFont="1" applyFill="1" applyBorder="1" applyAlignment="1">
      <alignment/>
    </xf>
    <xf numFmtId="3" fontId="70" fillId="0" borderId="41" xfId="0" applyNumberFormat="1" applyFont="1" applyFill="1" applyBorder="1" applyAlignment="1">
      <alignment/>
    </xf>
    <xf numFmtId="0" fontId="2" fillId="0" borderId="0" xfId="60" applyFont="1" applyAlignment="1">
      <alignment horizontal="left"/>
      <protection/>
    </xf>
    <xf numFmtId="203" fontId="11" fillId="0" borderId="32" xfId="42" applyNumberFormat="1" applyFont="1" applyFill="1" applyBorder="1" applyAlignment="1">
      <alignment/>
    </xf>
    <xf numFmtId="0" fontId="2" fillId="0" borderId="82" xfId="57" applyFont="1" applyFill="1" applyBorder="1">
      <alignment/>
      <protection/>
    </xf>
    <xf numFmtId="3" fontId="3" fillId="0" borderId="0" xfId="0" applyNumberFormat="1" applyFont="1" applyAlignment="1">
      <alignment/>
    </xf>
    <xf numFmtId="0" fontId="3" fillId="0" borderId="65" xfId="60" applyFont="1" applyFill="1" applyBorder="1" applyAlignment="1">
      <alignment horizontal="center" vertical="center" wrapText="1"/>
      <protection/>
    </xf>
    <xf numFmtId="0" fontId="3" fillId="0" borderId="74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23" borderId="12" xfId="60" applyFont="1" applyFill="1" applyBorder="1" applyAlignment="1">
      <alignment horizontal="center" vertical="center"/>
      <protection/>
    </xf>
    <xf numFmtId="0" fontId="3" fillId="23" borderId="31" xfId="60" applyFont="1" applyFill="1" applyBorder="1" applyAlignment="1">
      <alignment horizontal="center" vertical="center"/>
      <protection/>
    </xf>
    <xf numFmtId="0" fontId="3" fillId="23" borderId="0" xfId="0" applyFont="1" applyFill="1" applyBorder="1" applyAlignment="1">
      <alignment horizontal="center"/>
    </xf>
    <xf numFmtId="0" fontId="3" fillId="23" borderId="0" xfId="0" applyNumberFormat="1" applyFont="1" applyFill="1" applyBorder="1" applyAlignment="1">
      <alignment horizontal="center" wrapText="1"/>
    </xf>
    <xf numFmtId="0" fontId="62" fillId="23" borderId="90" xfId="61" applyFont="1" applyFill="1" applyBorder="1" applyAlignment="1">
      <alignment horizontal="center" vertical="center" wrapText="1"/>
      <protection/>
    </xf>
    <xf numFmtId="0" fontId="62" fillId="23" borderId="65" xfId="61" applyFont="1" applyFill="1" applyBorder="1" applyAlignment="1">
      <alignment horizontal="center" vertical="center" wrapText="1"/>
      <protection/>
    </xf>
    <xf numFmtId="0" fontId="62" fillId="23" borderId="66" xfId="61" applyFont="1" applyFill="1" applyBorder="1" applyAlignment="1">
      <alignment horizontal="center" vertical="center" wrapText="1"/>
      <protection/>
    </xf>
    <xf numFmtId="0" fontId="62" fillId="23" borderId="58" xfId="61" applyFont="1" applyFill="1" applyBorder="1" applyAlignment="1">
      <alignment horizontal="center" vertical="center" wrapText="1"/>
      <protection/>
    </xf>
    <xf numFmtId="0" fontId="62" fillId="23" borderId="10" xfId="61" applyFont="1" applyFill="1" applyBorder="1" applyAlignment="1">
      <alignment horizontal="center" vertical="center"/>
      <protection/>
    </xf>
    <xf numFmtId="0" fontId="62" fillId="23" borderId="11" xfId="61" applyFont="1" applyFill="1" applyBorder="1" applyAlignment="1">
      <alignment horizontal="center" vertical="center"/>
      <protection/>
    </xf>
    <xf numFmtId="0" fontId="2" fillId="25" borderId="65" xfId="60" applyFont="1" applyFill="1" applyBorder="1" applyAlignment="1">
      <alignment horizontal="center"/>
      <protection/>
    </xf>
    <xf numFmtId="0" fontId="2" fillId="25" borderId="59" xfId="60" applyFont="1" applyFill="1" applyBorder="1" applyAlignment="1">
      <alignment horizontal="center"/>
      <protection/>
    </xf>
    <xf numFmtId="0" fontId="3" fillId="25" borderId="66" xfId="60" applyFont="1" applyFill="1" applyBorder="1" applyAlignment="1">
      <alignment horizontal="center" vertical="center"/>
      <protection/>
    </xf>
    <xf numFmtId="0" fontId="3" fillId="25" borderId="65" xfId="60" applyFont="1" applyFill="1" applyBorder="1" applyAlignment="1">
      <alignment horizontal="center" vertical="center"/>
      <protection/>
    </xf>
    <xf numFmtId="0" fontId="3" fillId="25" borderId="66" xfId="60" applyFont="1" applyFill="1" applyBorder="1" applyAlignment="1">
      <alignment horizontal="center" vertical="center" wrapText="1"/>
      <protection/>
    </xf>
    <xf numFmtId="0" fontId="3" fillId="25" borderId="58" xfId="60" applyFont="1" applyFill="1" applyBorder="1" applyAlignment="1">
      <alignment horizontal="center" vertical="center" wrapText="1"/>
      <protection/>
    </xf>
    <xf numFmtId="0" fontId="62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2" fillId="23" borderId="65" xfId="0" applyFont="1" applyFill="1" applyBorder="1" applyAlignment="1">
      <alignment horizontal="center" vertical="center" wrapText="1"/>
    </xf>
    <xf numFmtId="0" fontId="62" fillId="23" borderId="74" xfId="0" applyFont="1" applyFill="1" applyBorder="1" applyAlignment="1">
      <alignment horizontal="center" vertical="center" wrapText="1"/>
    </xf>
    <xf numFmtId="0" fontId="62" fillId="23" borderId="59" xfId="0" applyFont="1" applyFill="1" applyBorder="1" applyAlignment="1">
      <alignment horizontal="center" vertical="center" wrapText="1"/>
    </xf>
    <xf numFmtId="0" fontId="62" fillId="23" borderId="56" xfId="0" applyFont="1" applyFill="1" applyBorder="1" applyAlignment="1">
      <alignment horizontal="center" vertical="center" wrapText="1"/>
    </xf>
    <xf numFmtId="0" fontId="62" fillId="23" borderId="91" xfId="0" applyFont="1" applyFill="1" applyBorder="1" applyAlignment="1">
      <alignment horizontal="center" vertical="center" wrapText="1"/>
    </xf>
    <xf numFmtId="0" fontId="62" fillId="23" borderId="92" xfId="0" applyFont="1" applyFill="1" applyBorder="1" applyAlignment="1">
      <alignment horizontal="center" vertical="center" wrapText="1"/>
    </xf>
    <xf numFmtId="0" fontId="62" fillId="23" borderId="66" xfId="0" applyFont="1" applyFill="1" applyBorder="1" applyAlignment="1">
      <alignment horizontal="center" vertical="center"/>
    </xf>
    <xf numFmtId="0" fontId="62" fillId="23" borderId="10" xfId="0" applyFont="1" applyFill="1" applyBorder="1" applyAlignment="1">
      <alignment horizontal="center" vertical="center"/>
    </xf>
    <xf numFmtId="0" fontId="62" fillId="23" borderId="30" xfId="0" applyFont="1" applyFill="1" applyBorder="1" applyAlignment="1">
      <alignment horizontal="center" vertical="center" wrapText="1"/>
    </xf>
    <xf numFmtId="0" fontId="62" fillId="23" borderId="55" xfId="0" applyFont="1" applyFill="1" applyBorder="1" applyAlignment="1">
      <alignment horizontal="center" vertical="center" wrapText="1"/>
    </xf>
    <xf numFmtId="0" fontId="62" fillId="23" borderId="93" xfId="0" applyFont="1" applyFill="1" applyBorder="1" applyAlignment="1">
      <alignment horizontal="center" vertical="center" wrapText="1"/>
    </xf>
    <xf numFmtId="0" fontId="62" fillId="23" borderId="0" xfId="0" applyFont="1" applyFill="1" applyBorder="1" applyAlignment="1">
      <alignment horizontal="center" vertical="center" wrapText="1"/>
    </xf>
    <xf numFmtId="0" fontId="62" fillId="23" borderId="94" xfId="0" applyFont="1" applyFill="1" applyBorder="1" applyAlignment="1">
      <alignment horizontal="center" vertical="center"/>
    </xf>
    <xf numFmtId="0" fontId="62" fillId="23" borderId="82" xfId="0" applyFont="1" applyFill="1" applyBorder="1" applyAlignment="1">
      <alignment horizontal="center" vertical="center"/>
    </xf>
    <xf numFmtId="0" fontId="62" fillId="23" borderId="57" xfId="0" applyFont="1" applyFill="1" applyBorder="1" applyAlignment="1">
      <alignment horizontal="center" vertical="center" wrapText="1"/>
    </xf>
    <xf numFmtId="0" fontId="62" fillId="23" borderId="13" xfId="0" applyFont="1" applyFill="1" applyBorder="1" applyAlignment="1">
      <alignment horizontal="center" vertical="center" wrapText="1"/>
    </xf>
    <xf numFmtId="0" fontId="62" fillId="23" borderId="40" xfId="0" applyFont="1" applyFill="1" applyBorder="1" applyAlignment="1">
      <alignment horizontal="center" vertical="center" wrapText="1"/>
    </xf>
    <xf numFmtId="0" fontId="62" fillId="2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68" xfId="0" applyFont="1" applyFill="1" applyBorder="1" applyAlignment="1">
      <alignment horizontal="center" vertical="top" wrapText="1"/>
    </xf>
    <xf numFmtId="0" fontId="3" fillId="23" borderId="82" xfId="0" applyFont="1" applyFill="1" applyBorder="1" applyAlignment="1">
      <alignment horizontal="center" vertical="top" wrapText="1"/>
    </xf>
    <xf numFmtId="0" fontId="3" fillId="23" borderId="67" xfId="0" applyFont="1" applyFill="1" applyBorder="1" applyAlignment="1">
      <alignment horizontal="center" vertical="top" wrapText="1"/>
    </xf>
    <xf numFmtId="0" fontId="3" fillId="23" borderId="82" xfId="0" applyFont="1" applyFill="1" applyBorder="1" applyAlignment="1">
      <alignment horizontal="center"/>
    </xf>
    <xf numFmtId="0" fontId="3" fillId="23" borderId="80" xfId="0" applyNumberFormat="1" applyFont="1" applyFill="1" applyBorder="1" applyAlignment="1">
      <alignment horizontal="center" vertical="center"/>
    </xf>
    <xf numFmtId="0" fontId="3" fillId="23" borderId="22" xfId="0" applyNumberFormat="1" applyFont="1" applyFill="1" applyBorder="1" applyAlignment="1">
      <alignment horizontal="center" vertical="center"/>
    </xf>
    <xf numFmtId="0" fontId="3" fillId="23" borderId="80" xfId="0" applyNumberFormat="1" applyFont="1" applyFill="1" applyBorder="1" applyAlignment="1">
      <alignment horizontal="center" vertical="center" wrapText="1"/>
    </xf>
    <xf numFmtId="0" fontId="3" fillId="23" borderId="36" xfId="0" applyNumberFormat="1" applyFont="1" applyFill="1" applyBorder="1" applyAlignment="1">
      <alignment horizontal="center" vertical="center" wrapText="1"/>
    </xf>
    <xf numFmtId="0" fontId="3" fillId="25" borderId="95" xfId="57" applyNumberFormat="1" applyFont="1" applyFill="1" applyBorder="1" applyAlignment="1">
      <alignment horizontal="center" vertical="center"/>
      <protection/>
    </xf>
    <xf numFmtId="0" fontId="3" fillId="25" borderId="43" xfId="57" applyNumberFormat="1" applyFont="1" applyFill="1" applyBorder="1" applyAlignment="1">
      <alignment horizontal="center" vertical="center"/>
      <protection/>
    </xf>
    <xf numFmtId="0" fontId="3" fillId="25" borderId="95" xfId="57" applyFont="1" applyFill="1" applyBorder="1" applyAlignment="1">
      <alignment horizontal="center" vertical="center"/>
      <protection/>
    </xf>
    <xf numFmtId="0" fontId="3" fillId="25" borderId="96" xfId="57" applyFont="1" applyFill="1" applyBorder="1" applyAlignment="1">
      <alignment horizontal="center" vertical="center"/>
      <protection/>
    </xf>
    <xf numFmtId="0" fontId="62" fillId="23" borderId="97" xfId="0" applyFont="1" applyFill="1" applyBorder="1" applyAlignment="1">
      <alignment horizontal="center" vertical="center" wrapText="1"/>
    </xf>
    <xf numFmtId="0" fontId="62" fillId="23" borderId="81" xfId="0" applyFont="1" applyFill="1" applyBorder="1" applyAlignment="1">
      <alignment horizontal="center" vertical="center" wrapText="1"/>
    </xf>
    <xf numFmtId="0" fontId="62" fillId="23" borderId="80" xfId="0" applyFont="1" applyFill="1" applyBorder="1" applyAlignment="1">
      <alignment horizontal="center" vertical="center" wrapText="1"/>
    </xf>
    <xf numFmtId="0" fontId="62" fillId="23" borderId="36" xfId="0" applyFont="1" applyFill="1" applyBorder="1" applyAlignment="1">
      <alignment horizontal="center" vertical="center" wrapText="1"/>
    </xf>
    <xf numFmtId="3" fontId="63" fillId="0" borderId="0" xfId="61" applyNumberFormat="1" applyFont="1" applyBorder="1">
      <alignment/>
      <protection/>
    </xf>
    <xf numFmtId="3" fontId="2" fillId="0" borderId="0" xfId="60" applyNumberFormat="1" applyFont="1" applyFill="1">
      <alignment/>
      <protection/>
    </xf>
    <xf numFmtId="3" fontId="2" fillId="0" borderId="0" xfId="60" applyNumberFormat="1" applyFont="1">
      <alignment/>
      <protection/>
    </xf>
    <xf numFmtId="205" fontId="11" fillId="0" borderId="82" xfId="42" applyNumberFormat="1" applyFont="1" applyFill="1" applyBorder="1" applyAlignment="1">
      <alignment horizontal="right"/>
    </xf>
    <xf numFmtId="205" fontId="11" fillId="0" borderId="36" xfId="42" applyNumberFormat="1" applyFont="1" applyFill="1" applyBorder="1" applyAlignment="1">
      <alignment/>
    </xf>
    <xf numFmtId="205" fontId="11" fillId="0" borderId="18" xfId="42" applyNumberFormat="1" applyFont="1" applyFill="1" applyBorder="1" applyAlignment="1">
      <alignment horizontal="right"/>
    </xf>
    <xf numFmtId="205" fontId="11" fillId="0" borderId="32" xfId="42" applyNumberFormat="1" applyFont="1" applyFill="1" applyBorder="1" applyAlignment="1">
      <alignment/>
    </xf>
    <xf numFmtId="205" fontId="11" fillId="0" borderId="13" xfId="42" applyNumberFormat="1" applyFont="1" applyFill="1" applyBorder="1" applyAlignment="1">
      <alignment horizontal="right"/>
    </xf>
    <xf numFmtId="205" fontId="11" fillId="33" borderId="13" xfId="42" applyNumberFormat="1" applyFont="1" applyFill="1" applyBorder="1" applyAlignment="1">
      <alignment horizontal="right"/>
    </xf>
    <xf numFmtId="205" fontId="11" fillId="33" borderId="32" xfId="42" applyNumberFormat="1" applyFont="1" applyFill="1" applyBorder="1" applyAlignment="1">
      <alignment/>
    </xf>
    <xf numFmtId="205" fontId="11" fillId="0" borderId="14" xfId="42" applyNumberFormat="1" applyFont="1" applyFill="1" applyBorder="1" applyAlignment="1">
      <alignment horizontal="right"/>
    </xf>
    <xf numFmtId="205" fontId="11" fillId="0" borderId="11" xfId="42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175"/>
          <c:w val="0.962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holdings'!$C$29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holdings'!$A$30:$A$38</c:f>
              <c:strCache/>
            </c:strRef>
          </c:cat>
          <c:val>
            <c:numRef>
              <c:f>'Fig 1 - holdings'!$C$30:$C$38</c:f>
              <c:numCache/>
            </c:numRef>
          </c:val>
        </c:ser>
        <c:ser>
          <c:idx val="1"/>
          <c:order val="1"/>
          <c:tx>
            <c:strRef>
              <c:f>'Fig 1 - holdings'!$E$29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holdings'!$A$30:$A$38</c:f>
              <c:strCache/>
            </c:strRef>
          </c:cat>
          <c:val>
            <c:numRef>
              <c:f>'Fig 1 - holdings'!$E$30:$E$38</c:f>
              <c:numCache/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233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"/>
          <c:y val="0.1375"/>
          <c:w val="0.496"/>
          <c:h val="0.68725"/>
        </c:manualLayout>
      </c:layout>
      <c:pieChart>
        <c:varyColors val="1"/>
        <c:ser>
          <c:idx val="0"/>
          <c:order val="0"/>
          <c:tx>
            <c:strRef>
              <c:f>'Fig 2-3 - farm type'!$C$34</c:f>
              <c:strCache>
                <c:ptCount val="1"/>
                <c:pt idx="0">
                  <c:v>Standard Output (EUR)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4321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E8CB3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74B1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E8D7B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7EDB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type'!$A$35:$A$48</c:f>
              <c:strCache/>
            </c:strRef>
          </c:cat>
          <c:val>
            <c:numRef>
              <c:f>'Fig 2-3 - farm type'!$C$35:$C$48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2475"/>
          <c:w val="0.48575"/>
          <c:h val="0.637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4321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E8CB3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74B1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E8D7B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7EDB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type'!$A$35:$A$48</c:f>
              <c:strCache/>
            </c:strRef>
          </c:cat>
          <c:val>
            <c:numRef>
              <c:f>'Fig 2-3 - farm type'!$B$35:$B$48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51"/>
          <c:w val="0.8912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4 - land use'!$K$11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use'!$L$10:$M$10</c:f>
              <c:numCache/>
            </c:numRef>
          </c:cat>
          <c:val>
            <c:numRef>
              <c:f>'Fig 4 - Tab 4 - land use'!$L$11:$M$11</c:f>
              <c:numCache/>
            </c:numRef>
          </c:val>
        </c:ser>
        <c:ser>
          <c:idx val="1"/>
          <c:order val="1"/>
          <c:tx>
            <c:strRef>
              <c:f>'Fig 4 - Tab 4 - land use'!$K$12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use'!$L$10:$M$10</c:f>
              <c:numCache/>
            </c:numRef>
          </c:cat>
          <c:val>
            <c:numRef>
              <c:f>'Fig 4 - Tab 4 - land use'!$L$12:$M$12</c:f>
              <c:numCache/>
            </c:numRef>
          </c:val>
        </c:ser>
        <c:ser>
          <c:idx val="2"/>
          <c:order val="2"/>
          <c:tx>
            <c:strRef>
              <c:f>'Fig 4 - Tab 4 - land use'!$K$13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use'!$L$10:$M$10</c:f>
              <c:numCache/>
            </c:numRef>
          </c:cat>
          <c:val>
            <c:numRef>
              <c:f>'Fig 4 - Tab 4 - land use'!$L$13:$M$13</c:f>
              <c:numCache/>
            </c:numRef>
          </c:val>
        </c:ser>
        <c:ser>
          <c:idx val="3"/>
          <c:order val="3"/>
          <c:tx>
            <c:strRef>
              <c:f>'Fig 4 - Tab 4 - land use'!$K$14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use'!$L$10:$M$10</c:f>
              <c:numCache/>
            </c:numRef>
          </c:cat>
          <c:val>
            <c:numRef>
              <c:f>'Fig 4 - Tab 4 - land use'!$L$14:$M$14</c:f>
              <c:numCache/>
            </c:numRef>
          </c:val>
        </c:ser>
        <c:overlap val="100"/>
        <c:axId val="14560437"/>
        <c:axId val="63935070"/>
      </c:bar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56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75"/>
          <c:y val="0.925"/>
          <c:w val="0.5247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-0.008"/>
          <c:w val="0.984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5 - livestock'!$C$68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livestock'!$B$69:$B$75</c:f>
              <c:strCache/>
            </c:strRef>
          </c:cat>
          <c:val>
            <c:numRef>
              <c:f>'Tab 5 - Fig 5 - livestock'!$C$69:$C$75</c:f>
              <c:numCache/>
            </c:numRef>
          </c:val>
        </c:ser>
        <c:ser>
          <c:idx val="1"/>
          <c:order val="1"/>
          <c:tx>
            <c:strRef>
              <c:f>'Tab 5 - Fig 5 - livestock'!$D$68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livestock'!$B$69:$B$75</c:f>
              <c:strCache/>
            </c:strRef>
          </c:cat>
          <c:val>
            <c:numRef>
              <c:f>'Tab 5 - Fig 5 - livestock'!$D$69:$D$75</c:f>
              <c:numCache/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54471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5"/>
          <c:y val="0.9435"/>
          <c:w val="0.107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125"/>
          <c:w val="0.8692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6 - labour force'!$C$52:$D$52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force'!$E$51:$F$51</c:f>
              <c:numCache/>
            </c:numRef>
          </c:cat>
          <c:val>
            <c:numRef>
              <c:f>'Tab 6 - Fig 6 - labour force'!$E$52:$F$52</c:f>
              <c:numCache/>
            </c:numRef>
          </c:val>
        </c:ser>
        <c:ser>
          <c:idx val="1"/>
          <c:order val="1"/>
          <c:tx>
            <c:strRef>
              <c:f>'Tab 6 - Fig 6 - labour force'!$C$53:$D$53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force'!$E$51:$F$51</c:f>
              <c:numCache/>
            </c:numRef>
          </c:cat>
          <c:val>
            <c:numRef>
              <c:f>'Tab 6 - Fig 6 - labour force'!$E$53:$F$53</c:f>
              <c:numCache/>
            </c:numRef>
          </c:val>
        </c:ser>
        <c:overlap val="100"/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in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114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4175"/>
          <c:w val="0.2117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7</xdr:col>
      <xdr:colOff>447675</xdr:colOff>
      <xdr:row>19</xdr:row>
      <xdr:rowOff>38100</xdr:rowOff>
    </xdr:to>
    <xdr:graphicFrame>
      <xdr:nvGraphicFramePr>
        <xdr:cNvPr id="1" name="Chart 5"/>
        <xdr:cNvGraphicFramePr/>
      </xdr:nvGraphicFramePr>
      <xdr:xfrm>
        <a:off x="0" y="447675"/>
        <a:ext cx="6705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1362075</xdr:colOff>
      <xdr:row>5</xdr:row>
      <xdr:rowOff>66675</xdr:rowOff>
    </xdr:from>
    <xdr:to>
      <xdr:col>9</xdr:col>
      <xdr:colOff>438150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7829550" y="942975"/>
        <a:ext cx="4933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57150</xdr:rowOff>
    </xdr:from>
    <xdr:to>
      <xdr:col>3</xdr:col>
      <xdr:colOff>476250</xdr:colOff>
      <xdr:row>25</xdr:row>
      <xdr:rowOff>114300</xdr:rowOff>
    </xdr:to>
    <xdr:graphicFrame>
      <xdr:nvGraphicFramePr>
        <xdr:cNvPr id="2" name="Chart 3"/>
        <xdr:cNvGraphicFramePr/>
      </xdr:nvGraphicFramePr>
      <xdr:xfrm>
        <a:off x="19050" y="581025"/>
        <a:ext cx="5276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114300</xdr:rowOff>
    </xdr:from>
    <xdr:to>
      <xdr:col>7</xdr:col>
      <xdr:colOff>0</xdr:colOff>
      <xdr:row>25</xdr:row>
      <xdr:rowOff>85725</xdr:rowOff>
    </xdr:to>
    <xdr:graphicFrame>
      <xdr:nvGraphicFramePr>
        <xdr:cNvPr id="1" name="Chart 4"/>
        <xdr:cNvGraphicFramePr/>
      </xdr:nvGraphicFramePr>
      <xdr:xfrm>
        <a:off x="523875" y="571500"/>
        <a:ext cx="7762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36</xdr:row>
      <xdr:rowOff>104775</xdr:rowOff>
    </xdr:from>
    <xdr:to>
      <xdr:col>9</xdr:col>
      <xdr:colOff>381000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447675" y="6248400"/>
        <a:ext cx="64484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19</xdr:row>
      <xdr:rowOff>9525</xdr:rowOff>
    </xdr:from>
    <xdr:to>
      <xdr:col>5</xdr:col>
      <xdr:colOff>552450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571500" y="3181350"/>
        <a:ext cx="67437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E11" comment="" totalsRowShown="0">
  <tableColumns count="4">
    <tableColumn id="1" name="Romania"/>
    <tableColumn id="4" name="2003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3" width="11.140625" style="1" customWidth="1"/>
    <col min="4" max="4" width="10.8515625" style="1" customWidth="1"/>
    <col min="5" max="5" width="8.57421875" style="1" customWidth="1"/>
    <col min="6" max="6" width="9.140625" style="1" customWidth="1"/>
    <col min="7" max="16384" width="9.140625" style="1" customWidth="1"/>
  </cols>
  <sheetData>
    <row r="2" ht="23.25" customHeight="1">
      <c r="B2" s="31" t="s">
        <v>152</v>
      </c>
    </row>
    <row r="3" spans="1:2" ht="13.5" customHeight="1">
      <c r="A3" s="32"/>
      <c r="B3" s="32"/>
    </row>
    <row r="5" spans="2:5" s="33" customFormat="1" ht="23.25" customHeight="1">
      <c r="B5" s="97" t="s">
        <v>151</v>
      </c>
      <c r="C5" s="96" t="s">
        <v>150</v>
      </c>
      <c r="D5" s="96" t="s">
        <v>39</v>
      </c>
      <c r="E5" s="95" t="s">
        <v>48</v>
      </c>
    </row>
    <row r="6" spans="2:5" ht="12" customHeight="1">
      <c r="B6" s="37" t="s">
        <v>16</v>
      </c>
      <c r="C6" s="176">
        <v>4484890</v>
      </c>
      <c r="D6" s="176">
        <v>3859040</v>
      </c>
      <c r="E6" s="177">
        <v>-13.954634338857801</v>
      </c>
    </row>
    <row r="7" spans="2:5" ht="12" customHeight="1">
      <c r="B7" s="38" t="s">
        <v>17</v>
      </c>
      <c r="C7" s="178">
        <v>13930710</v>
      </c>
      <c r="D7" s="176">
        <v>13306130</v>
      </c>
      <c r="E7" s="177">
        <v>-4.483475716600225</v>
      </c>
    </row>
    <row r="8" spans="2:5" ht="12" customHeight="1">
      <c r="B8" s="38" t="s">
        <v>18</v>
      </c>
      <c r="C8" s="178">
        <v>7248920</v>
      </c>
      <c r="D8" s="178">
        <v>5444180</v>
      </c>
      <c r="E8" s="177">
        <v>-24.896674263200595</v>
      </c>
    </row>
    <row r="9" spans="2:5" ht="12" customHeight="1">
      <c r="B9" s="38" t="s">
        <v>19</v>
      </c>
      <c r="C9" s="179">
        <v>8883590</v>
      </c>
      <c r="D9" s="179">
        <v>7156930</v>
      </c>
      <c r="E9" s="177">
        <v>-19.436511590471866</v>
      </c>
    </row>
    <row r="10" spans="2:5" ht="12" customHeight="1">
      <c r="B10" s="38" t="s">
        <v>20</v>
      </c>
      <c r="C10" s="180">
        <v>3.1061430715134595</v>
      </c>
      <c r="D10" s="180">
        <v>3.4480414818193124</v>
      </c>
      <c r="E10" s="177">
        <v>11.007168776010829</v>
      </c>
    </row>
    <row r="11" spans="2:5" ht="12" customHeight="1">
      <c r="B11" s="39" t="s">
        <v>21</v>
      </c>
      <c r="C11" s="181">
        <v>0.639822468188941</v>
      </c>
      <c r="D11" s="181">
        <v>0.619980182820147</v>
      </c>
      <c r="E11" s="177">
        <v>-3.1012173462677595</v>
      </c>
    </row>
    <row r="12" spans="2:5" ht="12" customHeight="1">
      <c r="B12" s="147"/>
      <c r="C12" s="148"/>
      <c r="D12" s="148"/>
      <c r="E12" s="149"/>
    </row>
    <row r="13" spans="2:5" ht="11.25">
      <c r="B13" s="54"/>
      <c r="C13" s="34"/>
      <c r="D13" s="34"/>
      <c r="E13" s="34"/>
    </row>
    <row r="14" spans="2:5" ht="11.25">
      <c r="B14" s="54"/>
      <c r="C14" s="34"/>
      <c r="D14" s="34"/>
      <c r="E14" s="34"/>
    </row>
    <row r="15" spans="2:5" ht="11.25">
      <c r="B15" s="36" t="s">
        <v>163</v>
      </c>
      <c r="C15" s="35"/>
      <c r="D15" s="35"/>
      <c r="E15" s="35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12" customWidth="1"/>
    <col min="2" max="2" width="54.140625" style="12" customWidth="1"/>
    <col min="3" max="5" width="13.140625" style="12" customWidth="1"/>
    <col min="6" max="6" width="14.140625" style="12" customWidth="1"/>
    <col min="7" max="16384" width="9.140625" style="12" customWidth="1"/>
  </cols>
  <sheetData>
    <row r="2" ht="14.25">
      <c r="B2" s="94" t="s">
        <v>194</v>
      </c>
    </row>
    <row r="4" spans="2:6" ht="14.25">
      <c r="B4" s="106"/>
      <c r="C4" s="390" t="s">
        <v>107</v>
      </c>
      <c r="D4" s="391"/>
      <c r="E4" s="392" t="s">
        <v>60</v>
      </c>
      <c r="F4" s="393"/>
    </row>
    <row r="5" spans="2:6" ht="22.5">
      <c r="B5" s="85"/>
      <c r="C5" s="86" t="s">
        <v>109</v>
      </c>
      <c r="D5" s="87" t="s">
        <v>108</v>
      </c>
      <c r="E5" s="88" t="s">
        <v>109</v>
      </c>
      <c r="F5" s="118" t="s">
        <v>110</v>
      </c>
    </row>
    <row r="6" spans="2:6" ht="15">
      <c r="B6" s="84" t="s">
        <v>199</v>
      </c>
      <c r="C6" s="305">
        <v>728020</v>
      </c>
      <c r="D6" s="306">
        <v>100</v>
      </c>
      <c r="E6" s="307">
        <v>3568040</v>
      </c>
      <c r="F6" s="308">
        <v>179.31741540564582</v>
      </c>
    </row>
    <row r="7" spans="2:6" ht="15">
      <c r="B7" s="74" t="s">
        <v>111</v>
      </c>
      <c r="C7" s="309">
        <v>246000</v>
      </c>
      <c r="D7" s="310">
        <v>33.79028048679981</v>
      </c>
      <c r="E7" s="311">
        <v>1110380</v>
      </c>
      <c r="F7" s="308">
        <v>55.80387880128054</v>
      </c>
    </row>
    <row r="8" spans="2:6" ht="15">
      <c r="B8" s="55" t="s">
        <v>113</v>
      </c>
      <c r="C8" s="312">
        <v>156020</v>
      </c>
      <c r="D8" s="313">
        <v>21.43072992500206</v>
      </c>
      <c r="E8" s="314">
        <v>624430</v>
      </c>
      <c r="F8" s="315">
        <v>31.381703596861982</v>
      </c>
    </row>
    <row r="9" spans="2:6" ht="15">
      <c r="B9" s="55" t="s">
        <v>114</v>
      </c>
      <c r="C9" s="312">
        <v>15830</v>
      </c>
      <c r="D9" s="313">
        <v>2.1743908134391914</v>
      </c>
      <c r="E9" s="314">
        <v>176830</v>
      </c>
      <c r="F9" s="315">
        <v>8.886867458375004</v>
      </c>
    </row>
    <row r="10" spans="2:6" ht="15">
      <c r="B10" s="144" t="s">
        <v>112</v>
      </c>
      <c r="C10" s="316">
        <v>11600</v>
      </c>
      <c r="D10" s="317">
        <v>1.5933628197027556</v>
      </c>
      <c r="E10" s="318">
        <v>77640</v>
      </c>
      <c r="F10" s="319">
        <v>3.9019192980163737</v>
      </c>
    </row>
    <row r="11" spans="2:6" ht="15">
      <c r="B11" s="57" t="s">
        <v>61</v>
      </c>
      <c r="C11" s="320">
        <v>443690</v>
      </c>
      <c r="D11" s="321">
        <v>60.94475426499272</v>
      </c>
      <c r="E11" s="322">
        <v>1578760</v>
      </c>
      <c r="F11" s="323">
        <v>79.34304625111193</v>
      </c>
    </row>
    <row r="12" spans="2:4" ht="14.25">
      <c r="B12" s="44"/>
      <c r="C12" s="44"/>
      <c r="D12" s="44"/>
    </row>
    <row r="13" spans="2:4" ht="14.25">
      <c r="B13" s="44" t="s">
        <v>63</v>
      </c>
      <c r="D13" s="13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O23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9.140625" style="25" customWidth="1"/>
    <col min="2" max="2" width="34.421875" style="25" customWidth="1"/>
    <col min="3" max="11" width="13.140625" style="25" customWidth="1"/>
    <col min="12" max="12" width="13.140625" style="18" customWidth="1"/>
    <col min="13" max="15" width="13.140625" style="25" customWidth="1"/>
    <col min="16" max="16384" width="9.140625" style="25" customWidth="1"/>
  </cols>
  <sheetData>
    <row r="4" ht="12.75">
      <c r="B4" s="42" t="s">
        <v>195</v>
      </c>
    </row>
    <row r="6" spans="2:15" ht="11.25" customHeight="1">
      <c r="B6" s="80"/>
      <c r="C6" s="394" t="s">
        <v>0</v>
      </c>
      <c r="D6" s="394" t="s">
        <v>65</v>
      </c>
      <c r="E6" s="396" t="s">
        <v>115</v>
      </c>
      <c r="F6" s="397"/>
      <c r="G6" s="397"/>
      <c r="H6" s="397"/>
      <c r="I6" s="397"/>
      <c r="J6" s="397"/>
      <c r="K6" s="397"/>
      <c r="L6" s="397"/>
      <c r="M6" s="397"/>
      <c r="N6" s="397"/>
      <c r="O6" s="397"/>
    </row>
    <row r="7" spans="2:15" ht="63" customHeight="1">
      <c r="B7" s="129"/>
      <c r="C7" s="395"/>
      <c r="D7" s="395"/>
      <c r="E7" s="79" t="s">
        <v>116</v>
      </c>
      <c r="F7" s="79" t="s">
        <v>117</v>
      </c>
      <c r="G7" s="79" t="s">
        <v>118</v>
      </c>
      <c r="H7" s="79" t="s">
        <v>119</v>
      </c>
      <c r="I7" s="79" t="s">
        <v>120</v>
      </c>
      <c r="J7" s="79" t="s">
        <v>121</v>
      </c>
      <c r="K7" s="79" t="s">
        <v>122</v>
      </c>
      <c r="L7" s="79" t="s">
        <v>123</v>
      </c>
      <c r="M7" s="79" t="s">
        <v>124</v>
      </c>
      <c r="N7" s="79" t="s">
        <v>125</v>
      </c>
      <c r="O7" s="128" t="s">
        <v>126</v>
      </c>
    </row>
    <row r="8" spans="2:15" ht="12.75">
      <c r="B8" s="107" t="s">
        <v>151</v>
      </c>
      <c r="C8" s="324">
        <v>3859040</v>
      </c>
      <c r="D8" s="324">
        <v>42750</v>
      </c>
      <c r="E8" s="324">
        <v>240</v>
      </c>
      <c r="F8" s="324">
        <v>460</v>
      </c>
      <c r="G8" s="324">
        <v>25340</v>
      </c>
      <c r="H8" s="324">
        <v>10</v>
      </c>
      <c r="I8" s="324">
        <v>910</v>
      </c>
      <c r="J8" s="324">
        <v>50</v>
      </c>
      <c r="K8" s="324">
        <v>8470</v>
      </c>
      <c r="L8" s="324">
        <v>7250</v>
      </c>
      <c r="M8" s="324">
        <v>2340</v>
      </c>
      <c r="N8" s="324">
        <v>120</v>
      </c>
      <c r="O8" s="325">
        <v>9690</v>
      </c>
    </row>
    <row r="9" spans="2:15" ht="12.75">
      <c r="B9" s="133" t="s">
        <v>154</v>
      </c>
      <c r="C9" s="326">
        <v>528460</v>
      </c>
      <c r="D9" s="326">
        <v>4830</v>
      </c>
      <c r="E9" s="326">
        <v>20</v>
      </c>
      <c r="F9" s="326">
        <v>10</v>
      </c>
      <c r="G9" s="326">
        <v>3070</v>
      </c>
      <c r="H9" s="326">
        <v>0</v>
      </c>
      <c r="I9" s="326">
        <v>50</v>
      </c>
      <c r="J9" s="326">
        <v>0</v>
      </c>
      <c r="K9" s="326">
        <v>1740</v>
      </c>
      <c r="L9" s="326">
        <v>1690</v>
      </c>
      <c r="M9" s="326">
        <v>90</v>
      </c>
      <c r="N9" s="326">
        <v>10</v>
      </c>
      <c r="O9" s="327">
        <v>130</v>
      </c>
    </row>
    <row r="10" spans="2:15" ht="12.75">
      <c r="B10" s="134" t="s">
        <v>155</v>
      </c>
      <c r="C10" s="328">
        <v>394650</v>
      </c>
      <c r="D10" s="328">
        <v>7900</v>
      </c>
      <c r="E10" s="328">
        <v>150</v>
      </c>
      <c r="F10" s="328">
        <v>20</v>
      </c>
      <c r="G10" s="328">
        <v>5360</v>
      </c>
      <c r="H10" s="328">
        <v>0</v>
      </c>
      <c r="I10" s="328">
        <v>550</v>
      </c>
      <c r="J10" s="328">
        <v>0</v>
      </c>
      <c r="K10" s="328">
        <v>380</v>
      </c>
      <c r="L10" s="328">
        <v>360</v>
      </c>
      <c r="M10" s="328">
        <v>70</v>
      </c>
      <c r="N10" s="328">
        <v>60</v>
      </c>
      <c r="O10" s="329">
        <v>2090</v>
      </c>
    </row>
    <row r="11" spans="2:15" ht="12.75">
      <c r="B11" s="134" t="s">
        <v>156</v>
      </c>
      <c r="C11" s="328">
        <v>790790</v>
      </c>
      <c r="D11" s="328">
        <v>7140</v>
      </c>
      <c r="E11" s="328">
        <v>30</v>
      </c>
      <c r="F11" s="328">
        <v>80</v>
      </c>
      <c r="G11" s="328">
        <v>2610</v>
      </c>
      <c r="H11" s="328">
        <v>10</v>
      </c>
      <c r="I11" s="328">
        <v>110</v>
      </c>
      <c r="J11" s="328">
        <v>20</v>
      </c>
      <c r="K11" s="328">
        <v>2860</v>
      </c>
      <c r="L11" s="328">
        <v>2080</v>
      </c>
      <c r="M11" s="328">
        <v>1660</v>
      </c>
      <c r="N11" s="328">
        <v>20</v>
      </c>
      <c r="O11" s="329">
        <v>1700</v>
      </c>
    </row>
    <row r="12" spans="2:15" ht="12.75">
      <c r="B12" s="134" t="s">
        <v>157</v>
      </c>
      <c r="C12" s="328">
        <v>460330</v>
      </c>
      <c r="D12" s="328">
        <v>5100</v>
      </c>
      <c r="E12" s="328">
        <v>10</v>
      </c>
      <c r="F12" s="328">
        <v>10</v>
      </c>
      <c r="G12" s="328">
        <v>3640</v>
      </c>
      <c r="H12" s="328">
        <v>0</v>
      </c>
      <c r="I12" s="328">
        <v>20</v>
      </c>
      <c r="J12" s="328">
        <v>10</v>
      </c>
      <c r="K12" s="328">
        <v>820</v>
      </c>
      <c r="L12" s="328">
        <v>800</v>
      </c>
      <c r="M12" s="328">
        <v>80</v>
      </c>
      <c r="N12" s="328">
        <v>0</v>
      </c>
      <c r="O12" s="329">
        <v>930</v>
      </c>
    </row>
    <row r="13" spans="2:15" ht="12.75">
      <c r="B13" s="135" t="s">
        <v>158</v>
      </c>
      <c r="C13" s="330">
        <v>800830</v>
      </c>
      <c r="D13" s="330">
        <v>9510</v>
      </c>
      <c r="E13" s="330">
        <v>10</v>
      </c>
      <c r="F13" s="330">
        <v>340</v>
      </c>
      <c r="G13" s="330">
        <v>4100</v>
      </c>
      <c r="H13" s="330">
        <v>0</v>
      </c>
      <c r="I13" s="330">
        <v>30</v>
      </c>
      <c r="J13" s="330">
        <v>10</v>
      </c>
      <c r="K13" s="330">
        <v>1910</v>
      </c>
      <c r="L13" s="330">
        <v>1650</v>
      </c>
      <c r="M13" s="330">
        <v>310</v>
      </c>
      <c r="N13" s="330">
        <v>10</v>
      </c>
      <c r="O13" s="331">
        <v>3750</v>
      </c>
    </row>
    <row r="14" spans="2:15" ht="12.75">
      <c r="B14" s="135" t="s">
        <v>159</v>
      </c>
      <c r="C14" s="330">
        <v>33490</v>
      </c>
      <c r="D14" s="330">
        <v>210</v>
      </c>
      <c r="E14" s="330">
        <v>0</v>
      </c>
      <c r="F14" s="330">
        <v>0</v>
      </c>
      <c r="G14" s="330">
        <v>130</v>
      </c>
      <c r="H14" s="330">
        <v>0</v>
      </c>
      <c r="I14" s="330">
        <v>0</v>
      </c>
      <c r="J14" s="330">
        <v>0</v>
      </c>
      <c r="K14" s="330">
        <v>40</v>
      </c>
      <c r="L14" s="330">
        <v>30</v>
      </c>
      <c r="M14" s="330">
        <v>20</v>
      </c>
      <c r="N14" s="330">
        <v>0</v>
      </c>
      <c r="O14" s="331">
        <v>40</v>
      </c>
    </row>
    <row r="15" spans="2:15" ht="12.75">
      <c r="B15" s="135" t="s">
        <v>160</v>
      </c>
      <c r="C15" s="330">
        <v>576600</v>
      </c>
      <c r="D15" s="330">
        <v>4340</v>
      </c>
      <c r="E15" s="330">
        <v>0</v>
      </c>
      <c r="F15" s="330">
        <v>0</v>
      </c>
      <c r="G15" s="330">
        <v>3410</v>
      </c>
      <c r="H15" s="330">
        <v>0</v>
      </c>
      <c r="I15" s="330">
        <v>110</v>
      </c>
      <c r="J15" s="330">
        <v>0</v>
      </c>
      <c r="K15" s="330">
        <v>360</v>
      </c>
      <c r="L15" s="330">
        <v>350</v>
      </c>
      <c r="M15" s="330">
        <v>40</v>
      </c>
      <c r="N15" s="330">
        <v>10</v>
      </c>
      <c r="O15" s="331">
        <v>640</v>
      </c>
    </row>
    <row r="16" spans="2:15" ht="12.75">
      <c r="B16" s="136" t="s">
        <v>161</v>
      </c>
      <c r="C16" s="332">
        <v>273890</v>
      </c>
      <c r="D16" s="332">
        <v>3730</v>
      </c>
      <c r="E16" s="332">
        <v>0</v>
      </c>
      <c r="F16" s="332">
        <v>0</v>
      </c>
      <c r="G16" s="332">
        <v>3030</v>
      </c>
      <c r="H16" s="332">
        <v>0</v>
      </c>
      <c r="I16" s="332">
        <v>50</v>
      </c>
      <c r="J16" s="332">
        <v>0</v>
      </c>
      <c r="K16" s="332">
        <v>360</v>
      </c>
      <c r="L16" s="332">
        <v>290</v>
      </c>
      <c r="M16" s="332">
        <v>70</v>
      </c>
      <c r="N16" s="332">
        <v>10</v>
      </c>
      <c r="O16" s="333">
        <v>400</v>
      </c>
    </row>
    <row r="18" spans="2:5" ht="11.25">
      <c r="B18" s="49" t="s">
        <v>66</v>
      </c>
      <c r="E18" s="160"/>
    </row>
    <row r="21" ht="11.25">
      <c r="D21" s="164"/>
    </row>
    <row r="22" ht="11.25">
      <c r="B22" s="156"/>
    </row>
    <row r="23" ht="11.25">
      <c r="D23" s="160"/>
    </row>
  </sheetData>
  <sheetProtection/>
  <mergeCells count="3">
    <mergeCell ref="C6:C7"/>
    <mergeCell ref="D6:D7"/>
    <mergeCell ref="E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20" customWidth="1"/>
    <col min="2" max="2" width="14.00390625" style="120" customWidth="1"/>
    <col min="3" max="3" width="58.7109375" style="120" customWidth="1"/>
    <col min="4" max="5" width="12.7109375" style="120" customWidth="1"/>
    <col min="6" max="6" width="10.421875" style="120" customWidth="1"/>
    <col min="7" max="16384" width="9.140625" style="120" customWidth="1"/>
  </cols>
  <sheetData>
    <row r="1" ht="31.5" customHeight="1">
      <c r="B1" s="16" t="s">
        <v>153</v>
      </c>
    </row>
    <row r="2" spans="2:6" ht="37.5" customHeight="1">
      <c r="B2" s="341"/>
      <c r="C2" s="342"/>
      <c r="D2" s="146">
        <v>2003</v>
      </c>
      <c r="E2" s="121">
        <v>2010</v>
      </c>
      <c r="F2" s="122" t="s">
        <v>165</v>
      </c>
    </row>
    <row r="3" spans="2:6" ht="12.75" customHeight="1">
      <c r="B3" s="338" t="s">
        <v>16</v>
      </c>
      <c r="C3" s="123" t="s">
        <v>151</v>
      </c>
      <c r="D3" s="182">
        <v>4484890</v>
      </c>
      <c r="E3" s="183">
        <v>3859040</v>
      </c>
      <c r="F3" s="184">
        <v>-13.954634338857801</v>
      </c>
    </row>
    <row r="4" spans="2:6" ht="12.75">
      <c r="B4" s="339"/>
      <c r="C4" s="124" t="s">
        <v>154</v>
      </c>
      <c r="D4" s="185">
        <v>624500</v>
      </c>
      <c r="E4" s="186">
        <v>528460</v>
      </c>
      <c r="F4" s="187">
        <v>-15.3787029623699</v>
      </c>
    </row>
    <row r="5" spans="2:6" ht="12.75">
      <c r="B5" s="339"/>
      <c r="C5" s="125" t="s">
        <v>155</v>
      </c>
      <c r="D5" s="188">
        <v>476430</v>
      </c>
      <c r="E5" s="189">
        <v>394650</v>
      </c>
      <c r="F5" s="190">
        <v>-17.165165921541472</v>
      </c>
    </row>
    <row r="6" spans="2:6" ht="12.75">
      <c r="B6" s="339"/>
      <c r="C6" s="125" t="s">
        <v>156</v>
      </c>
      <c r="D6" s="188">
        <v>880400</v>
      </c>
      <c r="E6" s="189">
        <v>790790</v>
      </c>
      <c r="F6" s="190">
        <v>-10.1783280327124</v>
      </c>
    </row>
    <row r="7" spans="2:6" ht="12.75">
      <c r="B7" s="339"/>
      <c r="C7" s="125" t="s">
        <v>157</v>
      </c>
      <c r="D7" s="188">
        <v>555560</v>
      </c>
      <c r="E7" s="189">
        <v>460330</v>
      </c>
      <c r="F7" s="190">
        <v>-17.141262869897048</v>
      </c>
    </row>
    <row r="8" spans="2:6" ht="12.75">
      <c r="B8" s="339"/>
      <c r="C8" s="125" t="s">
        <v>158</v>
      </c>
      <c r="D8" s="188">
        <v>893540</v>
      </c>
      <c r="E8" s="189">
        <v>800830</v>
      </c>
      <c r="F8" s="190">
        <v>-10.37558475278108</v>
      </c>
    </row>
    <row r="9" spans="2:6" ht="12.75">
      <c r="B9" s="339"/>
      <c r="C9" s="125" t="s">
        <v>159</v>
      </c>
      <c r="D9" s="188">
        <v>71780</v>
      </c>
      <c r="E9" s="189">
        <v>33490</v>
      </c>
      <c r="F9" s="190">
        <v>-53.34354973530232</v>
      </c>
    </row>
    <row r="10" spans="2:6" ht="12.75">
      <c r="B10" s="339"/>
      <c r="C10" s="125" t="s">
        <v>160</v>
      </c>
      <c r="D10" s="188">
        <v>626210</v>
      </c>
      <c r="E10" s="189">
        <v>576600</v>
      </c>
      <c r="F10" s="190">
        <v>-7.922262499800382</v>
      </c>
    </row>
    <row r="11" spans="2:6" ht="12.75">
      <c r="B11" s="340"/>
      <c r="C11" s="125" t="s">
        <v>161</v>
      </c>
      <c r="D11" s="188">
        <v>356490</v>
      </c>
      <c r="E11" s="189">
        <v>273890</v>
      </c>
      <c r="F11" s="190">
        <v>-23.17035540968891</v>
      </c>
    </row>
    <row r="12" spans="2:6" ht="12.75">
      <c r="B12" s="338" t="s">
        <v>17</v>
      </c>
      <c r="C12" s="123" t="s">
        <v>151</v>
      </c>
      <c r="D12" s="182">
        <v>13930710</v>
      </c>
      <c r="E12" s="183">
        <v>13306130</v>
      </c>
      <c r="F12" s="184">
        <v>-4.483475716600225</v>
      </c>
    </row>
    <row r="13" spans="2:6" ht="12.75">
      <c r="B13" s="339"/>
      <c r="C13" s="124" t="s">
        <v>154</v>
      </c>
      <c r="D13" s="185">
        <v>1919040</v>
      </c>
      <c r="E13" s="186">
        <v>1808350</v>
      </c>
      <c r="F13" s="187">
        <v>-5.767988160747038</v>
      </c>
    </row>
    <row r="14" spans="2:6" ht="12.75">
      <c r="B14" s="339"/>
      <c r="C14" s="125" t="s">
        <v>155</v>
      </c>
      <c r="D14" s="188">
        <v>1598400</v>
      </c>
      <c r="E14" s="189">
        <v>1627290</v>
      </c>
      <c r="F14" s="190">
        <v>1.8074324324324493</v>
      </c>
    </row>
    <row r="15" spans="2:6" ht="12.75">
      <c r="B15" s="339"/>
      <c r="C15" s="125" t="s">
        <v>156</v>
      </c>
      <c r="D15" s="188">
        <v>2056510</v>
      </c>
      <c r="E15" s="189">
        <v>1940160</v>
      </c>
      <c r="F15" s="190">
        <v>-5.65764328887289</v>
      </c>
    </row>
    <row r="16" spans="2:6" ht="12.75">
      <c r="B16" s="339"/>
      <c r="C16" s="125" t="s">
        <v>157</v>
      </c>
      <c r="D16" s="188">
        <v>2149170</v>
      </c>
      <c r="E16" s="189">
        <v>2194370</v>
      </c>
      <c r="F16" s="190">
        <v>2.10313749028694</v>
      </c>
    </row>
    <row r="17" spans="2:6" ht="12.75">
      <c r="B17" s="339"/>
      <c r="C17" s="125" t="s">
        <v>158</v>
      </c>
      <c r="D17" s="188">
        <v>2341960</v>
      </c>
      <c r="E17" s="189">
        <v>2333680</v>
      </c>
      <c r="F17" s="190">
        <v>-0.3535500179336992</v>
      </c>
    </row>
    <row r="18" spans="2:6" ht="12.75">
      <c r="B18" s="339"/>
      <c r="C18" s="125" t="s">
        <v>159</v>
      </c>
      <c r="D18" s="188">
        <v>210970</v>
      </c>
      <c r="E18" s="189">
        <v>62450</v>
      </c>
      <c r="F18" s="190">
        <v>-70.39863487699674</v>
      </c>
    </row>
    <row r="19" spans="2:6" ht="12.75">
      <c r="B19" s="339"/>
      <c r="C19" s="125" t="s">
        <v>160</v>
      </c>
      <c r="D19" s="188">
        <v>1785200</v>
      </c>
      <c r="E19" s="189">
        <v>1608410</v>
      </c>
      <c r="F19" s="190">
        <v>-9.903092090522065</v>
      </c>
    </row>
    <row r="20" spans="2:6" ht="12.75">
      <c r="B20" s="340"/>
      <c r="C20" s="125" t="s">
        <v>161</v>
      </c>
      <c r="D20" s="188">
        <v>1869470</v>
      </c>
      <c r="E20" s="189">
        <v>1731410</v>
      </c>
      <c r="F20" s="190">
        <v>-7.384980769950843</v>
      </c>
    </row>
    <row r="21" spans="2:6" ht="12.75">
      <c r="B21" s="338" t="s">
        <v>18</v>
      </c>
      <c r="C21" s="123" t="s">
        <v>151</v>
      </c>
      <c r="D21" s="182">
        <v>7248920</v>
      </c>
      <c r="E21" s="183">
        <v>5444180</v>
      </c>
      <c r="F21" s="184">
        <v>-24.896674263200595</v>
      </c>
    </row>
    <row r="22" spans="2:6" ht="12.75">
      <c r="B22" s="339"/>
      <c r="C22" s="124" t="s">
        <v>154</v>
      </c>
      <c r="D22" s="185">
        <v>1065700</v>
      </c>
      <c r="E22" s="186">
        <v>769190</v>
      </c>
      <c r="F22" s="191">
        <v>-27.82302711832598</v>
      </c>
    </row>
    <row r="23" spans="2:6" ht="12.75" customHeight="1">
      <c r="B23" s="339"/>
      <c r="C23" s="125" t="s">
        <v>155</v>
      </c>
      <c r="D23" s="188">
        <v>891740</v>
      </c>
      <c r="E23" s="189">
        <v>754550</v>
      </c>
      <c r="F23" s="190">
        <v>-15.3845291228385</v>
      </c>
    </row>
    <row r="24" spans="2:6" ht="12.75" customHeight="1">
      <c r="B24" s="339"/>
      <c r="C24" s="125" t="s">
        <v>156</v>
      </c>
      <c r="D24" s="188">
        <v>1356490</v>
      </c>
      <c r="E24" s="189">
        <v>1001330</v>
      </c>
      <c r="F24" s="190">
        <v>-26.182279264867418</v>
      </c>
    </row>
    <row r="25" spans="2:6" ht="12.75" customHeight="1">
      <c r="B25" s="339"/>
      <c r="C25" s="125" t="s">
        <v>157</v>
      </c>
      <c r="D25" s="188">
        <v>971650</v>
      </c>
      <c r="E25" s="189">
        <v>800190</v>
      </c>
      <c r="F25" s="190">
        <v>-17.646271805691356</v>
      </c>
    </row>
    <row r="26" spans="2:6" ht="12.75" customHeight="1">
      <c r="B26" s="339"/>
      <c r="C26" s="125" t="s">
        <v>158</v>
      </c>
      <c r="D26" s="188">
        <v>1254610</v>
      </c>
      <c r="E26" s="189">
        <v>869440</v>
      </c>
      <c r="F26" s="190">
        <v>-30.700377009588635</v>
      </c>
    </row>
    <row r="27" spans="2:6" ht="12.75">
      <c r="B27" s="339"/>
      <c r="C27" s="125" t="s">
        <v>159</v>
      </c>
      <c r="D27" s="188">
        <v>115830</v>
      </c>
      <c r="E27" s="189">
        <v>53140</v>
      </c>
      <c r="F27" s="190">
        <v>-54.12242078908746</v>
      </c>
    </row>
    <row r="28" spans="2:6" ht="12.75">
      <c r="B28" s="339"/>
      <c r="C28" s="125" t="s">
        <v>160</v>
      </c>
      <c r="D28" s="188">
        <v>876800</v>
      </c>
      <c r="E28" s="189">
        <v>625500</v>
      </c>
      <c r="F28" s="190">
        <v>-28.66104014598541</v>
      </c>
    </row>
    <row r="29" spans="2:6" ht="12.75">
      <c r="B29" s="340"/>
      <c r="C29" s="125" t="s">
        <v>161</v>
      </c>
      <c r="D29" s="188">
        <v>716100</v>
      </c>
      <c r="E29" s="189">
        <v>570840</v>
      </c>
      <c r="F29" s="190">
        <v>-20.284876413908677</v>
      </c>
    </row>
    <row r="30" spans="2:6" ht="12.75" customHeight="1">
      <c r="B30" s="338" t="s">
        <v>19</v>
      </c>
      <c r="C30" s="123" t="s">
        <v>151</v>
      </c>
      <c r="D30" s="182">
        <v>8883590</v>
      </c>
      <c r="E30" s="183">
        <v>7156930</v>
      </c>
      <c r="F30" s="184">
        <v>-19.436511590471866</v>
      </c>
    </row>
    <row r="31" spans="2:6" ht="12.75">
      <c r="B31" s="339"/>
      <c r="C31" s="124" t="s">
        <v>154</v>
      </c>
      <c r="D31" s="185">
        <v>1198190</v>
      </c>
      <c r="E31" s="186">
        <v>993140</v>
      </c>
      <c r="F31" s="187">
        <v>-17.113312579807882</v>
      </c>
    </row>
    <row r="32" spans="2:6" ht="12.75">
      <c r="B32" s="339"/>
      <c r="C32" s="125" t="s">
        <v>155</v>
      </c>
      <c r="D32" s="188">
        <v>907720</v>
      </c>
      <c r="E32" s="189">
        <v>716180</v>
      </c>
      <c r="F32" s="190">
        <v>-21.10122064072621</v>
      </c>
    </row>
    <row r="33" spans="2:6" ht="12.75">
      <c r="B33" s="339"/>
      <c r="C33" s="125" t="s">
        <v>156</v>
      </c>
      <c r="D33" s="188">
        <v>1749380</v>
      </c>
      <c r="E33" s="189">
        <v>1468960</v>
      </c>
      <c r="F33" s="190">
        <v>-16.029679086304867</v>
      </c>
    </row>
    <row r="34" spans="2:6" ht="12.75">
      <c r="B34" s="339"/>
      <c r="C34" s="125" t="s">
        <v>157</v>
      </c>
      <c r="D34" s="188">
        <v>1091560</v>
      </c>
      <c r="E34" s="189">
        <v>828160</v>
      </c>
      <c r="F34" s="190">
        <v>-24.13060207409579</v>
      </c>
    </row>
    <row r="35" spans="2:6" ht="12.75" customHeight="1">
      <c r="B35" s="339"/>
      <c r="C35" s="125" t="s">
        <v>158</v>
      </c>
      <c r="D35" s="188">
        <v>1797990</v>
      </c>
      <c r="E35" s="189">
        <v>1456050</v>
      </c>
      <c r="F35" s="190">
        <v>-19.017903325380004</v>
      </c>
    </row>
    <row r="36" spans="2:6" ht="12.75">
      <c r="B36" s="339"/>
      <c r="C36" s="125" t="s">
        <v>159</v>
      </c>
      <c r="D36" s="188">
        <v>138830</v>
      </c>
      <c r="E36" s="189">
        <v>59350</v>
      </c>
      <c r="F36" s="190">
        <v>-57.249873946553336</v>
      </c>
    </row>
    <row r="37" spans="2:6" ht="12.75">
      <c r="B37" s="339"/>
      <c r="C37" s="125" t="s">
        <v>160</v>
      </c>
      <c r="D37" s="188">
        <v>1284100</v>
      </c>
      <c r="E37" s="189">
        <v>1099290</v>
      </c>
      <c r="F37" s="190">
        <v>-14.392181294291717</v>
      </c>
    </row>
    <row r="38" spans="2:6" ht="12.75">
      <c r="B38" s="340"/>
      <c r="C38" s="125" t="s">
        <v>161</v>
      </c>
      <c r="D38" s="188">
        <v>715820</v>
      </c>
      <c r="E38" s="189">
        <v>535800</v>
      </c>
      <c r="F38" s="190">
        <v>-25.14878041965858</v>
      </c>
    </row>
    <row r="39" spans="2:6" ht="12.75" customHeight="1">
      <c r="B39" s="338" t="s">
        <v>20</v>
      </c>
      <c r="C39" s="123" t="s">
        <v>151</v>
      </c>
      <c r="D39" s="192">
        <v>3.1061430715134595</v>
      </c>
      <c r="E39" s="192">
        <v>3.4480414818193124</v>
      </c>
      <c r="F39" s="184">
        <v>11.007168776010829</v>
      </c>
    </row>
    <row r="40" spans="2:6" ht="12.75">
      <c r="B40" s="339"/>
      <c r="C40" s="124" t="s">
        <v>154</v>
      </c>
      <c r="D40" s="193">
        <v>3.0729223378702963</v>
      </c>
      <c r="E40" s="194">
        <v>3.421924081292813</v>
      </c>
      <c r="F40" s="191">
        <v>11.357323910255218</v>
      </c>
    </row>
    <row r="41" spans="2:6" ht="12.75">
      <c r="B41" s="339"/>
      <c r="C41" s="125" t="s">
        <v>155</v>
      </c>
      <c r="D41" s="195">
        <v>3.3549524589131665</v>
      </c>
      <c r="E41" s="196">
        <v>4.123375142531357</v>
      </c>
      <c r="F41" s="197">
        <v>22.904130327591005</v>
      </c>
    </row>
    <row r="42" spans="2:6" ht="12.75">
      <c r="B42" s="339"/>
      <c r="C42" s="125" t="s">
        <v>156</v>
      </c>
      <c r="D42" s="195">
        <v>2.335881417537483</v>
      </c>
      <c r="E42" s="196">
        <v>2.453445288888327</v>
      </c>
      <c r="F42" s="197">
        <v>5.0329554603324596</v>
      </c>
    </row>
    <row r="43" spans="2:6" ht="12.75">
      <c r="B43" s="339"/>
      <c r="C43" s="125" t="s">
        <v>157</v>
      </c>
      <c r="D43" s="195">
        <v>3.8684750521995825</v>
      </c>
      <c r="E43" s="196">
        <v>4.766949796884844</v>
      </c>
      <c r="F43" s="197">
        <v>23.22555354659444</v>
      </c>
    </row>
    <row r="44" spans="2:6" ht="12.75">
      <c r="B44" s="339"/>
      <c r="C44" s="125" t="s">
        <v>158</v>
      </c>
      <c r="D44" s="195">
        <v>2.6209906663383844</v>
      </c>
      <c r="E44" s="196">
        <v>2.914076645480314</v>
      </c>
      <c r="F44" s="197">
        <v>11.18225955193428</v>
      </c>
    </row>
    <row r="45" spans="2:6" ht="12.75">
      <c r="B45" s="339"/>
      <c r="C45" s="125" t="s">
        <v>159</v>
      </c>
      <c r="D45" s="195">
        <v>2.939119531903037</v>
      </c>
      <c r="E45" s="196">
        <v>1.864735742012541</v>
      </c>
      <c r="F45" s="190">
        <v>-36.55461365992312</v>
      </c>
    </row>
    <row r="46" spans="2:6" ht="12.75">
      <c r="B46" s="339"/>
      <c r="C46" s="125" t="s">
        <v>160</v>
      </c>
      <c r="D46" s="195">
        <v>2.850800849555261</v>
      </c>
      <c r="E46" s="196">
        <v>2.789472771418661</v>
      </c>
      <c r="F46" s="190">
        <v>-2.1512578876271675</v>
      </c>
    </row>
    <row r="47" spans="2:6" ht="12.75">
      <c r="B47" s="340"/>
      <c r="C47" s="153" t="s">
        <v>161</v>
      </c>
      <c r="D47" s="198">
        <v>5.244102218856069</v>
      </c>
      <c r="E47" s="199">
        <v>6.321552448063091</v>
      </c>
      <c r="F47" s="200">
        <v>20.545942551097966</v>
      </c>
    </row>
    <row r="48" ht="11.25" hidden="1">
      <c r="E48" s="126"/>
    </row>
    <row r="49" spans="2:5" ht="11.25">
      <c r="B49" s="54"/>
      <c r="E49" s="126"/>
    </row>
    <row r="50" spans="2:5" ht="11.25">
      <c r="B50" s="54"/>
      <c r="E50" s="126"/>
    </row>
    <row r="51" ht="11.25">
      <c r="B51" s="127" t="s">
        <v>164</v>
      </c>
    </row>
  </sheetData>
  <sheetProtection/>
  <mergeCells count="6">
    <mergeCell ref="B39:B47"/>
    <mergeCell ref="B30:B38"/>
    <mergeCell ref="B21:B29"/>
    <mergeCell ref="B12:B20"/>
    <mergeCell ref="B3:B11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6.28125" style="1" bestFit="1" customWidth="1"/>
    <col min="2" max="2" width="16.28125" style="1" customWidth="1"/>
    <col min="3" max="3" width="10.140625" style="1" customWidth="1"/>
    <col min="4" max="4" width="10.421875" style="1" customWidth="1"/>
    <col min="5" max="5" width="12.421875" style="1" customWidth="1"/>
    <col min="6" max="7" width="9.140625" style="1" customWidth="1"/>
    <col min="8" max="8" width="12.00390625" style="1" customWidth="1"/>
    <col min="9" max="16384" width="9.140625" style="1" customWidth="1"/>
  </cols>
  <sheetData>
    <row r="1" spans="1:5" ht="11.25">
      <c r="A1" s="3"/>
      <c r="B1" s="3"/>
      <c r="C1" s="3"/>
      <c r="D1" s="3"/>
      <c r="E1" s="3"/>
    </row>
    <row r="2" spans="1:5" ht="12.75">
      <c r="A2" s="56" t="s">
        <v>162</v>
      </c>
      <c r="C2" s="14"/>
      <c r="D2" s="3"/>
      <c r="E2" s="3"/>
    </row>
    <row r="3" spans="1:5" ht="11.25">
      <c r="A3" s="3" t="s">
        <v>49</v>
      </c>
      <c r="D3" s="3"/>
      <c r="E3" s="3"/>
    </row>
    <row r="4" spans="1:5" ht="11.25">
      <c r="A4" s="3"/>
      <c r="B4" s="3"/>
      <c r="C4" s="3"/>
      <c r="D4" s="3"/>
      <c r="E4" s="3"/>
    </row>
    <row r="5" spans="1:5" ht="11.25">
      <c r="A5" s="3"/>
      <c r="B5" s="3"/>
      <c r="C5" s="3"/>
      <c r="D5" s="3"/>
      <c r="E5" s="3"/>
    </row>
    <row r="18" spans="3:4" ht="11.25">
      <c r="C18" s="10">
        <f>SUM(C30:C37)</f>
        <v>0.9964395290020317</v>
      </c>
      <c r="D18" s="11">
        <f>AVERAGE(D30:D37)</f>
        <v>849717.5</v>
      </c>
    </row>
    <row r="19" spans="2:4" ht="11.25">
      <c r="B19" s="4">
        <f>B37+B38</f>
        <v>21210</v>
      </c>
      <c r="D19" s="11"/>
    </row>
    <row r="20" ht="11.25">
      <c r="D20" s="10"/>
    </row>
    <row r="21" ht="11.25">
      <c r="A21" s="1" t="s">
        <v>146</v>
      </c>
    </row>
    <row r="24" spans="1:5" ht="11.25">
      <c r="A24" s="201"/>
      <c r="B24" s="201"/>
      <c r="C24" s="201"/>
      <c r="D24" s="201"/>
      <c r="E24" s="201"/>
    </row>
    <row r="25" spans="1:5" ht="11.25">
      <c r="A25" s="202"/>
      <c r="B25" s="343">
        <v>2010</v>
      </c>
      <c r="C25" s="343"/>
      <c r="D25" s="343"/>
      <c r="E25" s="343"/>
    </row>
    <row r="26" spans="1:5" ht="11.25">
      <c r="A26" s="203" t="s">
        <v>22</v>
      </c>
      <c r="B26" s="344" t="s">
        <v>23</v>
      </c>
      <c r="C26" s="344"/>
      <c r="D26" s="344" t="s">
        <v>1</v>
      </c>
      <c r="E26" s="344"/>
    </row>
    <row r="27" spans="1:5" ht="11.25">
      <c r="A27" s="204"/>
      <c r="B27" s="205" t="s">
        <v>24</v>
      </c>
      <c r="C27" s="205" t="s">
        <v>25</v>
      </c>
      <c r="D27" s="205" t="s">
        <v>26</v>
      </c>
      <c r="E27" s="205" t="s">
        <v>25</v>
      </c>
    </row>
    <row r="28" spans="1:8" ht="12.75">
      <c r="A28" s="2" t="s">
        <v>0</v>
      </c>
      <c r="B28" s="4">
        <v>3859040</v>
      </c>
      <c r="C28" s="5">
        <v>1</v>
      </c>
      <c r="D28" s="4">
        <v>13306130</v>
      </c>
      <c r="E28" s="5">
        <v>1</v>
      </c>
      <c r="G28" s="162"/>
      <c r="H28" s="163"/>
    </row>
    <row r="29" spans="1:8" ht="22.5">
      <c r="A29" s="206"/>
      <c r="B29" s="207" t="s">
        <v>27</v>
      </c>
      <c r="C29" s="208" t="s">
        <v>28</v>
      </c>
      <c r="D29" s="207" t="s">
        <v>29</v>
      </c>
      <c r="E29" s="208" t="s">
        <v>30</v>
      </c>
      <c r="F29" s="6"/>
      <c r="G29" s="162"/>
      <c r="H29" s="163"/>
    </row>
    <row r="30" spans="1:8" ht="12.75">
      <c r="A30" s="2" t="s">
        <v>31</v>
      </c>
      <c r="B30" s="4">
        <v>134710</v>
      </c>
      <c r="C30" s="5">
        <v>0.03490764542476885</v>
      </c>
      <c r="D30" s="4">
        <v>0</v>
      </c>
      <c r="E30" s="5">
        <v>0</v>
      </c>
      <c r="G30" s="162"/>
      <c r="H30" s="162"/>
    </row>
    <row r="31" spans="1:8" ht="12.75">
      <c r="A31" s="2" t="s">
        <v>40</v>
      </c>
      <c r="B31" s="4">
        <v>2731730</v>
      </c>
      <c r="C31" s="5">
        <v>0.7078781251295659</v>
      </c>
      <c r="D31" s="4">
        <v>1718360</v>
      </c>
      <c r="E31" s="5">
        <v>0.1291404788619982</v>
      </c>
      <c r="G31"/>
      <c r="H31"/>
    </row>
    <row r="32" spans="1:5" ht="11.25">
      <c r="A32" s="2" t="s">
        <v>41</v>
      </c>
      <c r="B32" s="4">
        <v>727390</v>
      </c>
      <c r="C32" s="5">
        <v>0.18848988349434057</v>
      </c>
      <c r="D32" s="4">
        <v>2229930</v>
      </c>
      <c r="E32" s="5">
        <v>0.16758666870081684</v>
      </c>
    </row>
    <row r="33" spans="1:5" ht="11.25">
      <c r="A33" s="2" t="s">
        <v>42</v>
      </c>
      <c r="B33" s="4">
        <v>182440</v>
      </c>
      <c r="C33" s="5">
        <v>0.04727600646792985</v>
      </c>
      <c r="D33" s="4">
        <v>1210510</v>
      </c>
      <c r="E33" s="5">
        <v>0.09097385941667487</v>
      </c>
    </row>
    <row r="34" spans="1:5" ht="11.25">
      <c r="A34" s="2" t="s">
        <v>43</v>
      </c>
      <c r="B34" s="4">
        <v>43610</v>
      </c>
      <c r="C34" s="5">
        <v>0.011300738007380073</v>
      </c>
      <c r="D34" s="4">
        <v>571390</v>
      </c>
      <c r="E34" s="5">
        <v>0.04294186213421934</v>
      </c>
    </row>
    <row r="35" spans="1:5" ht="11.25">
      <c r="A35" s="2" t="s">
        <v>44</v>
      </c>
      <c r="B35" s="4">
        <v>9730</v>
      </c>
      <c r="C35" s="5">
        <v>0.0025213524607156186</v>
      </c>
      <c r="D35" s="4">
        <v>233850</v>
      </c>
      <c r="E35" s="5">
        <v>0.017574606591097486</v>
      </c>
    </row>
    <row r="36" spans="1:5" ht="11.25">
      <c r="A36" s="2" t="s">
        <v>45</v>
      </c>
      <c r="B36" s="4">
        <v>8210</v>
      </c>
      <c r="C36" s="5">
        <v>0.0021274721174178034</v>
      </c>
      <c r="D36" s="4">
        <v>315400</v>
      </c>
      <c r="E36" s="5">
        <v>0.023703360781835138</v>
      </c>
    </row>
    <row r="37" spans="1:5" ht="11.25">
      <c r="A37" s="2" t="s">
        <v>46</v>
      </c>
      <c r="B37" s="4">
        <v>7480</v>
      </c>
      <c r="C37" s="5">
        <v>0.0019383058999129317</v>
      </c>
      <c r="D37" s="4">
        <v>518300</v>
      </c>
      <c r="E37" s="7">
        <v>0.038951971760384126</v>
      </c>
    </row>
    <row r="38" spans="1:5" ht="11.25">
      <c r="A38" s="2" t="s">
        <v>47</v>
      </c>
      <c r="B38" s="4">
        <v>13730</v>
      </c>
      <c r="C38" s="5">
        <v>0.0035578796799203946</v>
      </c>
      <c r="D38" s="4">
        <v>6508390</v>
      </c>
      <c r="E38" s="5">
        <v>0.489127191752974</v>
      </c>
    </row>
    <row r="39" spans="1:5" ht="11.25">
      <c r="A39" s="3"/>
      <c r="B39" s="8"/>
      <c r="C39" s="3"/>
      <c r="D39" s="3"/>
      <c r="E39" s="3"/>
    </row>
    <row r="40" spans="1:5" ht="11.25">
      <c r="A40" s="3"/>
      <c r="B40" s="9"/>
      <c r="C40" s="3"/>
      <c r="D40" s="9"/>
      <c r="E40" s="3"/>
    </row>
  </sheetData>
  <sheetProtection/>
  <mergeCells count="3">
    <mergeCell ref="B25:E25"/>
    <mergeCell ref="B26:C26"/>
    <mergeCell ref="D26:E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25" customWidth="1"/>
    <col min="2" max="2" width="34.421875" style="25" customWidth="1"/>
    <col min="3" max="3" width="10.00390625" style="25" hidden="1" customWidth="1"/>
    <col min="4" max="5" width="18.421875" style="25" customWidth="1"/>
    <col min="6" max="6" width="10.140625" style="25" customWidth="1"/>
    <col min="7" max="9" width="17.421875" style="25" customWidth="1"/>
    <col min="10" max="16384" width="9.140625" style="25" customWidth="1"/>
  </cols>
  <sheetData>
    <row r="1" ht="16.5" customHeight="1">
      <c r="B1" s="16" t="s">
        <v>166</v>
      </c>
    </row>
    <row r="2" ht="11.25">
      <c r="B2" s="108" t="s">
        <v>129</v>
      </c>
    </row>
    <row r="3" ht="11.25" hidden="1">
      <c r="D3" s="25" t="s">
        <v>54</v>
      </c>
    </row>
    <row r="4" spans="2:6" s="40" customFormat="1" ht="38.25" customHeight="1">
      <c r="B4" s="349" t="s">
        <v>130</v>
      </c>
      <c r="C4" s="17" t="s">
        <v>55</v>
      </c>
      <c r="D4" s="345" t="s">
        <v>57</v>
      </c>
      <c r="E4" s="346"/>
      <c r="F4" s="347" t="s">
        <v>140</v>
      </c>
    </row>
    <row r="5" spans="2:6" ht="11.25">
      <c r="B5" s="350"/>
      <c r="C5" s="19"/>
      <c r="D5" s="58">
        <v>2007</v>
      </c>
      <c r="E5" s="81">
        <v>2010</v>
      </c>
      <c r="F5" s="348"/>
    </row>
    <row r="6" spans="2:6" s="18" customFormat="1" ht="12.75">
      <c r="B6" s="20" t="s">
        <v>0</v>
      </c>
      <c r="C6" s="21" t="s">
        <v>0</v>
      </c>
      <c r="D6" s="209">
        <v>10119956280</v>
      </c>
      <c r="E6" s="210">
        <v>10420314210</v>
      </c>
      <c r="F6" s="211">
        <v>2.9679765573058385</v>
      </c>
    </row>
    <row r="7" spans="2:6" ht="12.75">
      <c r="B7" s="109" t="s">
        <v>147</v>
      </c>
      <c r="C7" s="18" t="s">
        <v>0</v>
      </c>
      <c r="D7" s="212">
        <v>1925708020</v>
      </c>
      <c r="E7" s="213">
        <v>1810325940</v>
      </c>
      <c r="F7" s="214">
        <v>-5.9916705337291996</v>
      </c>
    </row>
    <row r="8" spans="2:6" ht="12.75">
      <c r="B8" s="109" t="s">
        <v>131</v>
      </c>
      <c r="C8" s="22" t="s">
        <v>0</v>
      </c>
      <c r="D8" s="215">
        <v>2221534540</v>
      </c>
      <c r="E8" s="216">
        <v>1713885630</v>
      </c>
      <c r="F8" s="217">
        <v>-22.85127243621429</v>
      </c>
    </row>
    <row r="9" spans="2:8" ht="12.75">
      <c r="B9" s="109" t="s">
        <v>132</v>
      </c>
      <c r="C9" s="22" t="s">
        <v>0</v>
      </c>
      <c r="D9" s="215">
        <v>2016577560</v>
      </c>
      <c r="E9" s="216">
        <v>1686112130</v>
      </c>
      <c r="F9" s="217">
        <v>-16.387439618241114</v>
      </c>
      <c r="G9" s="398"/>
      <c r="H9" s="398"/>
    </row>
    <row r="10" spans="2:6" ht="12.75">
      <c r="B10" s="109" t="s">
        <v>133</v>
      </c>
      <c r="C10" s="22" t="s">
        <v>0</v>
      </c>
      <c r="D10" s="215">
        <v>941578170</v>
      </c>
      <c r="E10" s="216">
        <v>818028510</v>
      </c>
      <c r="F10" s="217">
        <v>-13.121551023214566</v>
      </c>
    </row>
    <row r="11" spans="2:6" ht="12.75">
      <c r="B11" s="109" t="s">
        <v>134</v>
      </c>
      <c r="C11" s="22" t="s">
        <v>0</v>
      </c>
      <c r="D11" s="215">
        <v>443672180</v>
      </c>
      <c r="E11" s="216">
        <v>421676350</v>
      </c>
      <c r="F11" s="217">
        <v>-4.957676183347804</v>
      </c>
    </row>
    <row r="12" spans="2:6" ht="12.75">
      <c r="B12" s="109" t="s">
        <v>135</v>
      </c>
      <c r="C12" s="22" t="s">
        <v>0</v>
      </c>
      <c r="D12" s="215">
        <v>368934990</v>
      </c>
      <c r="E12" s="216">
        <v>459373690</v>
      </c>
      <c r="F12" s="217">
        <v>24.513451543319327</v>
      </c>
    </row>
    <row r="13" spans="2:6" ht="12.75">
      <c r="B13" s="109" t="s">
        <v>136</v>
      </c>
      <c r="C13" s="22" t="s">
        <v>0</v>
      </c>
      <c r="D13" s="215">
        <v>354311170</v>
      </c>
      <c r="E13" s="216">
        <v>447815330</v>
      </c>
      <c r="F13" s="217">
        <v>26.390407053777054</v>
      </c>
    </row>
    <row r="14" spans="2:6" ht="12.75">
      <c r="B14" s="109" t="s">
        <v>137</v>
      </c>
      <c r="C14" s="22" t="s">
        <v>0</v>
      </c>
      <c r="D14" s="215">
        <v>481201320</v>
      </c>
      <c r="E14" s="216">
        <v>634007320</v>
      </c>
      <c r="F14" s="217">
        <v>31.755108236195195</v>
      </c>
    </row>
    <row r="15" spans="2:6" ht="12.75">
      <c r="B15" s="109" t="s">
        <v>138</v>
      </c>
      <c r="C15" s="22" t="s">
        <v>0</v>
      </c>
      <c r="D15" s="215">
        <v>391898630</v>
      </c>
      <c r="E15" s="216">
        <v>500709440</v>
      </c>
      <c r="F15" s="217">
        <v>27.76503964813554</v>
      </c>
    </row>
    <row r="16" spans="2:6" ht="12.75">
      <c r="B16" s="110" t="s">
        <v>139</v>
      </c>
      <c r="C16" s="23" t="s">
        <v>0</v>
      </c>
      <c r="D16" s="218">
        <v>974539680</v>
      </c>
      <c r="E16" s="219">
        <v>1928379870</v>
      </c>
      <c r="F16" s="220">
        <v>97.87597258225546</v>
      </c>
    </row>
    <row r="17" ht="11.25" hidden="1"/>
    <row r="18" spans="2:5" ht="11.25">
      <c r="B18" s="54"/>
      <c r="E18" s="154"/>
    </row>
    <row r="19" ht="11.25">
      <c r="B19" s="54"/>
    </row>
    <row r="20" spans="2:5" ht="11.25">
      <c r="B20" s="24" t="s">
        <v>144</v>
      </c>
      <c r="D20" s="156"/>
      <c r="E20" s="155"/>
    </row>
    <row r="21" spans="4:5" ht="11.25">
      <c r="D21" s="169"/>
      <c r="E21" s="170"/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4.421875" style="12" customWidth="1"/>
    <col min="2" max="2" width="16.7109375" style="12" bestFit="1" customWidth="1"/>
    <col min="3" max="3" width="21.140625" style="12" customWidth="1"/>
    <col min="4" max="4" width="13.7109375" style="138" bestFit="1" customWidth="1"/>
    <col min="5" max="5" width="11.00390625" style="12" bestFit="1" customWidth="1"/>
    <col min="6" max="6" width="23.421875" style="12" customWidth="1"/>
    <col min="7" max="7" width="36.28125" style="12" customWidth="1"/>
    <col min="8" max="8" width="14.28125" style="12" bestFit="1" customWidth="1"/>
    <col min="9" max="9" width="13.8515625" style="12" bestFit="1" customWidth="1"/>
    <col min="10" max="16384" width="9.140625" style="12" customWidth="1"/>
  </cols>
  <sheetData>
    <row r="3" spans="1:7" ht="14.25">
      <c r="A3" s="43" t="s">
        <v>167</v>
      </c>
      <c r="G3" s="42" t="s">
        <v>168</v>
      </c>
    </row>
    <row r="4" spans="1:7" ht="14.25">
      <c r="A4" s="44" t="s">
        <v>49</v>
      </c>
      <c r="G4" s="222" t="s">
        <v>49</v>
      </c>
    </row>
    <row r="7" ht="14.25">
      <c r="H7" s="44"/>
    </row>
    <row r="8" ht="14.25">
      <c r="I8" s="15"/>
    </row>
    <row r="10" ht="14.25">
      <c r="B10" s="41"/>
    </row>
    <row r="27" spans="1:2" ht="15">
      <c r="A27" s="26" t="s">
        <v>64</v>
      </c>
      <c r="B27" s="165"/>
    </row>
    <row r="28" ht="14.25">
      <c r="G28" s="26" t="s">
        <v>64</v>
      </c>
    </row>
    <row r="30" spans="3:6" ht="15">
      <c r="C30" s="165"/>
      <c r="D30" s="165"/>
      <c r="E30" s="165"/>
      <c r="F30" s="165"/>
    </row>
    <row r="31" spans="1:7" ht="15">
      <c r="A31" s="26"/>
      <c r="B31" s="165"/>
      <c r="G31" s="26"/>
    </row>
    <row r="34" spans="1:4" ht="14.25">
      <c r="A34" s="89" t="s">
        <v>197</v>
      </c>
      <c r="B34" s="90" t="s">
        <v>16</v>
      </c>
      <c r="C34" s="90" t="s">
        <v>198</v>
      </c>
      <c r="D34" s="12"/>
    </row>
    <row r="35" spans="1:4" ht="15">
      <c r="A35" s="336" t="s">
        <v>169</v>
      </c>
      <c r="B35" s="401">
        <v>632120</v>
      </c>
      <c r="C35" s="402">
        <v>1119932480</v>
      </c>
      <c r="D35" s="130"/>
    </row>
    <row r="36" spans="1:4" ht="15">
      <c r="A36" s="139" t="s">
        <v>170</v>
      </c>
      <c r="B36" s="403">
        <v>561370</v>
      </c>
      <c r="C36" s="404">
        <v>845538700</v>
      </c>
      <c r="D36" s="130"/>
    </row>
    <row r="37" spans="1:4" ht="15">
      <c r="A37" s="131" t="s">
        <v>171</v>
      </c>
      <c r="B37" s="405">
        <v>407020</v>
      </c>
      <c r="C37" s="404">
        <v>408365700</v>
      </c>
      <c r="D37" s="130"/>
    </row>
    <row r="38" spans="1:4" ht="15">
      <c r="A38" s="131" t="s">
        <v>172</v>
      </c>
      <c r="B38" s="405">
        <v>395680</v>
      </c>
      <c r="C38" s="404">
        <v>430345950</v>
      </c>
      <c r="D38" s="130"/>
    </row>
    <row r="39" spans="1:4" ht="15">
      <c r="A39" s="131" t="s">
        <v>173</v>
      </c>
      <c r="B39" s="405">
        <v>389900</v>
      </c>
      <c r="C39" s="404">
        <v>1426864740</v>
      </c>
      <c r="D39" s="130"/>
    </row>
    <row r="40" spans="1:4" ht="15">
      <c r="A40" s="221" t="s">
        <v>174</v>
      </c>
      <c r="B40" s="406">
        <v>354760</v>
      </c>
      <c r="C40" s="407">
        <v>1578195900</v>
      </c>
      <c r="D40" s="130"/>
    </row>
    <row r="41" spans="1:4" ht="15">
      <c r="A41" s="221" t="s">
        <v>175</v>
      </c>
      <c r="B41" s="406">
        <v>233800</v>
      </c>
      <c r="C41" s="407">
        <v>1153664090</v>
      </c>
      <c r="D41" s="130"/>
    </row>
    <row r="42" spans="1:4" ht="15">
      <c r="A42" s="221" t="s">
        <v>176</v>
      </c>
      <c r="B42" s="406">
        <v>172010</v>
      </c>
      <c r="C42" s="407">
        <v>658880050</v>
      </c>
      <c r="D42" s="130"/>
    </row>
    <row r="43" spans="1:4" ht="15">
      <c r="A43" s="131" t="s">
        <v>177</v>
      </c>
      <c r="B43" s="405">
        <v>125140</v>
      </c>
      <c r="C43" s="404">
        <v>238268760</v>
      </c>
      <c r="D43" s="130"/>
    </row>
    <row r="44" spans="1:4" ht="15">
      <c r="A44" s="131" t="s">
        <v>178</v>
      </c>
      <c r="B44" s="405">
        <v>108950</v>
      </c>
      <c r="C44" s="404">
        <v>544677230</v>
      </c>
      <c r="D44" s="130"/>
    </row>
    <row r="45" spans="1:4" ht="15">
      <c r="A45" s="131" t="s">
        <v>179</v>
      </c>
      <c r="B45" s="405">
        <v>99840</v>
      </c>
      <c r="C45" s="335">
        <v>0</v>
      </c>
      <c r="D45" s="130"/>
    </row>
    <row r="46" spans="1:4" ht="15">
      <c r="A46" s="221" t="s">
        <v>180</v>
      </c>
      <c r="B46" s="406">
        <v>95000</v>
      </c>
      <c r="C46" s="407">
        <v>287350940</v>
      </c>
      <c r="D46" s="130"/>
    </row>
    <row r="47" spans="1:4" ht="15">
      <c r="A47" s="131" t="s">
        <v>181</v>
      </c>
      <c r="B47" s="405">
        <v>92940</v>
      </c>
      <c r="C47" s="404">
        <v>87113190</v>
      </c>
      <c r="D47" s="130"/>
    </row>
    <row r="48" spans="1:4" ht="15">
      <c r="A48" s="140" t="s">
        <v>182</v>
      </c>
      <c r="B48" s="408">
        <v>190520</v>
      </c>
      <c r="C48" s="409">
        <v>1641116470</v>
      </c>
      <c r="D48" s="12"/>
    </row>
    <row r="49" spans="1:2" ht="14.25">
      <c r="A49" s="157"/>
      <c r="B49" s="166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66"/>
  <sheetViews>
    <sheetView showGridLines="0" zoomScalePageLayoutView="0" workbookViewId="0" topLeftCell="B1">
      <selection activeCell="B2" sqref="B2"/>
    </sheetView>
  </sheetViews>
  <sheetFormatPr defaultColWidth="9.140625" defaultRowHeight="12.75"/>
  <cols>
    <col min="1" max="1" width="9.140625" style="26" customWidth="1"/>
    <col min="2" max="2" width="61.8515625" style="26" customWidth="1"/>
    <col min="3" max="3" width="9.8515625" style="26" customWidth="1"/>
    <col min="4" max="4" width="10.7109375" style="26" customWidth="1"/>
    <col min="5" max="5" width="10.00390625" style="26" customWidth="1"/>
    <col min="6" max="6" width="12.28125" style="26" customWidth="1"/>
    <col min="7" max="7" width="10.421875" style="26" bestFit="1" customWidth="1"/>
    <col min="8" max="10" width="9.140625" style="26" customWidth="1"/>
    <col min="11" max="11" width="25.57421875" style="151" bestFit="1" customWidth="1"/>
    <col min="12" max="13" width="9.140625" style="151" customWidth="1"/>
    <col min="14" max="16384" width="9.140625" style="26" customWidth="1"/>
  </cols>
  <sheetData>
    <row r="2" spans="2:4" ht="12.75">
      <c r="B2" s="45" t="s">
        <v>183</v>
      </c>
      <c r="D2" s="29"/>
    </row>
    <row r="3" spans="2:4" ht="12">
      <c r="B3" s="26" t="s">
        <v>49</v>
      </c>
      <c r="D3" s="29"/>
    </row>
    <row r="4" ht="11.25">
      <c r="C4" s="30"/>
    </row>
    <row r="8" spans="11:13" ht="11.25">
      <c r="K8" s="26"/>
      <c r="L8" s="26" t="s">
        <v>38</v>
      </c>
      <c r="M8" s="26" t="s">
        <v>38</v>
      </c>
    </row>
    <row r="9" spans="11:15" ht="11.25">
      <c r="K9" s="26" t="s">
        <v>33</v>
      </c>
      <c r="L9" s="26">
        <v>13930.71</v>
      </c>
      <c r="M9" s="26">
        <v>13306.13</v>
      </c>
      <c r="O9" s="27"/>
    </row>
    <row r="10" spans="11:15" ht="11.25">
      <c r="K10" s="26"/>
      <c r="L10" s="28">
        <v>2003</v>
      </c>
      <c r="M10" s="28">
        <v>2010</v>
      </c>
      <c r="O10" s="27"/>
    </row>
    <row r="11" spans="11:15" ht="11.25">
      <c r="K11" s="91" t="s">
        <v>34</v>
      </c>
      <c r="L11" s="91">
        <v>8773.75</v>
      </c>
      <c r="M11" s="91">
        <v>8306.42</v>
      </c>
      <c r="O11" s="27"/>
    </row>
    <row r="12" spans="11:16" ht="12.75">
      <c r="K12" s="92" t="s">
        <v>36</v>
      </c>
      <c r="L12" s="167">
        <v>4644</v>
      </c>
      <c r="M12" s="167">
        <v>4506.25</v>
      </c>
      <c r="O12" s="137"/>
      <c r="P12" s="105"/>
    </row>
    <row r="13" spans="11:16" ht="11.25">
      <c r="K13" s="92" t="s">
        <v>37</v>
      </c>
      <c r="L13" s="92">
        <v>344.09</v>
      </c>
      <c r="M13" s="92">
        <v>311.43</v>
      </c>
      <c r="O13" s="105"/>
      <c r="P13" s="105"/>
    </row>
    <row r="14" spans="11:16" ht="11.25">
      <c r="K14" s="93" t="s">
        <v>35</v>
      </c>
      <c r="L14" s="132">
        <v>168.86</v>
      </c>
      <c r="M14" s="132">
        <v>182.03</v>
      </c>
      <c r="O14" s="159"/>
      <c r="P14" s="105"/>
    </row>
    <row r="15" spans="11:13" ht="11.25">
      <c r="K15" s="26"/>
      <c r="L15" s="26"/>
      <c r="M15" s="26"/>
    </row>
    <row r="16" spans="11:13" ht="11.25">
      <c r="K16" s="26"/>
      <c r="L16" s="26"/>
      <c r="M16" s="26"/>
    </row>
    <row r="26" ht="11.25">
      <c r="B26" s="54"/>
    </row>
    <row r="27" ht="11.25">
      <c r="B27" s="1" t="s">
        <v>62</v>
      </c>
    </row>
    <row r="29" ht="11.25">
      <c r="B29" s="46"/>
    </row>
    <row r="31" ht="12.75">
      <c r="B31" s="45" t="s">
        <v>184</v>
      </c>
    </row>
    <row r="33" spans="2:7" ht="11.25" customHeight="1">
      <c r="B33" s="351"/>
      <c r="C33" s="353">
        <v>2003</v>
      </c>
      <c r="D33" s="354"/>
      <c r="E33" s="353">
        <v>2010</v>
      </c>
      <c r="F33" s="354"/>
      <c r="G33" s="355" t="s">
        <v>185</v>
      </c>
    </row>
    <row r="34" spans="2:7" ht="21" customHeight="1">
      <c r="B34" s="352"/>
      <c r="C34" s="103" t="s">
        <v>32</v>
      </c>
      <c r="D34" s="104" t="s">
        <v>58</v>
      </c>
      <c r="E34" s="103" t="s">
        <v>32</v>
      </c>
      <c r="F34" s="104" t="s">
        <v>58</v>
      </c>
      <c r="G34" s="356"/>
    </row>
    <row r="35" spans="2:7" ht="12.75">
      <c r="B35" s="59" t="s">
        <v>103</v>
      </c>
      <c r="C35" s="223">
        <v>13930710</v>
      </c>
      <c r="D35" s="224">
        <v>100</v>
      </c>
      <c r="E35" s="223">
        <v>13306130</v>
      </c>
      <c r="F35" s="224">
        <v>100</v>
      </c>
      <c r="G35" s="225">
        <v>-4.48347571660023</v>
      </c>
    </row>
    <row r="36" spans="2:13" s="65" customFormat="1" ht="12.75">
      <c r="B36" s="64" t="s">
        <v>34</v>
      </c>
      <c r="C36" s="226">
        <v>8773750</v>
      </c>
      <c r="D36" s="227">
        <v>62.981355580584186</v>
      </c>
      <c r="E36" s="226">
        <v>8306420</v>
      </c>
      <c r="F36" s="228">
        <v>62.42551365423304</v>
      </c>
      <c r="G36" s="229">
        <v>-5.326456760222254</v>
      </c>
      <c r="K36" s="151"/>
      <c r="L36" s="151"/>
      <c r="M36" s="151"/>
    </row>
    <row r="37" spans="2:7" ht="12.75">
      <c r="B37" s="60" t="s">
        <v>67</v>
      </c>
      <c r="C37" s="230">
        <v>5963880</v>
      </c>
      <c r="D37" s="231">
        <v>42.81102686079891</v>
      </c>
      <c r="E37" s="230">
        <v>4959600</v>
      </c>
      <c r="F37" s="232">
        <v>37.27304633278046</v>
      </c>
      <c r="G37" s="233">
        <v>-16.839373025614197</v>
      </c>
    </row>
    <row r="38" spans="2:7" ht="12.75">
      <c r="B38" s="60" t="s">
        <v>100</v>
      </c>
      <c r="C38" s="230">
        <v>52830</v>
      </c>
      <c r="D38" s="231">
        <v>0.37923408067499786</v>
      </c>
      <c r="E38" s="230">
        <v>30720</v>
      </c>
      <c r="F38" s="232">
        <v>0.2308710346284006</v>
      </c>
      <c r="G38" s="233">
        <v>-41.85122089721749</v>
      </c>
    </row>
    <row r="39" spans="2:7" ht="12.75">
      <c r="B39" s="60" t="s">
        <v>68</v>
      </c>
      <c r="C39" s="230">
        <v>185730</v>
      </c>
      <c r="D39" s="231">
        <v>1.3332414500050607</v>
      </c>
      <c r="E39" s="230">
        <v>118290</v>
      </c>
      <c r="F39" s="232">
        <v>0.8889887593161949</v>
      </c>
      <c r="G39" s="233">
        <v>-36.31077370376353</v>
      </c>
    </row>
    <row r="40" spans="2:7" ht="12.75">
      <c r="B40" s="66" t="s">
        <v>82</v>
      </c>
      <c r="C40" s="230">
        <v>28880</v>
      </c>
      <c r="D40" s="231">
        <v>0.20731175941499036</v>
      </c>
      <c r="E40" s="230">
        <v>25310</v>
      </c>
      <c r="F40" s="232">
        <v>0.19021308224104228</v>
      </c>
      <c r="G40" s="233">
        <v>-12.361495844875346</v>
      </c>
    </row>
    <row r="41" spans="2:7" ht="12.75">
      <c r="B41" s="66" t="s">
        <v>83</v>
      </c>
      <c r="C41" s="230">
        <v>7300</v>
      </c>
      <c r="D41" s="231">
        <v>0.052402210655451156</v>
      </c>
      <c r="E41" s="230">
        <v>2270</v>
      </c>
      <c r="F41" s="232">
        <v>0.01705980626974184</v>
      </c>
      <c r="G41" s="233">
        <v>-68.9041095890411</v>
      </c>
    </row>
    <row r="42" spans="2:7" ht="11.25" customHeight="1">
      <c r="B42" s="66" t="s">
        <v>101</v>
      </c>
      <c r="C42" s="230">
        <v>1065880</v>
      </c>
      <c r="D42" s="231">
        <v>7.651297026497572</v>
      </c>
      <c r="E42" s="230">
        <v>1466250</v>
      </c>
      <c r="F42" s="232">
        <v>11.01935724361629</v>
      </c>
      <c r="G42" s="233">
        <v>37.562389762449804</v>
      </c>
    </row>
    <row r="43" spans="2:7" ht="11.25" customHeight="1">
      <c r="B43" s="66" t="s">
        <v>84</v>
      </c>
      <c r="C43" s="230">
        <v>81730</v>
      </c>
      <c r="D43" s="231">
        <v>0.5866894077904141</v>
      </c>
      <c r="E43" s="230">
        <v>59050</v>
      </c>
      <c r="F43" s="232">
        <v>0.44378042300804216</v>
      </c>
      <c r="G43" s="233">
        <v>-27.749908234430443</v>
      </c>
    </row>
    <row r="44" spans="2:7" ht="11.25" customHeight="1">
      <c r="B44" s="66" t="s">
        <v>102</v>
      </c>
      <c r="C44" s="230">
        <v>460</v>
      </c>
      <c r="D44" s="231">
        <v>0.0033020571097955526</v>
      </c>
      <c r="E44" s="230">
        <v>750</v>
      </c>
      <c r="F44" s="232">
        <v>0.005636499868857436</v>
      </c>
      <c r="G44" s="233">
        <v>63.04347826086957</v>
      </c>
    </row>
    <row r="45" spans="2:7" ht="11.25" customHeight="1">
      <c r="B45" s="66" t="s">
        <v>85</v>
      </c>
      <c r="C45" s="230">
        <v>574900</v>
      </c>
      <c r="D45" s="231">
        <v>4.126853548742311</v>
      </c>
      <c r="E45" s="230">
        <v>670770</v>
      </c>
      <c r="F45" s="232">
        <v>5.041060022711337</v>
      </c>
      <c r="G45" s="233">
        <v>16.675943642372587</v>
      </c>
    </row>
    <row r="46" spans="2:7" ht="11.25" customHeight="1">
      <c r="B46" s="66" t="s">
        <v>86</v>
      </c>
      <c r="C46" s="230">
        <v>12930</v>
      </c>
      <c r="D46" s="231">
        <v>0.0928165183253402</v>
      </c>
      <c r="E46" s="230">
        <v>5940</v>
      </c>
      <c r="F46" s="232">
        <v>0.044641078961350895</v>
      </c>
      <c r="G46" s="233">
        <v>-54.060324825986086</v>
      </c>
    </row>
    <row r="47" spans="2:7" ht="11.25" customHeight="1">
      <c r="B47" s="66" t="s">
        <v>87</v>
      </c>
      <c r="C47" s="230">
        <v>7660</v>
      </c>
      <c r="D47" s="231">
        <v>0.05498642926311724</v>
      </c>
      <c r="E47" s="230">
        <v>14950</v>
      </c>
      <c r="F47" s="232">
        <v>0.1123542307192249</v>
      </c>
      <c r="G47" s="233" t="s">
        <v>56</v>
      </c>
    </row>
    <row r="48" spans="2:7" ht="11.25" customHeight="1">
      <c r="B48" s="66" t="s">
        <v>88</v>
      </c>
      <c r="C48" s="230">
        <v>791560</v>
      </c>
      <c r="D48" s="231">
        <v>5.682122447456017</v>
      </c>
      <c r="E48" s="230">
        <v>952520</v>
      </c>
      <c r="F48" s="232">
        <v>7.158505140112113</v>
      </c>
      <c r="G48" s="233">
        <v>20.334529283945628</v>
      </c>
    </row>
    <row r="49" spans="2:13" s="65" customFormat="1" ht="11.25" customHeight="1">
      <c r="B49" s="66" t="s">
        <v>69</v>
      </c>
      <c r="C49" s="230">
        <v>168860</v>
      </c>
      <c r="D49" s="231">
        <v>1.2121420946958195</v>
      </c>
      <c r="E49" s="230">
        <v>182030</v>
      </c>
      <c r="F49" s="232">
        <v>1.3680160948374922</v>
      </c>
      <c r="G49" s="233">
        <v>7.79936041691342</v>
      </c>
      <c r="K49" s="151"/>
      <c r="L49" s="151"/>
      <c r="M49" s="151"/>
    </row>
    <row r="50" spans="2:13" s="65" customFormat="1" ht="11.25" customHeight="1">
      <c r="B50" s="66" t="s">
        <v>70</v>
      </c>
      <c r="C50" s="230">
        <v>4644000</v>
      </c>
      <c r="D50" s="231">
        <v>33.33642003889249</v>
      </c>
      <c r="E50" s="230">
        <v>4506250</v>
      </c>
      <c r="F50" s="232">
        <v>33.8659700453851</v>
      </c>
      <c r="G50" s="233">
        <v>-2.9661929371231697</v>
      </c>
      <c r="I50" s="399"/>
      <c r="K50" s="151"/>
      <c r="L50" s="151"/>
      <c r="M50" s="151"/>
    </row>
    <row r="51" spans="2:9" ht="11.25" customHeight="1">
      <c r="B51" s="61" t="s">
        <v>71</v>
      </c>
      <c r="C51" s="230">
        <v>4164150</v>
      </c>
      <c r="D51" s="231">
        <v>29.89187198642424</v>
      </c>
      <c r="E51" s="230">
        <v>3774390</v>
      </c>
      <c r="F51" s="232">
        <v>28.365798320022428</v>
      </c>
      <c r="G51" s="233">
        <v>-9.359893375598862</v>
      </c>
      <c r="I51" s="400"/>
    </row>
    <row r="52" spans="2:9" ht="12.75">
      <c r="B52" s="61" t="s">
        <v>72</v>
      </c>
      <c r="C52" s="230">
        <v>479860</v>
      </c>
      <c r="D52" s="231">
        <v>3.4446198363184646</v>
      </c>
      <c r="E52" s="230">
        <v>305690</v>
      </c>
      <c r="F52" s="232">
        <v>2.2973621932147066</v>
      </c>
      <c r="G52" s="233">
        <v>-36.29600300087525</v>
      </c>
      <c r="I52" s="400"/>
    </row>
    <row r="53" spans="2:7" ht="12.75">
      <c r="B53" s="61" t="s">
        <v>73</v>
      </c>
      <c r="C53" s="230" t="s">
        <v>56</v>
      </c>
      <c r="D53" s="231" t="s">
        <v>56</v>
      </c>
      <c r="E53" s="230">
        <v>426170</v>
      </c>
      <c r="F53" s="232">
        <v>3.2028095321479646</v>
      </c>
      <c r="G53" s="233" t="s">
        <v>56</v>
      </c>
    </row>
    <row r="54" spans="2:13" s="65" customFormat="1" ht="12.75">
      <c r="B54" s="66" t="s">
        <v>74</v>
      </c>
      <c r="C54" s="230">
        <v>344090</v>
      </c>
      <c r="D54" s="231">
        <v>2.470010501977286</v>
      </c>
      <c r="E54" s="230">
        <v>311430</v>
      </c>
      <c r="F54" s="232">
        <v>2.340500205544362</v>
      </c>
      <c r="G54" s="233">
        <v>-9.491702752186928</v>
      </c>
      <c r="K54" s="151"/>
      <c r="L54" s="151"/>
      <c r="M54" s="151"/>
    </row>
    <row r="55" spans="2:7" ht="12.75">
      <c r="B55" s="61" t="s">
        <v>75</v>
      </c>
      <c r="C55" s="230">
        <v>140650</v>
      </c>
      <c r="D55" s="231">
        <v>1.0096398532450968</v>
      </c>
      <c r="E55" s="230">
        <v>141870</v>
      </c>
      <c r="F55" s="232">
        <v>1.0662003151930726</v>
      </c>
      <c r="G55" s="233">
        <v>0.8674013508709564</v>
      </c>
    </row>
    <row r="56" spans="2:7" ht="12.75" hidden="1">
      <c r="B56" s="61" t="s">
        <v>76</v>
      </c>
      <c r="C56" s="230">
        <v>0</v>
      </c>
      <c r="D56" s="231">
        <v>0</v>
      </c>
      <c r="E56" s="230">
        <v>0</v>
      </c>
      <c r="F56" s="232">
        <v>0</v>
      </c>
      <c r="G56" s="233">
        <v>0</v>
      </c>
    </row>
    <row r="57" spans="2:7" ht="12.75" hidden="1">
      <c r="B57" s="61" t="s">
        <v>81</v>
      </c>
      <c r="C57" s="230">
        <v>0</v>
      </c>
      <c r="D57" s="231">
        <v>0</v>
      </c>
      <c r="E57" s="230">
        <v>0</v>
      </c>
      <c r="F57" s="232">
        <v>0</v>
      </c>
      <c r="G57" s="233">
        <v>0</v>
      </c>
    </row>
    <row r="58" spans="2:7" ht="12.75">
      <c r="B58" s="61" t="s">
        <v>80</v>
      </c>
      <c r="C58" s="230">
        <v>185580</v>
      </c>
      <c r="D58" s="231">
        <v>1.3321646922518666</v>
      </c>
      <c r="E58" s="230">
        <v>161370</v>
      </c>
      <c r="F58" s="232">
        <v>1.212749311783366</v>
      </c>
      <c r="G58" s="233">
        <v>-13.045586808923376</v>
      </c>
    </row>
    <row r="59" spans="2:7" ht="12.75">
      <c r="B59" s="61" t="s">
        <v>77</v>
      </c>
      <c r="C59" s="230">
        <v>4500</v>
      </c>
      <c r="D59" s="231">
        <v>0.032302732595826056</v>
      </c>
      <c r="E59" s="230">
        <v>3380</v>
      </c>
      <c r="F59" s="232">
        <v>0.025401826075650846</v>
      </c>
      <c r="G59" s="233">
        <v>-24.88888888888889</v>
      </c>
    </row>
    <row r="60" spans="2:7" ht="12.75">
      <c r="B60" s="62" t="s">
        <v>78</v>
      </c>
      <c r="C60" s="234">
        <v>13370</v>
      </c>
      <c r="D60" s="235">
        <v>0.09597500773470985</v>
      </c>
      <c r="E60" s="234">
        <v>4820</v>
      </c>
      <c r="F60" s="236">
        <v>0.03622390582385712</v>
      </c>
      <c r="G60" s="237">
        <v>-63.94913986537023</v>
      </c>
    </row>
    <row r="61" spans="2:7" ht="11.25" hidden="1">
      <c r="B61" s="171" t="s">
        <v>79</v>
      </c>
      <c r="C61" s="172">
        <v>0</v>
      </c>
      <c r="D61" s="173">
        <f>C61/$C$35*100</f>
        <v>0</v>
      </c>
      <c r="E61" s="172">
        <v>0</v>
      </c>
      <c r="F61" s="174">
        <f>E61/$E$35*100</f>
        <v>0</v>
      </c>
      <c r="G61" s="175">
        <v>0</v>
      </c>
    </row>
    <row r="62" ht="11.25" hidden="1">
      <c r="B62" s="1"/>
    </row>
    <row r="63" ht="11.25">
      <c r="B63" s="54"/>
    </row>
    <row r="64" ht="11.25">
      <c r="B64" s="54"/>
    </row>
    <row r="65" ht="11.25">
      <c r="B65" s="1" t="s">
        <v>62</v>
      </c>
    </row>
    <row r="66" ht="11.25">
      <c r="B66" s="1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6"/>
  <sheetViews>
    <sheetView showGridLines="0" zoomScalePageLayoutView="0" workbookViewId="0" topLeftCell="A1">
      <selection activeCell="B1" sqref="B1"/>
    </sheetView>
  </sheetViews>
  <sheetFormatPr defaultColWidth="8.8515625" defaultRowHeight="12.75"/>
  <cols>
    <col min="1" max="1" width="8.8515625" style="0" customWidth="1"/>
    <col min="2" max="2" width="28.28125" style="0" customWidth="1"/>
    <col min="3" max="3" width="8.8515625" style="0" customWidth="1"/>
    <col min="4" max="4" width="8.421875" style="0" customWidth="1"/>
    <col min="5" max="6" width="8.8515625" style="0" customWidth="1"/>
    <col min="7" max="7" width="8.421875" style="0" customWidth="1"/>
    <col min="8" max="8" width="8.28125" style="0" customWidth="1"/>
  </cols>
  <sheetData>
    <row r="1" spans="2:11" s="113" customFormat="1" ht="19.5" customHeight="1">
      <c r="B1" s="111" t="s">
        <v>186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2:11" ht="12.75" customHeight="1">
      <c r="B3" s="360" t="s">
        <v>59</v>
      </c>
      <c r="C3" s="366">
        <v>2010</v>
      </c>
      <c r="D3" s="367"/>
      <c r="E3" s="367"/>
      <c r="F3" s="367"/>
      <c r="G3" s="367"/>
      <c r="H3" s="367"/>
      <c r="I3" s="367"/>
      <c r="J3" s="367"/>
      <c r="K3" s="367"/>
    </row>
    <row r="4" spans="2:11" ht="12.75" customHeight="1">
      <c r="B4" s="361"/>
      <c r="C4" s="363" t="s">
        <v>16</v>
      </c>
      <c r="D4" s="368" t="s">
        <v>104</v>
      </c>
      <c r="E4" s="369"/>
      <c r="F4" s="369"/>
      <c r="G4" s="369"/>
      <c r="H4" s="369"/>
      <c r="I4" s="369"/>
      <c r="J4" s="369"/>
      <c r="K4" s="369"/>
    </row>
    <row r="5" spans="2:11" ht="12.75">
      <c r="B5" s="361"/>
      <c r="C5" s="364"/>
      <c r="D5" s="67" t="s">
        <v>127</v>
      </c>
      <c r="E5" s="152" t="s">
        <v>148</v>
      </c>
      <c r="F5" s="152" t="s">
        <v>95</v>
      </c>
      <c r="G5" s="152" t="s">
        <v>98</v>
      </c>
      <c r="H5" s="152" t="s">
        <v>99</v>
      </c>
      <c r="I5" s="152" t="s">
        <v>96</v>
      </c>
      <c r="J5" s="152" t="s">
        <v>97</v>
      </c>
      <c r="K5" s="152" t="s">
        <v>149</v>
      </c>
    </row>
    <row r="6" spans="2:11" ht="25.5" customHeight="1">
      <c r="B6" s="362"/>
      <c r="C6" s="365"/>
      <c r="D6" s="370" t="s">
        <v>128</v>
      </c>
      <c r="E6" s="371"/>
      <c r="F6" s="371"/>
      <c r="G6" s="371"/>
      <c r="H6" s="371"/>
      <c r="I6" s="371"/>
      <c r="J6" s="371"/>
      <c r="K6" s="371"/>
    </row>
    <row r="7" spans="2:11" ht="13.5">
      <c r="B7" s="83" t="s">
        <v>0</v>
      </c>
      <c r="C7" s="244">
        <v>2836640</v>
      </c>
      <c r="D7" s="244">
        <v>5444180</v>
      </c>
      <c r="E7" s="244">
        <v>474020</v>
      </c>
      <c r="F7" s="244">
        <v>1667160</v>
      </c>
      <c r="G7" s="244">
        <v>841220</v>
      </c>
      <c r="H7" s="244">
        <v>124090</v>
      </c>
      <c r="I7" s="244">
        <v>1372440</v>
      </c>
      <c r="J7" s="245">
        <v>962610</v>
      </c>
      <c r="K7" s="245">
        <v>2650</v>
      </c>
    </row>
    <row r="8" spans="2:11" ht="13.5">
      <c r="B8" s="75" t="s">
        <v>7</v>
      </c>
      <c r="C8" s="246">
        <v>10010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7">
        <v>0</v>
      </c>
      <c r="K8" s="248">
        <v>0</v>
      </c>
    </row>
    <row r="9" spans="2:11" ht="13.5">
      <c r="B9" s="76" t="s">
        <v>8</v>
      </c>
      <c r="C9" s="249">
        <v>2688710</v>
      </c>
      <c r="D9" s="249">
        <v>2758780</v>
      </c>
      <c r="E9" s="249">
        <v>366940</v>
      </c>
      <c r="F9" s="249">
        <v>868420</v>
      </c>
      <c r="G9" s="249">
        <v>116970</v>
      </c>
      <c r="H9" s="249">
        <v>40680</v>
      </c>
      <c r="I9" s="249">
        <v>736870</v>
      </c>
      <c r="J9" s="250">
        <v>626570</v>
      </c>
      <c r="K9" s="250">
        <v>2330</v>
      </c>
    </row>
    <row r="10" spans="2:11" ht="13.5">
      <c r="B10" s="76" t="s">
        <v>9</v>
      </c>
      <c r="C10" s="249">
        <v>88150</v>
      </c>
      <c r="D10" s="249">
        <v>585280</v>
      </c>
      <c r="E10" s="249">
        <v>58100</v>
      </c>
      <c r="F10" s="249">
        <v>290430</v>
      </c>
      <c r="G10" s="249">
        <v>86250</v>
      </c>
      <c r="H10" s="249">
        <v>16760</v>
      </c>
      <c r="I10" s="249">
        <v>94180</v>
      </c>
      <c r="J10" s="250">
        <v>39340</v>
      </c>
      <c r="K10" s="250">
        <v>210</v>
      </c>
    </row>
    <row r="11" spans="2:11" ht="13.5">
      <c r="B11" s="76" t="s">
        <v>10</v>
      </c>
      <c r="C11" s="249">
        <v>19430</v>
      </c>
      <c r="D11" s="249">
        <v>235170</v>
      </c>
      <c r="E11" s="249">
        <v>14990</v>
      </c>
      <c r="F11" s="249">
        <v>93200</v>
      </c>
      <c r="G11" s="249">
        <v>77820</v>
      </c>
      <c r="H11" s="249">
        <v>13010</v>
      </c>
      <c r="I11" s="249">
        <v>26720</v>
      </c>
      <c r="J11" s="250">
        <v>9390</v>
      </c>
      <c r="K11" s="250">
        <v>40</v>
      </c>
    </row>
    <row r="12" spans="2:11" ht="13.5">
      <c r="B12" s="76" t="s">
        <v>11</v>
      </c>
      <c r="C12" s="249">
        <v>9460</v>
      </c>
      <c r="D12" s="249">
        <v>162820</v>
      </c>
      <c r="E12" s="249">
        <v>8420</v>
      </c>
      <c r="F12" s="249">
        <v>56900</v>
      </c>
      <c r="G12" s="249">
        <v>68920</v>
      </c>
      <c r="H12" s="249">
        <v>10330</v>
      </c>
      <c r="I12" s="249">
        <v>13670</v>
      </c>
      <c r="J12" s="250">
        <v>4560</v>
      </c>
      <c r="K12" s="250">
        <v>20</v>
      </c>
    </row>
    <row r="13" spans="2:11" ht="13.5">
      <c r="B13" s="76" t="s">
        <v>12</v>
      </c>
      <c r="C13" s="249">
        <v>15680</v>
      </c>
      <c r="D13" s="249">
        <v>469700</v>
      </c>
      <c r="E13" s="249">
        <v>15540</v>
      </c>
      <c r="F13" s="249">
        <v>143340</v>
      </c>
      <c r="G13" s="249">
        <v>246200</v>
      </c>
      <c r="H13" s="249">
        <v>26990</v>
      </c>
      <c r="I13" s="249">
        <v>28720</v>
      </c>
      <c r="J13" s="250">
        <v>8860</v>
      </c>
      <c r="K13" s="250">
        <v>40</v>
      </c>
    </row>
    <row r="14" spans="2:11" ht="13.5">
      <c r="B14" s="76" t="s">
        <v>13</v>
      </c>
      <c r="C14" s="249">
        <v>3530</v>
      </c>
      <c r="D14" s="249">
        <v>237630</v>
      </c>
      <c r="E14" s="249">
        <v>4710</v>
      </c>
      <c r="F14" s="249">
        <v>75390</v>
      </c>
      <c r="G14" s="249">
        <v>133110</v>
      </c>
      <c r="H14" s="249">
        <v>9430</v>
      </c>
      <c r="I14" s="249">
        <v>10890</v>
      </c>
      <c r="J14" s="250">
        <v>4090</v>
      </c>
      <c r="K14" s="250">
        <v>10</v>
      </c>
    </row>
    <row r="15" spans="2:11" ht="13.5">
      <c r="B15" s="76" t="s">
        <v>14</v>
      </c>
      <c r="C15" s="249">
        <v>1350</v>
      </c>
      <c r="D15" s="249">
        <v>242330</v>
      </c>
      <c r="E15" s="249">
        <v>5140</v>
      </c>
      <c r="F15" s="249">
        <v>90300</v>
      </c>
      <c r="G15" s="249">
        <v>96140</v>
      </c>
      <c r="H15" s="249">
        <v>6020</v>
      </c>
      <c r="I15" s="249">
        <v>21730</v>
      </c>
      <c r="J15" s="250">
        <v>22990</v>
      </c>
      <c r="K15" s="250">
        <v>0</v>
      </c>
    </row>
    <row r="16" spans="2:11" ht="13.5">
      <c r="B16" s="77" t="s">
        <v>15</v>
      </c>
      <c r="C16" s="251">
        <v>310</v>
      </c>
      <c r="D16" s="251">
        <v>752480</v>
      </c>
      <c r="E16" s="251">
        <v>160</v>
      </c>
      <c r="F16" s="251">
        <v>49180</v>
      </c>
      <c r="G16" s="251">
        <v>15810</v>
      </c>
      <c r="H16" s="251">
        <v>870</v>
      </c>
      <c r="I16" s="251">
        <v>439650</v>
      </c>
      <c r="J16" s="252">
        <v>246800</v>
      </c>
      <c r="K16" s="253">
        <v>0</v>
      </c>
    </row>
    <row r="17" spans="2:11" ht="12.75"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ht="12.75" customHeight="1">
      <c r="B18" s="357" t="s">
        <v>59</v>
      </c>
      <c r="C18" s="372">
        <v>2003</v>
      </c>
      <c r="D18" s="373"/>
      <c r="E18" s="373"/>
      <c r="F18" s="373"/>
      <c r="G18" s="373"/>
      <c r="H18" s="373"/>
      <c r="I18" s="373"/>
      <c r="J18" s="373"/>
      <c r="K18" s="373"/>
    </row>
    <row r="19" spans="2:11" ht="12.75" customHeight="1">
      <c r="B19" s="358"/>
      <c r="C19" s="363" t="s">
        <v>16</v>
      </c>
      <c r="D19" s="374" t="s">
        <v>104</v>
      </c>
      <c r="E19" s="375"/>
      <c r="F19" s="375"/>
      <c r="G19" s="375"/>
      <c r="H19" s="375"/>
      <c r="I19" s="375"/>
      <c r="J19" s="375"/>
      <c r="K19" s="375"/>
    </row>
    <row r="20" spans="2:11" ht="12.75" customHeight="1">
      <c r="B20" s="358"/>
      <c r="C20" s="364"/>
      <c r="D20" s="150" t="s">
        <v>0</v>
      </c>
      <c r="E20" s="82" t="s">
        <v>148</v>
      </c>
      <c r="F20" s="82" t="s">
        <v>95</v>
      </c>
      <c r="G20" s="82" t="s">
        <v>98</v>
      </c>
      <c r="H20" s="82" t="s">
        <v>141</v>
      </c>
      <c r="I20" s="82" t="s">
        <v>142</v>
      </c>
      <c r="J20" s="82" t="s">
        <v>143</v>
      </c>
      <c r="K20" s="152" t="s">
        <v>149</v>
      </c>
    </row>
    <row r="21" spans="2:11" ht="12.75">
      <c r="B21" s="359"/>
      <c r="C21" s="365"/>
      <c r="D21" s="376" t="s">
        <v>128</v>
      </c>
      <c r="E21" s="377"/>
      <c r="F21" s="377"/>
      <c r="G21" s="377"/>
      <c r="H21" s="377"/>
      <c r="I21" s="377"/>
      <c r="J21" s="377"/>
      <c r="K21" s="377"/>
    </row>
    <row r="22" spans="2:11" ht="16.5" customHeight="1">
      <c r="B22" s="83" t="s">
        <v>0</v>
      </c>
      <c r="C22" s="244">
        <v>4413810</v>
      </c>
      <c r="D22" s="254">
        <v>7248920</v>
      </c>
      <c r="E22" s="254">
        <v>793710</v>
      </c>
      <c r="F22" s="244">
        <v>2323020</v>
      </c>
      <c r="G22" s="244">
        <v>723840</v>
      </c>
      <c r="H22" s="255">
        <v>74430</v>
      </c>
      <c r="I22" s="244">
        <v>1862240</v>
      </c>
      <c r="J22" s="245">
        <v>1464410</v>
      </c>
      <c r="K22" s="245">
        <v>7280</v>
      </c>
    </row>
    <row r="23" spans="2:11" ht="13.5">
      <c r="B23" s="115" t="s">
        <v>7</v>
      </c>
      <c r="C23" s="246">
        <v>835150</v>
      </c>
      <c r="D23" s="256">
        <v>0</v>
      </c>
      <c r="E23" s="256">
        <v>0</v>
      </c>
      <c r="F23" s="246">
        <v>0</v>
      </c>
      <c r="G23" s="246">
        <v>0</v>
      </c>
      <c r="H23" s="246">
        <v>0</v>
      </c>
      <c r="I23" s="246">
        <v>0</v>
      </c>
      <c r="J23" s="247">
        <v>0</v>
      </c>
      <c r="K23" s="248">
        <v>0</v>
      </c>
    </row>
    <row r="24" spans="2:11" ht="13.5">
      <c r="B24" s="116" t="s">
        <v>8</v>
      </c>
      <c r="C24" s="249">
        <v>3379960</v>
      </c>
      <c r="D24" s="257">
        <v>4761770</v>
      </c>
      <c r="E24" s="257">
        <v>609100</v>
      </c>
      <c r="F24" s="249">
        <v>1621610</v>
      </c>
      <c r="G24" s="249">
        <v>253660</v>
      </c>
      <c r="H24" s="249">
        <v>45460</v>
      </c>
      <c r="I24" s="249">
        <v>1172980</v>
      </c>
      <c r="J24" s="250">
        <v>1052550</v>
      </c>
      <c r="K24" s="250">
        <v>6410</v>
      </c>
    </row>
    <row r="25" spans="2:11" ht="13.5">
      <c r="B25" s="116" t="s">
        <v>9</v>
      </c>
      <c r="C25" s="249">
        <v>160830</v>
      </c>
      <c r="D25" s="257">
        <v>1038690</v>
      </c>
      <c r="E25" s="257">
        <v>131250</v>
      </c>
      <c r="F25" s="249">
        <v>408830</v>
      </c>
      <c r="G25" s="249">
        <v>146200</v>
      </c>
      <c r="H25" s="249">
        <v>12880</v>
      </c>
      <c r="I25" s="249">
        <v>227390</v>
      </c>
      <c r="J25" s="250">
        <v>111450</v>
      </c>
      <c r="K25" s="250">
        <v>690</v>
      </c>
    </row>
    <row r="26" spans="2:11" ht="13.5">
      <c r="B26" s="116" t="s">
        <v>10</v>
      </c>
      <c r="C26" s="249">
        <v>19360</v>
      </c>
      <c r="D26" s="257">
        <v>231130</v>
      </c>
      <c r="E26" s="257">
        <v>18530</v>
      </c>
      <c r="F26" s="249">
        <v>74950</v>
      </c>
      <c r="G26" s="249">
        <v>65880</v>
      </c>
      <c r="H26" s="249">
        <v>5400</v>
      </c>
      <c r="I26" s="249">
        <v>50910</v>
      </c>
      <c r="J26" s="250">
        <v>15380</v>
      </c>
      <c r="K26" s="250">
        <v>90</v>
      </c>
    </row>
    <row r="27" spans="2:11" ht="13.5">
      <c r="B27" s="116" t="s">
        <v>11</v>
      </c>
      <c r="C27" s="249">
        <v>6870</v>
      </c>
      <c r="D27" s="257">
        <v>117960</v>
      </c>
      <c r="E27" s="257">
        <v>7090</v>
      </c>
      <c r="F27" s="249">
        <v>34030</v>
      </c>
      <c r="G27" s="249">
        <v>43060</v>
      </c>
      <c r="H27" s="249">
        <v>2970</v>
      </c>
      <c r="I27" s="249">
        <v>24890</v>
      </c>
      <c r="J27" s="250">
        <v>5890</v>
      </c>
      <c r="K27" s="250">
        <v>30</v>
      </c>
    </row>
    <row r="28" spans="2:11" ht="13.5">
      <c r="B28" s="116" t="s">
        <v>12</v>
      </c>
      <c r="C28" s="249">
        <v>9050</v>
      </c>
      <c r="D28" s="257">
        <v>268110</v>
      </c>
      <c r="E28" s="257">
        <v>13240</v>
      </c>
      <c r="F28" s="249">
        <v>66960</v>
      </c>
      <c r="G28" s="249">
        <v>121940</v>
      </c>
      <c r="H28" s="249">
        <v>5280</v>
      </c>
      <c r="I28" s="249">
        <v>51330</v>
      </c>
      <c r="J28" s="250">
        <v>9320</v>
      </c>
      <c r="K28" s="250">
        <v>40</v>
      </c>
    </row>
    <row r="29" spans="2:11" ht="13.5">
      <c r="B29" s="116" t="s">
        <v>13</v>
      </c>
      <c r="C29" s="249">
        <v>1670</v>
      </c>
      <c r="D29" s="257">
        <v>111350</v>
      </c>
      <c r="E29" s="257">
        <v>3820</v>
      </c>
      <c r="F29" s="249">
        <v>30270</v>
      </c>
      <c r="G29" s="249">
        <v>49860</v>
      </c>
      <c r="H29" s="249">
        <v>1600</v>
      </c>
      <c r="I29" s="249">
        <v>21480</v>
      </c>
      <c r="J29" s="250">
        <v>4300</v>
      </c>
      <c r="K29" s="250">
        <v>20</v>
      </c>
    </row>
    <row r="30" spans="2:11" ht="13.5">
      <c r="B30" s="116" t="s">
        <v>14</v>
      </c>
      <c r="C30" s="249">
        <v>750</v>
      </c>
      <c r="D30" s="257">
        <v>146250</v>
      </c>
      <c r="E30" s="257">
        <v>6160</v>
      </c>
      <c r="F30" s="249">
        <v>53890</v>
      </c>
      <c r="G30" s="249">
        <v>35180</v>
      </c>
      <c r="H30" s="249">
        <v>640</v>
      </c>
      <c r="I30" s="249">
        <v>31010</v>
      </c>
      <c r="J30" s="250">
        <v>19360</v>
      </c>
      <c r="K30" s="250">
        <v>0</v>
      </c>
    </row>
    <row r="31" spans="2:11" ht="13.5">
      <c r="B31" s="117" t="s">
        <v>15</v>
      </c>
      <c r="C31" s="251">
        <v>180</v>
      </c>
      <c r="D31" s="258">
        <v>573660</v>
      </c>
      <c r="E31" s="258">
        <v>4520</v>
      </c>
      <c r="F31" s="251">
        <v>32480</v>
      </c>
      <c r="G31" s="251">
        <v>8050</v>
      </c>
      <c r="H31" s="251">
        <v>0</v>
      </c>
      <c r="I31" s="251">
        <v>282260</v>
      </c>
      <c r="J31" s="252">
        <v>246170</v>
      </c>
      <c r="K31" s="253">
        <v>0</v>
      </c>
    </row>
    <row r="32" spans="2:11" ht="12.75" hidden="1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2.75">
      <c r="B33" s="54"/>
      <c r="C33" s="47"/>
      <c r="D33" s="47"/>
      <c r="E33" s="47"/>
      <c r="F33" s="47"/>
      <c r="G33" s="47"/>
      <c r="H33" s="47"/>
      <c r="I33" s="47"/>
      <c r="J33" s="47"/>
      <c r="K33" s="47"/>
    </row>
    <row r="36" ht="12.75">
      <c r="B36" s="45" t="s">
        <v>187</v>
      </c>
    </row>
    <row r="37" ht="12.75">
      <c r="B37" s="334" t="s">
        <v>196</v>
      </c>
    </row>
    <row r="65" ht="12.75">
      <c r="B65" s="48" t="s">
        <v>188</v>
      </c>
    </row>
    <row r="67" spans="2:11" ht="12.75"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2:5" ht="12.75">
      <c r="B68" s="240" t="s">
        <v>2</v>
      </c>
      <c r="C68" s="119">
        <v>2003</v>
      </c>
      <c r="D68" s="119">
        <v>2010</v>
      </c>
      <c r="E68" s="119"/>
    </row>
    <row r="69" spans="2:5" ht="13.5">
      <c r="B69" s="241" t="s">
        <v>0</v>
      </c>
      <c r="C69" s="243">
        <f>D22</f>
        <v>7248920</v>
      </c>
      <c r="D69" s="243">
        <f>D7</f>
        <v>5444180</v>
      </c>
      <c r="E69" s="242"/>
    </row>
    <row r="70" spans="2:5" ht="13.5">
      <c r="B70" s="239" t="s">
        <v>95</v>
      </c>
      <c r="C70" s="243">
        <f>F22</f>
        <v>2323020</v>
      </c>
      <c r="D70" s="243">
        <f>F7</f>
        <v>1667160</v>
      </c>
      <c r="E70" s="242"/>
    </row>
    <row r="71" spans="2:5" ht="13.5">
      <c r="B71" s="239" t="s">
        <v>96</v>
      </c>
      <c r="C71" s="243">
        <f>I22</f>
        <v>1862240</v>
      </c>
      <c r="D71" s="243">
        <f>I7</f>
        <v>1372440</v>
      </c>
      <c r="E71" s="242"/>
    </row>
    <row r="72" spans="2:5" ht="13.5">
      <c r="B72" s="239" t="s">
        <v>97</v>
      </c>
      <c r="C72" s="243">
        <f>J22</f>
        <v>1464410</v>
      </c>
      <c r="D72" s="243">
        <f>J7</f>
        <v>962610</v>
      </c>
      <c r="E72" s="242"/>
    </row>
    <row r="73" spans="2:5" ht="13.5">
      <c r="B73" s="239" t="s">
        <v>98</v>
      </c>
      <c r="C73" s="243">
        <f>G22</f>
        <v>723840</v>
      </c>
      <c r="D73" s="243">
        <f>G7</f>
        <v>841220</v>
      </c>
      <c r="E73" s="242"/>
    </row>
    <row r="74" spans="2:5" ht="13.5">
      <c r="B74" s="239" t="s">
        <v>148</v>
      </c>
      <c r="C74" s="243">
        <f>E22</f>
        <v>793710</v>
      </c>
      <c r="D74" s="243">
        <f>E7</f>
        <v>474020</v>
      </c>
      <c r="E74" s="242"/>
    </row>
    <row r="75" spans="2:5" ht="13.5">
      <c r="B75" s="239" t="s">
        <v>61</v>
      </c>
      <c r="C75" s="243">
        <f>H22+K22</f>
        <v>81710</v>
      </c>
      <c r="D75" s="243">
        <f>K7+H7</f>
        <v>126740</v>
      </c>
      <c r="E75" s="242"/>
    </row>
    <row r="76" spans="2:5" ht="12.75">
      <c r="B76" s="238"/>
      <c r="C76" s="238"/>
      <c r="D76" s="238"/>
      <c r="E76" s="238"/>
    </row>
  </sheetData>
  <sheetProtection/>
  <mergeCells count="10">
    <mergeCell ref="B18:B21"/>
    <mergeCell ref="B3:B6"/>
    <mergeCell ref="C19:C21"/>
    <mergeCell ref="C4:C6"/>
    <mergeCell ref="C3:K3"/>
    <mergeCell ref="D4:K4"/>
    <mergeCell ref="D6:K6"/>
    <mergeCell ref="C18:K18"/>
    <mergeCell ref="D19:K19"/>
    <mergeCell ref="D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10.140625" style="1" customWidth="1"/>
    <col min="6" max="6" width="10.00390625" style="1" bestFit="1" customWidth="1"/>
    <col min="7" max="7" width="10.28125" style="1" customWidth="1"/>
    <col min="8" max="9" width="9.140625" style="1" customWidth="1"/>
    <col min="10" max="10" width="31.421875" style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50" t="s">
        <v>189</v>
      </c>
      <c r="C1" s="32"/>
    </row>
    <row r="3" spans="2:12" ht="12.75">
      <c r="B3" s="380"/>
      <c r="C3" s="382" t="s">
        <v>94</v>
      </c>
      <c r="D3" s="383"/>
      <c r="E3" s="384"/>
      <c r="F3" s="385" t="s">
        <v>6</v>
      </c>
      <c r="G3" s="385"/>
      <c r="H3" s="385"/>
      <c r="K3" s="158"/>
      <c r="L3"/>
    </row>
    <row r="4" spans="2:12" ht="22.5">
      <c r="B4" s="381"/>
      <c r="C4" s="98">
        <v>2003</v>
      </c>
      <c r="D4" s="99">
        <v>2010</v>
      </c>
      <c r="E4" s="102" t="s">
        <v>48</v>
      </c>
      <c r="F4" s="100">
        <v>2003</v>
      </c>
      <c r="G4" s="100">
        <v>2010</v>
      </c>
      <c r="H4" s="101" t="s">
        <v>48</v>
      </c>
      <c r="I4" s="142"/>
      <c r="J4" s="168"/>
      <c r="K4"/>
      <c r="L4"/>
    </row>
    <row r="5" spans="2:12" ht="13.5">
      <c r="B5" s="51" t="s">
        <v>3</v>
      </c>
      <c r="C5" s="259" t="s">
        <v>5</v>
      </c>
      <c r="D5" s="260" t="s">
        <v>5</v>
      </c>
      <c r="E5" s="261" t="s">
        <v>5</v>
      </c>
      <c r="F5" s="262">
        <v>2699510</v>
      </c>
      <c r="G5" s="262">
        <v>1610260</v>
      </c>
      <c r="H5" s="263">
        <v>-40.34991535500887</v>
      </c>
      <c r="I5" s="142"/>
      <c r="J5" s="142"/>
      <c r="K5"/>
      <c r="L5"/>
    </row>
    <row r="6" spans="2:12" ht="13.5">
      <c r="B6" s="52" t="s">
        <v>52</v>
      </c>
      <c r="C6" s="264">
        <v>8883590</v>
      </c>
      <c r="D6" s="265">
        <v>7156930</v>
      </c>
      <c r="E6" s="266">
        <v>-19.43651159047187</v>
      </c>
      <c r="F6" s="267">
        <v>2509900</v>
      </c>
      <c r="G6" s="267">
        <v>1501000</v>
      </c>
      <c r="H6" s="263">
        <v>-40.196820590461776</v>
      </c>
      <c r="I6" s="142"/>
      <c r="J6" s="378"/>
      <c r="K6" s="141"/>
      <c r="L6"/>
    </row>
    <row r="7" spans="2:12" ht="13.5">
      <c r="B7" s="51" t="s">
        <v>50</v>
      </c>
      <c r="C7" s="268">
        <v>8758730</v>
      </c>
      <c r="D7" s="269">
        <v>7051300</v>
      </c>
      <c r="E7" s="266">
        <v>-19.494036235846977</v>
      </c>
      <c r="F7" s="262">
        <v>2417520</v>
      </c>
      <c r="G7" s="262">
        <v>1428710</v>
      </c>
      <c r="H7" s="263">
        <v>-40.90183328369569</v>
      </c>
      <c r="I7" s="142"/>
      <c r="J7" s="378"/>
      <c r="K7" s="141"/>
      <c r="L7"/>
    </row>
    <row r="8" spans="2:12" ht="13.5">
      <c r="B8" s="51" t="s">
        <v>51</v>
      </c>
      <c r="C8" s="268">
        <v>124860</v>
      </c>
      <c r="D8" s="269">
        <v>105630</v>
      </c>
      <c r="E8" s="266">
        <v>-15.401249399327247</v>
      </c>
      <c r="F8" s="262">
        <v>92380</v>
      </c>
      <c r="G8" s="262">
        <v>72290</v>
      </c>
      <c r="H8" s="263">
        <v>-21.747131413725914</v>
      </c>
      <c r="I8" s="142"/>
      <c r="J8" s="142"/>
      <c r="K8"/>
      <c r="L8"/>
    </row>
    <row r="9" spans="2:12" ht="13.5">
      <c r="B9" s="51" t="s">
        <v>53</v>
      </c>
      <c r="C9" s="259" t="s">
        <v>5</v>
      </c>
      <c r="D9" s="270" t="s">
        <v>5</v>
      </c>
      <c r="E9" s="271" t="s">
        <v>5</v>
      </c>
      <c r="F9" s="262">
        <v>189610</v>
      </c>
      <c r="G9" s="262">
        <v>109260</v>
      </c>
      <c r="H9" s="263">
        <v>-42.37645693792522</v>
      </c>
      <c r="I9" s="142"/>
      <c r="J9" s="142"/>
      <c r="K9"/>
      <c r="L9"/>
    </row>
    <row r="10" spans="2:15" ht="12.75" customHeight="1">
      <c r="B10" s="53" t="s">
        <v>4</v>
      </c>
      <c r="C10" s="272" t="s">
        <v>5</v>
      </c>
      <c r="D10" s="273" t="s">
        <v>5</v>
      </c>
      <c r="E10" s="274" t="s">
        <v>5</v>
      </c>
      <c r="F10" s="275">
        <v>34850</v>
      </c>
      <c r="G10" s="275">
        <v>28740</v>
      </c>
      <c r="H10" s="276">
        <v>-17.532281205164992</v>
      </c>
      <c r="I10" s="142"/>
      <c r="J10" s="161"/>
      <c r="K10" s="161"/>
      <c r="L10" s="161"/>
      <c r="M10" s="161"/>
      <c r="N10" s="161"/>
      <c r="O10" s="161"/>
    </row>
    <row r="11" spans="9:15" ht="12.75" customHeight="1" hidden="1">
      <c r="I11" s="142"/>
      <c r="J11" s="161"/>
      <c r="K11" s="161"/>
      <c r="L11" s="161"/>
      <c r="M11" s="161"/>
      <c r="N11" s="161"/>
      <c r="O11" s="161"/>
    </row>
    <row r="12" spans="1:256" ht="11.25">
      <c r="A12" s="54"/>
      <c r="B12" s="54"/>
      <c r="C12" s="54"/>
      <c r="D12" s="54"/>
      <c r="E12" s="54"/>
      <c r="F12" s="54"/>
      <c r="G12" s="54"/>
      <c r="H12" s="54"/>
      <c r="I12" s="54"/>
      <c r="J12" s="161"/>
      <c r="K12" s="161"/>
      <c r="L12" s="161"/>
      <c r="M12" s="161"/>
      <c r="N12" s="161"/>
      <c r="O12" s="161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2:15" ht="12.75" customHeight="1">
      <c r="B13" s="54"/>
      <c r="I13" s="142"/>
      <c r="J13" s="161"/>
      <c r="K13" s="161"/>
      <c r="L13" s="161"/>
      <c r="M13" s="161"/>
      <c r="N13" s="161"/>
      <c r="O13" s="161"/>
    </row>
    <row r="14" spans="2:15" ht="12.75" customHeight="1">
      <c r="B14" s="1" t="s">
        <v>191</v>
      </c>
      <c r="I14" s="142"/>
      <c r="J14" s="161"/>
      <c r="K14" s="161"/>
      <c r="L14" s="161"/>
      <c r="M14" s="161"/>
      <c r="N14" s="161"/>
      <c r="O14" s="161"/>
    </row>
    <row r="15" spans="1:15" ht="12.75" customHeight="1">
      <c r="A15" s="70"/>
      <c r="E15" s="379"/>
      <c r="F15" s="379"/>
      <c r="G15" s="142"/>
      <c r="H15" s="142"/>
      <c r="J15" s="161"/>
      <c r="K15" s="161"/>
      <c r="L15" s="161"/>
      <c r="M15" s="161"/>
      <c r="N15" s="161"/>
      <c r="O15" s="161"/>
    </row>
    <row r="16" ht="11.25">
      <c r="A16" s="70"/>
    </row>
    <row r="17" ht="11.25">
      <c r="A17" s="70"/>
    </row>
    <row r="18" spans="1:2" ht="12.75">
      <c r="A18" s="70"/>
      <c r="B18" s="50" t="s">
        <v>190</v>
      </c>
    </row>
    <row r="19" spans="1:2" ht="11.25">
      <c r="A19" s="70"/>
      <c r="B19" s="1" t="s">
        <v>49</v>
      </c>
    </row>
    <row r="20" ht="11.25">
      <c r="A20" s="70"/>
    </row>
    <row r="21" spans="1:13" ht="12.75">
      <c r="A21" s="69"/>
      <c r="K21"/>
      <c r="L21"/>
      <c r="M21"/>
    </row>
    <row r="22" spans="1:13" ht="12.75">
      <c r="A22" s="70"/>
      <c r="K22"/>
      <c r="L22"/>
      <c r="M22"/>
    </row>
    <row r="23" spans="11:13" ht="12.75">
      <c r="K23"/>
      <c r="L23"/>
      <c r="M23"/>
    </row>
    <row r="24" spans="11:13" ht="12.75">
      <c r="K24"/>
      <c r="L24"/>
      <c r="M24"/>
    </row>
    <row r="48" ht="11.25">
      <c r="B48" s="54"/>
    </row>
    <row r="49" ht="11.25">
      <c r="B49" s="78" t="s">
        <v>192</v>
      </c>
    </row>
    <row r="51" spans="1:15" ht="12.75" customHeight="1">
      <c r="A51" s="70"/>
      <c r="C51" s="3"/>
      <c r="D51" s="3"/>
      <c r="E51" s="71">
        <v>2003</v>
      </c>
      <c r="F51" s="71">
        <v>2010</v>
      </c>
      <c r="G51" s="71"/>
      <c r="H51" s="71"/>
      <c r="J51" s="161"/>
      <c r="K51" s="161"/>
      <c r="L51" s="161"/>
      <c r="M51" s="161"/>
      <c r="N51" s="161"/>
      <c r="O51" s="161"/>
    </row>
    <row r="52" spans="1:15" ht="12.75" customHeight="1">
      <c r="A52" s="70"/>
      <c r="C52" s="68" t="s">
        <v>89</v>
      </c>
      <c r="D52" s="3"/>
      <c r="E52" s="277">
        <v>3219930</v>
      </c>
      <c r="F52" s="278">
        <v>2580010</v>
      </c>
      <c r="G52" s="145"/>
      <c r="H52" s="145"/>
      <c r="J52" s="161"/>
      <c r="K52" s="161"/>
      <c r="L52" s="161"/>
      <c r="M52" s="161"/>
      <c r="N52" s="161"/>
      <c r="O52" s="161"/>
    </row>
    <row r="53" spans="1:15" ht="12.75" customHeight="1">
      <c r="A53" s="69"/>
      <c r="C53" s="68" t="s">
        <v>90</v>
      </c>
      <c r="D53" s="3"/>
      <c r="E53" s="277">
        <v>1242290</v>
      </c>
      <c r="F53" s="278">
        <v>1248330</v>
      </c>
      <c r="G53" s="145"/>
      <c r="H53" s="145"/>
      <c r="J53" s="161"/>
      <c r="K53" s="161"/>
      <c r="L53" s="161"/>
      <c r="M53" s="161"/>
      <c r="N53" s="161"/>
      <c r="O53" s="161"/>
    </row>
    <row r="54" spans="1:6" ht="11.25">
      <c r="A54" s="69"/>
      <c r="C54" s="33" t="s">
        <v>0</v>
      </c>
      <c r="D54" s="33"/>
      <c r="E54" s="337">
        <v>4462220</v>
      </c>
      <c r="F54" s="337">
        <v>3828340</v>
      </c>
    </row>
    <row r="55" spans="3:6" ht="11.25">
      <c r="C55" s="33"/>
      <c r="D55" s="33"/>
      <c r="E55" s="33"/>
      <c r="F55" s="33"/>
    </row>
  </sheetData>
  <sheetProtection/>
  <mergeCells count="5">
    <mergeCell ref="J6:J7"/>
    <mergeCell ref="E15:F15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1"/>
  <sheetViews>
    <sheetView showGridLines="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9" width="12.8515625" style="0" customWidth="1"/>
  </cols>
  <sheetData>
    <row r="1" ht="12.75">
      <c r="B1" s="63"/>
    </row>
    <row r="3" ht="12.75">
      <c r="B3" s="63"/>
    </row>
    <row r="4" ht="12.75">
      <c r="B4" s="63"/>
    </row>
    <row r="5" ht="12.75">
      <c r="B5" s="63"/>
    </row>
    <row r="6" ht="12.75">
      <c r="B6" s="50" t="s">
        <v>193</v>
      </c>
    </row>
    <row r="7" ht="12.75">
      <c r="B7" s="63"/>
    </row>
    <row r="8" spans="2:9" ht="25.5" customHeight="1">
      <c r="B8" s="292"/>
      <c r="C8" s="293" t="s">
        <v>0</v>
      </c>
      <c r="D8" s="386" t="s">
        <v>91</v>
      </c>
      <c r="E8" s="387"/>
      <c r="F8" s="386" t="s">
        <v>93</v>
      </c>
      <c r="G8" s="387"/>
      <c r="H8" s="388" t="s">
        <v>92</v>
      </c>
      <c r="I8" s="389"/>
    </row>
    <row r="9" spans="2:9" ht="22.5">
      <c r="B9" s="294"/>
      <c r="C9" s="295" t="s">
        <v>105</v>
      </c>
      <c r="D9" s="295" t="s">
        <v>105</v>
      </c>
      <c r="E9" s="295" t="s">
        <v>106</v>
      </c>
      <c r="F9" s="295" t="s">
        <v>105</v>
      </c>
      <c r="G9" s="295" t="s">
        <v>106</v>
      </c>
      <c r="H9" s="295" t="s">
        <v>105</v>
      </c>
      <c r="I9" s="296" t="s">
        <v>106</v>
      </c>
    </row>
    <row r="10" spans="2:11" ht="13.5">
      <c r="B10" s="297" t="s">
        <v>151</v>
      </c>
      <c r="C10" s="279">
        <v>13306130</v>
      </c>
      <c r="D10" s="279">
        <v>8033580</v>
      </c>
      <c r="E10" s="280">
        <v>60.3750301552743</v>
      </c>
      <c r="F10" s="279">
        <v>3642000</v>
      </c>
      <c r="G10" s="280">
        <v>27.37084336317171</v>
      </c>
      <c r="H10" s="279">
        <v>1630540</v>
      </c>
      <c r="I10" s="280">
        <v>12.254051328222406</v>
      </c>
      <c r="K10" s="141"/>
    </row>
    <row r="11" spans="2:11" ht="13.5">
      <c r="B11" s="298" t="s">
        <v>154</v>
      </c>
      <c r="C11" s="281">
        <v>1808350</v>
      </c>
      <c r="D11" s="281">
        <v>1444150</v>
      </c>
      <c r="E11" s="282">
        <v>79.86009345535986</v>
      </c>
      <c r="F11" s="281">
        <v>238630</v>
      </c>
      <c r="G11" s="282">
        <v>13.196007410069955</v>
      </c>
      <c r="H11" s="281">
        <v>125560</v>
      </c>
      <c r="I11" s="283">
        <v>6.943346144275169</v>
      </c>
      <c r="K11" s="141"/>
    </row>
    <row r="12" spans="2:11" ht="13.5">
      <c r="B12" s="299" t="s">
        <v>155</v>
      </c>
      <c r="C12" s="284">
        <v>1627290</v>
      </c>
      <c r="D12" s="284">
        <v>1208230</v>
      </c>
      <c r="E12" s="285">
        <v>74.24798284264021</v>
      </c>
      <c r="F12" s="284">
        <v>240900</v>
      </c>
      <c r="G12" s="285">
        <v>14.803753479711668</v>
      </c>
      <c r="H12" s="284">
        <v>178150</v>
      </c>
      <c r="I12" s="283">
        <v>10.947649159031272</v>
      </c>
      <c r="K12" s="141"/>
    </row>
    <row r="13" spans="2:11" ht="13.5">
      <c r="B13" s="299" t="s">
        <v>156</v>
      </c>
      <c r="C13" s="284">
        <v>1940160</v>
      </c>
      <c r="D13" s="284">
        <v>1129280</v>
      </c>
      <c r="E13" s="285">
        <v>58.205508824014515</v>
      </c>
      <c r="F13" s="284">
        <v>512580</v>
      </c>
      <c r="G13" s="285">
        <v>26.419470559129145</v>
      </c>
      <c r="H13" s="286">
        <v>298300</v>
      </c>
      <c r="I13" s="283">
        <v>15.375020616856341</v>
      </c>
      <c r="K13" s="143"/>
    </row>
    <row r="14" spans="2:11" ht="13.5">
      <c r="B14" s="300" t="s">
        <v>157</v>
      </c>
      <c r="C14" s="286">
        <v>2194370</v>
      </c>
      <c r="D14" s="286">
        <v>842730</v>
      </c>
      <c r="E14" s="287">
        <v>38.40418890159818</v>
      </c>
      <c r="F14" s="286">
        <v>1021110</v>
      </c>
      <c r="G14" s="287">
        <v>46.53317353044382</v>
      </c>
      <c r="H14" s="286">
        <v>330530</v>
      </c>
      <c r="I14" s="283">
        <v>15.062637567958001</v>
      </c>
      <c r="K14" s="141"/>
    </row>
    <row r="15" spans="2:11" ht="13.5">
      <c r="B15" s="299" t="s">
        <v>158</v>
      </c>
      <c r="C15" s="284">
        <v>2333680</v>
      </c>
      <c r="D15" s="284">
        <v>993110</v>
      </c>
      <c r="E15" s="285">
        <v>42.55553460628707</v>
      </c>
      <c r="F15" s="284">
        <v>921340</v>
      </c>
      <c r="G15" s="285">
        <v>39.48013438003496</v>
      </c>
      <c r="H15" s="284">
        <v>419230</v>
      </c>
      <c r="I15" s="288">
        <v>17.964331013677967</v>
      </c>
      <c r="K15" s="141"/>
    </row>
    <row r="16" spans="2:11" ht="13.5">
      <c r="B16" s="299" t="s">
        <v>159</v>
      </c>
      <c r="C16" s="284">
        <v>62450</v>
      </c>
      <c r="D16" s="284">
        <v>21550</v>
      </c>
      <c r="E16" s="285">
        <v>34.507606084867895</v>
      </c>
      <c r="F16" s="284">
        <v>29990</v>
      </c>
      <c r="G16" s="285">
        <v>48.02241793434748</v>
      </c>
      <c r="H16" s="284">
        <v>10900</v>
      </c>
      <c r="I16" s="288">
        <v>17.45396317053643</v>
      </c>
      <c r="K16" s="141"/>
    </row>
    <row r="17" spans="2:9" ht="13.5">
      <c r="B17" s="299" t="s">
        <v>160</v>
      </c>
      <c r="C17" s="284">
        <v>1608410</v>
      </c>
      <c r="D17" s="284">
        <v>1202440</v>
      </c>
      <c r="E17" s="285">
        <v>74.75954514085339</v>
      </c>
      <c r="F17" s="284">
        <v>282710</v>
      </c>
      <c r="G17" s="285">
        <v>17.576985967508286</v>
      </c>
      <c r="H17" s="284">
        <v>123260</v>
      </c>
      <c r="I17" s="288">
        <v>7.663468891638327</v>
      </c>
    </row>
    <row r="18" spans="2:9" ht="13.5">
      <c r="B18" s="301" t="s">
        <v>161</v>
      </c>
      <c r="C18" s="289">
        <v>1731410</v>
      </c>
      <c r="D18" s="289">
        <v>1192090</v>
      </c>
      <c r="E18" s="290">
        <v>68.85082100715601</v>
      </c>
      <c r="F18" s="289">
        <v>394730</v>
      </c>
      <c r="G18" s="290">
        <v>22.79818182868298</v>
      </c>
      <c r="H18" s="289">
        <v>144600</v>
      </c>
      <c r="I18" s="291">
        <v>8.35157472811177</v>
      </c>
    </row>
    <row r="19" spans="2:9" ht="12.75">
      <c r="B19" s="302"/>
      <c r="C19" s="303"/>
      <c r="D19" s="303"/>
      <c r="E19" s="304"/>
      <c r="F19" s="303"/>
      <c r="G19" s="304"/>
      <c r="H19" s="303"/>
      <c r="I19" s="304"/>
    </row>
    <row r="20" spans="5:9" ht="12.75">
      <c r="E20" s="73"/>
      <c r="G20" s="73"/>
      <c r="I20" s="73"/>
    </row>
    <row r="21" ht="12.75">
      <c r="B21" s="72" t="s">
        <v>145</v>
      </c>
    </row>
  </sheetData>
  <sheetProtection/>
  <mergeCells count="3"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TICKNER Jennifer (ESTAT)</cp:lastModifiedBy>
  <cp:lastPrinted>2012-09-28T13:20:04Z</cp:lastPrinted>
  <dcterms:created xsi:type="dcterms:W3CDTF">1996-10-14T23:33:28Z</dcterms:created>
  <dcterms:modified xsi:type="dcterms:W3CDTF">2014-01-20T15:04:15Z</dcterms:modified>
  <cp:category/>
  <cp:version/>
  <cp:contentType/>
  <cp:contentStatus/>
</cp:coreProperties>
</file>