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616" yWindow="65416" windowWidth="29040" windowHeight="15840" tabRatio="639" activeTab="4"/>
  </bookViews>
  <sheets>
    <sheet name="T1" sheetId="1" r:id="rId1"/>
    <sheet name="F1" sheetId="2" r:id="rId2"/>
    <sheet name="F2" sheetId="8" r:id="rId3"/>
    <sheet name="F3" sheetId="10" r:id="rId4"/>
    <sheet name="M1" sheetId="12" r:id="rId5"/>
    <sheet name="T2" sheetId="13" r:id="rId6"/>
    <sheet name="T3" sheetId="15" r:id="rId7"/>
    <sheet name="F4" sheetId="19" r:id="rId8"/>
    <sheet name="T4" sheetId="16" r:id="rId9"/>
  </sheets>
  <definedNames/>
  <calcPr calcId="162913"/>
  <extLst/>
</workbook>
</file>

<file path=xl/sharedStrings.xml><?xml version="1.0" encoding="utf-8"?>
<sst xmlns="http://schemas.openxmlformats.org/spreadsheetml/2006/main" count="462" uniqueCount="116">
  <si>
    <t>EU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</si>
  <si>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</si>
  <si>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</si>
  <si>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</si>
  <si>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</si>
  <si>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</si>
  <si>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</si>
  <si>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</si>
  <si>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</si>
  <si>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</si>
  <si>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</si>
  <si>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</si>
  <si>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</si>
  <si>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</si>
  <si>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</si>
  <si>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</si>
  <si>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</si>
  <si>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</si>
  <si>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</si>
  <si>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</si>
  <si>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</si>
  <si>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</si>
  <si>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</si>
  <si>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</si>
  <si>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</si>
  <si>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</si>
  <si>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</si>
  <si>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</si>
  <si>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Difference</t>
  </si>
  <si>
    <t>(%)</t>
  </si>
  <si>
    <t>Class</t>
  </si>
  <si>
    <t>Exports</t>
  </si>
  <si>
    <t>Spillover received</t>
  </si>
  <si>
    <t>Total</t>
  </si>
  <si>
    <t>Exports from: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</si>
  <si>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</si>
  <si>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</si>
  <si>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</si>
  <si>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</si>
  <si>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</si>
  <si>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</si>
  <si>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Transportation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</si>
  <si>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</si>
  <si>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</si>
  <si>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</si>
  <si>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</si>
  <si>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</si>
  <si>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</si>
  <si>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</si>
  <si>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Arts, entertainment and recreation</t>
  </si>
  <si>
    <t>Other service activities</t>
  </si>
  <si>
    <t>Human health &amp; social work act.</t>
  </si>
  <si>
    <t>Activities of extraterritorial organisations/bodies</t>
  </si>
  <si>
    <t>Water supply; sewerage, waste management &amp; remediation act.</t>
  </si>
  <si>
    <t>Distributive trades</t>
  </si>
  <si>
    <t>Accommodation &amp; food service act.</t>
  </si>
  <si>
    <t>Activities of households as employers (¹)</t>
  </si>
  <si>
    <t>Activities of households
as employers (¹)</t>
  </si>
  <si>
    <t>Arts, entertainment
and recreation</t>
  </si>
  <si>
    <t>Professional, scientific
and technical activities</t>
  </si>
  <si>
    <t>Accommodation and
food service activities</t>
  </si>
  <si>
    <t>Agriculture, forestry
and fishing</t>
  </si>
  <si>
    <t>Financial and
insurance activities</t>
  </si>
  <si>
    <t>Information and
communication</t>
  </si>
  <si>
    <t>Administrative and support
service activities</t>
  </si>
  <si>
    <t>Human health and
social work activities</t>
  </si>
  <si>
    <t>Industry</t>
  </si>
  <si>
    <t>(name)</t>
  </si>
  <si>
    <t>Administrative &amp; support service act.</t>
  </si>
  <si>
    <t>total</t>
  </si>
  <si>
    <t>(¹) Including also undifferentiated goods- and services-producing activities of households for own use.</t>
  </si>
  <si>
    <t>–</t>
  </si>
  <si>
    <t>Note: sorted on the difference between the two indicators shown.</t>
  </si>
  <si>
    <t>Indirect domestic</t>
  </si>
  <si>
    <t>Direct domestic</t>
  </si>
  <si>
    <t>Value added</t>
  </si>
  <si>
    <t>Value added in:</t>
  </si>
  <si>
    <t>Industry with highest level of supported value added</t>
  </si>
  <si>
    <t>Value added supported</t>
  </si>
  <si>
    <t>Value added supported
as a share of:</t>
  </si>
  <si>
    <t>all supported value added</t>
  </si>
  <si>
    <t>total value added</t>
  </si>
  <si>
    <t>Industry with second highest level of supported value added</t>
  </si>
  <si>
    <t>as a ratio to
value added</t>
  </si>
  <si>
    <t>(€ billion)</t>
  </si>
  <si>
    <t>(€ million)</t>
  </si>
  <si>
    <t>supported in each EU Member State by exports of all Member States to non-member countries</t>
  </si>
  <si>
    <t>Share of difference</t>
  </si>
  <si>
    <t>Percentage change</t>
  </si>
  <si>
    <t>Statistics Explained</t>
  </si>
  <si>
    <t>Share of value 
added supported by
 exports of all EU 
Member States to non-member countries</t>
  </si>
  <si>
    <t>Value added content in EU exports – an analysis with FIGARO data</t>
  </si>
  <si>
    <t>Net beneficiaries from spillover effects</t>
  </si>
  <si>
    <t>Net contributors of spillover effects</t>
  </si>
  <si>
    <t>Table 1: Value added and exports, key indicators, 2021</t>
  </si>
  <si>
    <t>Figure 1: Value added supported by EU exports, 2021</t>
  </si>
  <si>
    <t>Figure 2: Value added supported by EU exports, 2011 and 2021</t>
  </si>
  <si>
    <t>Figure 3: Share of value added in each Member State supported by EU exports, 2021</t>
  </si>
  <si>
    <t>Map 1: Contribution of spillover effects to total value added, 2021</t>
  </si>
  <si>
    <t>Table 2: Value added in each Member State supported by EU exports, 2021</t>
  </si>
  <si>
    <t>Table 3: Supported value added in each industry as a share of the total value added supported by the exports of each industry, EU, 2021</t>
  </si>
  <si>
    <t>Table 4: Industries with the highest value added supported by EU exports, 2021</t>
  </si>
  <si>
    <t>Reading note: value added of €85.0 billion in Belgium was supported by the exports of all EU Member States to non-member countries.</t>
  </si>
  <si>
    <t>Value added in each Member State
supported by exports of
all EU Member States
to non-member countries</t>
  </si>
  <si>
    <t>Value added in the EU
supported by exports of
each Member State
to non-member countries</t>
  </si>
  <si>
    <t>Note: overall, EU value added of €1 495 billion in 2011 and €2 226 billion in 2021 was supported by EU exports (not shown for scale reasons). As such, there was an increase of €731 billion between 2011 and 2021.</t>
  </si>
  <si>
    <t>EU = 3.1</t>
  </si>
  <si>
    <t>Geo</t>
  </si>
  <si>
    <t>Reading note: value added of €61.7 billion in Belgium was supported by Belgian exports to non-member countries (the domestic effect); value added of €0.3 billion in Czechia was supported by Belgian exports to non-member countries (part of the spillover received effect in Czechia).</t>
  </si>
  <si>
    <t>Reading note: 57.6 % of the value added supported by exports from agriculture, forestry and fishing was in agriculture, forestry and fishing; 11.2 % of the value added supported by exports from agriculture, forestry and fishing was in manufacturing.</t>
  </si>
  <si>
    <t>Note: in addition, value added of €771.5 billion in manufacturing was supported by manufacturing exports (not shown for scale reasons).</t>
  </si>
  <si>
    <t>Water supply; sewerage, waste management &amp; remediation activities</t>
  </si>
  <si>
    <t>Accommodation &amp; food service activities</t>
  </si>
  <si>
    <t>Human health &amp; social work activities</t>
  </si>
  <si>
    <t>Figure 4: Value added in each industry supported by manufacturing exports, EU, 2021</t>
  </si>
  <si>
    <r>
      <t>Source:</t>
    </r>
    <r>
      <rPr>
        <sz val="10"/>
        <color theme="1"/>
        <rFont val="Arial"/>
        <family val="2"/>
      </rPr>
      <t xml:space="preserve"> Eurostat (online data code: naio_10_favx)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</si>
</sst>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0_i"/>
    <numFmt numFmtId="167" formatCode="#,##0.0_i"/>
    <numFmt numFmtId="168" formatCode="@_i"/>
    <numFmt numFmtId="169" formatCode="#,##0.000"/>
    <numFmt numFmtId="170" formatCode="#,##0.0000"/>
  </numFmts>
  <fonts count="15">
    <font>
      <sz val="8"/>
      <color theme="1"/>
      <name val="Calibri Light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/>
      <right/>
      <top style="hair">
        <color rgb="FFC0C0C0"/>
      </top>
      <bottom style="thin">
        <color indexed="8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7" fontId="2" fillId="3" borderId="6" xfId="0" applyNumberFormat="1" applyFont="1" applyFill="1" applyBorder="1" applyAlignment="1">
      <alignment horizontal="right"/>
    </xf>
    <xf numFmtId="167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6" fillId="0" borderId="7" xfId="0" applyFont="1" applyBorder="1" applyAlignment="1">
      <alignment horizontal="left"/>
    </xf>
    <xf numFmtId="167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67" fontId="2" fillId="0" borderId="1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9" fontId="2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165" fontId="9" fillId="0" borderId="0" xfId="0" applyNumberFormat="1" applyFont="1"/>
    <xf numFmtId="164" fontId="2" fillId="0" borderId="0" xfId="0" applyNumberFormat="1" applyFont="1"/>
    <xf numFmtId="0" fontId="9" fillId="0" borderId="0" xfId="0" applyFont="1" applyAlignment="1">
      <alignment horizontal="right"/>
    </xf>
    <xf numFmtId="170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14" xfId="0" applyFont="1" applyBorder="1"/>
    <xf numFmtId="0" fontId="5" fillId="2" borderId="15" xfId="0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6" fillId="3" borderId="18" xfId="0" applyFont="1" applyFill="1" applyBorder="1" applyAlignment="1">
      <alignment horizontal="left"/>
    </xf>
    <xf numFmtId="3" fontId="2" fillId="3" borderId="19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6" fillId="0" borderId="9" xfId="0" applyFont="1" applyBorder="1" applyAlignment="1">
      <alignment horizontal="left"/>
    </xf>
    <xf numFmtId="167" fontId="2" fillId="2" borderId="8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167" fontId="2" fillId="2" borderId="10" xfId="0" applyNumberFormat="1" applyFont="1" applyFill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167" fontId="2" fillId="2" borderId="16" xfId="0" applyNumberFormat="1" applyFont="1" applyFill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167" fontId="2" fillId="0" borderId="0" xfId="0" applyNumberFormat="1" applyFont="1"/>
    <xf numFmtId="165" fontId="2" fillId="0" borderId="0" xfId="0" applyNumberFormat="1" applyFont="1"/>
    <xf numFmtId="0" fontId="6" fillId="0" borderId="9" xfId="0" applyFont="1" applyBorder="1" applyAlignment="1">
      <alignment horizontal="left" wrapText="1"/>
    </xf>
    <xf numFmtId="168" fontId="2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right"/>
    </xf>
    <xf numFmtId="0" fontId="6" fillId="0" borderId="20" xfId="0" applyFont="1" applyBorder="1" applyAlignment="1">
      <alignment horizontal="left" wrapText="1"/>
    </xf>
    <xf numFmtId="167" fontId="2" fillId="0" borderId="15" xfId="0" applyNumberFormat="1" applyFont="1" applyBorder="1" applyAlignment="1">
      <alignment horizontal="right"/>
    </xf>
    <xf numFmtId="167" fontId="2" fillId="2" borderId="20" xfId="0" applyNumberFormat="1" applyFont="1" applyFill="1" applyBorder="1" applyAlignment="1">
      <alignment horizontal="right"/>
    </xf>
    <xf numFmtId="168" fontId="2" fillId="0" borderId="20" xfId="0" applyNumberFormat="1" applyFont="1" applyBorder="1" applyAlignment="1">
      <alignment horizontal="right"/>
    </xf>
    <xf numFmtId="168" fontId="2" fillId="2" borderId="20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166" fontId="2" fillId="0" borderId="8" xfId="0" applyNumberFormat="1" applyFont="1" applyBorder="1" applyAlignment="1">
      <alignment horizontal="left"/>
    </xf>
    <xf numFmtId="166" fontId="2" fillId="0" borderId="24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left"/>
    </xf>
    <xf numFmtId="166" fontId="2" fillId="0" borderId="25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left"/>
    </xf>
    <xf numFmtId="166" fontId="2" fillId="0" borderId="26" xfId="0" applyNumberFormat="1" applyFont="1" applyBorder="1" applyAlignment="1">
      <alignment horizontal="right"/>
    </xf>
    <xf numFmtId="166" fontId="2" fillId="0" borderId="0" xfId="0" applyNumberFormat="1" applyFont="1"/>
    <xf numFmtId="0" fontId="10" fillId="0" borderId="0" xfId="0" applyFont="1" applyAlignment="1">
      <alignment horizontal="left"/>
    </xf>
    <xf numFmtId="166" fontId="2" fillId="0" borderId="27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supported by EU exports,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"/>
          <c:y val="0.09275"/>
          <c:w val="0.934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'F1'!$D$13</c:f>
              <c:strCache>
                <c:ptCount val="1"/>
                <c:pt idx="0">
                  <c:v>Value added in each Member State
supported by exports of
all EU Member States
to non-member countries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'F1'!$B$14:$C$40</c:f>
              <c:multiLvlStrCache/>
            </c:multiLvlStrRef>
          </c:cat>
          <c:val>
            <c:numRef>
              <c:f>'F1'!$D$14:$D$40</c:f>
              <c:numCache/>
            </c:numRef>
          </c:val>
        </c:ser>
        <c:ser>
          <c:idx val="1"/>
          <c:order val="1"/>
          <c:tx>
            <c:strRef>
              <c:f>'F1'!$E$13</c:f>
              <c:strCache>
                <c:ptCount val="1"/>
                <c:pt idx="0">
                  <c:v>Value added in the EU
supported by exports of
each Member State
to non-member countries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'F1'!$B$14:$C$40</c:f>
              <c:multiLvlStrCache/>
            </c:multiLvlStrRef>
          </c:cat>
          <c:val>
            <c:numRef>
              <c:f>'F1'!$E$14:$E$40</c:f>
              <c:numCache/>
            </c:numRef>
          </c:val>
        </c:ser>
        <c:overlap val="-27"/>
        <c:gapWidth val="219"/>
        <c:axId val="53057557"/>
        <c:axId val="7755966"/>
      </c:barChart>
      <c:catAx>
        <c:axId val="530575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575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475"/>
          <c:y val="0.8275"/>
          <c:w val="0.5355"/>
          <c:h val="0.11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supported by EU exports,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5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'F2'!$D$13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'F2'!$C$15:$C$41</c:f>
              <c:strCache/>
            </c:strRef>
          </c:cat>
          <c:val>
            <c:numRef>
              <c:f>'F2'!$D$15:$D$41</c:f>
              <c:numCache/>
            </c:numRef>
          </c:val>
        </c:ser>
        <c:ser>
          <c:idx val="1"/>
          <c:order val="1"/>
          <c:tx>
            <c:strRef>
              <c:f>'F2'!$E$13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'F2'!$C$15:$C$41</c:f>
              <c:strCache/>
            </c:strRef>
          </c:cat>
          <c:val>
            <c:numRef>
              <c:f>'F2'!$E$15:$E$41</c:f>
              <c:numCache/>
            </c:numRef>
          </c:val>
        </c:ser>
        <c:overlap val="-27"/>
        <c:gapWidth val="219"/>
        <c:axId val="2694831"/>
        <c:axId val="24253480"/>
      </c:barChart>
      <c:catAx>
        <c:axId val="26948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48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15"/>
          <c:y val="0.84675"/>
          <c:w val="0.1625"/>
          <c:h val="0.05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value added in each Member State supported by EU exports,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8"/>
          <c:w val="0.77175"/>
          <c:h val="0.6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'F3'!$D$13</c:f>
              <c:strCache>
                <c:ptCount val="1"/>
                <c:pt idx="0">
                  <c:v>Direct domestic</c:v>
                </c:pt>
              </c:strCache>
            </c:strRef>
          </c:tx>
          <c:spPr>
            <a:solidFill>
              <a:schemeClr val="accent1"/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'F3'!$D$14:$D$42</c:f>
              <c:numCache/>
            </c:numRef>
          </c:val>
        </c:ser>
        <c:ser>
          <c:idx val="1"/>
          <c:order val="1"/>
          <c:tx>
            <c:strRef>
              <c:f>'F3'!$E$13</c:f>
              <c:strCache>
                <c:ptCount val="1"/>
                <c:pt idx="0">
                  <c:v>Indirect domestic</c:v>
                </c:pt>
              </c:strCache>
            </c:strRef>
          </c:tx>
          <c:spPr>
            <a:solidFill>
              <a:schemeClr val="accent2"/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'F3'!$E$14:$E$42</c:f>
              <c:numCache/>
            </c:numRef>
          </c:val>
        </c:ser>
        <c:ser>
          <c:idx val="2"/>
          <c:order val="2"/>
          <c:tx>
            <c:strRef>
              <c:f>'F3'!$F$13</c:f>
              <c:strCache>
                <c:ptCount val="1"/>
                <c:pt idx="0">
                  <c:v>Spillover received</c:v>
                </c:pt>
              </c:strCache>
            </c:strRef>
          </c:tx>
          <c:spPr>
            <a:solidFill>
              <a:schemeClr val="accent4"/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'F3'!$C$14:$C$42</c:f>
              <c:strCache/>
            </c:strRef>
          </c:cat>
          <c:val>
            <c:numRef>
              <c:f>'F3'!$F$14:$F$42</c:f>
              <c:numCache/>
            </c:numRef>
          </c:val>
        </c:ser>
        <c:overlap val="100"/>
        <c:gapWidth val="100"/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9547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35"/>
          <c:y val="0.60375"/>
          <c:w val="0.17525"/>
          <c:h val="0.17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in each industry supported by manufacturing exports,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15"/>
          <c:y val="0.1525"/>
          <c:w val="0.4972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'F4'!$C$11:$C$30</c:f>
              <c:strCache/>
            </c:strRef>
          </c:cat>
          <c:val>
            <c:numRef>
              <c:f>'F4'!$D$11:$D$30</c:f>
              <c:numCache/>
            </c:numRef>
          </c:val>
        </c:ser>
        <c:gapWidth val="100"/>
        <c:axId val="31155779"/>
        <c:axId val="11966556"/>
      </c:barChart>
      <c:catAx>
        <c:axId val="3115577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  <c:max val="1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55779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28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sorted on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difference between the two indicators shown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naio_10_favx)</a:t>
          </a:r>
        </a:p>
      </cdr:txBody>
    </cdr:sp>
  </cdr:relSizeAnchor>
  <cdr:relSizeAnchor xmlns:cdr="http://schemas.openxmlformats.org/drawingml/2006/chartDrawing">
    <cdr:from>
      <cdr:x>0.051</cdr:x>
      <cdr:y>0.09275</cdr:y>
    </cdr:from>
    <cdr:to>
      <cdr:x>0.57025</cdr:x>
      <cdr:y>0.8175</cdr:y>
    </cdr:to>
    <cdr:sp macro="" textlink="">
      <cdr:nvSpPr>
        <cdr:cNvPr id="2" name="Rectangle 1"/>
        <cdr:cNvSpPr/>
      </cdr:nvSpPr>
      <cdr:spPr>
        <a:xfrm>
          <a:off x="485775" y="723900"/>
          <a:ext cx="4943475" cy="5657850"/>
        </a:xfrm>
        <a:prstGeom prst="rect">
          <a:avLst/>
        </a:prstGeom>
        <a:solidFill>
          <a:srgbClr val="2644A7">
            <a:alpha val="10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0.57075</cdr:x>
      <cdr:y>0.093</cdr:y>
    </cdr:from>
    <cdr:to>
      <cdr:x>0.98525</cdr:x>
      <cdr:y>0.81775</cdr:y>
    </cdr:to>
    <cdr:sp macro="" textlink="">
      <cdr:nvSpPr>
        <cdr:cNvPr id="3" name="Rectangle 2"/>
        <cdr:cNvSpPr/>
      </cdr:nvSpPr>
      <cdr:spPr>
        <a:xfrm>
          <a:off x="5429250" y="723900"/>
          <a:ext cx="3952875" cy="5657850"/>
        </a:xfrm>
        <a:prstGeom prst="rect">
          <a:avLst/>
        </a:prstGeom>
        <a:solidFill>
          <a:srgbClr val="B656BD">
            <a:alpha val="1000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0.83925</cdr:x>
      <cdr:y>0.945</cdr:y>
    </cdr:from>
    <cdr:to>
      <cdr:x>1</cdr:x>
      <cdr:y>1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7372350"/>
          <a:ext cx="1533525" cy="4286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10</xdr:row>
      <xdr:rowOff>114300</xdr:rowOff>
    </xdr:from>
    <xdr:to>
      <xdr:col>25</xdr:col>
      <xdr:colOff>9525</xdr:colOff>
      <xdr:row>50</xdr:row>
      <xdr:rowOff>19050</xdr:rowOff>
    </xdr:to>
    <xdr:graphicFrame macro="">
      <xdr:nvGraphicFramePr>
        <xdr:cNvPr id="2" name="Chart 1"/>
        <xdr:cNvGraphicFramePr/>
      </xdr:nvGraphicFramePr>
      <xdr:xfrm>
        <a:off x="5981700" y="1790700"/>
        <a:ext cx="95250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overall, EU value added of €1 495 billion in 2011 and €2 226 billion in 2021 was supported by EU exports (not shown for scale reasons). As such, there was an increase of €731 billion between 2011 and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naio_10_favx)</a:t>
          </a:r>
        </a:p>
      </cdr:txBody>
    </cdr:sp>
  </cdr:relSizeAnchor>
  <cdr:relSizeAnchor xmlns:cdr="http://schemas.openxmlformats.org/drawingml/2006/chartDrawing">
    <cdr:from>
      <cdr:x>0.83925</cdr:x>
      <cdr:y>0.93675</cdr:y>
    </cdr:from>
    <cdr:to>
      <cdr:x>1</cdr:x>
      <cdr:y>1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6381750"/>
          <a:ext cx="1533525" cy="42862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476250</xdr:colOff>
      <xdr:row>1</xdr:row>
      <xdr:rowOff>142875</xdr:rowOff>
    </xdr:from>
    <xdr:to>
      <xdr:col>27</xdr:col>
      <xdr:colOff>400050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6886575" y="30480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0.95675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naio_10_favx)</a:t>
          </a:r>
        </a:p>
      </cdr:txBody>
    </cdr:sp>
  </cdr:relSizeAnchor>
  <cdr:relSizeAnchor xmlns:cdr="http://schemas.openxmlformats.org/drawingml/2006/chartDrawing">
    <cdr:from>
      <cdr:x>0.83925</cdr:x>
      <cdr:y>0.935</cdr:y>
    </cdr:from>
    <cdr:to>
      <cdr:x>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6210300"/>
          <a:ext cx="1533525" cy="4286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571500</xdr:colOff>
      <xdr:row>7</xdr:row>
      <xdr:rowOff>95250</xdr:rowOff>
    </xdr:from>
    <xdr:to>
      <xdr:col>32</xdr:col>
      <xdr:colOff>171450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9344025" y="128587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in addition, value added of €714.5 billion in manufacturing was supported by manufacturing exports (not shown for scale reasons).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Including also undifferentiated goods- and services-producing activities of households for own use.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naio_10_favx)</a:t>
          </a:r>
        </a:p>
      </cdr:txBody>
    </cdr:sp>
  </cdr:relSizeAnchor>
  <cdr:relSizeAnchor xmlns:cdr="http://schemas.openxmlformats.org/drawingml/2006/chartDrawing">
    <cdr:from>
      <cdr:x>0.83925</cdr:x>
      <cdr:y>0.9425</cdr:y>
    </cdr:from>
    <cdr:to>
      <cdr:x>1</cdr:x>
      <cdr:y>1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68865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0</xdr:row>
      <xdr:rowOff>104775</xdr:rowOff>
    </xdr:from>
    <xdr:to>
      <xdr:col>26</xdr:col>
      <xdr:colOff>200025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9077325" y="104775"/>
        <a:ext cx="95250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showGridLines="0" workbookViewId="0" topLeftCell="A1"/>
  </sheetViews>
  <sheetFormatPr defaultColWidth="9.33203125" defaultRowHeight="11.25"/>
  <cols>
    <col min="1" max="2" width="13.33203125" style="2" customWidth="1"/>
    <col min="3" max="3" width="20.33203125" style="2" customWidth="1"/>
    <col min="4" max="8" width="29.33203125" style="2" customWidth="1"/>
    <col min="9" max="9" width="13" style="2" customWidth="1"/>
    <col min="10" max="16384" width="9.33203125" style="2" customWidth="1"/>
  </cols>
  <sheetData>
    <row r="3" ht="11.25">
      <c r="C3" s="3" t="s">
        <v>89</v>
      </c>
    </row>
    <row r="4" ht="11.25">
      <c r="C4" s="4" t="s">
        <v>91</v>
      </c>
    </row>
    <row r="6" ht="15.75">
      <c r="C6" s="1" t="s">
        <v>94</v>
      </c>
    </row>
    <row r="7" ht="14.25">
      <c r="C7" s="81"/>
    </row>
    <row r="10" spans="3:8" ht="11.25">
      <c r="C10" s="95"/>
      <c r="D10" s="88" t="s">
        <v>75</v>
      </c>
      <c r="E10" s="92"/>
      <c r="F10" s="93" t="s">
        <v>90</v>
      </c>
      <c r="G10" s="88" t="s">
        <v>31</v>
      </c>
      <c r="H10" s="89"/>
    </row>
    <row r="11" spans="3:8" ht="51">
      <c r="C11" s="96"/>
      <c r="D11" s="5" t="s">
        <v>69</v>
      </c>
      <c r="E11" s="6" t="s">
        <v>86</v>
      </c>
      <c r="F11" s="94"/>
      <c r="G11" s="5" t="s">
        <v>69</v>
      </c>
      <c r="H11" s="5" t="s">
        <v>83</v>
      </c>
    </row>
    <row r="12" spans="3:8" ht="11.25">
      <c r="C12" s="97"/>
      <c r="D12" s="90" t="s">
        <v>84</v>
      </c>
      <c r="E12" s="91"/>
      <c r="F12" s="7" t="s">
        <v>29</v>
      </c>
      <c r="G12" s="8" t="s">
        <v>84</v>
      </c>
      <c r="H12" s="8" t="s">
        <v>29</v>
      </c>
    </row>
    <row r="13" spans="3:9" ht="11.25">
      <c r="C13" s="9" t="s">
        <v>0</v>
      </c>
      <c r="D13" s="10">
        <f>SUM(D14:D40)</f>
        <v>12993.130999999998</v>
      </c>
      <c r="E13" s="11">
        <f>SUM(E14:E40)</f>
        <v>2225.653658999767</v>
      </c>
      <c r="F13" s="10">
        <f aca="true" t="shared" si="0" ref="F13:F40">+E13/D13*100</f>
        <v>17.129463706629043</v>
      </c>
      <c r="G13" s="10">
        <f>SUM(G14:G40)</f>
        <v>2792.4849999999997</v>
      </c>
      <c r="H13" s="10">
        <f aca="true" t="shared" si="1" ref="H13:H40">+G13/D13*100</f>
        <v>21.492009893535286</v>
      </c>
      <c r="I13" s="12"/>
    </row>
    <row r="14" spans="1:9" ht="11.25">
      <c r="A14" s="13"/>
      <c r="C14" s="14" t="s">
        <v>1</v>
      </c>
      <c r="D14" s="15">
        <v>447.62</v>
      </c>
      <c r="E14" s="16">
        <v>84.9888139999905</v>
      </c>
      <c r="F14" s="15">
        <f t="shared" si="0"/>
        <v>18.98682230463127</v>
      </c>
      <c r="G14" s="15">
        <v>107.336</v>
      </c>
      <c r="H14" s="15">
        <f t="shared" si="1"/>
        <v>23.979268129216745</v>
      </c>
      <c r="I14" s="84"/>
    </row>
    <row r="15" spans="1:9" ht="11.25">
      <c r="A15" s="13"/>
      <c r="C15" s="17" t="s">
        <v>2</v>
      </c>
      <c r="D15" s="18">
        <v>62.179</v>
      </c>
      <c r="E15" s="19">
        <v>13.929664000005124</v>
      </c>
      <c r="F15" s="18">
        <f t="shared" si="0"/>
        <v>22.402521751725057</v>
      </c>
      <c r="G15" s="18">
        <v>18.173</v>
      </c>
      <c r="H15" s="18">
        <f t="shared" si="1"/>
        <v>29.226909406712874</v>
      </c>
      <c r="I15" s="84"/>
    </row>
    <row r="16" spans="1:9" ht="11.25">
      <c r="A16" s="13"/>
      <c r="C16" s="17" t="s">
        <v>3</v>
      </c>
      <c r="D16" s="18">
        <v>216.496</v>
      </c>
      <c r="E16" s="19">
        <v>32.946039000002585</v>
      </c>
      <c r="F16" s="18">
        <f t="shared" si="0"/>
        <v>15.217851138128458</v>
      </c>
      <c r="G16" s="18">
        <v>42.186</v>
      </c>
      <c r="H16" s="18">
        <f t="shared" si="1"/>
        <v>19.485810361392357</v>
      </c>
      <c r="I16" s="84"/>
    </row>
    <row r="17" spans="1:9" ht="11.25">
      <c r="A17" s="13"/>
      <c r="C17" s="17" t="s">
        <v>4</v>
      </c>
      <c r="D17" s="18">
        <v>292.565</v>
      </c>
      <c r="E17" s="19">
        <v>62.00321299997217</v>
      </c>
      <c r="F17" s="18">
        <f t="shared" si="0"/>
        <v>21.19297010919699</v>
      </c>
      <c r="G17" s="18">
        <v>96.332</v>
      </c>
      <c r="H17" s="18">
        <f t="shared" si="1"/>
        <v>32.92670004956164</v>
      </c>
      <c r="I17" s="84"/>
    </row>
    <row r="18" spans="1:9" ht="11.25">
      <c r="A18" s="13"/>
      <c r="C18" s="17" t="s">
        <v>27</v>
      </c>
      <c r="D18" s="18">
        <v>3258.633</v>
      </c>
      <c r="E18" s="19">
        <v>583.5865630000329</v>
      </c>
      <c r="F18" s="18">
        <f t="shared" si="0"/>
        <v>17.90893798105012</v>
      </c>
      <c r="G18" s="18">
        <v>668.283</v>
      </c>
      <c r="H18" s="18">
        <f t="shared" si="1"/>
        <v>20.50807808059392</v>
      </c>
      <c r="I18" s="84"/>
    </row>
    <row r="19" spans="1:9" ht="11.25">
      <c r="A19" s="13"/>
      <c r="C19" s="17" t="s">
        <v>5</v>
      </c>
      <c r="D19" s="18">
        <v>27.567</v>
      </c>
      <c r="E19" s="19">
        <v>5.760278000001648</v>
      </c>
      <c r="F19" s="18">
        <f t="shared" si="0"/>
        <v>20.895556281066664</v>
      </c>
      <c r="G19" s="18">
        <v>7.81</v>
      </c>
      <c r="H19" s="18">
        <f t="shared" si="1"/>
        <v>28.330975441651248</v>
      </c>
      <c r="I19" s="84"/>
    </row>
    <row r="20" spans="1:9" ht="11.25">
      <c r="A20" s="13"/>
      <c r="C20" s="17" t="s">
        <v>6</v>
      </c>
      <c r="D20" s="18">
        <v>401.453</v>
      </c>
      <c r="E20" s="19">
        <v>188.21434899994807</v>
      </c>
      <c r="F20" s="18">
        <f t="shared" si="0"/>
        <v>46.883283721867336</v>
      </c>
      <c r="G20" s="18">
        <v>261.341</v>
      </c>
      <c r="H20" s="18">
        <f t="shared" si="1"/>
        <v>65.09877868642158</v>
      </c>
      <c r="I20" s="84"/>
    </row>
    <row r="21" spans="1:9" ht="11.25">
      <c r="A21" s="13"/>
      <c r="C21" s="17" t="s">
        <v>7</v>
      </c>
      <c r="D21" s="18">
        <v>158.67</v>
      </c>
      <c r="E21" s="19">
        <v>22.66268400000719</v>
      </c>
      <c r="F21" s="18">
        <f t="shared" si="0"/>
        <v>14.282904140673846</v>
      </c>
      <c r="G21" s="18">
        <v>37.426</v>
      </c>
      <c r="H21" s="18">
        <f t="shared" si="1"/>
        <v>23.58731959412618</v>
      </c>
      <c r="I21" s="84"/>
    </row>
    <row r="22" spans="1:9" ht="11.25">
      <c r="A22" s="13"/>
      <c r="C22" s="17" t="s">
        <v>8</v>
      </c>
      <c r="D22" s="18">
        <v>1090.941</v>
      </c>
      <c r="E22" s="19">
        <v>141.78386599997287</v>
      </c>
      <c r="F22" s="18">
        <f t="shared" si="0"/>
        <v>12.996474236459429</v>
      </c>
      <c r="G22" s="18">
        <v>164.96</v>
      </c>
      <c r="H22" s="18">
        <f t="shared" si="1"/>
        <v>15.120891047270202</v>
      </c>
      <c r="I22" s="84"/>
    </row>
    <row r="23" spans="1:9" ht="11.25">
      <c r="A23" s="13"/>
      <c r="C23" s="17" t="s">
        <v>9</v>
      </c>
      <c r="D23" s="18">
        <v>2216.805</v>
      </c>
      <c r="E23" s="19">
        <v>287.178774999938</v>
      </c>
      <c r="F23" s="18">
        <f t="shared" si="0"/>
        <v>12.954625012120507</v>
      </c>
      <c r="G23" s="18">
        <v>348.694</v>
      </c>
      <c r="H23" s="18">
        <f t="shared" si="1"/>
        <v>15.72957477089776</v>
      </c>
      <c r="I23" s="84"/>
    </row>
    <row r="24" spans="1:9" ht="11.25">
      <c r="A24" s="13"/>
      <c r="C24" s="17" t="s">
        <v>10</v>
      </c>
      <c r="D24" s="18">
        <v>48.408</v>
      </c>
      <c r="E24" s="19">
        <v>4.974737000001645</v>
      </c>
      <c r="F24" s="18">
        <f t="shared" si="0"/>
        <v>10.276683606018933</v>
      </c>
      <c r="G24" s="18">
        <v>5.336</v>
      </c>
      <c r="H24" s="18">
        <f t="shared" si="1"/>
        <v>11.02297140968435</v>
      </c>
      <c r="I24" s="84"/>
    </row>
    <row r="25" spans="1:9" ht="11.25">
      <c r="A25" s="13"/>
      <c r="C25" s="17" t="s">
        <v>11</v>
      </c>
      <c r="D25" s="18">
        <v>1602.278</v>
      </c>
      <c r="E25" s="19">
        <v>227.78538699994795</v>
      </c>
      <c r="F25" s="18">
        <f t="shared" si="0"/>
        <v>14.216346164644833</v>
      </c>
      <c r="G25" s="18">
        <v>295.377</v>
      </c>
      <c r="H25" s="18">
        <f t="shared" si="1"/>
        <v>18.4348159308185</v>
      </c>
      <c r="I25" s="84"/>
    </row>
    <row r="26" spans="1:9" ht="11.25">
      <c r="A26" s="13"/>
      <c r="C26" s="17" t="s">
        <v>12</v>
      </c>
      <c r="D26" s="18">
        <v>21.148</v>
      </c>
      <c r="E26" s="19">
        <v>5.949778000001084</v>
      </c>
      <c r="F26" s="18">
        <f t="shared" si="0"/>
        <v>28.133998486859674</v>
      </c>
      <c r="G26" s="18">
        <v>9.939</v>
      </c>
      <c r="H26" s="18">
        <f t="shared" si="1"/>
        <v>46.99735199546056</v>
      </c>
      <c r="I26" s="84"/>
    </row>
    <row r="27" spans="1:9" ht="11.25">
      <c r="A27" s="13"/>
      <c r="C27" s="17" t="s">
        <v>13</v>
      </c>
      <c r="D27" s="18">
        <v>29.44</v>
      </c>
      <c r="E27" s="19">
        <v>5.164529000001363</v>
      </c>
      <c r="F27" s="18">
        <f t="shared" si="0"/>
        <v>17.542557744569848</v>
      </c>
      <c r="G27" s="18">
        <v>5.542</v>
      </c>
      <c r="H27" s="18">
        <f t="shared" si="1"/>
        <v>18.824728260869563</v>
      </c>
      <c r="I27" s="84"/>
    </row>
    <row r="28" spans="1:9" ht="11.25">
      <c r="A28" s="13"/>
      <c r="C28" s="17" t="s">
        <v>14</v>
      </c>
      <c r="D28" s="18">
        <v>50.203</v>
      </c>
      <c r="E28" s="19">
        <v>10.352076000003956</v>
      </c>
      <c r="F28" s="18">
        <f t="shared" si="0"/>
        <v>20.620433041857968</v>
      </c>
      <c r="G28" s="18">
        <v>12.707</v>
      </c>
      <c r="H28" s="18">
        <f t="shared" si="1"/>
        <v>25.311236380296</v>
      </c>
      <c r="I28" s="84"/>
    </row>
    <row r="29" spans="1:9" ht="11.25">
      <c r="A29" s="13"/>
      <c r="C29" s="17" t="s">
        <v>15</v>
      </c>
      <c r="D29" s="18">
        <v>65.592</v>
      </c>
      <c r="E29" s="19">
        <v>21.61411100000401</v>
      </c>
      <c r="F29" s="18">
        <f t="shared" si="0"/>
        <v>32.952358519337736</v>
      </c>
      <c r="G29" s="18">
        <v>46.041</v>
      </c>
      <c r="H29" s="18">
        <f t="shared" si="1"/>
        <v>70.19301134284669</v>
      </c>
      <c r="I29" s="84"/>
    </row>
    <row r="30" spans="1:9" ht="11.25">
      <c r="A30" s="13"/>
      <c r="C30" s="17" t="s">
        <v>16</v>
      </c>
      <c r="D30" s="18">
        <v>130.472</v>
      </c>
      <c r="E30" s="19">
        <v>23.247684000006895</v>
      </c>
      <c r="F30" s="18">
        <f t="shared" si="0"/>
        <v>17.818140290642358</v>
      </c>
      <c r="G30" s="18">
        <v>37.792</v>
      </c>
      <c r="H30" s="18">
        <f t="shared" si="1"/>
        <v>28.965601814948798</v>
      </c>
      <c r="I30" s="84"/>
    </row>
    <row r="31" spans="1:9" ht="11.25">
      <c r="A31" s="13"/>
      <c r="C31" s="17" t="s">
        <v>17</v>
      </c>
      <c r="D31" s="18">
        <v>13.669</v>
      </c>
      <c r="E31" s="19">
        <v>2.5783860000000405</v>
      </c>
      <c r="F31" s="18">
        <f t="shared" si="0"/>
        <v>18.86301850903534</v>
      </c>
      <c r="G31" s="18">
        <v>7.998</v>
      </c>
      <c r="H31" s="18">
        <f t="shared" si="1"/>
        <v>58.51196137244861</v>
      </c>
      <c r="I31" s="84"/>
    </row>
    <row r="32" spans="1:9" ht="11.25">
      <c r="A32" s="13"/>
      <c r="C32" s="17" t="s">
        <v>18</v>
      </c>
      <c r="D32" s="18">
        <v>759.992</v>
      </c>
      <c r="E32" s="19">
        <v>157.7268529999602</v>
      </c>
      <c r="F32" s="18">
        <f t="shared" si="0"/>
        <v>20.753751750013183</v>
      </c>
      <c r="G32" s="18">
        <v>199.582</v>
      </c>
      <c r="H32" s="18">
        <f t="shared" si="1"/>
        <v>26.261065905956904</v>
      </c>
      <c r="I32" s="84"/>
    </row>
    <row r="33" spans="1:9" ht="11.25">
      <c r="A33" s="13"/>
      <c r="C33" s="17" t="s">
        <v>19</v>
      </c>
      <c r="D33" s="18">
        <v>363.349</v>
      </c>
      <c r="E33" s="19">
        <v>58.095353999974115</v>
      </c>
      <c r="F33" s="18">
        <f t="shared" si="0"/>
        <v>15.988857544667557</v>
      </c>
      <c r="G33" s="18">
        <v>74.419</v>
      </c>
      <c r="H33" s="18">
        <f t="shared" si="1"/>
        <v>20.48141043459594</v>
      </c>
      <c r="I33" s="84"/>
    </row>
    <row r="34" spans="1:9" ht="11.25">
      <c r="A34" s="13"/>
      <c r="C34" s="17" t="s">
        <v>20</v>
      </c>
      <c r="D34" s="18">
        <v>501.56</v>
      </c>
      <c r="E34" s="19">
        <v>86.86212799999298</v>
      </c>
      <c r="F34" s="18">
        <f t="shared" si="0"/>
        <v>17.31839221628379</v>
      </c>
      <c r="G34" s="18">
        <v>94.879</v>
      </c>
      <c r="H34" s="18">
        <f t="shared" si="1"/>
        <v>18.9167796474998</v>
      </c>
      <c r="I34" s="84"/>
    </row>
    <row r="35" spans="1:9" ht="11.25">
      <c r="A35" s="13"/>
      <c r="C35" s="17" t="s">
        <v>21</v>
      </c>
      <c r="D35" s="18">
        <v>185.733</v>
      </c>
      <c r="E35" s="19">
        <v>22.009351000006795</v>
      </c>
      <c r="F35" s="18">
        <f t="shared" si="0"/>
        <v>11.849994885134464</v>
      </c>
      <c r="G35" s="18">
        <v>30.88</v>
      </c>
      <c r="H35" s="18">
        <f t="shared" si="1"/>
        <v>16.62601691675685</v>
      </c>
      <c r="I35" s="84"/>
    </row>
    <row r="36" spans="1:9" ht="11.25">
      <c r="A36" s="13"/>
      <c r="C36" s="17" t="s">
        <v>22</v>
      </c>
      <c r="D36" s="18">
        <v>218.039</v>
      </c>
      <c r="E36" s="19">
        <v>30.69440800000779</v>
      </c>
      <c r="F36" s="18">
        <f t="shared" si="0"/>
        <v>14.077485220537515</v>
      </c>
      <c r="G36" s="18">
        <v>33.289</v>
      </c>
      <c r="H36" s="18">
        <f t="shared" si="1"/>
        <v>15.267452153055189</v>
      </c>
      <c r="I36" s="84"/>
    </row>
    <row r="37" spans="1:9" ht="11.25">
      <c r="A37" s="13"/>
      <c r="C37" s="17" t="s">
        <v>23</v>
      </c>
      <c r="D37" s="18">
        <v>45.881</v>
      </c>
      <c r="E37" s="19">
        <v>8.569736000003326</v>
      </c>
      <c r="F37" s="18">
        <f t="shared" si="0"/>
        <v>18.678180510458198</v>
      </c>
      <c r="G37" s="18">
        <v>10.203</v>
      </c>
      <c r="H37" s="18">
        <f t="shared" si="1"/>
        <v>22.237963427126694</v>
      </c>
      <c r="I37" s="84"/>
    </row>
    <row r="38" spans="1:9" ht="11.25">
      <c r="A38" s="13"/>
      <c r="C38" s="17" t="s">
        <v>24</v>
      </c>
      <c r="D38" s="18">
        <v>89.466</v>
      </c>
      <c r="E38" s="19">
        <v>14.548167000004401</v>
      </c>
      <c r="F38" s="18">
        <f t="shared" si="0"/>
        <v>16.261112601440104</v>
      </c>
      <c r="G38" s="18">
        <v>24.007</v>
      </c>
      <c r="H38" s="18">
        <f t="shared" si="1"/>
        <v>26.833657478818772</v>
      </c>
      <c r="I38" s="84"/>
    </row>
    <row r="39" spans="1:9" ht="11.25">
      <c r="A39" s="13"/>
      <c r="C39" s="17" t="s">
        <v>25</v>
      </c>
      <c r="D39" s="18">
        <v>217.142</v>
      </c>
      <c r="E39" s="19">
        <v>36.695151999990706</v>
      </c>
      <c r="F39" s="18">
        <f t="shared" si="0"/>
        <v>16.899149865060977</v>
      </c>
      <c r="G39" s="18">
        <v>49.015</v>
      </c>
      <c r="H39" s="18">
        <f t="shared" si="1"/>
        <v>22.572786471525546</v>
      </c>
      <c r="I39" s="84"/>
    </row>
    <row r="40" spans="1:9" ht="11.25">
      <c r="A40" s="13"/>
      <c r="C40" s="20" t="s">
        <v>26</v>
      </c>
      <c r="D40" s="21">
        <v>477.83</v>
      </c>
      <c r="E40" s="22">
        <v>85.73157699998909</v>
      </c>
      <c r="F40" s="21">
        <f t="shared" si="0"/>
        <v>17.941857355124018</v>
      </c>
      <c r="G40" s="21">
        <v>102.938</v>
      </c>
      <c r="H40" s="21">
        <f t="shared" si="1"/>
        <v>21.542808111671516</v>
      </c>
      <c r="I40" s="84"/>
    </row>
    <row r="42" ht="15.75" customHeight="1">
      <c r="C42" s="87" t="s">
        <v>102</v>
      </c>
    </row>
    <row r="43" ht="15.75" customHeight="1">
      <c r="C43" s="86" t="s">
        <v>115</v>
      </c>
    </row>
    <row r="44" ht="11.25">
      <c r="C44" s="23"/>
    </row>
  </sheetData>
  <mergeCells count="5">
    <mergeCell ref="G10:H10"/>
    <mergeCell ref="D12:E12"/>
    <mergeCell ref="D10:E10"/>
    <mergeCell ref="F10:F11"/>
    <mergeCell ref="C10:C12"/>
  </mergeCells>
  <printOptions/>
  <pageMargins left="0.7" right="0.7" top="0.75" bottom="0.75" header="0.3" footer="0.3"/>
  <pageSetup horizontalDpi="600" verticalDpi="600" orientation="portrait" paperSize="9" r:id="rId1"/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workbookViewId="0" topLeftCell="A1"/>
  </sheetViews>
  <sheetFormatPr defaultColWidth="9.33203125" defaultRowHeight="11.25"/>
  <cols>
    <col min="1" max="2" width="9.33203125" style="2" customWidth="1"/>
    <col min="3" max="3" width="14.16015625" style="2" customWidth="1"/>
    <col min="4" max="5" width="18.33203125" style="2" customWidth="1"/>
    <col min="6" max="6" width="15" style="2" customWidth="1"/>
    <col min="7" max="9" width="9.33203125" style="2" customWidth="1"/>
    <col min="10" max="10" width="18.66015625" style="2" customWidth="1"/>
    <col min="11" max="16384" width="9.33203125" style="2" customWidth="1"/>
  </cols>
  <sheetData>
    <row r="1" ht="12.75">
      <c r="A1" s="24"/>
    </row>
    <row r="2" ht="12.75"/>
    <row r="3" ht="12.75">
      <c r="C3" s="3" t="s">
        <v>89</v>
      </c>
    </row>
    <row r="4" ht="12.75">
      <c r="C4" s="4" t="s">
        <v>91</v>
      </c>
    </row>
    <row r="5" ht="12.75"/>
    <row r="6" ht="15.75">
      <c r="C6" s="1" t="s">
        <v>95</v>
      </c>
    </row>
    <row r="7" ht="14.25">
      <c r="C7" s="81" t="s">
        <v>84</v>
      </c>
    </row>
    <row r="8" ht="12.75"/>
    <row r="9" ht="12.75"/>
    <row r="10" ht="12.75"/>
    <row r="11" ht="12.75"/>
    <row r="12" ht="12.75"/>
    <row r="13" spans="2:6" ht="114.75">
      <c r="B13" s="24"/>
      <c r="C13" s="24"/>
      <c r="D13" s="25" t="s">
        <v>103</v>
      </c>
      <c r="E13" s="25" t="s">
        <v>104</v>
      </c>
      <c r="F13" s="26" t="s">
        <v>28</v>
      </c>
    </row>
    <row r="14" spans="2:13" ht="12" customHeight="1">
      <c r="B14" s="98" t="s">
        <v>92</v>
      </c>
      <c r="C14" s="24" t="s">
        <v>27</v>
      </c>
      <c r="D14" s="27">
        <v>583.5865630000329</v>
      </c>
      <c r="E14" s="27">
        <v>560.2247990001779</v>
      </c>
      <c r="F14" s="28">
        <v>23.361763999855043</v>
      </c>
      <c r="G14" s="29"/>
      <c r="K14" s="13"/>
      <c r="L14" s="13"/>
      <c r="M14" s="13"/>
    </row>
    <row r="15" spans="2:13" ht="12.75">
      <c r="B15" s="98"/>
      <c r="C15" s="24" t="s">
        <v>20</v>
      </c>
      <c r="D15" s="27">
        <v>86.86212799999298</v>
      </c>
      <c r="E15" s="27">
        <v>76.31925800000306</v>
      </c>
      <c r="F15" s="28">
        <v>10.542869999989918</v>
      </c>
      <c r="G15" s="29"/>
      <c r="K15" s="13"/>
      <c r="L15" s="13"/>
      <c r="M15" s="13"/>
    </row>
    <row r="16" spans="2:13" ht="12.75">
      <c r="B16" s="98"/>
      <c r="C16" s="24" t="s">
        <v>8</v>
      </c>
      <c r="D16" s="27">
        <v>141.78386599997287</v>
      </c>
      <c r="E16" s="27">
        <v>133.10065599997768</v>
      </c>
      <c r="F16" s="28">
        <v>8.6832099999952</v>
      </c>
      <c r="G16" s="29"/>
      <c r="K16" s="13"/>
      <c r="L16" s="13"/>
      <c r="M16" s="13"/>
    </row>
    <row r="17" spans="2:13" ht="12.75">
      <c r="B17" s="98"/>
      <c r="C17" s="24" t="s">
        <v>18</v>
      </c>
      <c r="D17" s="27">
        <v>157.7268529999602</v>
      </c>
      <c r="E17" s="27">
        <v>152.1875369999818</v>
      </c>
      <c r="F17" s="28">
        <v>5.539315999978385</v>
      </c>
      <c r="G17" s="29"/>
      <c r="K17" s="13"/>
      <c r="L17" s="13"/>
      <c r="M17" s="13"/>
    </row>
    <row r="18" spans="2:13" ht="12.75">
      <c r="B18" s="98"/>
      <c r="C18" s="24" t="s">
        <v>9</v>
      </c>
      <c r="D18" s="27">
        <v>287.178774999938</v>
      </c>
      <c r="E18" s="27">
        <v>283.7389989999351</v>
      </c>
      <c r="F18" s="28">
        <v>3.439776000002894</v>
      </c>
      <c r="G18" s="29"/>
      <c r="K18" s="13"/>
      <c r="L18" s="13"/>
      <c r="M18" s="13"/>
    </row>
    <row r="19" spans="2:13" ht="12.75">
      <c r="B19" s="98"/>
      <c r="C19" s="24" t="s">
        <v>22</v>
      </c>
      <c r="D19" s="27">
        <v>30.69440800000779</v>
      </c>
      <c r="E19" s="27">
        <v>27.637134000002593</v>
      </c>
      <c r="F19" s="28">
        <v>3.0572740000051972</v>
      </c>
      <c r="G19" s="29"/>
      <c r="K19" s="13"/>
      <c r="L19" s="13"/>
      <c r="M19" s="13"/>
    </row>
    <row r="20" spans="2:13" ht="12.75">
      <c r="B20" s="98"/>
      <c r="C20" s="24" t="s">
        <v>7</v>
      </c>
      <c r="D20" s="27">
        <v>22.66268400000719</v>
      </c>
      <c r="E20" s="27">
        <v>21.661984000007493</v>
      </c>
      <c r="F20" s="28">
        <v>1.0006999999996964</v>
      </c>
      <c r="G20" s="29"/>
      <c r="K20" s="13"/>
      <c r="L20" s="13"/>
      <c r="M20" s="13"/>
    </row>
    <row r="21" spans="2:13" ht="12.75">
      <c r="B21" s="98"/>
      <c r="C21" s="24" t="s">
        <v>13</v>
      </c>
      <c r="D21" s="27">
        <v>5.164529000001363</v>
      </c>
      <c r="E21" s="27">
        <v>4.502690000001782</v>
      </c>
      <c r="F21" s="28">
        <v>0.6618389999995813</v>
      </c>
      <c r="G21" s="29"/>
      <c r="K21" s="13"/>
      <c r="L21" s="13"/>
      <c r="M21" s="13"/>
    </row>
    <row r="22" spans="2:13" ht="12.75">
      <c r="B22" s="98"/>
      <c r="C22" s="24" t="s">
        <v>23</v>
      </c>
      <c r="D22" s="27">
        <v>8.569736000003326</v>
      </c>
      <c r="E22" s="27">
        <v>7.913631000000185</v>
      </c>
      <c r="F22" s="28">
        <v>0.6561050000031408</v>
      </c>
      <c r="G22" s="29"/>
      <c r="K22" s="13"/>
      <c r="L22" s="13"/>
      <c r="M22" s="13"/>
    </row>
    <row r="23" spans="2:13" ht="12.75">
      <c r="B23" s="98"/>
      <c r="C23" s="24" t="s">
        <v>14</v>
      </c>
      <c r="D23" s="27">
        <v>10.352076000003956</v>
      </c>
      <c r="E23" s="27">
        <v>9.741249000002973</v>
      </c>
      <c r="F23" s="28">
        <v>0.6108270000009828</v>
      </c>
      <c r="G23" s="29"/>
      <c r="K23" s="13"/>
      <c r="L23" s="13"/>
      <c r="M23" s="13"/>
    </row>
    <row r="24" spans="2:13" ht="12.75">
      <c r="B24" s="98"/>
      <c r="C24" s="24" t="s">
        <v>3</v>
      </c>
      <c r="D24" s="27">
        <v>32.946039000002585</v>
      </c>
      <c r="E24" s="27">
        <v>32.418583000011104</v>
      </c>
      <c r="F24" s="28">
        <v>0.5274559999914814</v>
      </c>
      <c r="G24" s="29"/>
      <c r="K24" s="13"/>
      <c r="L24" s="13"/>
      <c r="M24" s="13"/>
    </row>
    <row r="25" spans="2:13" ht="12.75">
      <c r="B25" s="98"/>
      <c r="C25" s="24" t="s">
        <v>10</v>
      </c>
      <c r="D25" s="27">
        <v>4.974737000001645</v>
      </c>
      <c r="E25" s="27">
        <v>4.471503000002626</v>
      </c>
      <c r="F25" s="28">
        <v>0.5032339999990194</v>
      </c>
      <c r="G25" s="29"/>
      <c r="K25" s="13"/>
      <c r="L25" s="13"/>
      <c r="M25" s="13"/>
    </row>
    <row r="26" spans="2:13" ht="12.75">
      <c r="B26" s="98"/>
      <c r="C26" s="24" t="s">
        <v>1</v>
      </c>
      <c r="D26" s="27">
        <v>84.9888139999905</v>
      </c>
      <c r="E26" s="27">
        <v>84.5829159999907</v>
      </c>
      <c r="F26" s="28">
        <v>0.4058979999997945</v>
      </c>
      <c r="G26" s="29"/>
      <c r="K26" s="13"/>
      <c r="L26" s="13"/>
      <c r="M26" s="13"/>
    </row>
    <row r="27" spans="2:13" ht="12.75">
      <c r="B27" s="98"/>
      <c r="C27" s="24" t="s">
        <v>2</v>
      </c>
      <c r="D27" s="27">
        <v>13.929664000005124</v>
      </c>
      <c r="E27" s="27">
        <v>13.677260000007339</v>
      </c>
      <c r="F27" s="28">
        <v>0.2524039999977852</v>
      </c>
      <c r="G27" s="29"/>
      <c r="K27" s="13"/>
      <c r="L27" s="13"/>
      <c r="M27" s="13"/>
    </row>
    <row r="28" spans="2:13" ht="12" customHeight="1">
      <c r="B28" s="98"/>
      <c r="C28" s="24" t="s">
        <v>26</v>
      </c>
      <c r="D28" s="27">
        <v>85.73157699998909</v>
      </c>
      <c r="E28" s="27">
        <v>85.61337000000542</v>
      </c>
      <c r="F28" s="28">
        <v>0.1182069999836699</v>
      </c>
      <c r="G28" s="29"/>
      <c r="K28" s="13"/>
      <c r="L28" s="13"/>
      <c r="M28" s="13"/>
    </row>
    <row r="29" spans="2:13" ht="12.75">
      <c r="B29" s="98" t="s">
        <v>93</v>
      </c>
      <c r="C29" s="24" t="s">
        <v>5</v>
      </c>
      <c r="D29" s="27">
        <v>5.760278000001648</v>
      </c>
      <c r="E29" s="27">
        <v>5.916613000003682</v>
      </c>
      <c r="F29" s="28">
        <v>-0.15633500000203426</v>
      </c>
      <c r="G29" s="29"/>
      <c r="K29" s="13"/>
      <c r="L29" s="13"/>
      <c r="M29" s="13"/>
    </row>
    <row r="30" spans="2:13" ht="12" customHeight="1">
      <c r="B30" s="98"/>
      <c r="C30" s="24" t="s">
        <v>12</v>
      </c>
      <c r="D30" s="27">
        <v>5.949778000001084</v>
      </c>
      <c r="E30" s="27">
        <v>6.239558000001466</v>
      </c>
      <c r="F30" s="28">
        <v>-0.2897800000003823</v>
      </c>
      <c r="G30" s="29"/>
      <c r="K30" s="13"/>
      <c r="L30" s="13"/>
      <c r="M30" s="13"/>
    </row>
    <row r="31" spans="2:13" ht="12.75">
      <c r="B31" s="98"/>
      <c r="C31" s="24" t="s">
        <v>21</v>
      </c>
      <c r="D31" s="27">
        <v>22.009351000006795</v>
      </c>
      <c r="E31" s="27">
        <v>24.189614000003775</v>
      </c>
      <c r="F31" s="28">
        <v>-2.1802629999969803</v>
      </c>
      <c r="G31" s="29"/>
      <c r="K31" s="13"/>
      <c r="L31" s="13"/>
      <c r="M31" s="13"/>
    </row>
    <row r="32" spans="2:13" ht="12.75">
      <c r="B32" s="98"/>
      <c r="C32" s="24" t="s">
        <v>25</v>
      </c>
      <c r="D32" s="27">
        <v>36.695151999990706</v>
      </c>
      <c r="E32" s="27">
        <v>39.12251900000115</v>
      </c>
      <c r="F32" s="28">
        <v>-2.4273670000104417</v>
      </c>
      <c r="G32" s="29"/>
      <c r="K32" s="13"/>
      <c r="L32" s="13"/>
      <c r="M32" s="13"/>
    </row>
    <row r="33" spans="2:13" ht="12.75">
      <c r="B33" s="98"/>
      <c r="C33" s="24" t="s">
        <v>17</v>
      </c>
      <c r="D33" s="27">
        <v>2.5783860000000405</v>
      </c>
      <c r="E33" s="27">
        <v>5.0804760000013856</v>
      </c>
      <c r="F33" s="28">
        <v>-2.502090000001345</v>
      </c>
      <c r="G33" s="29"/>
      <c r="K33" s="13"/>
      <c r="L33" s="13"/>
      <c r="M33" s="13"/>
    </row>
    <row r="34" spans="2:13" ht="12.75">
      <c r="B34" s="98"/>
      <c r="C34" s="24" t="s">
        <v>19</v>
      </c>
      <c r="D34" s="27">
        <v>58.095353999974115</v>
      </c>
      <c r="E34" s="27">
        <v>60.980371999989394</v>
      </c>
      <c r="F34" s="28">
        <v>-2.885018000015279</v>
      </c>
      <c r="G34" s="29"/>
      <c r="K34" s="13"/>
      <c r="L34" s="13"/>
      <c r="M34" s="13"/>
    </row>
    <row r="35" spans="2:13" ht="12.75">
      <c r="B35" s="98"/>
      <c r="C35" s="24" t="s">
        <v>24</v>
      </c>
      <c r="D35" s="27">
        <v>14.548167000004401</v>
      </c>
      <c r="E35" s="27">
        <v>17.817087000004186</v>
      </c>
      <c r="F35" s="28">
        <v>-3.2689199999997847</v>
      </c>
      <c r="G35" s="29"/>
      <c r="K35" s="13"/>
      <c r="L35" s="13"/>
      <c r="M35" s="13"/>
    </row>
    <row r="36" spans="2:13" ht="12.75">
      <c r="B36" s="98"/>
      <c r="C36" s="24" t="s">
        <v>16</v>
      </c>
      <c r="D36" s="27">
        <v>23.247684000006895</v>
      </c>
      <c r="E36" s="27">
        <v>28.065801000006108</v>
      </c>
      <c r="F36" s="28">
        <v>-4.818116999999212</v>
      </c>
      <c r="G36" s="29"/>
      <c r="K36" s="13"/>
      <c r="L36" s="13"/>
      <c r="M36" s="13"/>
    </row>
    <row r="37" spans="2:13" ht="12.75">
      <c r="B37" s="98"/>
      <c r="C37" s="24" t="s">
        <v>4</v>
      </c>
      <c r="D37" s="27">
        <v>62.00321299997217</v>
      </c>
      <c r="E37" s="27">
        <v>67.04331399995286</v>
      </c>
      <c r="F37" s="28">
        <v>-5.040100999980687</v>
      </c>
      <c r="G37" s="29"/>
      <c r="K37" s="13"/>
      <c r="L37" s="13"/>
      <c r="M37" s="13"/>
    </row>
    <row r="38" spans="2:13" ht="25.5">
      <c r="B38" s="98"/>
      <c r="C38" s="24" t="s">
        <v>15</v>
      </c>
      <c r="D38" s="27">
        <v>21.61411100000401</v>
      </c>
      <c r="E38" s="27">
        <v>31.376729000005362</v>
      </c>
      <c r="F38" s="28">
        <v>-9.762618000001353</v>
      </c>
      <c r="G38" s="29"/>
      <c r="K38" s="13"/>
      <c r="L38" s="13"/>
      <c r="M38" s="13"/>
    </row>
    <row r="39" spans="2:13" ht="12.75">
      <c r="B39" s="98"/>
      <c r="C39" s="24" t="s">
        <v>11</v>
      </c>
      <c r="D39" s="27">
        <v>227.78538699994795</v>
      </c>
      <c r="E39" s="27">
        <v>238.87335199994604</v>
      </c>
      <c r="F39" s="28">
        <v>-11.087964999998093</v>
      </c>
      <c r="G39" s="29"/>
      <c r="K39" s="13"/>
      <c r="L39" s="13"/>
      <c r="M39" s="13"/>
    </row>
    <row r="40" spans="2:13" ht="12.75">
      <c r="B40" s="98"/>
      <c r="C40" s="24" t="s">
        <v>6</v>
      </c>
      <c r="D40" s="27">
        <v>188.21434899994807</v>
      </c>
      <c r="E40" s="27">
        <v>203.1566549999278</v>
      </c>
      <c r="F40" s="28">
        <v>-14.942305999979737</v>
      </c>
      <c r="G40" s="29"/>
      <c r="K40" s="13"/>
      <c r="L40" s="13"/>
      <c r="M40" s="13"/>
    </row>
    <row r="41" spans="2:6" ht="12.75">
      <c r="B41" s="24"/>
      <c r="C41" s="24"/>
      <c r="D41" s="24"/>
      <c r="E41" s="24"/>
      <c r="F41" s="24"/>
    </row>
    <row r="42" ht="12.75">
      <c r="C42" s="2" t="s">
        <v>72</v>
      </c>
    </row>
    <row r="43" ht="12.75">
      <c r="C43" s="86" t="s">
        <v>115</v>
      </c>
    </row>
    <row r="44" ht="12.75"/>
    <row r="45" ht="12.75"/>
    <row r="46" ht="12.75"/>
    <row r="47" ht="12.75"/>
    <row r="48" ht="12.75"/>
    <row r="49" ht="12.75"/>
    <row r="50" ht="12.75"/>
    <row r="51" ht="12.75"/>
    <row r="64" spans="10:15" ht="11.25">
      <c r="J64" s="24"/>
      <c r="K64" s="30"/>
      <c r="L64" s="30"/>
      <c r="N64" s="31"/>
      <c r="O64" s="31"/>
    </row>
    <row r="65" spans="10:15" ht="11.25">
      <c r="J65" s="24"/>
      <c r="K65" s="30"/>
      <c r="L65" s="30"/>
      <c r="N65" s="31"/>
      <c r="O65" s="31"/>
    </row>
    <row r="66" spans="10:15" ht="11.25">
      <c r="J66" s="24"/>
      <c r="K66" s="30"/>
      <c r="L66" s="30"/>
      <c r="N66" s="31"/>
      <c r="O66" s="31"/>
    </row>
    <row r="67" spans="10:15" ht="11.25">
      <c r="J67" s="24"/>
      <c r="K67" s="30"/>
      <c r="L67" s="30"/>
      <c r="N67" s="31"/>
      <c r="O67" s="31"/>
    </row>
    <row r="68" spans="10:15" ht="11.25">
      <c r="J68" s="24"/>
      <c r="K68" s="30"/>
      <c r="L68" s="30"/>
      <c r="N68" s="31"/>
      <c r="O68" s="31"/>
    </row>
    <row r="69" spans="10:15" ht="11.25">
      <c r="J69" s="24"/>
      <c r="K69" s="30"/>
      <c r="L69" s="30"/>
      <c r="N69" s="31"/>
      <c r="O69" s="31"/>
    </row>
    <row r="70" spans="10:15" ht="11.25">
      <c r="J70" s="24"/>
      <c r="K70" s="30"/>
      <c r="L70" s="30"/>
      <c r="N70" s="31"/>
      <c r="O70" s="31"/>
    </row>
    <row r="71" spans="10:15" ht="11.25">
      <c r="J71" s="24"/>
      <c r="K71" s="30"/>
      <c r="L71" s="30"/>
      <c r="N71" s="31"/>
      <c r="O71" s="31"/>
    </row>
    <row r="72" spans="10:15" ht="11.25">
      <c r="J72" s="24"/>
      <c r="K72" s="30"/>
      <c r="L72" s="30"/>
      <c r="N72" s="31"/>
      <c r="O72" s="31"/>
    </row>
    <row r="73" spans="10:15" ht="11.25">
      <c r="J73" s="24"/>
      <c r="K73" s="30"/>
      <c r="L73" s="30"/>
      <c r="N73" s="31"/>
      <c r="O73" s="31"/>
    </row>
    <row r="74" spans="10:15" ht="11.25">
      <c r="J74" s="24"/>
      <c r="K74" s="30"/>
      <c r="L74" s="30"/>
      <c r="N74" s="31"/>
      <c r="O74" s="31"/>
    </row>
    <row r="75" spans="10:15" ht="11.25">
      <c r="J75" s="24"/>
      <c r="K75" s="30"/>
      <c r="L75" s="30"/>
      <c r="N75" s="31"/>
      <c r="O75" s="31"/>
    </row>
    <row r="76" spans="10:15" ht="11.25">
      <c r="J76" s="24"/>
      <c r="K76" s="30"/>
      <c r="L76" s="30"/>
      <c r="N76" s="31"/>
      <c r="O76" s="31"/>
    </row>
    <row r="77" spans="10:15" ht="11.25">
      <c r="J77" s="24"/>
      <c r="K77" s="30"/>
      <c r="L77" s="30"/>
      <c r="N77" s="31"/>
      <c r="O77" s="31"/>
    </row>
    <row r="78" spans="10:15" ht="11.25">
      <c r="J78" s="24"/>
      <c r="K78" s="30"/>
      <c r="L78" s="30"/>
      <c r="N78" s="31"/>
      <c r="O78" s="31"/>
    </row>
    <row r="79" spans="10:15" ht="11.25">
      <c r="J79" s="24"/>
      <c r="K79" s="30"/>
      <c r="L79" s="30"/>
      <c r="N79" s="31"/>
      <c r="O79" s="31"/>
    </row>
    <row r="80" spans="10:15" ht="11.25">
      <c r="J80" s="24"/>
      <c r="K80" s="30"/>
      <c r="L80" s="30"/>
      <c r="N80" s="31"/>
      <c r="O80" s="31"/>
    </row>
    <row r="81" spans="10:15" ht="11.25">
      <c r="J81" s="24"/>
      <c r="K81" s="30"/>
      <c r="L81" s="30"/>
      <c r="N81" s="31"/>
      <c r="O81" s="31"/>
    </row>
    <row r="82" spans="10:15" ht="11.25">
      <c r="J82" s="24"/>
      <c r="K82" s="30"/>
      <c r="L82" s="30"/>
      <c r="N82" s="31"/>
      <c r="O82" s="31"/>
    </row>
    <row r="83" spans="10:15" ht="11.25">
      <c r="J83" s="24"/>
      <c r="K83" s="30"/>
      <c r="L83" s="30"/>
      <c r="N83" s="31"/>
      <c r="O83" s="31"/>
    </row>
    <row r="84" spans="10:15" ht="11.25">
      <c r="J84" s="24"/>
      <c r="K84" s="30"/>
      <c r="L84" s="30"/>
      <c r="N84" s="31"/>
      <c r="O84" s="31"/>
    </row>
    <row r="85" spans="10:15" ht="11.25">
      <c r="J85" s="24"/>
      <c r="K85" s="30"/>
      <c r="L85" s="30"/>
      <c r="N85" s="31"/>
      <c r="O85" s="31"/>
    </row>
    <row r="86" spans="10:15" ht="11.25">
      <c r="J86" s="24"/>
      <c r="K86" s="30"/>
      <c r="L86" s="30"/>
      <c r="N86" s="31"/>
      <c r="O86" s="31"/>
    </row>
    <row r="87" spans="10:15" ht="11.25">
      <c r="J87" s="24"/>
      <c r="K87" s="30"/>
      <c r="L87" s="30"/>
      <c r="N87" s="31"/>
      <c r="O87" s="31"/>
    </row>
    <row r="88" spans="10:15" ht="11.25">
      <c r="J88" s="24"/>
      <c r="K88" s="30"/>
      <c r="L88" s="30"/>
      <c r="N88" s="31"/>
      <c r="O88" s="31"/>
    </row>
    <row r="89" spans="10:15" ht="11.25">
      <c r="J89" s="24"/>
      <c r="K89" s="30"/>
      <c r="L89" s="30"/>
      <c r="N89" s="31"/>
      <c r="O89" s="31"/>
    </row>
    <row r="90" spans="10:15" ht="11.25">
      <c r="J90" s="24"/>
      <c r="K90" s="30"/>
      <c r="L90" s="30"/>
      <c r="N90" s="31"/>
      <c r="O90" s="31"/>
    </row>
  </sheetData>
  <mergeCells count="2">
    <mergeCell ref="B14:B28"/>
    <mergeCell ref="B29:B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44"/>
  <sheetViews>
    <sheetView showGridLines="0" workbookViewId="0" topLeftCell="A1"/>
  </sheetViews>
  <sheetFormatPr defaultColWidth="9.33203125" defaultRowHeight="11.25"/>
  <cols>
    <col min="1" max="2" width="9.33203125" style="2" customWidth="1"/>
    <col min="3" max="3" width="14.16015625" style="2" customWidth="1"/>
    <col min="4" max="5" width="11.16015625" style="2" customWidth="1"/>
    <col min="6" max="6" width="14.5" style="2" customWidth="1"/>
    <col min="7" max="7" width="19" style="2" customWidth="1"/>
    <col min="8" max="8" width="14.16015625" style="2" customWidth="1"/>
    <col min="9" max="16384" width="9.33203125" style="2" customWidth="1"/>
  </cols>
  <sheetData>
    <row r="1" ht="12.75"/>
    <row r="2" ht="12.75"/>
    <row r="3" ht="12.75">
      <c r="C3" s="3" t="s">
        <v>89</v>
      </c>
    </row>
    <row r="4" ht="12.75">
      <c r="C4" s="4" t="s">
        <v>91</v>
      </c>
    </row>
    <row r="5" ht="12.75"/>
    <row r="6" ht="15.75">
      <c r="C6" s="1" t="s">
        <v>96</v>
      </c>
    </row>
    <row r="7" ht="14.25">
      <c r="C7" s="81" t="s">
        <v>84</v>
      </c>
    </row>
    <row r="8" ht="12.75"/>
    <row r="9" ht="12.75"/>
    <row r="10" ht="12.75"/>
    <row r="11" ht="12.75"/>
    <row r="12" ht="12.75"/>
    <row r="13" spans="3:8" ht="25.5">
      <c r="C13" s="24"/>
      <c r="D13" s="25">
        <v>2011</v>
      </c>
      <c r="E13" s="25">
        <v>2021</v>
      </c>
      <c r="F13" s="26" t="s">
        <v>28</v>
      </c>
      <c r="G13" s="26" t="s">
        <v>87</v>
      </c>
      <c r="H13" s="26" t="s">
        <v>88</v>
      </c>
    </row>
    <row r="14" spans="3:8" ht="12.75">
      <c r="C14" s="2" t="s">
        <v>0</v>
      </c>
      <c r="D14" s="31">
        <f>SUM(D15:D41)</f>
        <v>1494.5573509997705</v>
      </c>
      <c r="E14" s="31">
        <f>SUM(E15:E41)</f>
        <v>2225.6536589997677</v>
      </c>
      <c r="F14" s="32">
        <f>SUM(F15:F41)</f>
        <v>731.096307999997</v>
      </c>
      <c r="G14" s="32">
        <f aca="true" t="shared" si="0" ref="G14">+F14/F$14*100</f>
        <v>100</v>
      </c>
      <c r="H14" s="32">
        <f aca="true" t="shared" si="1" ref="H14:H41">+E14/D14*100-100</f>
        <v>48.91724680293714</v>
      </c>
    </row>
    <row r="15" spans="3:8" ht="12.75">
      <c r="C15" s="24" t="s">
        <v>27</v>
      </c>
      <c r="D15" s="30">
        <v>419.44219699992567</v>
      </c>
      <c r="E15" s="30">
        <v>583.5865630000329</v>
      </c>
      <c r="F15" s="28">
        <v>164.14436600010725</v>
      </c>
      <c r="G15" s="28">
        <f aca="true" t="shared" si="2" ref="G15:G41">+F15/F$14*100</f>
        <v>22.451811642866065</v>
      </c>
      <c r="H15" s="32">
        <f t="shared" si="1"/>
        <v>39.13396581797332</v>
      </c>
    </row>
    <row r="16" spans="3:8" ht="12.75">
      <c r="C16" s="24" t="s">
        <v>6</v>
      </c>
      <c r="D16" s="30">
        <v>49.19209999998354</v>
      </c>
      <c r="E16" s="30">
        <v>188.21434899994807</v>
      </c>
      <c r="F16" s="28">
        <v>139.02224899996452</v>
      </c>
      <c r="G16" s="28">
        <f t="shared" si="2"/>
        <v>19.015586247491363</v>
      </c>
      <c r="H16" s="32">
        <f t="shared" si="1"/>
        <v>282.61092533152896</v>
      </c>
    </row>
    <row r="17" spans="3:8" ht="12.75">
      <c r="C17" s="24" t="s">
        <v>9</v>
      </c>
      <c r="D17" s="30">
        <v>216.91820299994907</v>
      </c>
      <c r="E17" s="30">
        <v>287.178774999938</v>
      </c>
      <c r="F17" s="28">
        <v>70.26057199998894</v>
      </c>
      <c r="G17" s="28">
        <f t="shared" si="2"/>
        <v>9.610303216028445</v>
      </c>
      <c r="H17" s="32">
        <f t="shared" si="1"/>
        <v>32.39035315077058</v>
      </c>
    </row>
    <row r="18" spans="3:8" ht="12.75">
      <c r="C18" s="24" t="s">
        <v>11</v>
      </c>
      <c r="D18" s="30">
        <v>162.90906199996155</v>
      </c>
      <c r="E18" s="30">
        <v>227.78538699994795</v>
      </c>
      <c r="F18" s="28">
        <v>64.8763249999864</v>
      </c>
      <c r="G18" s="28">
        <f t="shared" si="2"/>
        <v>8.873841146519188</v>
      </c>
      <c r="H18" s="32">
        <f t="shared" si="1"/>
        <v>39.82364406468787</v>
      </c>
    </row>
    <row r="19" spans="3:8" ht="12.75">
      <c r="C19" s="24" t="s">
        <v>18</v>
      </c>
      <c r="D19" s="30">
        <v>109.18298299999279</v>
      </c>
      <c r="E19" s="30">
        <v>157.7268529999602</v>
      </c>
      <c r="F19" s="28">
        <v>48.5438699999674</v>
      </c>
      <c r="G19" s="28">
        <f t="shared" si="2"/>
        <v>6.639873498029974</v>
      </c>
      <c r="H19" s="32">
        <f t="shared" si="1"/>
        <v>44.46102191581505</v>
      </c>
    </row>
    <row r="20" spans="3:8" ht="12.75">
      <c r="C20" s="24" t="s">
        <v>20</v>
      </c>
      <c r="D20" s="30">
        <v>47.671574999974794</v>
      </c>
      <c r="E20" s="30">
        <v>86.86212799999298</v>
      </c>
      <c r="F20" s="28">
        <v>39.190553000018184</v>
      </c>
      <c r="G20" s="28">
        <f t="shared" si="2"/>
        <v>5.360518521455637</v>
      </c>
      <c r="H20" s="32">
        <f t="shared" si="1"/>
        <v>82.20947808004854</v>
      </c>
    </row>
    <row r="21" spans="3:8" ht="12.75">
      <c r="C21" s="24" t="s">
        <v>8</v>
      </c>
      <c r="D21" s="30">
        <v>112.31407999999352</v>
      </c>
      <c r="E21" s="30">
        <v>141.78386599997287</v>
      </c>
      <c r="F21" s="28">
        <v>29.46978599997935</v>
      </c>
      <c r="G21" s="28">
        <f t="shared" si="2"/>
        <v>4.0309034086901</v>
      </c>
      <c r="H21" s="32">
        <f t="shared" si="1"/>
        <v>26.238728038355518</v>
      </c>
    </row>
    <row r="22" spans="3:8" ht="12.75">
      <c r="C22" s="24" t="s">
        <v>1</v>
      </c>
      <c r="D22" s="30">
        <v>58.457092999978954</v>
      </c>
      <c r="E22" s="30">
        <v>84.9888139999905</v>
      </c>
      <c r="F22" s="28">
        <v>26.531721000011544</v>
      </c>
      <c r="G22" s="28">
        <f t="shared" si="2"/>
        <v>3.6290322779213997</v>
      </c>
      <c r="H22" s="32">
        <f t="shared" si="1"/>
        <v>45.38665821104223</v>
      </c>
    </row>
    <row r="23" spans="3:8" ht="12.75">
      <c r="C23" s="24" t="s">
        <v>4</v>
      </c>
      <c r="D23" s="30">
        <v>37.49066199998942</v>
      </c>
      <c r="E23" s="30">
        <v>62.00321299997217</v>
      </c>
      <c r="F23" s="28">
        <v>24.51255099998275</v>
      </c>
      <c r="G23" s="28">
        <f t="shared" si="2"/>
        <v>3.352848418430647</v>
      </c>
      <c r="H23" s="32">
        <f t="shared" si="1"/>
        <v>65.38308392631123</v>
      </c>
    </row>
    <row r="24" spans="3:8" ht="12.75">
      <c r="C24" s="24" t="s">
        <v>19</v>
      </c>
      <c r="D24" s="30">
        <v>39.6469179999858</v>
      </c>
      <c r="E24" s="30">
        <v>58.095353999974115</v>
      </c>
      <c r="F24" s="28">
        <v>18.448435999988313</v>
      </c>
      <c r="G24" s="28">
        <f t="shared" si="2"/>
        <v>2.5233934022257967</v>
      </c>
      <c r="H24" s="32">
        <f t="shared" si="1"/>
        <v>46.531828779212844</v>
      </c>
    </row>
    <row r="25" spans="3:8" ht="12.75">
      <c r="C25" s="24" t="s">
        <v>26</v>
      </c>
      <c r="D25" s="30">
        <v>70.38081399998488</v>
      </c>
      <c r="E25" s="30">
        <v>85.73157699998909</v>
      </c>
      <c r="F25" s="28">
        <v>15.350763000004207</v>
      </c>
      <c r="G25" s="28">
        <f t="shared" si="2"/>
        <v>2.099690947968003</v>
      </c>
      <c r="H25" s="32">
        <f t="shared" si="1"/>
        <v>21.811005198103416</v>
      </c>
    </row>
    <row r="26" spans="3:8" ht="12.75">
      <c r="C26" s="24" t="s">
        <v>22</v>
      </c>
      <c r="D26" s="30">
        <v>16.82428200000482</v>
      </c>
      <c r="E26" s="30">
        <v>30.69440800000779</v>
      </c>
      <c r="F26" s="28">
        <v>13.87012600000297</v>
      </c>
      <c r="G26" s="28">
        <f t="shared" si="2"/>
        <v>1.8971681088017514</v>
      </c>
      <c r="H26" s="32">
        <f t="shared" si="1"/>
        <v>82.44111695226576</v>
      </c>
    </row>
    <row r="27" spans="3:8" ht="12.75">
      <c r="C27" s="24" t="s">
        <v>3</v>
      </c>
      <c r="D27" s="30">
        <v>21.702330000007187</v>
      </c>
      <c r="E27" s="30">
        <v>32.946039000002585</v>
      </c>
      <c r="F27" s="28">
        <v>11.243708999995398</v>
      </c>
      <c r="G27" s="28">
        <f t="shared" si="2"/>
        <v>1.5379244672639552</v>
      </c>
      <c r="H27" s="32">
        <f t="shared" si="1"/>
        <v>51.80876431236496</v>
      </c>
    </row>
    <row r="28" spans="3:8" ht="25.5">
      <c r="C28" s="24" t="s">
        <v>15</v>
      </c>
      <c r="D28" s="30">
        <v>12.207714000002655</v>
      </c>
      <c r="E28" s="30">
        <v>21.61411100000401</v>
      </c>
      <c r="F28" s="28">
        <v>9.406397000001354</v>
      </c>
      <c r="G28" s="28">
        <f t="shared" si="2"/>
        <v>1.286615305955203</v>
      </c>
      <c r="H28" s="32">
        <f t="shared" si="1"/>
        <v>77.0528945877935</v>
      </c>
    </row>
    <row r="29" spans="3:8" ht="12.75">
      <c r="C29" s="24" t="s">
        <v>25</v>
      </c>
      <c r="D29" s="30">
        <v>28.562993000007666</v>
      </c>
      <c r="E29" s="30">
        <v>36.695151999990706</v>
      </c>
      <c r="F29" s="28">
        <v>8.13215899998304</v>
      </c>
      <c r="G29" s="28">
        <f t="shared" si="2"/>
        <v>1.1123239046616926</v>
      </c>
      <c r="H29" s="32">
        <f t="shared" si="1"/>
        <v>28.470962409229514</v>
      </c>
    </row>
    <row r="30" spans="3:8" ht="12.75">
      <c r="C30" s="24" t="s">
        <v>16</v>
      </c>
      <c r="D30" s="30">
        <v>15.386574000004478</v>
      </c>
      <c r="E30" s="30">
        <v>23.247684000006895</v>
      </c>
      <c r="F30" s="28">
        <v>7.861110000002418</v>
      </c>
      <c r="G30" s="28">
        <f t="shared" si="2"/>
        <v>1.0752495825765338</v>
      </c>
      <c r="H30" s="32">
        <f t="shared" si="1"/>
        <v>51.09071064162907</v>
      </c>
    </row>
    <row r="31" spans="3:8" ht="12.75">
      <c r="C31" s="24" t="s">
        <v>2</v>
      </c>
      <c r="D31" s="30">
        <v>6.492070000002394</v>
      </c>
      <c r="E31" s="30">
        <v>13.929664000005124</v>
      </c>
      <c r="F31" s="28">
        <v>7.43759400000273</v>
      </c>
      <c r="G31" s="28">
        <f t="shared" si="2"/>
        <v>1.0173206893014102</v>
      </c>
      <c r="H31" s="32">
        <f t="shared" si="1"/>
        <v>114.56429151256825</v>
      </c>
    </row>
    <row r="32" spans="3:8" ht="12.75">
      <c r="C32" s="24" t="s">
        <v>21</v>
      </c>
      <c r="D32" s="30">
        <v>15.479947000004723</v>
      </c>
      <c r="E32" s="30">
        <v>22.009351000006795</v>
      </c>
      <c r="F32" s="28">
        <v>6.5294040000020726</v>
      </c>
      <c r="G32" s="28">
        <f t="shared" si="2"/>
        <v>0.8930976573885393</v>
      </c>
      <c r="H32" s="32">
        <f t="shared" si="1"/>
        <v>42.17975681699738</v>
      </c>
    </row>
    <row r="33" spans="3:8" ht="12.75">
      <c r="C33" s="24" t="s">
        <v>24</v>
      </c>
      <c r="D33" s="30">
        <v>9.45711900000364</v>
      </c>
      <c r="E33" s="30">
        <v>14.548167000004401</v>
      </c>
      <c r="F33" s="28">
        <v>5.091048000000761</v>
      </c>
      <c r="G33" s="28">
        <f t="shared" si="2"/>
        <v>0.6963580508193159</v>
      </c>
      <c r="H33" s="32">
        <f t="shared" si="1"/>
        <v>53.83296963904971</v>
      </c>
    </row>
    <row r="34" spans="3:8" ht="12.75">
      <c r="C34" s="24" t="s">
        <v>7</v>
      </c>
      <c r="D34" s="30">
        <v>18.06137700000543</v>
      </c>
      <c r="E34" s="30">
        <v>22.66268400000719</v>
      </c>
      <c r="F34" s="28">
        <v>4.601307000001761</v>
      </c>
      <c r="G34" s="28">
        <f t="shared" si="2"/>
        <v>0.6293708434377403</v>
      </c>
      <c r="H34" s="32">
        <f t="shared" si="1"/>
        <v>25.47594793021804</v>
      </c>
    </row>
    <row r="35" spans="3:8" ht="12.75">
      <c r="C35" s="24" t="s">
        <v>14</v>
      </c>
      <c r="D35" s="30">
        <v>5.775987000001896</v>
      </c>
      <c r="E35" s="30">
        <v>10.352076000003956</v>
      </c>
      <c r="F35" s="28">
        <v>4.57608900000206</v>
      </c>
      <c r="G35" s="28">
        <f t="shared" si="2"/>
        <v>0.6259215030808335</v>
      </c>
      <c r="H35" s="32">
        <f t="shared" si="1"/>
        <v>79.22609590361887</v>
      </c>
    </row>
    <row r="36" spans="3:8" ht="12.75">
      <c r="C36" s="24" t="s">
        <v>23</v>
      </c>
      <c r="D36" s="30">
        <v>5.489515000002398</v>
      </c>
      <c r="E36" s="30">
        <v>8.569736000003326</v>
      </c>
      <c r="F36" s="28">
        <v>3.080221000000928</v>
      </c>
      <c r="G36" s="28">
        <f t="shared" si="2"/>
        <v>0.4213153542557543</v>
      </c>
      <c r="H36" s="32">
        <f t="shared" si="1"/>
        <v>56.11098612536048</v>
      </c>
    </row>
    <row r="37" spans="3:8" ht="12.75">
      <c r="C37" s="24" t="s">
        <v>12</v>
      </c>
      <c r="D37" s="30">
        <v>3.2434340000005157</v>
      </c>
      <c r="E37" s="30">
        <v>5.949778000001084</v>
      </c>
      <c r="F37" s="28">
        <v>2.706344000000568</v>
      </c>
      <c r="G37" s="28">
        <f t="shared" si="2"/>
        <v>0.3701761273291206</v>
      </c>
      <c r="H37" s="32">
        <f t="shared" si="1"/>
        <v>83.44069896289358</v>
      </c>
    </row>
    <row r="38" spans="3:8" ht="12.75">
      <c r="C38" s="24" t="s">
        <v>5</v>
      </c>
      <c r="D38" s="30">
        <v>3.0831340000007783</v>
      </c>
      <c r="E38" s="30">
        <v>5.760278000001648</v>
      </c>
      <c r="F38" s="28">
        <v>2.6771440000008697</v>
      </c>
      <c r="G38" s="28">
        <f t="shared" si="2"/>
        <v>0.366182125488299</v>
      </c>
      <c r="H38" s="32">
        <f t="shared" si="1"/>
        <v>86.83190545724557</v>
      </c>
    </row>
    <row r="39" spans="3:8" ht="12.75">
      <c r="C39" s="24" t="s">
        <v>13</v>
      </c>
      <c r="D39" s="30">
        <v>3.1922770000007965</v>
      </c>
      <c r="E39" s="30">
        <v>5.164529000001363</v>
      </c>
      <c r="F39" s="28">
        <v>1.9722520000005668</v>
      </c>
      <c r="G39" s="28">
        <f t="shared" si="2"/>
        <v>0.2697663739262892</v>
      </c>
      <c r="H39" s="32">
        <f t="shared" si="1"/>
        <v>61.7819819520698</v>
      </c>
    </row>
    <row r="40" spans="3:8" ht="12.75">
      <c r="C40" s="24" t="s">
        <v>17</v>
      </c>
      <c r="D40" s="30">
        <v>1.7918149999998092</v>
      </c>
      <c r="E40" s="30">
        <v>2.5783860000000405</v>
      </c>
      <c r="F40" s="28">
        <v>0.7865710000002313</v>
      </c>
      <c r="G40" s="28">
        <f t="shared" si="2"/>
        <v>0.10758787746473404</v>
      </c>
      <c r="H40" s="32">
        <f t="shared" si="1"/>
        <v>43.89800286303637</v>
      </c>
    </row>
    <row r="41" spans="3:8" ht="12.75">
      <c r="C41" s="24" t="s">
        <v>10</v>
      </c>
      <c r="D41" s="30">
        <v>4.201096000001321</v>
      </c>
      <c r="E41" s="30">
        <v>4.974737000001645</v>
      </c>
      <c r="F41" s="28">
        <v>0.7736410000003238</v>
      </c>
      <c r="G41" s="28">
        <f t="shared" si="2"/>
        <v>0.10581930062220023</v>
      </c>
      <c r="H41" s="32">
        <f t="shared" si="1"/>
        <v>18.4152183144608</v>
      </c>
    </row>
    <row r="42" ht="12.75">
      <c r="G42" s="33"/>
    </row>
    <row r="43" ht="11.25">
      <c r="C43" s="2" t="s">
        <v>105</v>
      </c>
    </row>
    <row r="44" ht="11.25">
      <c r="C44" s="86" t="s">
        <v>115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6"/>
  <sheetViews>
    <sheetView showGridLines="0" workbookViewId="0" topLeftCell="A1"/>
  </sheetViews>
  <sheetFormatPr defaultColWidth="9.33203125" defaultRowHeight="11.25"/>
  <cols>
    <col min="1" max="2" width="9.33203125" style="2" customWidth="1"/>
    <col min="3" max="3" width="14.16015625" style="2" customWidth="1"/>
    <col min="4" max="7" width="11.5" style="2" customWidth="1"/>
    <col min="8" max="15" width="9.33203125" style="2" customWidth="1"/>
    <col min="16" max="16" width="24.33203125" style="2" bestFit="1" customWidth="1"/>
    <col min="17" max="16384" width="9.33203125" style="2" customWidth="1"/>
  </cols>
  <sheetData>
    <row r="1" ht="12.75"/>
    <row r="2" ht="12.75"/>
    <row r="3" ht="12.75">
      <c r="C3" s="3" t="s">
        <v>89</v>
      </c>
    </row>
    <row r="4" ht="12.75">
      <c r="C4" s="4" t="s">
        <v>91</v>
      </c>
    </row>
    <row r="5" ht="12.75"/>
    <row r="6" ht="15.75">
      <c r="C6" s="1" t="s">
        <v>97</v>
      </c>
    </row>
    <row r="7" ht="14.25">
      <c r="C7" s="81" t="s">
        <v>29</v>
      </c>
    </row>
    <row r="8" ht="12.75"/>
    <row r="9" ht="12.75"/>
    <row r="10" ht="12.75"/>
    <row r="11" ht="12.75"/>
    <row r="12" ht="12.75"/>
    <row r="13" spans="3:7" ht="25.5">
      <c r="C13" s="24"/>
      <c r="D13" s="25" t="s">
        <v>74</v>
      </c>
      <c r="E13" s="25" t="s">
        <v>73</v>
      </c>
      <c r="F13" s="25" t="s">
        <v>32</v>
      </c>
      <c r="G13" s="34" t="s">
        <v>33</v>
      </c>
    </row>
    <row r="14" spans="1:8" ht="12.75">
      <c r="A14" s="33"/>
      <c r="B14" s="33"/>
      <c r="C14" s="24" t="s">
        <v>0</v>
      </c>
      <c r="D14" s="27">
        <v>8.765078409507302</v>
      </c>
      <c r="E14" s="27">
        <v>5.311631114932959</v>
      </c>
      <c r="F14" s="27">
        <v>3.0527541821905735</v>
      </c>
      <c r="G14" s="28">
        <v>17.129463706630833</v>
      </c>
      <c r="H14" s="33"/>
    </row>
    <row r="15" spans="1:7" ht="12.75">
      <c r="A15" s="33"/>
      <c r="B15" s="33"/>
      <c r="C15" s="24"/>
      <c r="D15" s="27"/>
      <c r="E15" s="27"/>
      <c r="F15" s="27"/>
      <c r="G15" s="28"/>
    </row>
    <row r="16" spans="1:8" ht="12.75">
      <c r="A16" s="33"/>
      <c r="B16" s="33"/>
      <c r="C16" s="24" t="s">
        <v>6</v>
      </c>
      <c r="D16" s="27">
        <v>34.56009271321925</v>
      </c>
      <c r="E16" s="27">
        <v>8.18547301925753</v>
      </c>
      <c r="F16" s="27">
        <v>4.137717989403489</v>
      </c>
      <c r="G16" s="28">
        <v>46.88328372188026</v>
      </c>
      <c r="H16" s="33"/>
    </row>
    <row r="17" spans="1:8" ht="25.5">
      <c r="A17" s="33"/>
      <c r="B17" s="33"/>
      <c r="C17" s="24" t="s">
        <v>15</v>
      </c>
      <c r="D17" s="27">
        <v>15.373010428100992</v>
      </c>
      <c r="E17" s="27">
        <v>10.522906756921564</v>
      </c>
      <c r="F17" s="27">
        <v>7.056441334309066</v>
      </c>
      <c r="G17" s="28">
        <v>32.95235851933162</v>
      </c>
      <c r="H17" s="33"/>
    </row>
    <row r="18" spans="1:8" ht="12.75">
      <c r="A18" s="33"/>
      <c r="B18" s="33"/>
      <c r="C18" s="24" t="s">
        <v>12</v>
      </c>
      <c r="D18" s="27">
        <v>16.830485152260266</v>
      </c>
      <c r="E18" s="27">
        <v>6.91967089086438</v>
      </c>
      <c r="F18" s="27">
        <v>4.3838424437299</v>
      </c>
      <c r="G18" s="28">
        <v>28.133998486854544</v>
      </c>
      <c r="H18" s="33"/>
    </row>
    <row r="19" spans="1:8" ht="12.75">
      <c r="A19" s="33"/>
      <c r="B19" s="33"/>
      <c r="C19" s="24" t="s">
        <v>2</v>
      </c>
      <c r="D19" s="27">
        <v>10.797153379758443</v>
      </c>
      <c r="E19" s="27">
        <v>7.117116711429902</v>
      </c>
      <c r="F19" s="27">
        <v>4.488251660528472</v>
      </c>
      <c r="G19" s="28">
        <v>22.402521751716815</v>
      </c>
      <c r="H19" s="33"/>
    </row>
    <row r="20" spans="1:8" ht="12.75">
      <c r="A20" s="33"/>
      <c r="B20" s="33"/>
      <c r="C20" s="24" t="s">
        <v>4</v>
      </c>
      <c r="D20" s="27">
        <v>12.524050723770792</v>
      </c>
      <c r="E20" s="27">
        <v>5.422855775639593</v>
      </c>
      <c r="F20" s="27">
        <v>3.246063609796118</v>
      </c>
      <c r="G20" s="28">
        <v>21.192970109206502</v>
      </c>
      <c r="H20" s="33"/>
    </row>
    <row r="21" spans="1:8" ht="12.75">
      <c r="A21" s="33"/>
      <c r="B21" s="33"/>
      <c r="C21" s="24" t="s">
        <v>5</v>
      </c>
      <c r="D21" s="27">
        <v>10.683472993071423</v>
      </c>
      <c r="E21" s="27">
        <v>5.100297457104511</v>
      </c>
      <c r="F21" s="27">
        <v>5.111785830884754</v>
      </c>
      <c r="G21" s="28">
        <v>20.89555628106069</v>
      </c>
      <c r="H21" s="33"/>
    </row>
    <row r="22" spans="1:8" ht="12.75">
      <c r="A22" s="33"/>
      <c r="B22" s="33"/>
      <c r="C22" s="24" t="s">
        <v>18</v>
      </c>
      <c r="D22" s="27">
        <v>10.66568345456268</v>
      </c>
      <c r="E22" s="27">
        <v>5.350938562511186</v>
      </c>
      <c r="F22" s="27">
        <v>4.737129732944552</v>
      </c>
      <c r="G22" s="28">
        <v>20.753751750018417</v>
      </c>
      <c r="H22" s="33"/>
    </row>
    <row r="23" spans="1:8" ht="12.75">
      <c r="A23" s="33"/>
      <c r="B23" s="33"/>
      <c r="C23" s="24" t="s">
        <v>14</v>
      </c>
      <c r="D23" s="27">
        <v>10.182608609047266</v>
      </c>
      <c r="E23" s="27">
        <v>5.109756389060413</v>
      </c>
      <c r="F23" s="27">
        <v>5.32806804374241</v>
      </c>
      <c r="G23" s="28">
        <v>20.620433041850088</v>
      </c>
      <c r="H23" s="33"/>
    </row>
    <row r="24" spans="1:8" ht="12.75">
      <c r="A24" s="33"/>
      <c r="B24" s="33"/>
      <c r="C24" s="24" t="s">
        <v>1</v>
      </c>
      <c r="D24" s="27">
        <v>9.51305795094053</v>
      </c>
      <c r="E24" s="27">
        <v>4.264038916938475</v>
      </c>
      <c r="F24" s="27">
        <v>5.20972543675438</v>
      </c>
      <c r="G24" s="28">
        <v>18.986822304633385</v>
      </c>
      <c r="H24" s="33"/>
    </row>
    <row r="25" spans="1:8" ht="12.75">
      <c r="A25" s="33"/>
      <c r="B25" s="33"/>
      <c r="C25" s="24" t="s">
        <v>17</v>
      </c>
      <c r="D25" s="27">
        <v>10.891221011046897</v>
      </c>
      <c r="E25" s="27">
        <v>4.441692881703117</v>
      </c>
      <c r="F25" s="27">
        <v>3.5301046162850227</v>
      </c>
      <c r="G25" s="28">
        <v>18.863018509035037</v>
      </c>
      <c r="H25" s="33"/>
    </row>
    <row r="26" spans="1:8" ht="12.75">
      <c r="A26" s="33"/>
      <c r="B26" s="33"/>
      <c r="C26" s="24" t="s">
        <v>23</v>
      </c>
      <c r="D26" s="27">
        <v>9.015655718053226</v>
      </c>
      <c r="E26" s="27">
        <v>4.413016281249311</v>
      </c>
      <c r="F26" s="27">
        <v>5.249508511148406</v>
      </c>
      <c r="G26" s="28">
        <v>18.678180510450943</v>
      </c>
      <c r="H26" s="33"/>
    </row>
    <row r="27" spans="1:8" ht="12.75">
      <c r="A27" s="33"/>
      <c r="B27" s="33"/>
      <c r="C27" s="24" t="s">
        <v>26</v>
      </c>
      <c r="D27" s="27">
        <v>9.366574723227924</v>
      </c>
      <c r="E27" s="27">
        <v>5.341167988615198</v>
      </c>
      <c r="F27" s="27">
        <v>3.234114643283174</v>
      </c>
      <c r="G27" s="28">
        <v>17.941857355126295</v>
      </c>
      <c r="H27" s="33"/>
    </row>
    <row r="28" spans="1:8" ht="12.75">
      <c r="A28" s="33"/>
      <c r="B28" s="33"/>
      <c r="C28" s="24" t="s">
        <v>27</v>
      </c>
      <c r="D28" s="27">
        <v>9.002273131095158</v>
      </c>
      <c r="E28" s="27">
        <v>6.009541608398363</v>
      </c>
      <c r="F28" s="27">
        <v>2.8971232415555868</v>
      </c>
      <c r="G28" s="28">
        <v>17.908937981049107</v>
      </c>
      <c r="H28" s="33"/>
    </row>
    <row r="29" spans="1:8" ht="12.75">
      <c r="A29" s="33"/>
      <c r="B29" s="33"/>
      <c r="C29" s="24" t="s">
        <v>16</v>
      </c>
      <c r="D29" s="27">
        <v>9.529037647924461</v>
      </c>
      <c r="E29" s="27">
        <v>3.8354512845668056</v>
      </c>
      <c r="F29" s="27">
        <v>4.453651358145809</v>
      </c>
      <c r="G29" s="28">
        <v>17.818140290637075</v>
      </c>
      <c r="H29" s="33"/>
    </row>
    <row r="30" spans="1:8" ht="12.75">
      <c r="A30" s="33"/>
      <c r="B30" s="33"/>
      <c r="C30" s="24" t="s">
        <v>13</v>
      </c>
      <c r="D30" s="27">
        <v>9.01477921195652</v>
      </c>
      <c r="E30" s="27">
        <v>3.6400271739130416</v>
      </c>
      <c r="F30" s="27">
        <v>4.887751358695645</v>
      </c>
      <c r="G30" s="28">
        <v>17.542557744565208</v>
      </c>
      <c r="H30" s="33"/>
    </row>
    <row r="31" spans="1:8" ht="12.75">
      <c r="A31" s="33"/>
      <c r="B31" s="33"/>
      <c r="C31" s="24" t="s">
        <v>20</v>
      </c>
      <c r="D31" s="27">
        <v>7.607115001196267</v>
      </c>
      <c r="E31" s="27">
        <v>4.833706834675815</v>
      </c>
      <c r="F31" s="27">
        <v>4.877570380413107</v>
      </c>
      <c r="G31" s="28">
        <v>17.31839221628519</v>
      </c>
      <c r="H31" s="33"/>
    </row>
    <row r="32" spans="1:8" ht="12.75">
      <c r="A32" s="33"/>
      <c r="B32" s="33"/>
      <c r="C32" s="24" t="s">
        <v>25</v>
      </c>
      <c r="D32" s="27">
        <v>8.219360142211087</v>
      </c>
      <c r="E32" s="27">
        <v>5.74279181365189</v>
      </c>
      <c r="F32" s="27">
        <v>2.936997909202276</v>
      </c>
      <c r="G32" s="28">
        <v>16.899149865065255</v>
      </c>
      <c r="H32" s="33"/>
    </row>
    <row r="33" spans="1:8" ht="12.75">
      <c r="A33" s="33"/>
      <c r="B33" s="33"/>
      <c r="C33" s="24" t="s">
        <v>24</v>
      </c>
      <c r="D33" s="27">
        <v>7.003401292110969</v>
      </c>
      <c r="E33" s="27">
        <v>3.8780542328929406</v>
      </c>
      <c r="F33" s="27">
        <v>5.379657076431272</v>
      </c>
      <c r="G33" s="28">
        <v>16.261112601435183</v>
      </c>
      <c r="H33" s="33"/>
    </row>
    <row r="34" spans="1:8" ht="12.75">
      <c r="A34" s="33"/>
      <c r="B34" s="33"/>
      <c r="C34" s="2" t="s">
        <v>19</v>
      </c>
      <c r="D34" s="27">
        <v>8.428344098924176</v>
      </c>
      <c r="E34" s="27">
        <v>3.755579346578638</v>
      </c>
      <c r="F34" s="27">
        <v>3.804934099171865</v>
      </c>
      <c r="G34" s="28">
        <v>15.988857544674678</v>
      </c>
      <c r="H34" s="33"/>
    </row>
    <row r="35" spans="1:8" ht="12.75">
      <c r="A35" s="33"/>
      <c r="B35" s="33"/>
      <c r="C35" s="24" t="s">
        <v>3</v>
      </c>
      <c r="D35" s="27">
        <v>6.694944479343727</v>
      </c>
      <c r="E35" s="27">
        <v>3.9685116584140174</v>
      </c>
      <c r="F35" s="27">
        <v>4.554395000369521</v>
      </c>
      <c r="G35" s="28">
        <v>15.217851138127264</v>
      </c>
      <c r="H35" s="33"/>
    </row>
    <row r="36" spans="1:8" ht="12.75">
      <c r="A36" s="33"/>
      <c r="B36" s="33"/>
      <c r="C36" s="24" t="s">
        <v>7</v>
      </c>
      <c r="D36" s="27">
        <v>7.8020047898153395</v>
      </c>
      <c r="E36" s="27">
        <v>4.252957710972457</v>
      </c>
      <c r="F36" s="27">
        <v>2.227941639881518</v>
      </c>
      <c r="G36" s="28">
        <v>14.282904140669315</v>
      </c>
      <c r="H36" s="33"/>
    </row>
    <row r="37" spans="1:8" ht="12.75">
      <c r="A37" s="33"/>
      <c r="B37" s="33"/>
      <c r="C37" s="24" t="s">
        <v>11</v>
      </c>
      <c r="D37" s="27">
        <v>6.283173893668891</v>
      </c>
      <c r="E37" s="27">
        <v>6.037001756249537</v>
      </c>
      <c r="F37" s="27">
        <v>1.8961705147296524</v>
      </c>
      <c r="G37" s="28">
        <v>14.21634616464808</v>
      </c>
      <c r="H37" s="33"/>
    </row>
    <row r="38" spans="1:8" ht="12.75">
      <c r="A38" s="33"/>
      <c r="B38" s="33"/>
      <c r="C38" s="24" t="s">
        <v>22</v>
      </c>
      <c r="D38" s="27">
        <v>6.486567540669331</v>
      </c>
      <c r="E38" s="27">
        <v>4.160371768353368</v>
      </c>
      <c r="F38" s="27">
        <v>3.4305459115112438</v>
      </c>
      <c r="G38" s="28">
        <v>14.077485220533942</v>
      </c>
      <c r="H38" s="33"/>
    </row>
    <row r="39" spans="1:8" ht="12.75">
      <c r="A39" s="33"/>
      <c r="B39" s="33"/>
      <c r="C39" s="24" t="s">
        <v>8</v>
      </c>
      <c r="D39" s="27">
        <v>6.159794434346129</v>
      </c>
      <c r="E39" s="27">
        <v>4.3357523459105485</v>
      </c>
      <c r="F39" s="27">
        <v>2.50092745620524</v>
      </c>
      <c r="G39" s="28">
        <v>12.99647423646192</v>
      </c>
      <c r="H39" s="33"/>
    </row>
    <row r="40" spans="1:8" ht="12.75">
      <c r="A40" s="33"/>
      <c r="B40" s="33"/>
      <c r="C40" s="24" t="s">
        <v>9</v>
      </c>
      <c r="D40" s="27">
        <v>6.195367386847286</v>
      </c>
      <c r="E40" s="27">
        <v>4.716813522163653</v>
      </c>
      <c r="F40" s="27">
        <v>2.042444103112361</v>
      </c>
      <c r="G40" s="28">
        <v>12.9546250121233</v>
      </c>
      <c r="H40" s="33"/>
    </row>
    <row r="41" spans="1:8" ht="12.75">
      <c r="A41" s="33"/>
      <c r="B41" s="33"/>
      <c r="C41" s="24" t="s">
        <v>21</v>
      </c>
      <c r="D41" s="27">
        <v>5.905303850150485</v>
      </c>
      <c r="E41" s="27">
        <v>3.595168333037211</v>
      </c>
      <c r="F41" s="27">
        <v>2.3495227019431115</v>
      </c>
      <c r="G41" s="28">
        <v>11.849994885130807</v>
      </c>
      <c r="H41" s="33"/>
    </row>
    <row r="42" spans="1:8" ht="12.75">
      <c r="A42" s="33"/>
      <c r="B42" s="33"/>
      <c r="C42" s="24" t="s">
        <v>10</v>
      </c>
      <c r="D42" s="27">
        <v>5.188084614113371</v>
      </c>
      <c r="E42" s="27">
        <v>2.761297719385226</v>
      </c>
      <c r="F42" s="27">
        <v>2.327301272516938</v>
      </c>
      <c r="G42" s="28">
        <v>10.276683606015535</v>
      </c>
      <c r="H42" s="33"/>
    </row>
    <row r="43" spans="4:6" ht="12.75">
      <c r="D43" s="30"/>
      <c r="E43" s="30"/>
      <c r="F43" s="30"/>
    </row>
    <row r="44" ht="12.75">
      <c r="C44" s="86" t="s">
        <v>115</v>
      </c>
    </row>
    <row r="45" ht="12.75"/>
    <row r="46" ht="12.75"/>
    <row r="47" ht="12.75"/>
    <row r="50" ht="11.25">
      <c r="P50" s="35"/>
    </row>
    <row r="51" ht="11.25">
      <c r="P51" s="35"/>
    </row>
    <row r="52" ht="11.25">
      <c r="P52" s="35"/>
    </row>
    <row r="53" ht="11.25">
      <c r="P53" s="35"/>
    </row>
    <row r="54" ht="11.25">
      <c r="P54" s="35"/>
    </row>
    <row r="55" ht="11.25">
      <c r="P55" s="35"/>
    </row>
    <row r="56" ht="11.25">
      <c r="P56" s="35"/>
    </row>
    <row r="57" ht="11.25">
      <c r="P57" s="35"/>
    </row>
    <row r="58" ht="11.25">
      <c r="P58" s="35"/>
    </row>
    <row r="59" ht="11.25">
      <c r="P59" s="35"/>
    </row>
    <row r="60" ht="11.25">
      <c r="P60" s="35"/>
    </row>
    <row r="61" ht="11.25">
      <c r="P61" s="35"/>
    </row>
    <row r="62" ht="11.25">
      <c r="P62" s="35"/>
    </row>
    <row r="63" ht="11.25">
      <c r="P63" s="35"/>
    </row>
    <row r="64" ht="11.25">
      <c r="P64" s="35"/>
    </row>
    <row r="65" ht="11.25">
      <c r="P65" s="35"/>
    </row>
    <row r="66" ht="11.25">
      <c r="P66" s="35"/>
    </row>
    <row r="67" ht="11.25">
      <c r="P67" s="35"/>
    </row>
    <row r="68" ht="11.25">
      <c r="P68" s="35"/>
    </row>
    <row r="69" ht="11.25">
      <c r="P69" s="35"/>
    </row>
    <row r="70" ht="11.25">
      <c r="P70" s="35"/>
    </row>
    <row r="71" ht="11.25">
      <c r="P71" s="35"/>
    </row>
    <row r="72" ht="11.25">
      <c r="P72" s="35"/>
    </row>
    <row r="73" ht="11.25">
      <c r="P73" s="35"/>
    </row>
    <row r="74" ht="11.25">
      <c r="P74" s="35"/>
    </row>
    <row r="75" ht="11.25">
      <c r="P75" s="35"/>
    </row>
    <row r="76" ht="11.25">
      <c r="P76" s="35"/>
    </row>
  </sheetData>
  <conditionalFormatting sqref="A16:A42">
    <cfRule type="cellIs" priority="6" dxfId="0" operator="greaterThan">
      <formula>0</formula>
    </cfRule>
  </conditionalFormatting>
  <conditionalFormatting sqref="H14">
    <cfRule type="cellIs" priority="3" dxfId="0" operator="greaterThan">
      <formula>50</formula>
    </cfRule>
  </conditionalFormatting>
  <conditionalFormatting sqref="H16:H42">
    <cfRule type="cellIs" priority="1" dxfId="0" operator="greaterThan">
      <formula>25</formula>
    </cfRule>
    <cfRule type="cellIs" priority="2" dxfId="0" operator="greaterThan">
      <formula>50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5"/>
  <sheetViews>
    <sheetView showGridLines="0" tabSelected="1" workbookViewId="0" topLeftCell="A1">
      <selection activeCell="G12" sqref="G12:J17"/>
    </sheetView>
  </sheetViews>
  <sheetFormatPr defaultColWidth="9.33203125" defaultRowHeight="11.25"/>
  <cols>
    <col min="1" max="2" width="13.33203125" style="2" customWidth="1"/>
    <col min="3" max="3" width="20.33203125" style="2" customWidth="1"/>
    <col min="4" max="4" width="26" style="2" customWidth="1"/>
    <col min="5" max="5" width="13" style="2" customWidth="1"/>
    <col min="6" max="6" width="9.33203125" style="2" customWidth="1"/>
    <col min="7" max="7" width="11.66015625" style="2" customWidth="1"/>
    <col min="8" max="8" width="15" style="2" customWidth="1"/>
    <col min="9" max="16384" width="9.33203125" style="2" customWidth="1"/>
  </cols>
  <sheetData>
    <row r="3" ht="11.25">
      <c r="C3" s="3" t="s">
        <v>89</v>
      </c>
    </row>
    <row r="4" ht="11.25">
      <c r="C4" s="4" t="s">
        <v>91</v>
      </c>
    </row>
    <row r="6" ht="15.75">
      <c r="C6" s="1" t="s">
        <v>98</v>
      </c>
    </row>
    <row r="7" ht="14.25">
      <c r="C7" s="81" t="s">
        <v>29</v>
      </c>
    </row>
    <row r="10" spans="3:7" ht="12" customHeight="1">
      <c r="C10" s="2" t="s">
        <v>107</v>
      </c>
      <c r="D10" s="25" t="s">
        <v>29</v>
      </c>
      <c r="E10" s="36" t="s">
        <v>30</v>
      </c>
      <c r="G10" s="36" t="s">
        <v>106</v>
      </c>
    </row>
    <row r="11" spans="3:5" ht="12" customHeight="1">
      <c r="C11" s="2" t="s">
        <v>1</v>
      </c>
      <c r="D11" s="37">
        <v>5.20972543675438</v>
      </c>
      <c r="E11" s="12">
        <v>4</v>
      </c>
    </row>
    <row r="12" spans="3:11" ht="12" customHeight="1">
      <c r="C12" s="2" t="s">
        <v>2</v>
      </c>
      <c r="D12" s="37">
        <v>4.488251660528472</v>
      </c>
      <c r="E12" s="12">
        <v>3</v>
      </c>
      <c r="J12" s="37"/>
      <c r="K12" s="12"/>
    </row>
    <row r="13" spans="3:11" ht="12" customHeight="1">
      <c r="C13" s="2" t="s">
        <v>3</v>
      </c>
      <c r="D13" s="37">
        <v>4.554395000369521</v>
      </c>
      <c r="E13" s="12">
        <v>3</v>
      </c>
      <c r="J13" s="37"/>
      <c r="K13" s="12"/>
    </row>
    <row r="14" spans="3:11" ht="12" customHeight="1">
      <c r="C14" s="2" t="s">
        <v>4</v>
      </c>
      <c r="D14" s="37">
        <v>3.246063609796118</v>
      </c>
      <c r="E14" s="12">
        <v>3</v>
      </c>
      <c r="J14" s="37"/>
      <c r="K14" s="12"/>
    </row>
    <row r="15" spans="3:11" ht="12" customHeight="1">
      <c r="C15" s="2" t="s">
        <v>27</v>
      </c>
      <c r="D15" s="37">
        <v>2.8971232415555868</v>
      </c>
      <c r="E15" s="12">
        <v>2</v>
      </c>
      <c r="J15" s="37"/>
      <c r="K15" s="12"/>
    </row>
    <row r="16" spans="3:11" ht="12" customHeight="1">
      <c r="C16" s="2" t="s">
        <v>5</v>
      </c>
      <c r="D16" s="37">
        <v>5.111785830884754</v>
      </c>
      <c r="E16" s="12">
        <v>4</v>
      </c>
      <c r="J16" s="37"/>
      <c r="K16" s="12"/>
    </row>
    <row r="17" spans="3:11" ht="12" customHeight="1">
      <c r="C17" s="2" t="s">
        <v>6</v>
      </c>
      <c r="D17" s="37">
        <v>4.137717989403489</v>
      </c>
      <c r="E17" s="12">
        <v>3</v>
      </c>
      <c r="J17" s="37"/>
      <c r="K17" s="12"/>
    </row>
    <row r="18" spans="3:15" ht="12" customHeight="1">
      <c r="C18" s="24" t="s">
        <v>7</v>
      </c>
      <c r="D18" s="37">
        <v>2.227941639881518</v>
      </c>
      <c r="E18" s="12">
        <v>2</v>
      </c>
      <c r="N18" s="37"/>
      <c r="O18" s="12"/>
    </row>
    <row r="19" spans="3:15" ht="12" customHeight="1">
      <c r="C19" s="24" t="s">
        <v>8</v>
      </c>
      <c r="D19" s="37">
        <v>2.50092745620524</v>
      </c>
      <c r="E19" s="12">
        <v>2</v>
      </c>
      <c r="N19" s="37"/>
      <c r="O19" s="12"/>
    </row>
    <row r="20" spans="3:15" ht="12" customHeight="1">
      <c r="C20" s="24" t="s">
        <v>9</v>
      </c>
      <c r="D20" s="37">
        <v>2.042444103112361</v>
      </c>
      <c r="E20" s="12">
        <v>1</v>
      </c>
      <c r="G20" s="39"/>
      <c r="H20" s="39"/>
      <c r="N20" s="37"/>
      <c r="O20" s="12"/>
    </row>
    <row r="21" spans="3:15" ht="12" customHeight="1">
      <c r="C21" s="24" t="s">
        <v>10</v>
      </c>
      <c r="D21" s="37">
        <v>2.327301272516938</v>
      </c>
      <c r="E21" s="12">
        <v>2</v>
      </c>
      <c r="G21" s="39"/>
      <c r="N21" s="37"/>
      <c r="O21" s="12"/>
    </row>
    <row r="22" spans="3:15" ht="12" customHeight="1">
      <c r="C22" s="24" t="s">
        <v>11</v>
      </c>
      <c r="D22" s="37">
        <v>1.8961705147296524</v>
      </c>
      <c r="E22" s="12">
        <v>1</v>
      </c>
      <c r="G22" s="39"/>
      <c r="N22" s="37"/>
      <c r="O22" s="12"/>
    </row>
    <row r="23" spans="3:15" ht="12" customHeight="1">
      <c r="C23" s="24" t="s">
        <v>12</v>
      </c>
      <c r="D23" s="37">
        <v>4.3838424437299</v>
      </c>
      <c r="E23" s="12">
        <v>3</v>
      </c>
      <c r="G23" s="39"/>
      <c r="N23" s="37"/>
      <c r="O23" s="12"/>
    </row>
    <row r="24" spans="3:15" ht="12" customHeight="1">
      <c r="C24" s="24" t="s">
        <v>13</v>
      </c>
      <c r="D24" s="37">
        <v>4.887751358695645</v>
      </c>
      <c r="E24" s="12">
        <v>3</v>
      </c>
      <c r="G24" s="39"/>
      <c r="N24" s="37"/>
      <c r="O24" s="12"/>
    </row>
    <row r="25" spans="3:15" ht="12" customHeight="1">
      <c r="C25" s="24" t="s">
        <v>14</v>
      </c>
      <c r="D25" s="37">
        <v>5.32806804374241</v>
      </c>
      <c r="E25" s="12">
        <v>4</v>
      </c>
      <c r="N25" s="37"/>
      <c r="O25" s="12"/>
    </row>
    <row r="26" spans="3:15" ht="12" customHeight="1">
      <c r="C26" s="24" t="s">
        <v>15</v>
      </c>
      <c r="D26" s="37">
        <v>7.056441334309066</v>
      </c>
      <c r="E26" s="12">
        <v>4</v>
      </c>
      <c r="H26" s="39"/>
      <c r="N26" s="37"/>
      <c r="O26" s="12"/>
    </row>
    <row r="27" spans="3:15" ht="12" customHeight="1">
      <c r="C27" s="24" t="s">
        <v>16</v>
      </c>
      <c r="D27" s="37">
        <v>4.453651358145809</v>
      </c>
      <c r="E27" s="12">
        <v>3</v>
      </c>
      <c r="N27" s="37"/>
      <c r="O27" s="12"/>
    </row>
    <row r="28" spans="3:15" ht="12" customHeight="1">
      <c r="C28" s="24" t="s">
        <v>17</v>
      </c>
      <c r="D28" s="37">
        <v>3.5301046162850227</v>
      </c>
      <c r="E28" s="12">
        <v>3</v>
      </c>
      <c r="N28" s="37"/>
      <c r="O28" s="12"/>
    </row>
    <row r="29" spans="3:15" ht="12" customHeight="1">
      <c r="C29" s="24" t="s">
        <v>18</v>
      </c>
      <c r="D29" s="37">
        <v>4.737129732944552</v>
      </c>
      <c r="E29" s="12">
        <v>3</v>
      </c>
      <c r="N29" s="37"/>
      <c r="O29" s="12"/>
    </row>
    <row r="30" spans="3:15" ht="12" customHeight="1">
      <c r="C30" s="24" t="s">
        <v>19</v>
      </c>
      <c r="D30" s="37">
        <v>3.804934099171865</v>
      </c>
      <c r="E30" s="12">
        <v>3</v>
      </c>
      <c r="N30" s="37"/>
      <c r="O30" s="12"/>
    </row>
    <row r="31" spans="3:15" ht="12" customHeight="1">
      <c r="C31" s="24" t="s">
        <v>20</v>
      </c>
      <c r="D31" s="37">
        <v>4.877570380413107</v>
      </c>
      <c r="E31" s="12">
        <v>3</v>
      </c>
      <c r="N31" s="37"/>
      <c r="O31" s="12"/>
    </row>
    <row r="32" spans="3:15" ht="12" customHeight="1">
      <c r="C32" s="24" t="s">
        <v>21</v>
      </c>
      <c r="D32" s="37">
        <v>2.3495227019431115</v>
      </c>
      <c r="E32" s="12">
        <v>2</v>
      </c>
      <c r="N32" s="37"/>
      <c r="O32" s="12"/>
    </row>
    <row r="33" spans="3:15" ht="12" customHeight="1">
      <c r="C33" s="24" t="s">
        <v>22</v>
      </c>
      <c r="D33" s="37">
        <v>3.4305459115112438</v>
      </c>
      <c r="E33" s="12">
        <v>3</v>
      </c>
      <c r="N33" s="37"/>
      <c r="O33" s="12"/>
    </row>
    <row r="34" spans="3:15" ht="12" customHeight="1">
      <c r="C34" s="2" t="s">
        <v>23</v>
      </c>
      <c r="D34" s="37">
        <v>5.249508511148406</v>
      </c>
      <c r="E34" s="12">
        <v>4</v>
      </c>
      <c r="N34" s="37"/>
      <c r="O34" s="12"/>
    </row>
    <row r="35" spans="3:15" ht="12" customHeight="1">
      <c r="C35" s="2" t="s">
        <v>24</v>
      </c>
      <c r="D35" s="37">
        <v>5.379657076431272</v>
      </c>
      <c r="E35" s="12">
        <v>4</v>
      </c>
      <c r="H35" s="39"/>
      <c r="N35" s="37"/>
      <c r="O35" s="12"/>
    </row>
    <row r="36" spans="3:15" ht="12" customHeight="1">
      <c r="C36" s="2" t="s">
        <v>25</v>
      </c>
      <c r="D36" s="37">
        <v>2.936997909202276</v>
      </c>
      <c r="E36" s="12">
        <v>2</v>
      </c>
      <c r="N36" s="37"/>
      <c r="O36" s="12"/>
    </row>
    <row r="37" spans="3:15" ht="12" customHeight="1">
      <c r="C37" s="2" t="s">
        <v>26</v>
      </c>
      <c r="D37" s="37">
        <v>3.234114643283174</v>
      </c>
      <c r="E37" s="12">
        <v>3</v>
      </c>
      <c r="N37" s="37"/>
      <c r="O37" s="12"/>
    </row>
    <row r="38" spans="8:17" ht="12" customHeight="1">
      <c r="H38" s="39"/>
      <c r="P38" s="37"/>
      <c r="Q38" s="12"/>
    </row>
    <row r="39" spans="3:17" ht="12" customHeight="1">
      <c r="C39" s="86" t="s">
        <v>115</v>
      </c>
      <c r="P39" s="25"/>
      <c r="Q39" s="36"/>
    </row>
    <row r="40" ht="12" customHeight="1"/>
    <row r="41" ht="12" customHeight="1"/>
    <row r="42" ht="12" customHeight="1"/>
    <row r="43" ht="12" customHeight="1"/>
    <row r="44" ht="11.25">
      <c r="F44" s="39"/>
    </row>
    <row r="45" ht="11.25">
      <c r="A45" s="3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72"/>
  <sheetViews>
    <sheetView showGridLines="0" workbookViewId="0" topLeftCell="A1"/>
  </sheetViews>
  <sheetFormatPr defaultColWidth="9.33203125" defaultRowHeight="11.25"/>
  <cols>
    <col min="1" max="2" width="13.33203125" style="2" customWidth="1"/>
    <col min="3" max="3" width="14.33203125" style="2" customWidth="1"/>
    <col min="4" max="7" width="5.83203125" style="2" bestFit="1" customWidth="1"/>
    <col min="8" max="8" width="7" style="2" bestFit="1" customWidth="1"/>
    <col min="9" max="9" width="4.66015625" style="2" bestFit="1" customWidth="1"/>
    <col min="10" max="10" width="7" style="2" bestFit="1" customWidth="1"/>
    <col min="11" max="11" width="5.83203125" style="2" bestFit="1" customWidth="1"/>
    <col min="12" max="13" width="7" style="2" bestFit="1" customWidth="1"/>
    <col min="14" max="14" width="4.66015625" style="2" bestFit="1" customWidth="1"/>
    <col min="15" max="15" width="7" style="2" bestFit="1" customWidth="1"/>
    <col min="16" max="18" width="4.66015625" style="2" bestFit="1" customWidth="1"/>
    <col min="19" max="20" width="5.83203125" style="2" bestFit="1" customWidth="1"/>
    <col min="21" max="21" width="4.66015625" style="2" bestFit="1" customWidth="1"/>
    <col min="22" max="22" width="7" style="2" bestFit="1" customWidth="1"/>
    <col min="23" max="26" width="5.83203125" style="2" bestFit="1" customWidth="1"/>
    <col min="27" max="27" width="4.66015625" style="2" bestFit="1" customWidth="1"/>
    <col min="28" max="30" width="5.83203125" style="2" bestFit="1" customWidth="1"/>
    <col min="31" max="31" width="13" style="2" customWidth="1"/>
    <col min="32" max="16384" width="9.33203125" style="2" customWidth="1"/>
  </cols>
  <sheetData>
    <row r="3" ht="11.25">
      <c r="C3" s="3" t="s">
        <v>89</v>
      </c>
    </row>
    <row r="4" ht="11.25">
      <c r="C4" s="4" t="s">
        <v>91</v>
      </c>
    </row>
    <row r="6" ht="15.75">
      <c r="C6" s="1" t="s">
        <v>99</v>
      </c>
    </row>
    <row r="7" ht="14.25">
      <c r="C7" s="81" t="s">
        <v>84</v>
      </c>
    </row>
    <row r="9" spans="3:30" ht="11.2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3:30" ht="11.25">
      <c r="C10" s="96"/>
      <c r="D10" s="99" t="s">
        <v>34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3:30" ht="66.75">
      <c r="C11" s="100"/>
      <c r="D11" s="41" t="s">
        <v>1</v>
      </c>
      <c r="E11" s="42" t="s">
        <v>2</v>
      </c>
      <c r="F11" s="42" t="s">
        <v>3</v>
      </c>
      <c r="G11" s="42" t="s">
        <v>4</v>
      </c>
      <c r="H11" s="42" t="s">
        <v>27</v>
      </c>
      <c r="I11" s="42" t="s">
        <v>5</v>
      </c>
      <c r="J11" s="42" t="s">
        <v>6</v>
      </c>
      <c r="K11" s="42" t="s">
        <v>7</v>
      </c>
      <c r="L11" s="42" t="s">
        <v>8</v>
      </c>
      <c r="M11" s="42" t="s">
        <v>9</v>
      </c>
      <c r="N11" s="42" t="s">
        <v>10</v>
      </c>
      <c r="O11" s="42" t="s">
        <v>11</v>
      </c>
      <c r="P11" s="42" t="s">
        <v>12</v>
      </c>
      <c r="Q11" s="42" t="s">
        <v>13</v>
      </c>
      <c r="R11" s="42" t="s">
        <v>14</v>
      </c>
      <c r="S11" s="42" t="s">
        <v>15</v>
      </c>
      <c r="T11" s="42" t="s">
        <v>16</v>
      </c>
      <c r="U11" s="42" t="s">
        <v>17</v>
      </c>
      <c r="V11" s="42" t="s">
        <v>18</v>
      </c>
      <c r="W11" s="42" t="s">
        <v>19</v>
      </c>
      <c r="X11" s="42" t="s">
        <v>20</v>
      </c>
      <c r="Y11" s="42" t="s">
        <v>21</v>
      </c>
      <c r="Z11" s="43" t="s">
        <v>22</v>
      </c>
      <c r="AA11" s="44" t="s">
        <v>23</v>
      </c>
      <c r="AB11" s="42" t="s">
        <v>24</v>
      </c>
      <c r="AC11" s="42" t="s">
        <v>25</v>
      </c>
      <c r="AD11" s="42" t="s">
        <v>26</v>
      </c>
    </row>
    <row r="12" spans="3:31" ht="11.25">
      <c r="C12" s="45" t="s">
        <v>76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8"/>
      <c r="AC12" s="48"/>
      <c r="AD12" s="48"/>
      <c r="AE12" s="12"/>
    </row>
    <row r="13" spans="3:57" ht="11.25">
      <c r="C13" s="49" t="s">
        <v>1</v>
      </c>
      <c r="D13" s="50">
        <v>61.669041</v>
      </c>
      <c r="E13" s="16">
        <v>0.09794200000000003</v>
      </c>
      <c r="F13" s="16">
        <v>0.2282979999999999</v>
      </c>
      <c r="G13" s="16">
        <v>0.7432119999999999</v>
      </c>
      <c r="H13" s="16">
        <v>4.310131999999999</v>
      </c>
      <c r="I13" s="16">
        <v>0.04000199999999998</v>
      </c>
      <c r="J13" s="16">
        <v>2.2721919999999995</v>
      </c>
      <c r="K13" s="16">
        <v>0.125828</v>
      </c>
      <c r="L13" s="16">
        <v>0.7262379999999999</v>
      </c>
      <c r="M13" s="16">
        <v>4.143140000000002</v>
      </c>
      <c r="N13" s="16">
        <v>0.016434000000000008</v>
      </c>
      <c r="O13" s="16">
        <v>2.079993</v>
      </c>
      <c r="P13" s="16">
        <v>0.06346799999999998</v>
      </c>
      <c r="Q13" s="16">
        <v>0.01998200000000001</v>
      </c>
      <c r="R13" s="16">
        <v>0.060376999999999986</v>
      </c>
      <c r="S13" s="16">
        <v>1.8868709999999989</v>
      </c>
      <c r="T13" s="16">
        <v>0.2881319999999999</v>
      </c>
      <c r="U13" s="16">
        <v>0.082245</v>
      </c>
      <c r="V13" s="16">
        <v>3.663426000000001</v>
      </c>
      <c r="W13" s="16">
        <v>0.4306729999999998</v>
      </c>
      <c r="X13" s="16">
        <v>0.45296899999999996</v>
      </c>
      <c r="Y13" s="16">
        <v>0.19280300000000006</v>
      </c>
      <c r="Z13" s="16">
        <v>0.14792700000000006</v>
      </c>
      <c r="AA13" s="16">
        <v>0.038894</v>
      </c>
      <c r="AB13" s="16">
        <v>0.139563</v>
      </c>
      <c r="AC13" s="16">
        <v>0.4031830000000002</v>
      </c>
      <c r="AD13" s="16">
        <v>0.6658489999999999</v>
      </c>
      <c r="AE13" s="12"/>
      <c r="AJ13" s="33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3:57" ht="11.25">
      <c r="C14" s="51" t="s">
        <v>2</v>
      </c>
      <c r="D14" s="18">
        <v>0.17161199999999988</v>
      </c>
      <c r="E14" s="52">
        <v>11.138914000000002</v>
      </c>
      <c r="F14" s="19">
        <v>0.062808</v>
      </c>
      <c r="G14" s="19">
        <v>0.07053299999999998</v>
      </c>
      <c r="H14" s="19">
        <v>0.5748039999999999</v>
      </c>
      <c r="I14" s="19">
        <v>0.006309000000000003</v>
      </c>
      <c r="J14" s="19">
        <v>0.10106999999999998</v>
      </c>
      <c r="K14" s="19">
        <v>0.17940699999999998</v>
      </c>
      <c r="L14" s="19">
        <v>0.10216600000000002</v>
      </c>
      <c r="M14" s="19">
        <v>0.18388899999999997</v>
      </c>
      <c r="N14" s="19">
        <v>0.007531000000000001</v>
      </c>
      <c r="O14" s="19">
        <v>0.4000909999999999</v>
      </c>
      <c r="P14" s="19">
        <v>0.028035999999999995</v>
      </c>
      <c r="Q14" s="19">
        <v>0.0030369999999999998</v>
      </c>
      <c r="R14" s="19">
        <v>0.012450999999999999</v>
      </c>
      <c r="S14" s="19">
        <v>0.021670999999999992</v>
      </c>
      <c r="T14" s="19">
        <v>0.09870699999999996</v>
      </c>
      <c r="U14" s="19">
        <v>0.03745400000000001</v>
      </c>
      <c r="V14" s="19">
        <v>0.15084099999999992</v>
      </c>
      <c r="W14" s="19">
        <v>0.13550199999999998</v>
      </c>
      <c r="X14" s="19">
        <v>0.08207899999999999</v>
      </c>
      <c r="Y14" s="19">
        <v>0.016461999999999997</v>
      </c>
      <c r="Z14" s="19">
        <v>0.20581700000000003</v>
      </c>
      <c r="AA14" s="19">
        <v>0.01752600000000001</v>
      </c>
      <c r="AB14" s="19">
        <v>0.04094799999999999</v>
      </c>
      <c r="AC14" s="19">
        <v>0.030480000000000004</v>
      </c>
      <c r="AD14" s="19">
        <v>0.049518999999999994</v>
      </c>
      <c r="AE14" s="12"/>
      <c r="AJ14" s="33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3:57" ht="11.25">
      <c r="C15" s="51" t="s">
        <v>3</v>
      </c>
      <c r="D15" s="18">
        <v>0.27594600000000014</v>
      </c>
      <c r="E15" s="19">
        <v>0.06745200000000003</v>
      </c>
      <c r="F15" s="52">
        <v>23.085956000000007</v>
      </c>
      <c r="G15" s="19">
        <v>0.160514</v>
      </c>
      <c r="H15" s="19">
        <v>3.353529</v>
      </c>
      <c r="I15" s="19">
        <v>0.02572100000000001</v>
      </c>
      <c r="J15" s="19">
        <v>0.150761</v>
      </c>
      <c r="K15" s="19">
        <v>0.02399</v>
      </c>
      <c r="L15" s="19">
        <v>0.323353</v>
      </c>
      <c r="M15" s="19">
        <v>0.6077879999999998</v>
      </c>
      <c r="N15" s="19">
        <v>0.016634</v>
      </c>
      <c r="O15" s="19">
        <v>0.886096</v>
      </c>
      <c r="P15" s="19">
        <v>0.020495</v>
      </c>
      <c r="Q15" s="19">
        <v>0.012197</v>
      </c>
      <c r="R15" s="19">
        <v>0.034411000000000004</v>
      </c>
      <c r="S15" s="19">
        <v>0.07527900000000003</v>
      </c>
      <c r="T15" s="19">
        <v>0.566237</v>
      </c>
      <c r="U15" s="19">
        <v>0.018166999999999996</v>
      </c>
      <c r="V15" s="19">
        <v>0.41230299999999986</v>
      </c>
      <c r="W15" s="19">
        <v>0.7097739999999998</v>
      </c>
      <c r="X15" s="19">
        <v>0.6096790000000002</v>
      </c>
      <c r="Y15" s="19">
        <v>0.06839300000000001</v>
      </c>
      <c r="Z15" s="19">
        <v>0.146059</v>
      </c>
      <c r="AA15" s="19">
        <v>0.059512999999999996</v>
      </c>
      <c r="AB15" s="19">
        <v>0.8841069999999998</v>
      </c>
      <c r="AC15" s="19">
        <v>0.10830400000000005</v>
      </c>
      <c r="AD15" s="19">
        <v>0.24338099999999993</v>
      </c>
      <c r="AE15" s="12"/>
      <c r="AF15" s="12"/>
      <c r="AG15" s="12"/>
      <c r="AH15" s="12"/>
      <c r="AJ15" s="33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3:57" ht="11.25">
      <c r="C16" s="51" t="s">
        <v>4</v>
      </c>
      <c r="D16" s="18">
        <v>0.30880399999999986</v>
      </c>
      <c r="E16" s="19">
        <v>0.06227699999999995</v>
      </c>
      <c r="F16" s="19">
        <v>0.11190699999999999</v>
      </c>
      <c r="G16" s="52">
        <v>52.50636699999999</v>
      </c>
      <c r="H16" s="19">
        <v>2.1706640000000013</v>
      </c>
      <c r="I16" s="19">
        <v>0.04006099999999999</v>
      </c>
      <c r="J16" s="19">
        <v>1.0146590000000002</v>
      </c>
      <c r="K16" s="19">
        <v>0.08577300000000002</v>
      </c>
      <c r="L16" s="19">
        <v>0.24911399999999986</v>
      </c>
      <c r="M16" s="19">
        <v>0.6432649999999999</v>
      </c>
      <c r="N16" s="19">
        <v>0.0074990000000000005</v>
      </c>
      <c r="O16" s="19">
        <v>0.5292729999999999</v>
      </c>
      <c r="P16" s="19">
        <v>0.017212999999999992</v>
      </c>
      <c r="Q16" s="19">
        <v>0.022924</v>
      </c>
      <c r="R16" s="19">
        <v>0.07144199999999999</v>
      </c>
      <c r="S16" s="19">
        <v>0.12018899999999999</v>
      </c>
      <c r="T16" s="19">
        <v>0.10909100000000001</v>
      </c>
      <c r="U16" s="19">
        <v>0.18916799999999998</v>
      </c>
      <c r="V16" s="19">
        <v>0.7343909999999996</v>
      </c>
      <c r="W16" s="19">
        <v>0.15229199999999998</v>
      </c>
      <c r="X16" s="19">
        <v>0.30169100000000004</v>
      </c>
      <c r="Y16" s="19">
        <v>0.061689999999999995</v>
      </c>
      <c r="Z16" s="19">
        <v>0.03443199999999997</v>
      </c>
      <c r="AA16" s="19">
        <v>0.027254999999999984</v>
      </c>
      <c r="AB16" s="19">
        <v>0.052125000000000005</v>
      </c>
      <c r="AC16" s="19">
        <v>0.5755550000000001</v>
      </c>
      <c r="AD16" s="19">
        <v>1.8040919999999998</v>
      </c>
      <c r="AE16" s="12"/>
      <c r="AF16" s="12"/>
      <c r="AG16" s="12"/>
      <c r="AH16" s="12"/>
      <c r="AJ16" s="33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3:57" ht="11.25">
      <c r="C17" s="51" t="s">
        <v>27</v>
      </c>
      <c r="D17" s="18">
        <v>5.762615999999998</v>
      </c>
      <c r="E17" s="19">
        <v>0.5155389999999999</v>
      </c>
      <c r="F17" s="19">
        <v>3.5968129999999996</v>
      </c>
      <c r="G17" s="19">
        <v>3.6214459999999997</v>
      </c>
      <c r="H17" s="52">
        <v>489.1799489999999</v>
      </c>
      <c r="I17" s="19">
        <v>0.335691</v>
      </c>
      <c r="J17" s="19">
        <v>7.403012</v>
      </c>
      <c r="K17" s="19">
        <v>0.49363999999999986</v>
      </c>
      <c r="L17" s="19">
        <v>4.652911999999999</v>
      </c>
      <c r="M17" s="19">
        <v>12.488631999999996</v>
      </c>
      <c r="N17" s="19">
        <v>0.13855299999999998</v>
      </c>
      <c r="O17" s="19">
        <v>11.461200000000007</v>
      </c>
      <c r="P17" s="19">
        <v>0.26756199999999986</v>
      </c>
      <c r="Q17" s="19">
        <v>0.13188299999999992</v>
      </c>
      <c r="R17" s="19">
        <v>0.4019000000000001</v>
      </c>
      <c r="S17" s="19">
        <v>3.9216349999999993</v>
      </c>
      <c r="T17" s="19">
        <v>3.8392610000000005</v>
      </c>
      <c r="U17" s="19">
        <v>0.7653519999999999</v>
      </c>
      <c r="V17" s="19">
        <v>9.518636</v>
      </c>
      <c r="W17" s="19">
        <v>7.722729</v>
      </c>
      <c r="X17" s="19">
        <v>5.326732999999998</v>
      </c>
      <c r="Y17" s="19">
        <v>1.2653780000000001</v>
      </c>
      <c r="Z17" s="19">
        <v>1.2879699999999994</v>
      </c>
      <c r="AA17" s="19">
        <v>0.4643850000000001</v>
      </c>
      <c r="AB17" s="19">
        <v>3.3237220000000014</v>
      </c>
      <c r="AC17" s="19">
        <v>1.8072480000000002</v>
      </c>
      <c r="AD17" s="19">
        <v>3.892166</v>
      </c>
      <c r="AE17" s="12"/>
      <c r="AF17" s="37"/>
      <c r="AG17" s="12"/>
      <c r="AH17" s="12"/>
      <c r="AJ17" s="33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3:57" ht="11.25">
      <c r="C18" s="51" t="s">
        <v>5</v>
      </c>
      <c r="D18" s="18">
        <v>0.033247000000000006</v>
      </c>
      <c r="E18" s="19">
        <v>0.012525999999999994</v>
      </c>
      <c r="F18" s="19">
        <v>0.017041999999999998</v>
      </c>
      <c r="G18" s="19">
        <v>0.09829100000000002</v>
      </c>
      <c r="H18" s="19">
        <v>0.17710899999999993</v>
      </c>
      <c r="I18" s="52">
        <v>4.351112</v>
      </c>
      <c r="J18" s="19">
        <v>0.032409</v>
      </c>
      <c r="K18" s="19">
        <v>0.007446999999999999</v>
      </c>
      <c r="L18" s="19">
        <v>0.030547000000000005</v>
      </c>
      <c r="M18" s="19">
        <v>0.048945999999999996</v>
      </c>
      <c r="N18" s="19">
        <v>0.0004470000000000003</v>
      </c>
      <c r="O18" s="19">
        <v>0.04405699999999999</v>
      </c>
      <c r="P18" s="19">
        <v>0.008763999999999994</v>
      </c>
      <c r="Q18" s="19">
        <v>0.08224300000000002</v>
      </c>
      <c r="R18" s="19">
        <v>0.08464999999999998</v>
      </c>
      <c r="S18" s="19">
        <v>0.014185999999999999</v>
      </c>
      <c r="T18" s="19">
        <v>0.015532000000000002</v>
      </c>
      <c r="U18" s="19">
        <v>0.023483</v>
      </c>
      <c r="V18" s="19">
        <v>0.06728699999999999</v>
      </c>
      <c r="W18" s="19">
        <v>0.020891999999999997</v>
      </c>
      <c r="X18" s="19">
        <v>0.05506499999999999</v>
      </c>
      <c r="Y18" s="19">
        <v>0.008063000000000002</v>
      </c>
      <c r="Z18" s="19">
        <v>0.007122000000000004</v>
      </c>
      <c r="AA18" s="19">
        <v>0.0023859999999999992</v>
      </c>
      <c r="AB18" s="19">
        <v>0.008402000000000001</v>
      </c>
      <c r="AC18" s="19">
        <v>0.32486199999999993</v>
      </c>
      <c r="AD18" s="19">
        <v>0.184161</v>
      </c>
      <c r="AE18" s="12"/>
      <c r="AF18" s="12"/>
      <c r="AG18" s="12"/>
      <c r="AH18" s="12"/>
      <c r="AJ18" s="33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3:57" ht="11.25">
      <c r="C19" s="51" t="s">
        <v>6</v>
      </c>
      <c r="D19" s="18">
        <v>1.144772</v>
      </c>
      <c r="E19" s="19">
        <v>0.049226999999999965</v>
      </c>
      <c r="F19" s="19">
        <v>0.17272800000000016</v>
      </c>
      <c r="G19" s="19">
        <v>0.37263899999999983</v>
      </c>
      <c r="H19" s="19">
        <v>3.090660999999999</v>
      </c>
      <c r="I19" s="19">
        <v>0.032426999999999984</v>
      </c>
      <c r="J19" s="52">
        <v>171.603356</v>
      </c>
      <c r="K19" s="19">
        <v>0.05329</v>
      </c>
      <c r="L19" s="19">
        <v>0.6195059999999999</v>
      </c>
      <c r="M19" s="19">
        <v>1.79801</v>
      </c>
      <c r="N19" s="19">
        <v>0.013670000000000002</v>
      </c>
      <c r="O19" s="19">
        <v>2.976265</v>
      </c>
      <c r="P19" s="19">
        <v>0.11722600000000002</v>
      </c>
      <c r="Q19" s="19">
        <v>0.017418999999999994</v>
      </c>
      <c r="R19" s="19">
        <v>0.04397899999999999</v>
      </c>
      <c r="S19" s="19">
        <v>1.3007529999999994</v>
      </c>
      <c r="T19" s="19">
        <v>0.3414969999999999</v>
      </c>
      <c r="U19" s="19">
        <v>0.17184299999999997</v>
      </c>
      <c r="V19" s="19">
        <v>1.739642</v>
      </c>
      <c r="W19" s="19">
        <v>0.3601929999999998</v>
      </c>
      <c r="X19" s="19">
        <v>0.34264899999999987</v>
      </c>
      <c r="Y19" s="19">
        <v>0.15242699999999995</v>
      </c>
      <c r="Z19" s="19">
        <v>0.07239499999999999</v>
      </c>
      <c r="AA19" s="19">
        <v>0.03563699999999999</v>
      </c>
      <c r="AB19" s="19">
        <v>0.08322300000000005</v>
      </c>
      <c r="AC19" s="19">
        <v>0.8177989999999997</v>
      </c>
      <c r="AD19" s="19">
        <v>0.6911159999999998</v>
      </c>
      <c r="AE19" s="12"/>
      <c r="AF19" s="12"/>
      <c r="AG19" s="12"/>
      <c r="AH19" s="12"/>
      <c r="AJ19" s="33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3:57" ht="11.25">
      <c r="C20" s="51" t="s">
        <v>7</v>
      </c>
      <c r="D20" s="18">
        <v>0.16661699999999996</v>
      </c>
      <c r="E20" s="19">
        <v>0.2495149999999999</v>
      </c>
      <c r="F20" s="19">
        <v>0.03237799999999999</v>
      </c>
      <c r="G20" s="19">
        <v>0.14545899999999998</v>
      </c>
      <c r="H20" s="19">
        <v>0.838901</v>
      </c>
      <c r="I20" s="19">
        <v>0.011512999999999999</v>
      </c>
      <c r="J20" s="19">
        <v>0.19642600000000005</v>
      </c>
      <c r="K20" s="52">
        <v>19.127608999999996</v>
      </c>
      <c r="L20" s="19">
        <v>0.18454499999999996</v>
      </c>
      <c r="M20" s="19">
        <v>0.20900099999999985</v>
      </c>
      <c r="N20" s="19">
        <v>0.007519000000000002</v>
      </c>
      <c r="O20" s="19">
        <v>0.507794</v>
      </c>
      <c r="P20" s="19">
        <v>0.153535</v>
      </c>
      <c r="Q20" s="19">
        <v>0.004097999999999999</v>
      </c>
      <c r="R20" s="19">
        <v>0.009564999999999992</v>
      </c>
      <c r="S20" s="19">
        <v>0.06702500000000002</v>
      </c>
      <c r="T20" s="19">
        <v>0.050298</v>
      </c>
      <c r="U20" s="19">
        <v>0.06328199999999999</v>
      </c>
      <c r="V20" s="19">
        <v>0.18447399999999997</v>
      </c>
      <c r="W20" s="19">
        <v>0.07855599999999999</v>
      </c>
      <c r="X20" s="19">
        <v>0.07780899999999999</v>
      </c>
      <c r="Y20" s="19">
        <v>0.028934999999999995</v>
      </c>
      <c r="Z20" s="19">
        <v>0.09495500000000003</v>
      </c>
      <c r="AA20" s="19">
        <v>0.02087200000000001</v>
      </c>
      <c r="AB20" s="19">
        <v>0.027954</v>
      </c>
      <c r="AC20" s="19">
        <v>0.06798600000000002</v>
      </c>
      <c r="AD20" s="19">
        <v>0.056063000000000016</v>
      </c>
      <c r="AE20" s="12"/>
      <c r="AF20" s="12"/>
      <c r="AG20" s="12"/>
      <c r="AH20" s="12"/>
      <c r="AJ20" s="33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3:57" ht="11.25">
      <c r="C21" s="51" t="s">
        <v>8</v>
      </c>
      <c r="D21" s="18">
        <v>1.1182</v>
      </c>
      <c r="E21" s="19">
        <v>0.095499</v>
      </c>
      <c r="F21" s="19">
        <v>0.3273669999999999</v>
      </c>
      <c r="G21" s="19">
        <v>0.7798869999999998</v>
      </c>
      <c r="H21" s="19">
        <v>5.091732000000001</v>
      </c>
      <c r="I21" s="19">
        <v>0.042186999999999995</v>
      </c>
      <c r="J21" s="19">
        <v>2.3309999999999995</v>
      </c>
      <c r="K21" s="19">
        <v>0.17743199999999995</v>
      </c>
      <c r="L21" s="52">
        <v>114.50022299999999</v>
      </c>
      <c r="M21" s="19">
        <v>5.034143000000001</v>
      </c>
      <c r="N21" s="19">
        <v>0.01879200000000001</v>
      </c>
      <c r="O21" s="19">
        <v>3.653668</v>
      </c>
      <c r="P21" s="19">
        <v>0.050391</v>
      </c>
      <c r="Q21" s="19">
        <v>0.023402</v>
      </c>
      <c r="R21" s="19">
        <v>0.05813100000000001</v>
      </c>
      <c r="S21" s="19">
        <v>0.7884779999999997</v>
      </c>
      <c r="T21" s="19">
        <v>0.2987099999999999</v>
      </c>
      <c r="U21" s="19">
        <v>0.10940000000000004</v>
      </c>
      <c r="V21" s="19">
        <v>1.9581030000000004</v>
      </c>
      <c r="W21" s="19">
        <v>0.4590979999999999</v>
      </c>
      <c r="X21" s="19">
        <v>0.6464480000000001</v>
      </c>
      <c r="Y21" s="19">
        <v>2.497080999999999</v>
      </c>
      <c r="Z21" s="19">
        <v>0.16426799999999997</v>
      </c>
      <c r="AA21" s="19">
        <v>0.050342</v>
      </c>
      <c r="AB21" s="19">
        <v>0.29515299999999994</v>
      </c>
      <c r="AC21" s="19">
        <v>0.3781319999999999</v>
      </c>
      <c r="AD21" s="19">
        <v>0.8365989999999995</v>
      </c>
      <c r="AE21" s="12"/>
      <c r="AF21" s="12"/>
      <c r="AG21" s="12"/>
      <c r="AH21" s="12"/>
      <c r="AJ21" s="33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3:57" ht="11.25">
      <c r="C22" s="51" t="s">
        <v>9</v>
      </c>
      <c r="D22" s="18">
        <v>4.824665000000003</v>
      </c>
      <c r="E22" s="19">
        <v>0.15190599999999999</v>
      </c>
      <c r="F22" s="19">
        <v>0.6707159999999999</v>
      </c>
      <c r="G22" s="19">
        <v>0.9148789999999999</v>
      </c>
      <c r="H22" s="19">
        <v>10.090532999999992</v>
      </c>
      <c r="I22" s="19">
        <v>0.06883299999999995</v>
      </c>
      <c r="J22" s="19">
        <v>5.024157999999997</v>
      </c>
      <c r="K22" s="19">
        <v>0.248993</v>
      </c>
      <c r="L22" s="19">
        <v>4.034652</v>
      </c>
      <c r="M22" s="52">
        <v>241.90177199999994</v>
      </c>
      <c r="N22" s="19">
        <v>0.029006</v>
      </c>
      <c r="O22" s="19">
        <v>6.400397</v>
      </c>
      <c r="P22" s="19">
        <v>0.04034099999999999</v>
      </c>
      <c r="Q22" s="19">
        <v>0.028395999999999998</v>
      </c>
      <c r="R22" s="19">
        <v>0.15483800000000003</v>
      </c>
      <c r="S22" s="19">
        <v>1.7693170000000003</v>
      </c>
      <c r="T22" s="19">
        <v>0.6438429999999999</v>
      </c>
      <c r="U22" s="19">
        <v>0.23087999999999997</v>
      </c>
      <c r="V22" s="19">
        <v>4.190227999999999</v>
      </c>
      <c r="W22" s="19">
        <v>0.9834470000000001</v>
      </c>
      <c r="X22" s="19">
        <v>1.0817419999999995</v>
      </c>
      <c r="Y22" s="19">
        <v>0.7591100000000001</v>
      </c>
      <c r="Z22" s="19">
        <v>0.3873209999999999</v>
      </c>
      <c r="AA22" s="19">
        <v>0.10046100000000001</v>
      </c>
      <c r="AB22" s="19">
        <v>0.6312420000000003</v>
      </c>
      <c r="AC22" s="19">
        <v>0.543653</v>
      </c>
      <c r="AD22" s="19">
        <v>1.273446</v>
      </c>
      <c r="AE22" s="12"/>
      <c r="AF22" s="12"/>
      <c r="AG22" s="12"/>
      <c r="AH22" s="12"/>
      <c r="AJ22" s="33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3:57" ht="11.25">
      <c r="C23" s="51" t="s">
        <v>10</v>
      </c>
      <c r="D23" s="18">
        <v>0.047327999999999995</v>
      </c>
      <c r="E23" s="19">
        <v>0.015338999999999998</v>
      </c>
      <c r="F23" s="19">
        <v>0.016668999999999996</v>
      </c>
      <c r="G23" s="19">
        <v>0.03312799999999998</v>
      </c>
      <c r="H23" s="19">
        <v>0.208853</v>
      </c>
      <c r="I23" s="19">
        <v>0.0019579999999999992</v>
      </c>
      <c r="J23" s="19">
        <v>0.046449000000000004</v>
      </c>
      <c r="K23" s="19">
        <v>0.006583</v>
      </c>
      <c r="L23" s="19">
        <v>0.015124000000000004</v>
      </c>
      <c r="M23" s="19">
        <v>0.04489599999999999</v>
      </c>
      <c r="N23" s="52">
        <v>3.848137000000001</v>
      </c>
      <c r="O23" s="19">
        <v>0.2150530000000001</v>
      </c>
      <c r="P23" s="19">
        <v>0.0014900000000000004</v>
      </c>
      <c r="Q23" s="19">
        <v>0.0037490000000000006</v>
      </c>
      <c r="R23" s="19">
        <v>0.0034950000000000003</v>
      </c>
      <c r="S23" s="19">
        <v>0.009920000000000002</v>
      </c>
      <c r="T23" s="19">
        <v>0.081148</v>
      </c>
      <c r="U23" s="19">
        <v>0.004016999999999998</v>
      </c>
      <c r="V23" s="19">
        <v>0.043647</v>
      </c>
      <c r="W23" s="19">
        <v>0.13017</v>
      </c>
      <c r="X23" s="19">
        <v>0.025518</v>
      </c>
      <c r="Y23" s="19">
        <v>0.005039000000000002</v>
      </c>
      <c r="Z23" s="19">
        <v>0.013881000000000001</v>
      </c>
      <c r="AA23" s="19">
        <v>0.080585</v>
      </c>
      <c r="AB23" s="19">
        <v>0.014478999999999999</v>
      </c>
      <c r="AC23" s="19">
        <v>0.017904999999999997</v>
      </c>
      <c r="AD23" s="19">
        <v>0.040176999999999984</v>
      </c>
      <c r="AE23" s="12"/>
      <c r="AF23" s="12"/>
      <c r="AG23" s="12"/>
      <c r="AH23" s="12"/>
      <c r="AJ23" s="33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3:57" ht="11.25">
      <c r="C24" s="51" t="s">
        <v>11</v>
      </c>
      <c r="D24" s="18">
        <v>1.2301559999999998</v>
      </c>
      <c r="E24" s="19">
        <v>0.26369699999999996</v>
      </c>
      <c r="F24" s="19">
        <v>0.7076429999999996</v>
      </c>
      <c r="G24" s="19">
        <v>0.8313530000000005</v>
      </c>
      <c r="H24" s="19">
        <v>7.409422999999997</v>
      </c>
      <c r="I24" s="19">
        <v>0.07432599999999995</v>
      </c>
      <c r="J24" s="19">
        <v>1.1087570000000002</v>
      </c>
      <c r="K24" s="19">
        <v>0.3298299999999999</v>
      </c>
      <c r="L24" s="19">
        <v>2.3311070000000007</v>
      </c>
      <c r="M24" s="19">
        <v>5.371059999999998</v>
      </c>
      <c r="N24" s="19">
        <v>0.10702399999999997</v>
      </c>
      <c r="O24" s="52">
        <v>197.40346399999999</v>
      </c>
      <c r="P24" s="19">
        <v>0.05211199999999998</v>
      </c>
      <c r="Q24" s="19">
        <v>0.035353</v>
      </c>
      <c r="R24" s="19">
        <v>0.136851</v>
      </c>
      <c r="S24" s="19">
        <v>2.022735999999999</v>
      </c>
      <c r="T24" s="19">
        <v>0.8008490000000004</v>
      </c>
      <c r="U24" s="19">
        <v>0.193614</v>
      </c>
      <c r="V24" s="19">
        <v>1.6400770000000005</v>
      </c>
      <c r="W24" s="19">
        <v>1.364801</v>
      </c>
      <c r="X24" s="19">
        <v>1.2882700000000002</v>
      </c>
      <c r="Y24" s="19">
        <v>0.50966</v>
      </c>
      <c r="Z24" s="19">
        <v>0.559045</v>
      </c>
      <c r="AA24" s="19">
        <v>0.31852700000000006</v>
      </c>
      <c r="AB24" s="19">
        <v>0.5269320000000001</v>
      </c>
      <c r="AC24" s="19">
        <v>0.434915</v>
      </c>
      <c r="AD24" s="19">
        <v>0.7338050000000002</v>
      </c>
      <c r="AE24" s="12"/>
      <c r="AF24" s="12"/>
      <c r="AG24" s="12"/>
      <c r="AH24" s="12"/>
      <c r="AJ24" s="33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3:57" ht="11.25">
      <c r="C25" s="51" t="s">
        <v>12</v>
      </c>
      <c r="D25" s="18">
        <v>0.026803999999999988</v>
      </c>
      <c r="E25" s="19">
        <v>0.008172000000000004</v>
      </c>
      <c r="F25" s="19">
        <v>0.008347</v>
      </c>
      <c r="G25" s="19">
        <v>0.065734</v>
      </c>
      <c r="H25" s="19">
        <v>0.17989999999999995</v>
      </c>
      <c r="I25" s="19">
        <v>0.005989</v>
      </c>
      <c r="J25" s="19">
        <v>0.05047699999999998</v>
      </c>
      <c r="K25" s="19">
        <v>0.19097899999999998</v>
      </c>
      <c r="L25" s="19">
        <v>0.009825999999999994</v>
      </c>
      <c r="M25" s="19">
        <v>0.03304999999999999</v>
      </c>
      <c r="N25" s="19">
        <v>0.0003400000000000001</v>
      </c>
      <c r="O25" s="19">
        <v>0.026917</v>
      </c>
      <c r="P25" s="52">
        <v>5.022683</v>
      </c>
      <c r="Q25" s="19">
        <v>0.0025519999999999996</v>
      </c>
      <c r="R25" s="19">
        <v>0.006191999999999998</v>
      </c>
      <c r="S25" s="19">
        <v>0.03505999999999999</v>
      </c>
      <c r="T25" s="19">
        <v>0.010874000000000003</v>
      </c>
      <c r="U25" s="19">
        <v>0.15663399999999997</v>
      </c>
      <c r="V25" s="19">
        <v>0.048228999999999994</v>
      </c>
      <c r="W25" s="19">
        <v>0.011139000000000001</v>
      </c>
      <c r="X25" s="19">
        <v>0.018431000000000003</v>
      </c>
      <c r="Y25" s="19">
        <v>0.004207999999999998</v>
      </c>
      <c r="Z25" s="19">
        <v>0.005082999999999999</v>
      </c>
      <c r="AA25" s="19">
        <v>0.001173</v>
      </c>
      <c r="AB25" s="19">
        <v>0.005327999999999999</v>
      </c>
      <c r="AC25" s="19">
        <v>0.005127999999999999</v>
      </c>
      <c r="AD25" s="19">
        <v>0.010528999999999998</v>
      </c>
      <c r="AE25" s="12"/>
      <c r="AF25" s="12"/>
      <c r="AG25" s="12"/>
      <c r="AH25" s="12"/>
      <c r="AJ25" s="33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3:57" ht="11.25">
      <c r="C26" s="51" t="s">
        <v>13</v>
      </c>
      <c r="D26" s="18">
        <v>0.03882999999999998</v>
      </c>
      <c r="E26" s="19">
        <v>0.0054480000000000015</v>
      </c>
      <c r="F26" s="19">
        <v>0.013781999999999996</v>
      </c>
      <c r="G26" s="19">
        <v>0.12844199999999997</v>
      </c>
      <c r="H26" s="19">
        <v>0.31118599999999996</v>
      </c>
      <c r="I26" s="19">
        <v>0.11707000000000002</v>
      </c>
      <c r="J26" s="19">
        <v>0.050363</v>
      </c>
      <c r="K26" s="19">
        <v>0.005116999999999997</v>
      </c>
      <c r="L26" s="19">
        <v>0.02432899999999999</v>
      </c>
      <c r="M26" s="19">
        <v>0.055202</v>
      </c>
      <c r="N26" s="19">
        <v>0.0004400000000000003</v>
      </c>
      <c r="O26" s="19">
        <v>0.06512499999999997</v>
      </c>
      <c r="P26" s="19">
        <v>0.029815999999999995</v>
      </c>
      <c r="Q26" s="52">
        <v>3.7255749999999987</v>
      </c>
      <c r="R26" s="19">
        <v>0.15317699999999992</v>
      </c>
      <c r="S26" s="19">
        <v>0.015686000000000002</v>
      </c>
      <c r="T26" s="19">
        <v>0.013618999999999994</v>
      </c>
      <c r="U26" s="19">
        <v>0.014471999999999995</v>
      </c>
      <c r="V26" s="19">
        <v>0.096452</v>
      </c>
      <c r="W26" s="19">
        <v>0.02273799999999999</v>
      </c>
      <c r="X26" s="19">
        <v>0.064188</v>
      </c>
      <c r="Y26" s="19">
        <v>0.005208000000000002</v>
      </c>
      <c r="Z26" s="19">
        <v>0.004398999999999999</v>
      </c>
      <c r="AA26" s="19">
        <v>0.0026729999999999996</v>
      </c>
      <c r="AB26" s="19">
        <v>0.008137</v>
      </c>
      <c r="AC26" s="19">
        <v>0.066579</v>
      </c>
      <c r="AD26" s="19">
        <v>0.12647599999999998</v>
      </c>
      <c r="AE26" s="12"/>
      <c r="AF26" s="12"/>
      <c r="AG26" s="12"/>
      <c r="AH26" s="12"/>
      <c r="AJ26" s="33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3:57" ht="11.25">
      <c r="C27" s="51" t="s">
        <v>14</v>
      </c>
      <c r="D27" s="18">
        <v>0.121593</v>
      </c>
      <c r="E27" s="19">
        <v>0.016556999999999995</v>
      </c>
      <c r="F27" s="19">
        <v>0.03494599999999999</v>
      </c>
      <c r="G27" s="19">
        <v>0.2592029999999999</v>
      </c>
      <c r="H27" s="19">
        <v>0.46438899999999983</v>
      </c>
      <c r="I27" s="19">
        <v>0.12308900000000003</v>
      </c>
      <c r="J27" s="19">
        <v>0.08805400000000002</v>
      </c>
      <c r="K27" s="19">
        <v>0.011809000000000002</v>
      </c>
      <c r="L27" s="19">
        <v>0.08164299999999997</v>
      </c>
      <c r="M27" s="19">
        <v>0.31398699999999996</v>
      </c>
      <c r="N27" s="19">
        <v>0.0016649999999999987</v>
      </c>
      <c r="O27" s="19">
        <v>0.18047100000000005</v>
      </c>
      <c r="P27" s="19">
        <v>0.014079000000000001</v>
      </c>
      <c r="Q27" s="19">
        <v>0.12308699999999999</v>
      </c>
      <c r="R27" s="52">
        <v>7.677225999999998</v>
      </c>
      <c r="S27" s="19">
        <v>0.024599000000000006</v>
      </c>
      <c r="T27" s="19">
        <v>0.03701499999999997</v>
      </c>
      <c r="U27" s="19">
        <v>0.012048999999999999</v>
      </c>
      <c r="V27" s="19">
        <v>0.18817900000000007</v>
      </c>
      <c r="W27" s="19">
        <v>0.10388699999999998</v>
      </c>
      <c r="X27" s="19">
        <v>0.17263299999999998</v>
      </c>
      <c r="Y27" s="19">
        <v>0.015240999999999998</v>
      </c>
      <c r="Z27" s="19">
        <v>0.015700000000000006</v>
      </c>
      <c r="AA27" s="19">
        <v>0.005454000000000001</v>
      </c>
      <c r="AB27" s="19">
        <v>0.019510000000000013</v>
      </c>
      <c r="AC27" s="19">
        <v>0.08353600000000001</v>
      </c>
      <c r="AD27" s="19">
        <v>0.16247499999999984</v>
      </c>
      <c r="AE27" s="12"/>
      <c r="AF27" s="12"/>
      <c r="AG27" s="12"/>
      <c r="AH27" s="12"/>
      <c r="AJ27" s="3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3:57" ht="11.25">
      <c r="C28" s="51" t="s">
        <v>15</v>
      </c>
      <c r="D28" s="18">
        <v>0.330321</v>
      </c>
      <c r="E28" s="19">
        <v>0.01690399999999999</v>
      </c>
      <c r="F28" s="19">
        <v>0.042329</v>
      </c>
      <c r="G28" s="19">
        <v>0.061256999999999985</v>
      </c>
      <c r="H28" s="19">
        <v>1.4269799999999997</v>
      </c>
      <c r="I28" s="19">
        <v>0.006327000000000002</v>
      </c>
      <c r="J28" s="19">
        <v>0.19487700000000005</v>
      </c>
      <c r="K28" s="19">
        <v>0.032848000000000016</v>
      </c>
      <c r="L28" s="19">
        <v>0.22497799999999998</v>
      </c>
      <c r="M28" s="19">
        <v>0.686233</v>
      </c>
      <c r="N28" s="19">
        <v>0.001460999999999999</v>
      </c>
      <c r="O28" s="19">
        <v>0.7619680000000001</v>
      </c>
      <c r="P28" s="19">
        <v>0.03282600000000001</v>
      </c>
      <c r="Q28" s="19">
        <v>0.0034029999999999998</v>
      </c>
      <c r="R28" s="19">
        <v>0.006041999999999999</v>
      </c>
      <c r="S28" s="52">
        <v>16.985649999999993</v>
      </c>
      <c r="T28" s="19">
        <v>0.04081600000000001</v>
      </c>
      <c r="U28" s="19">
        <v>0.164696</v>
      </c>
      <c r="V28" s="19">
        <v>0.22229399999999994</v>
      </c>
      <c r="W28" s="19">
        <v>0.07444500000000003</v>
      </c>
      <c r="X28" s="19">
        <v>0.06770499999999999</v>
      </c>
      <c r="Y28" s="19">
        <v>0.03467199999999998</v>
      </c>
      <c r="Z28" s="19">
        <v>0.018784999999999993</v>
      </c>
      <c r="AA28" s="19">
        <v>0.007591999999999999</v>
      </c>
      <c r="AB28" s="19">
        <v>0.023522999999999995</v>
      </c>
      <c r="AC28" s="19">
        <v>0.031159999999999993</v>
      </c>
      <c r="AD28" s="19">
        <v>0.11401900000000001</v>
      </c>
      <c r="AE28" s="12"/>
      <c r="AF28" s="12"/>
      <c r="AG28" s="12"/>
      <c r="AH28" s="12"/>
      <c r="AJ28" s="33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3:57" ht="11.25">
      <c r="C29" s="51" t="s">
        <v>16</v>
      </c>
      <c r="D29" s="18">
        <v>0.17055099999999998</v>
      </c>
      <c r="E29" s="19">
        <v>0.07688099999999996</v>
      </c>
      <c r="F29" s="19">
        <v>0.24456599999999998</v>
      </c>
      <c r="G29" s="19">
        <v>0.18520199999999995</v>
      </c>
      <c r="H29" s="19">
        <v>1.6508580000000006</v>
      </c>
      <c r="I29" s="19">
        <v>0.013090999999999998</v>
      </c>
      <c r="J29" s="19">
        <v>0.18433099999999997</v>
      </c>
      <c r="K29" s="19">
        <v>0.025225999999999995</v>
      </c>
      <c r="L29" s="19">
        <v>0.16902300000000015</v>
      </c>
      <c r="M29" s="19">
        <v>0.3341850000000002</v>
      </c>
      <c r="N29" s="19">
        <v>0.03451499999999997</v>
      </c>
      <c r="O29" s="19">
        <v>0.6584720000000001</v>
      </c>
      <c r="P29" s="19">
        <v>0.008314999999999998</v>
      </c>
      <c r="Q29" s="19">
        <v>0.0061200000000000004</v>
      </c>
      <c r="R29" s="19">
        <v>0.015606999999999998</v>
      </c>
      <c r="S29" s="19">
        <v>0.06671000000000002</v>
      </c>
      <c r="T29" s="52">
        <v>17.436916000000004</v>
      </c>
      <c r="U29" s="19">
        <v>0.08267000000000001</v>
      </c>
      <c r="V29" s="19">
        <v>0.3192619999999999</v>
      </c>
      <c r="W29" s="19">
        <v>0.4780080000000002</v>
      </c>
      <c r="X29" s="19">
        <v>0.2823850000000001</v>
      </c>
      <c r="Y29" s="19">
        <v>0.04832999999999999</v>
      </c>
      <c r="Z29" s="19">
        <v>0.24022999999999997</v>
      </c>
      <c r="AA29" s="19">
        <v>0.04559499999999998</v>
      </c>
      <c r="AB29" s="19">
        <v>0.24697099999999997</v>
      </c>
      <c r="AC29" s="19">
        <v>0.08931399999999998</v>
      </c>
      <c r="AD29" s="19">
        <v>0.13435000000000005</v>
      </c>
      <c r="AE29" s="12"/>
      <c r="AF29" s="12"/>
      <c r="AG29" s="12"/>
      <c r="AH29" s="12"/>
      <c r="AJ29" s="33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3:57" ht="11.25">
      <c r="C30" s="51" t="s">
        <v>17</v>
      </c>
      <c r="D30" s="18">
        <v>0.013652999999999998</v>
      </c>
      <c r="E30" s="19">
        <v>0.0017529999999999991</v>
      </c>
      <c r="F30" s="19">
        <v>0.004649999999999999</v>
      </c>
      <c r="G30" s="19">
        <v>0.011246999999999998</v>
      </c>
      <c r="H30" s="19">
        <v>0.136585</v>
      </c>
      <c r="I30" s="19">
        <v>0.008244999999999997</v>
      </c>
      <c r="J30" s="19">
        <v>0.016283000000000006</v>
      </c>
      <c r="K30" s="19">
        <v>0.015526</v>
      </c>
      <c r="L30" s="19">
        <v>0.010324999999999999</v>
      </c>
      <c r="M30" s="19">
        <v>0.023435000000000004</v>
      </c>
      <c r="N30" s="19">
        <v>0.0006760000000000003</v>
      </c>
      <c r="O30" s="19">
        <v>0.028867</v>
      </c>
      <c r="P30" s="19">
        <v>0.005526999999999998</v>
      </c>
      <c r="Q30" s="19">
        <v>0.0005370000000000003</v>
      </c>
      <c r="R30" s="19">
        <v>0.002210999999999998</v>
      </c>
      <c r="S30" s="19">
        <v>0.03227400000000001</v>
      </c>
      <c r="T30" s="19">
        <v>0.007524999999999999</v>
      </c>
      <c r="U30" s="52">
        <v>2.0958559999999995</v>
      </c>
      <c r="V30" s="19">
        <v>0.05697299999999999</v>
      </c>
      <c r="W30" s="19">
        <v>0.016312000000000004</v>
      </c>
      <c r="X30" s="19">
        <v>0.053681999999999994</v>
      </c>
      <c r="Y30" s="19">
        <v>0.0034859999999999995</v>
      </c>
      <c r="Z30" s="19">
        <v>0.005510000000000001</v>
      </c>
      <c r="AA30" s="19">
        <v>0.0005340000000000002</v>
      </c>
      <c r="AB30" s="19">
        <v>0.0023489999999999995</v>
      </c>
      <c r="AC30" s="19">
        <v>0.010392</v>
      </c>
      <c r="AD30" s="19">
        <v>0.013973</v>
      </c>
      <c r="AE30" s="12"/>
      <c r="AF30" s="12"/>
      <c r="AG30" s="12"/>
      <c r="AH30" s="12"/>
      <c r="AJ30" s="33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3:57" ht="11.25">
      <c r="C31" s="51" t="s">
        <v>18</v>
      </c>
      <c r="D31" s="18">
        <v>4.421863</v>
      </c>
      <c r="E31" s="19">
        <v>0.12955700000000003</v>
      </c>
      <c r="F31" s="19">
        <v>0.355895</v>
      </c>
      <c r="G31" s="19">
        <v>1.5700959999999997</v>
      </c>
      <c r="H31" s="19">
        <v>7.859396999999999</v>
      </c>
      <c r="I31" s="19">
        <v>0.06463399999999998</v>
      </c>
      <c r="J31" s="19">
        <v>7.670379999999999</v>
      </c>
      <c r="K31" s="19">
        <v>0.186726</v>
      </c>
      <c r="L31" s="19">
        <v>1.2637069999999997</v>
      </c>
      <c r="M31" s="19">
        <v>3.6449890000000016</v>
      </c>
      <c r="N31" s="19">
        <v>0.026385000000000006</v>
      </c>
      <c r="O31" s="19">
        <v>2.751052999999999</v>
      </c>
      <c r="P31" s="19">
        <v>0.07432299999999997</v>
      </c>
      <c r="Q31" s="19">
        <v>0.03728500000000001</v>
      </c>
      <c r="R31" s="19">
        <v>0.11628599999999997</v>
      </c>
      <c r="S31" s="19">
        <v>0.9660860000000001</v>
      </c>
      <c r="T31" s="19">
        <v>0.4770719999999999</v>
      </c>
      <c r="U31" s="19">
        <v>0.22481600000000002</v>
      </c>
      <c r="V31" s="52">
        <v>121.72504600000002</v>
      </c>
      <c r="W31" s="19">
        <v>0.7365469999999998</v>
      </c>
      <c r="X31" s="19">
        <v>0.8410880000000002</v>
      </c>
      <c r="Y31" s="19">
        <v>0.32902900000000007</v>
      </c>
      <c r="Z31" s="19">
        <v>0.19150400000000006</v>
      </c>
      <c r="AA31" s="19">
        <v>0.05519899999999999</v>
      </c>
      <c r="AB31" s="19">
        <v>0.195169</v>
      </c>
      <c r="AC31" s="19">
        <v>0.508473</v>
      </c>
      <c r="AD31" s="19">
        <v>1.3042479999999999</v>
      </c>
      <c r="AE31" s="12"/>
      <c r="AF31" s="12"/>
      <c r="AG31" s="12"/>
      <c r="AH31" s="12"/>
      <c r="AJ31" s="33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3:57" ht="11.25">
      <c r="C32" s="51" t="s">
        <v>19</v>
      </c>
      <c r="D32" s="18">
        <v>0.3634419999999999</v>
      </c>
      <c r="E32" s="19">
        <v>0.10520199999999999</v>
      </c>
      <c r="F32" s="19">
        <v>0.4276899999999999</v>
      </c>
      <c r="G32" s="19">
        <v>0.25235500000000005</v>
      </c>
      <c r="H32" s="19">
        <v>5.647348999999996</v>
      </c>
      <c r="I32" s="19">
        <v>0.02925599999999999</v>
      </c>
      <c r="J32" s="19">
        <v>0.5543149999999999</v>
      </c>
      <c r="K32" s="19">
        <v>0.05933899999999998</v>
      </c>
      <c r="L32" s="19">
        <v>0.32942099999999974</v>
      </c>
      <c r="M32" s="19">
        <v>0.8412449999999999</v>
      </c>
      <c r="N32" s="19">
        <v>0.05020699999999998</v>
      </c>
      <c r="O32" s="19">
        <v>1.7638899999999997</v>
      </c>
      <c r="P32" s="19">
        <v>0.022255000000000007</v>
      </c>
      <c r="Q32" s="19">
        <v>0.012041999999999995</v>
      </c>
      <c r="R32" s="19">
        <v>0.03382399999999999</v>
      </c>
      <c r="S32" s="19">
        <v>0.16083099999999997</v>
      </c>
      <c r="T32" s="19">
        <v>0.7394900000000002</v>
      </c>
      <c r="U32" s="19">
        <v>0.12633899999999998</v>
      </c>
      <c r="V32" s="19">
        <v>0.544854</v>
      </c>
      <c r="W32" s="52">
        <v>44.270164000000015</v>
      </c>
      <c r="X32" s="19">
        <v>0.497626</v>
      </c>
      <c r="Y32" s="19">
        <v>0.08471600000000003</v>
      </c>
      <c r="Z32" s="19">
        <v>0.20461000000000004</v>
      </c>
      <c r="AA32" s="19">
        <v>0.19347099999999992</v>
      </c>
      <c r="AB32" s="19">
        <v>0.311293</v>
      </c>
      <c r="AC32" s="19">
        <v>0.14646499999999998</v>
      </c>
      <c r="AD32" s="19">
        <v>0.3236630000000002</v>
      </c>
      <c r="AE32" s="12"/>
      <c r="AF32" s="12"/>
      <c r="AG32" s="12"/>
      <c r="AH32" s="12"/>
      <c r="AJ32" s="33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3:57" ht="11.25">
      <c r="C33" s="51" t="s">
        <v>20</v>
      </c>
      <c r="D33" s="18">
        <v>0.8741189999999994</v>
      </c>
      <c r="E33" s="19">
        <v>0.14690000000000003</v>
      </c>
      <c r="F33" s="19">
        <v>1.164921</v>
      </c>
      <c r="G33" s="19">
        <v>1.1031979999999997</v>
      </c>
      <c r="H33" s="19">
        <v>7.2720449999999985</v>
      </c>
      <c r="I33" s="19">
        <v>0.136135</v>
      </c>
      <c r="J33" s="19">
        <v>0.9054690000000002</v>
      </c>
      <c r="K33" s="19">
        <v>0.07744199999999997</v>
      </c>
      <c r="L33" s="19">
        <v>0.9929840000000001</v>
      </c>
      <c r="M33" s="19">
        <v>1.8264349999999996</v>
      </c>
      <c r="N33" s="19">
        <v>0.03445199999999996</v>
      </c>
      <c r="O33" s="19">
        <v>2.1726170000000002</v>
      </c>
      <c r="P33" s="19">
        <v>0.073144</v>
      </c>
      <c r="Q33" s="19">
        <v>0.10030900000000001</v>
      </c>
      <c r="R33" s="19">
        <v>0.40819500000000014</v>
      </c>
      <c r="S33" s="19">
        <v>0.40809799999999996</v>
      </c>
      <c r="T33" s="19">
        <v>0.7881190000000002</v>
      </c>
      <c r="U33" s="19">
        <v>0.07923799999999995</v>
      </c>
      <c r="V33" s="19">
        <v>1.9177539999999997</v>
      </c>
      <c r="W33" s="19">
        <v>0.9689970000000003</v>
      </c>
      <c r="X33" s="52">
        <v>62.39818600000002</v>
      </c>
      <c r="Y33" s="19">
        <v>0.20189999999999994</v>
      </c>
      <c r="Z33" s="19">
        <v>0.359071</v>
      </c>
      <c r="AA33" s="19">
        <v>0.085139</v>
      </c>
      <c r="AB33" s="19">
        <v>0.7184830000000002</v>
      </c>
      <c r="AC33" s="19">
        <v>0.562184</v>
      </c>
      <c r="AD33" s="19">
        <v>1.086594</v>
      </c>
      <c r="AE33" s="12"/>
      <c r="AF33" s="12"/>
      <c r="AG33" s="12"/>
      <c r="AH33" s="12"/>
      <c r="AJ33" s="33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3:57" ht="11.25">
      <c r="C34" s="51" t="s">
        <v>21</v>
      </c>
      <c r="D34" s="18">
        <v>0.19585799999999998</v>
      </c>
      <c r="E34" s="19">
        <v>0.020321000000000006</v>
      </c>
      <c r="F34" s="19">
        <v>0.050244</v>
      </c>
      <c r="G34" s="19">
        <v>0.11536700000000003</v>
      </c>
      <c r="H34" s="19">
        <v>0.665428</v>
      </c>
      <c r="I34" s="19">
        <v>0.008559</v>
      </c>
      <c r="J34" s="19">
        <v>0.20865099999999995</v>
      </c>
      <c r="K34" s="19">
        <v>0.016898000000000007</v>
      </c>
      <c r="L34" s="19">
        <v>1.1563980000000003</v>
      </c>
      <c r="M34" s="19">
        <v>0.7198000000000001</v>
      </c>
      <c r="N34" s="19">
        <v>0.0030669999999999994</v>
      </c>
      <c r="O34" s="19">
        <v>0.3880729999999999</v>
      </c>
      <c r="P34" s="19">
        <v>0.003666000000000001</v>
      </c>
      <c r="Q34" s="19">
        <v>0.003283</v>
      </c>
      <c r="R34" s="19">
        <v>0.013569000000000006</v>
      </c>
      <c r="S34" s="19">
        <v>0.08578399999999996</v>
      </c>
      <c r="T34" s="19">
        <v>0.042562</v>
      </c>
      <c r="U34" s="19">
        <v>0.030842000000000005</v>
      </c>
      <c r="V34" s="19">
        <v>0.23508900000000002</v>
      </c>
      <c r="W34" s="19">
        <v>0.06926400000000002</v>
      </c>
      <c r="X34" s="19">
        <v>0.08250399999999997</v>
      </c>
      <c r="Y34" s="52">
        <v>17.645512000000004</v>
      </c>
      <c r="Z34" s="19">
        <v>0.025810999999999994</v>
      </c>
      <c r="AA34" s="19">
        <v>0.007733999999999998</v>
      </c>
      <c r="AB34" s="19">
        <v>0.04776299999999999</v>
      </c>
      <c r="AC34" s="19">
        <v>0.08274200000000001</v>
      </c>
      <c r="AD34" s="19">
        <v>0.084562</v>
      </c>
      <c r="AE34" s="12"/>
      <c r="AF34" s="12"/>
      <c r="AG34" s="12"/>
      <c r="AH34" s="12"/>
      <c r="AJ34" s="33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3:57" ht="11.25">
      <c r="C35" s="51" t="s">
        <v>22</v>
      </c>
      <c r="D35" s="18">
        <v>0.3269779999999999</v>
      </c>
      <c r="E35" s="19">
        <v>0.31110499999999996</v>
      </c>
      <c r="F35" s="19">
        <v>0.1991219999999999</v>
      </c>
      <c r="G35" s="19">
        <v>0.16082500000000005</v>
      </c>
      <c r="H35" s="19">
        <v>1.6597449999999998</v>
      </c>
      <c r="I35" s="19">
        <v>0.015732</v>
      </c>
      <c r="J35" s="19">
        <v>0.23921499999999998</v>
      </c>
      <c r="K35" s="19">
        <v>0.077955</v>
      </c>
      <c r="L35" s="19">
        <v>0.2825019999999998</v>
      </c>
      <c r="M35" s="19">
        <v>0.554087</v>
      </c>
      <c r="N35" s="19">
        <v>0.013086000000000002</v>
      </c>
      <c r="O35" s="19">
        <v>1.0721689999999997</v>
      </c>
      <c r="P35" s="19">
        <v>0.03987100000000001</v>
      </c>
      <c r="Q35" s="19">
        <v>0.00402</v>
      </c>
      <c r="R35" s="19">
        <v>0.017582999999999998</v>
      </c>
      <c r="S35" s="19">
        <v>0.15573299999999993</v>
      </c>
      <c r="T35" s="19">
        <v>0.4627069999999998</v>
      </c>
      <c r="U35" s="19">
        <v>0.030119999999999997</v>
      </c>
      <c r="V35" s="19">
        <v>0.6265829999999999</v>
      </c>
      <c r="W35" s="19">
        <v>0.4210029999999999</v>
      </c>
      <c r="X35" s="19">
        <v>0.2723199999999998</v>
      </c>
      <c r="Y35" s="19">
        <v>0.053876999999999974</v>
      </c>
      <c r="Z35" s="52">
        <v>23.21448</v>
      </c>
      <c r="AA35" s="19">
        <v>0.03621299999999999</v>
      </c>
      <c r="AB35" s="19">
        <v>0.24364399999999986</v>
      </c>
      <c r="AC35" s="19">
        <v>0.07121500000000001</v>
      </c>
      <c r="AD35" s="19">
        <v>0.132518</v>
      </c>
      <c r="AE35" s="12"/>
      <c r="AF35" s="12"/>
      <c r="AG35" s="12"/>
      <c r="AH35" s="12"/>
      <c r="AJ35" s="33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3:57" ht="11.25">
      <c r="C36" s="51" t="s">
        <v>23</v>
      </c>
      <c r="D36" s="18">
        <v>0.05260399999999999</v>
      </c>
      <c r="E36" s="19">
        <v>0.02067</v>
      </c>
      <c r="F36" s="19">
        <v>0.06041799999999998</v>
      </c>
      <c r="G36" s="19">
        <v>0.08004700000000003</v>
      </c>
      <c r="H36" s="19">
        <v>0.5646730000000003</v>
      </c>
      <c r="I36" s="19">
        <v>0.0041990000000000005</v>
      </c>
      <c r="J36" s="19">
        <v>0.042662000000000005</v>
      </c>
      <c r="K36" s="19">
        <v>0.019558999999999993</v>
      </c>
      <c r="L36" s="19">
        <v>0.05771500000000001</v>
      </c>
      <c r="M36" s="19">
        <v>0.12510200000000005</v>
      </c>
      <c r="N36" s="19">
        <v>0.06645499999999997</v>
      </c>
      <c r="O36" s="19">
        <v>0.4443389999999999</v>
      </c>
      <c r="P36" s="19">
        <v>0.01132</v>
      </c>
      <c r="Q36" s="19">
        <v>0.0022909999999999996</v>
      </c>
      <c r="R36" s="19">
        <v>0.007909999999999999</v>
      </c>
      <c r="S36" s="19">
        <v>0.045785000000000006</v>
      </c>
      <c r="T36" s="19">
        <v>0.128462</v>
      </c>
      <c r="U36" s="19">
        <v>0.004060999999999998</v>
      </c>
      <c r="V36" s="19">
        <v>0.08593699999999996</v>
      </c>
      <c r="W36" s="19">
        <v>0.32734599999999986</v>
      </c>
      <c r="X36" s="19">
        <v>0.08333699999999998</v>
      </c>
      <c r="Y36" s="19">
        <v>0.012700000000000001</v>
      </c>
      <c r="Z36" s="19">
        <v>0.039130999999999985</v>
      </c>
      <c r="AA36" s="52">
        <v>6.161208999999997</v>
      </c>
      <c r="AB36" s="19">
        <v>0.055134000000000016</v>
      </c>
      <c r="AC36" s="19">
        <v>0.020157999999999995</v>
      </c>
      <c r="AD36" s="19">
        <v>0.046511999999999984</v>
      </c>
      <c r="AE36" s="12"/>
      <c r="AF36" s="12"/>
      <c r="AG36" s="12"/>
      <c r="AH36" s="12"/>
      <c r="AJ36" s="33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3:57" ht="11.25">
      <c r="C37" s="51" t="s">
        <v>24</v>
      </c>
      <c r="D37" s="18">
        <v>0.12451999999999996</v>
      </c>
      <c r="E37" s="19">
        <v>0.044026</v>
      </c>
      <c r="F37" s="19">
        <v>0.504649</v>
      </c>
      <c r="G37" s="19">
        <v>0.07346500000000002</v>
      </c>
      <c r="H37" s="19">
        <v>1.225575</v>
      </c>
      <c r="I37" s="19">
        <v>0.012774</v>
      </c>
      <c r="J37" s="19">
        <v>0.051098000000000005</v>
      </c>
      <c r="K37" s="19">
        <v>0.011467999999999996</v>
      </c>
      <c r="L37" s="19">
        <v>0.13436700000000001</v>
      </c>
      <c r="M37" s="19">
        <v>0.27537200000000006</v>
      </c>
      <c r="N37" s="19">
        <v>0.015138999999999998</v>
      </c>
      <c r="O37" s="19">
        <v>0.4590469999999999</v>
      </c>
      <c r="P37" s="19">
        <v>0.009408999999999997</v>
      </c>
      <c r="Q37" s="19">
        <v>0.005039000000000001</v>
      </c>
      <c r="R37" s="19">
        <v>0.02035799999999999</v>
      </c>
      <c r="S37" s="19">
        <v>0.05200400000000001</v>
      </c>
      <c r="T37" s="19">
        <v>0.499026</v>
      </c>
      <c r="U37" s="19">
        <v>0.005305999999999998</v>
      </c>
      <c r="V37" s="19">
        <v>0.17343899999999995</v>
      </c>
      <c r="W37" s="19">
        <v>0.42425000000000007</v>
      </c>
      <c r="X37" s="19">
        <v>0.3800819999999999</v>
      </c>
      <c r="Y37" s="19">
        <v>0.026597000000000006</v>
      </c>
      <c r="Z37" s="19">
        <v>0.10358900000000003</v>
      </c>
      <c r="AA37" s="19">
        <v>0.04599899999999999</v>
      </c>
      <c r="AB37" s="52">
        <v>9.735202999999998</v>
      </c>
      <c r="AC37" s="19">
        <v>0.039805999999999994</v>
      </c>
      <c r="AD37" s="19">
        <v>0.09655999999999994</v>
      </c>
      <c r="AE37" s="12"/>
      <c r="AF37" s="12"/>
      <c r="AG37" s="12"/>
      <c r="AH37" s="12"/>
      <c r="AJ37" s="33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3:57" ht="11.25">
      <c r="C38" s="51" t="s">
        <v>25</v>
      </c>
      <c r="D38" s="18">
        <v>0.17651299999999986</v>
      </c>
      <c r="E38" s="19">
        <v>0.016953000000000003</v>
      </c>
      <c r="F38" s="19">
        <v>0.08712499999999997</v>
      </c>
      <c r="G38" s="19">
        <v>0.3872300000000002</v>
      </c>
      <c r="H38" s="19">
        <v>1.4078360000000012</v>
      </c>
      <c r="I38" s="19">
        <v>0.20349099999999987</v>
      </c>
      <c r="J38" s="19">
        <v>0.5167150000000001</v>
      </c>
      <c r="K38" s="19">
        <v>0.019628999999999994</v>
      </c>
      <c r="L38" s="19">
        <v>0.18069600000000002</v>
      </c>
      <c r="M38" s="19">
        <v>0.3604049999999999</v>
      </c>
      <c r="N38" s="19">
        <v>0.004300000000000002</v>
      </c>
      <c r="O38" s="19">
        <v>0.5128729999999998</v>
      </c>
      <c r="P38" s="19">
        <v>0.008475999999999997</v>
      </c>
      <c r="Q38" s="19">
        <v>0.043369</v>
      </c>
      <c r="R38" s="19">
        <v>0.076636</v>
      </c>
      <c r="S38" s="19">
        <v>0.048845999999999994</v>
      </c>
      <c r="T38" s="19">
        <v>0.06905299999999999</v>
      </c>
      <c r="U38" s="19">
        <v>0.015061000000000003</v>
      </c>
      <c r="V38" s="19">
        <v>0.439953</v>
      </c>
      <c r="W38" s="19">
        <v>0.16379000000000005</v>
      </c>
      <c r="X38" s="19">
        <v>0.2782069999999999</v>
      </c>
      <c r="Y38" s="19">
        <v>0.04495799999999998</v>
      </c>
      <c r="Z38" s="19">
        <v>0.025193999999999987</v>
      </c>
      <c r="AA38" s="19">
        <v>0.016482999999999994</v>
      </c>
      <c r="AB38" s="19">
        <v>0.04515399999999998</v>
      </c>
      <c r="AC38" s="52">
        <v>30.317695999999987</v>
      </c>
      <c r="AD38" s="53">
        <v>1.22851</v>
      </c>
      <c r="AE38" s="12"/>
      <c r="AF38" s="12"/>
      <c r="AG38" s="12"/>
      <c r="AH38" s="12"/>
      <c r="AJ38" s="33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3:57" ht="11.25">
      <c r="C39" s="54" t="s">
        <v>26</v>
      </c>
      <c r="D39" s="21">
        <v>0.592263</v>
      </c>
      <c r="E39" s="22">
        <v>0.036978</v>
      </c>
      <c r="F39" s="22">
        <v>0.18957400000000002</v>
      </c>
      <c r="G39" s="22">
        <v>2.3119379999999996</v>
      </c>
      <c r="H39" s="22">
        <v>3.2565630000000003</v>
      </c>
      <c r="I39" s="22">
        <v>0.137882</v>
      </c>
      <c r="J39" s="22">
        <v>1.0995160000000004</v>
      </c>
      <c r="K39" s="22">
        <v>0.051641</v>
      </c>
      <c r="L39" s="22">
        <v>0.41325500000000004</v>
      </c>
      <c r="M39" s="22">
        <v>1.47093</v>
      </c>
      <c r="N39" s="22">
        <v>0.008069000000000002</v>
      </c>
      <c r="O39" s="22">
        <v>1.0301200000000001</v>
      </c>
      <c r="P39" s="22">
        <v>0.06321499999999998</v>
      </c>
      <c r="Q39" s="22">
        <v>0.049094999999999986</v>
      </c>
      <c r="R39" s="22">
        <v>0.11434299999999999</v>
      </c>
      <c r="S39" s="22">
        <v>0.295523</v>
      </c>
      <c r="T39" s="22">
        <v>0.1792399999999999</v>
      </c>
      <c r="U39" s="22">
        <v>0.149411</v>
      </c>
      <c r="V39" s="22">
        <v>1.2044379999999995</v>
      </c>
      <c r="W39" s="22">
        <v>0.3443549999999998</v>
      </c>
      <c r="X39" s="22">
        <v>0.536232</v>
      </c>
      <c r="Y39" s="22">
        <v>0.11413900000000002</v>
      </c>
      <c r="Z39" s="22">
        <v>0.062845</v>
      </c>
      <c r="AA39" s="22">
        <v>0.032779999999999976</v>
      </c>
      <c r="AB39" s="22">
        <v>0.131576</v>
      </c>
      <c r="AC39" s="22">
        <v>1.5776490000000003</v>
      </c>
      <c r="AD39" s="55">
        <v>70.27800699999999</v>
      </c>
      <c r="AE39" s="12"/>
      <c r="AF39" s="12"/>
      <c r="AG39" s="12"/>
      <c r="AH39" s="12"/>
      <c r="AJ39" s="33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3:57" ht="11.25">
      <c r="C40" s="54" t="s">
        <v>33</v>
      </c>
      <c r="D40" s="21">
        <v>84.58291600000003</v>
      </c>
      <c r="E40" s="22">
        <v>13.677260000000002</v>
      </c>
      <c r="F40" s="22">
        <v>32.418583000000005</v>
      </c>
      <c r="G40" s="22">
        <v>67.04331399999998</v>
      </c>
      <c r="H40" s="22">
        <v>560.2247989999997</v>
      </c>
      <c r="I40" s="22">
        <v>5.916612999999998</v>
      </c>
      <c r="J40" s="22">
        <v>203.1566550000001</v>
      </c>
      <c r="K40" s="22">
        <v>21.661983999999997</v>
      </c>
      <c r="L40" s="22">
        <v>133.100656</v>
      </c>
      <c r="M40" s="22">
        <v>283.738999</v>
      </c>
      <c r="N40" s="22">
        <v>4.471503000000004</v>
      </c>
      <c r="O40" s="22">
        <v>238.87335199999995</v>
      </c>
      <c r="P40" s="22">
        <v>6.239557999999999</v>
      </c>
      <c r="Q40" s="22">
        <v>4.50269</v>
      </c>
      <c r="R40" s="22">
        <v>9.741249</v>
      </c>
      <c r="S40" s="22">
        <v>31.37672899999999</v>
      </c>
      <c r="T40" s="22">
        <v>28.06580100000001</v>
      </c>
      <c r="U40" s="22">
        <v>5.080475999999998</v>
      </c>
      <c r="V40" s="22">
        <v>152.18753700000005</v>
      </c>
      <c r="W40" s="22">
        <v>60.98037200000002</v>
      </c>
      <c r="X40" s="22">
        <v>76.31925800000002</v>
      </c>
      <c r="Y40" s="22">
        <v>24.189614000000002</v>
      </c>
      <c r="Z40" s="22">
        <v>27.637134000000003</v>
      </c>
      <c r="AA40" s="22">
        <v>7.913630999999997</v>
      </c>
      <c r="AB40" s="22">
        <v>17.817087</v>
      </c>
      <c r="AC40" s="22">
        <v>39.12251899999998</v>
      </c>
      <c r="AD40" s="56">
        <v>85.61336999999997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2" spans="3:30" ht="28.5" customHeight="1">
      <c r="C42" s="101" t="s">
        <v>108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</row>
    <row r="43" ht="15.75" customHeight="1">
      <c r="C43" s="86" t="s">
        <v>115</v>
      </c>
    </row>
    <row r="44" ht="11.25">
      <c r="C44" s="23"/>
    </row>
    <row r="46" spans="1:4" ht="11.25">
      <c r="A46" s="38"/>
      <c r="D46" s="57"/>
    </row>
    <row r="47" ht="11.25">
      <c r="E47" s="58"/>
    </row>
    <row r="48" ht="11.25">
      <c r="F48" s="57"/>
    </row>
    <row r="49" ht="11.25">
      <c r="G49" s="57"/>
    </row>
    <row r="50" ht="11.25">
      <c r="H50" s="57"/>
    </row>
    <row r="51" ht="11.25">
      <c r="I51" s="57"/>
    </row>
    <row r="52" ht="11.25">
      <c r="J52" s="57"/>
    </row>
    <row r="53" ht="11.25">
      <c r="K53" s="57"/>
    </row>
    <row r="54" ht="11.25">
      <c r="L54" s="57"/>
    </row>
    <row r="55" ht="11.25">
      <c r="M55" s="57"/>
    </row>
    <row r="56" ht="11.25">
      <c r="N56" s="57"/>
    </row>
    <row r="57" ht="11.25">
      <c r="O57" s="57"/>
    </row>
    <row r="58" ht="11.25">
      <c r="P58" s="57"/>
    </row>
    <row r="59" ht="11.25">
      <c r="Q59" s="57"/>
    </row>
    <row r="60" ht="11.25">
      <c r="R60" s="57"/>
    </row>
    <row r="61" ht="11.25">
      <c r="S61" s="57"/>
    </row>
    <row r="62" ht="11.25">
      <c r="T62" s="57"/>
    </row>
    <row r="63" ht="11.25">
      <c r="U63" s="57"/>
    </row>
    <row r="64" ht="11.25">
      <c r="V64" s="57"/>
    </row>
    <row r="65" ht="11.25">
      <c r="W65" s="57"/>
    </row>
    <row r="66" ht="11.25">
      <c r="X66" s="57"/>
    </row>
    <row r="67" ht="11.25">
      <c r="Y67" s="57"/>
    </row>
    <row r="68" spans="26:31" ht="11.25">
      <c r="Z68" s="57"/>
      <c r="AE68" s="57"/>
    </row>
    <row r="69" ht="11.25">
      <c r="AA69" s="57"/>
    </row>
    <row r="70" ht="11.25">
      <c r="AB70" s="57"/>
    </row>
    <row r="71" ht="11.25">
      <c r="AC71" s="57"/>
    </row>
    <row r="72" ht="11.25">
      <c r="AD72" s="57"/>
    </row>
  </sheetData>
  <mergeCells count="3">
    <mergeCell ref="D10:AD10"/>
    <mergeCell ref="C10:C11"/>
    <mergeCell ref="C42:A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4"/>
  <sheetViews>
    <sheetView showGridLines="0" workbookViewId="0" topLeftCell="A1"/>
  </sheetViews>
  <sheetFormatPr defaultColWidth="9.33203125" defaultRowHeight="11.25"/>
  <cols>
    <col min="1" max="2" width="13.33203125" style="2" customWidth="1"/>
    <col min="3" max="3" width="25.83203125" style="2" customWidth="1"/>
    <col min="4" max="25" width="6.5" style="2" customWidth="1"/>
    <col min="26" max="26" width="13" style="2" customWidth="1"/>
    <col min="27" max="16384" width="9.33203125" style="2" customWidth="1"/>
  </cols>
  <sheetData>
    <row r="3" ht="11.25">
      <c r="C3" s="3" t="s">
        <v>89</v>
      </c>
    </row>
    <row r="4" ht="11.25">
      <c r="C4" s="4" t="s">
        <v>91</v>
      </c>
    </row>
    <row r="6" ht="15.75">
      <c r="C6" s="1" t="s">
        <v>100</v>
      </c>
    </row>
    <row r="7" ht="14.25">
      <c r="C7" s="81" t="s">
        <v>29</v>
      </c>
    </row>
    <row r="9" spans="3:25" ht="11.25"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3:25" ht="11.25">
      <c r="C10" s="96"/>
      <c r="D10" s="99" t="s">
        <v>34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02"/>
    </row>
    <row r="11" spans="3:25" ht="201">
      <c r="C11" s="100"/>
      <c r="D11" s="41" t="s">
        <v>61</v>
      </c>
      <c r="E11" s="42" t="s">
        <v>36</v>
      </c>
      <c r="F11" s="42" t="s">
        <v>37</v>
      </c>
      <c r="G11" s="42" t="s">
        <v>38</v>
      </c>
      <c r="H11" s="42" t="s">
        <v>39</v>
      </c>
      <c r="I11" s="42" t="s">
        <v>40</v>
      </c>
      <c r="J11" s="42" t="s">
        <v>54</v>
      </c>
      <c r="K11" s="42" t="s">
        <v>41</v>
      </c>
      <c r="L11" s="42" t="s">
        <v>60</v>
      </c>
      <c r="M11" s="42" t="s">
        <v>63</v>
      </c>
      <c r="N11" s="42" t="s">
        <v>62</v>
      </c>
      <c r="O11" s="42" t="s">
        <v>44</v>
      </c>
      <c r="P11" s="42" t="s">
        <v>59</v>
      </c>
      <c r="Q11" s="42" t="s">
        <v>64</v>
      </c>
      <c r="R11" s="42" t="s">
        <v>47</v>
      </c>
      <c r="S11" s="42" t="s">
        <v>48</v>
      </c>
      <c r="T11" s="42" t="s">
        <v>65</v>
      </c>
      <c r="U11" s="42" t="s">
        <v>58</v>
      </c>
      <c r="V11" s="42" t="s">
        <v>50</v>
      </c>
      <c r="W11" s="42" t="s">
        <v>57</v>
      </c>
      <c r="X11" s="42" t="s">
        <v>52</v>
      </c>
      <c r="Y11" s="44" t="s">
        <v>33</v>
      </c>
    </row>
    <row r="12" spans="3:25" ht="11.25">
      <c r="C12" s="45" t="s">
        <v>76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3:28" ht="25.5">
      <c r="C13" s="59" t="s">
        <v>35</v>
      </c>
      <c r="D13" s="50">
        <v>57.62417292406159</v>
      </c>
      <c r="E13" s="16">
        <v>0.39833157367521327</v>
      </c>
      <c r="F13" s="16">
        <v>1.8256899539213216</v>
      </c>
      <c r="G13" s="16">
        <v>0.5962812905526532</v>
      </c>
      <c r="H13" s="16">
        <v>0.3740510057064156</v>
      </c>
      <c r="I13" s="16">
        <v>0.48195935080104113</v>
      </c>
      <c r="J13" s="16">
        <v>0.3560083168647787</v>
      </c>
      <c r="K13" s="16">
        <v>0.29447402735878553</v>
      </c>
      <c r="L13" s="16">
        <v>2.049820680340322</v>
      </c>
      <c r="M13" s="16">
        <v>0.16792334905504325</v>
      </c>
      <c r="N13" s="16">
        <v>0.10014151561528777</v>
      </c>
      <c r="O13" s="16">
        <v>0.1422341285074155</v>
      </c>
      <c r="P13" s="16">
        <v>0.19316044528898693</v>
      </c>
      <c r="Q13" s="16">
        <v>0.2766606115770623</v>
      </c>
      <c r="R13" s="16">
        <v>0.22966337999496828</v>
      </c>
      <c r="S13" s="16">
        <v>0.10976944239743557</v>
      </c>
      <c r="T13" s="16">
        <v>0.3072700896492764</v>
      </c>
      <c r="U13" s="16">
        <v>0.34309103483725834</v>
      </c>
      <c r="V13" s="16">
        <v>0.2151347637095416</v>
      </c>
      <c r="W13" s="16">
        <v>0.06699718611818303</v>
      </c>
      <c r="X13" s="60" t="s">
        <v>71</v>
      </c>
      <c r="Y13" s="15">
        <v>1.859940509279391</v>
      </c>
      <c r="AB13" s="33"/>
    </row>
    <row r="14" spans="3:28" ht="11.25">
      <c r="C14" s="61" t="s">
        <v>36</v>
      </c>
      <c r="D14" s="18">
        <v>0.3608256328303762</v>
      </c>
      <c r="E14" s="52">
        <v>58.473556676578596</v>
      </c>
      <c r="F14" s="19">
        <v>0.5623685017281774</v>
      </c>
      <c r="G14" s="19">
        <v>1.631259348780073</v>
      </c>
      <c r="H14" s="19">
        <v>0.36380475803686446</v>
      </c>
      <c r="I14" s="19">
        <v>0.7774959489648647</v>
      </c>
      <c r="J14" s="19">
        <v>0.11816808434130151</v>
      </c>
      <c r="K14" s="19">
        <v>0.3064020269065558</v>
      </c>
      <c r="L14" s="19">
        <v>0.13279561465644596</v>
      </c>
      <c r="M14" s="19">
        <v>0.07038783134787467</v>
      </c>
      <c r="N14" s="19">
        <v>0.048887521245038534</v>
      </c>
      <c r="O14" s="19">
        <v>0.2725196222295422</v>
      </c>
      <c r="P14" s="19">
        <v>0.08929763977134975</v>
      </c>
      <c r="Q14" s="19">
        <v>0.08537199221773512</v>
      </c>
      <c r="R14" s="19">
        <v>0.10747911004700848</v>
      </c>
      <c r="S14" s="19">
        <v>0.05149536892957008</v>
      </c>
      <c r="T14" s="19">
        <v>0.07468663261181237</v>
      </c>
      <c r="U14" s="19">
        <v>0.09383066257737552</v>
      </c>
      <c r="V14" s="19">
        <v>0.06832164497348246</v>
      </c>
      <c r="W14" s="19">
        <v>0.013399437223636608</v>
      </c>
      <c r="X14" s="62" t="s">
        <v>71</v>
      </c>
      <c r="Y14" s="18">
        <v>0.5764638603188886</v>
      </c>
      <c r="AB14" s="33"/>
    </row>
    <row r="15" spans="3:28" ht="11.25">
      <c r="C15" s="61" t="s">
        <v>37</v>
      </c>
      <c r="D15" s="18">
        <v>11.229377746308696</v>
      </c>
      <c r="E15" s="19">
        <v>7.1630527007277855</v>
      </c>
      <c r="F15" s="52">
        <v>60.02882592138267</v>
      </c>
      <c r="G15" s="19">
        <v>6.525314762900073</v>
      </c>
      <c r="H15" s="19">
        <v>7.012383076862308</v>
      </c>
      <c r="I15" s="19">
        <v>14.757969821722916</v>
      </c>
      <c r="J15" s="19">
        <v>3.735887679793284</v>
      </c>
      <c r="K15" s="19">
        <v>5.372624955214444</v>
      </c>
      <c r="L15" s="19">
        <v>6.964458383002212</v>
      </c>
      <c r="M15" s="19">
        <v>4.281323433381699</v>
      </c>
      <c r="N15" s="19">
        <v>1.9665509210556313</v>
      </c>
      <c r="O15" s="19">
        <v>2.616751017978306</v>
      </c>
      <c r="P15" s="19">
        <v>3.3306015806043234</v>
      </c>
      <c r="Q15" s="19">
        <v>3.5884769064044084</v>
      </c>
      <c r="R15" s="19">
        <v>2.771659755789182</v>
      </c>
      <c r="S15" s="19">
        <v>1.384279823404297</v>
      </c>
      <c r="T15" s="19">
        <v>4.741996363844011</v>
      </c>
      <c r="U15" s="19">
        <v>3.2166121135117973</v>
      </c>
      <c r="V15" s="19">
        <v>3.298749380620665</v>
      </c>
      <c r="W15" s="19">
        <v>0.21439099557818572</v>
      </c>
      <c r="X15" s="62" t="s">
        <v>71</v>
      </c>
      <c r="Y15" s="18">
        <v>36.51780867671826</v>
      </c>
      <c r="AB15" s="33"/>
    </row>
    <row r="16" spans="3:28" ht="38.25">
      <c r="C16" s="61" t="s">
        <v>38</v>
      </c>
      <c r="D16" s="18">
        <v>1.7793982504848145</v>
      </c>
      <c r="E16" s="19">
        <v>3.1565675060818053</v>
      </c>
      <c r="F16" s="19">
        <v>1.8974562114397662</v>
      </c>
      <c r="G16" s="52">
        <v>60.038197505671185</v>
      </c>
      <c r="H16" s="19">
        <v>1.8741016645286899</v>
      </c>
      <c r="I16" s="19">
        <v>1.249549673927621</v>
      </c>
      <c r="J16" s="19">
        <v>0.9181203819243863</v>
      </c>
      <c r="K16" s="19">
        <v>1.0586195328979215</v>
      </c>
      <c r="L16" s="19">
        <v>1.4520915820919416</v>
      </c>
      <c r="M16" s="19">
        <v>0.6236566761729454</v>
      </c>
      <c r="N16" s="19">
        <v>0.5318909549035108</v>
      </c>
      <c r="O16" s="19">
        <v>1.3122625965079122</v>
      </c>
      <c r="P16" s="19">
        <v>0.6861223518812142</v>
      </c>
      <c r="Q16" s="19">
        <v>0.5498675232276221</v>
      </c>
      <c r="R16" s="19">
        <v>0.7651530100640794</v>
      </c>
      <c r="S16" s="19">
        <v>0.5660692988673874</v>
      </c>
      <c r="T16" s="19">
        <v>0.7883588997913564</v>
      </c>
      <c r="U16" s="19">
        <v>1.1995392864821577</v>
      </c>
      <c r="V16" s="19">
        <v>0.667410330291533</v>
      </c>
      <c r="W16" s="19">
        <v>0.5225780517218277</v>
      </c>
      <c r="X16" s="62" t="s">
        <v>71</v>
      </c>
      <c r="Y16" s="18">
        <v>1.588528559105879</v>
      </c>
      <c r="AB16" s="33"/>
    </row>
    <row r="17" spans="3:28" ht="51">
      <c r="C17" s="61" t="s">
        <v>111</v>
      </c>
      <c r="D17" s="18">
        <v>0.710877504693748</v>
      </c>
      <c r="E17" s="19">
        <v>0.9438068109473636</v>
      </c>
      <c r="F17" s="19">
        <v>1.071814308864561</v>
      </c>
      <c r="G17" s="19">
        <v>0.8072392990519958</v>
      </c>
      <c r="H17" s="52">
        <v>55.010752835892355</v>
      </c>
      <c r="I17" s="19">
        <v>0.7937558086505505</v>
      </c>
      <c r="J17" s="19">
        <v>0.36528614204007465</v>
      </c>
      <c r="K17" s="19">
        <v>0.39294703486130206</v>
      </c>
      <c r="L17" s="19">
        <v>0.7699745729327063</v>
      </c>
      <c r="M17" s="19">
        <v>0.2541896634399787</v>
      </c>
      <c r="N17" s="19">
        <v>0.2192344062415758</v>
      </c>
      <c r="O17" s="19">
        <v>1.0313638050745093</v>
      </c>
      <c r="P17" s="19">
        <v>0.3374407373262678</v>
      </c>
      <c r="Q17" s="19">
        <v>0.36998234871981056</v>
      </c>
      <c r="R17" s="19">
        <v>0.6981418428506367</v>
      </c>
      <c r="S17" s="19">
        <v>0.19563303321584188</v>
      </c>
      <c r="T17" s="19">
        <v>0.3800719748467796</v>
      </c>
      <c r="U17" s="19">
        <v>0.4757982193941899</v>
      </c>
      <c r="V17" s="19">
        <v>0.3669715328112984</v>
      </c>
      <c r="W17" s="19">
        <v>0.1875921211309125</v>
      </c>
      <c r="X17" s="62" t="s">
        <v>71</v>
      </c>
      <c r="Y17" s="18">
        <v>0.9887848412986159</v>
      </c>
      <c r="AB17" s="33"/>
    </row>
    <row r="18" spans="3:28" ht="11.25">
      <c r="C18" s="61" t="s">
        <v>40</v>
      </c>
      <c r="D18" s="18">
        <v>1.1754580830394066</v>
      </c>
      <c r="E18" s="19">
        <v>1.8324858053619053</v>
      </c>
      <c r="F18" s="19">
        <v>1.1871799444280187</v>
      </c>
      <c r="G18" s="19">
        <v>2.8421876393030123</v>
      </c>
      <c r="H18" s="19">
        <v>2.456557913337345</v>
      </c>
      <c r="I18" s="52">
        <v>50.261466310657035</v>
      </c>
      <c r="J18" s="19">
        <v>0.8907781233269216</v>
      </c>
      <c r="K18" s="19">
        <v>1.4738724192409816</v>
      </c>
      <c r="L18" s="19">
        <v>1.4613470903984114</v>
      </c>
      <c r="M18" s="19">
        <v>0.6962013388020579</v>
      </c>
      <c r="N18" s="19">
        <v>0.7522302376704312</v>
      </c>
      <c r="O18" s="19">
        <v>3.9575390894293316</v>
      </c>
      <c r="P18" s="19">
        <v>1.0735269142381285</v>
      </c>
      <c r="Q18" s="19">
        <v>0.7453770301737336</v>
      </c>
      <c r="R18" s="19">
        <v>1.6135914453101907</v>
      </c>
      <c r="S18" s="19">
        <v>0.8721933172606481</v>
      </c>
      <c r="T18" s="19">
        <v>0.7425342201210575</v>
      </c>
      <c r="U18" s="19">
        <v>1.1586769303739797</v>
      </c>
      <c r="V18" s="19">
        <v>0.5539738544729359</v>
      </c>
      <c r="W18" s="19">
        <v>0.09379606056545625</v>
      </c>
      <c r="X18" s="62" t="s">
        <v>71</v>
      </c>
      <c r="Y18" s="18">
        <v>1.5070501137661496</v>
      </c>
      <c r="AB18" s="33"/>
    </row>
    <row r="19" spans="3:28" ht="11.25">
      <c r="C19" s="61" t="s">
        <v>54</v>
      </c>
      <c r="D19" s="18">
        <v>8.747635737234505</v>
      </c>
      <c r="E19" s="19">
        <v>5.5472893565285215</v>
      </c>
      <c r="F19" s="19">
        <v>8.873183266560398</v>
      </c>
      <c r="G19" s="19">
        <v>4.440658154117418</v>
      </c>
      <c r="H19" s="19">
        <v>6.166638332071147</v>
      </c>
      <c r="I19" s="19">
        <v>8.032488876854543</v>
      </c>
      <c r="J19" s="52">
        <v>64.04252178329347</v>
      </c>
      <c r="K19" s="19">
        <v>5.325254851071388</v>
      </c>
      <c r="L19" s="19">
        <v>7.795026303782494</v>
      </c>
      <c r="M19" s="19">
        <v>7.002731182324746</v>
      </c>
      <c r="N19" s="19">
        <v>2.634344300578022</v>
      </c>
      <c r="O19" s="19">
        <v>1.5467280856744328</v>
      </c>
      <c r="P19" s="19">
        <v>3.1640485554990674</v>
      </c>
      <c r="Q19" s="19">
        <v>3.487101054283912</v>
      </c>
      <c r="R19" s="19">
        <v>2.1946670710722507</v>
      </c>
      <c r="S19" s="19">
        <v>1.2376737232917596</v>
      </c>
      <c r="T19" s="19">
        <v>3.6807429167957193</v>
      </c>
      <c r="U19" s="19">
        <v>3.4454222131586714</v>
      </c>
      <c r="V19" s="19">
        <v>3.1332629858911427</v>
      </c>
      <c r="W19" s="19">
        <v>0.924561168430926</v>
      </c>
      <c r="X19" s="62" t="s">
        <v>71</v>
      </c>
      <c r="Y19" s="18">
        <v>12.994283716629237</v>
      </c>
      <c r="AA19" s="37"/>
      <c r="AB19" s="33"/>
    </row>
    <row r="20" spans="3:28" ht="25.5">
      <c r="C20" s="61" t="s">
        <v>41</v>
      </c>
      <c r="D20" s="18">
        <v>3.2001398307775304</v>
      </c>
      <c r="E20" s="19">
        <v>5.558951551748028</v>
      </c>
      <c r="F20" s="19">
        <v>4.695515187906817</v>
      </c>
      <c r="G20" s="19">
        <v>3.5521500955928196</v>
      </c>
      <c r="H20" s="19">
        <v>3.648431207895219</v>
      </c>
      <c r="I20" s="19">
        <v>3.3799627537212085</v>
      </c>
      <c r="J20" s="19">
        <v>6.813123961564077</v>
      </c>
      <c r="K20" s="52">
        <v>61.563706994968356</v>
      </c>
      <c r="L20" s="19">
        <v>2.5958677643668486</v>
      </c>
      <c r="M20" s="19">
        <v>2.3467460918451954</v>
      </c>
      <c r="N20" s="19">
        <v>1.7161592579994012</v>
      </c>
      <c r="O20" s="19">
        <v>0.9013808084355537</v>
      </c>
      <c r="P20" s="19">
        <v>1.9185317461416214</v>
      </c>
      <c r="Q20" s="19">
        <v>2.0050002201259267</v>
      </c>
      <c r="R20" s="19">
        <v>1.795688972888115</v>
      </c>
      <c r="S20" s="19">
        <v>1.2490285280925975</v>
      </c>
      <c r="T20" s="19">
        <v>1.2981127489659905</v>
      </c>
      <c r="U20" s="19">
        <v>1.799872219211647</v>
      </c>
      <c r="V20" s="19">
        <v>1.843777706657047</v>
      </c>
      <c r="W20" s="19">
        <v>0.04019831167090982</v>
      </c>
      <c r="X20" s="62" t="s">
        <v>71</v>
      </c>
      <c r="Y20" s="18">
        <v>7.997792256679233</v>
      </c>
      <c r="AB20" s="33"/>
    </row>
    <row r="21" spans="3:28" ht="25.5">
      <c r="C21" s="61" t="s">
        <v>112</v>
      </c>
      <c r="D21" s="18">
        <v>0.2520334585672413</v>
      </c>
      <c r="E21" s="19">
        <v>0.2773574254380084</v>
      </c>
      <c r="F21" s="19">
        <v>0.3590754463501224</v>
      </c>
      <c r="G21" s="19">
        <v>0.27182042417458224</v>
      </c>
      <c r="H21" s="19">
        <v>0.3175878844704092</v>
      </c>
      <c r="I21" s="19">
        <v>0.4332135409229825</v>
      </c>
      <c r="J21" s="19">
        <v>0.528668763186046</v>
      </c>
      <c r="K21" s="19">
        <v>0.8196513204491735</v>
      </c>
      <c r="L21" s="52">
        <v>58.65532812637358</v>
      </c>
      <c r="M21" s="19">
        <v>0.3129171590239703</v>
      </c>
      <c r="N21" s="19">
        <v>0.36323142270927655</v>
      </c>
      <c r="O21" s="19">
        <v>0.1231465625592702</v>
      </c>
      <c r="P21" s="19">
        <v>0.47584529156142874</v>
      </c>
      <c r="Q21" s="19">
        <v>0.6080043535053262</v>
      </c>
      <c r="R21" s="19">
        <v>0.2503081100682034</v>
      </c>
      <c r="S21" s="19">
        <v>0.2050320773235618</v>
      </c>
      <c r="T21" s="19">
        <v>0.3587771421209259</v>
      </c>
      <c r="U21" s="19">
        <v>0.6641087595525311</v>
      </c>
      <c r="V21" s="19">
        <v>0.5840912510555791</v>
      </c>
      <c r="W21" s="19">
        <v>0</v>
      </c>
      <c r="X21" s="62" t="s">
        <v>71</v>
      </c>
      <c r="Y21" s="18">
        <v>0.697271246011058</v>
      </c>
      <c r="AB21" s="33"/>
    </row>
    <row r="22" spans="3:28" ht="25.5">
      <c r="C22" s="61" t="s">
        <v>42</v>
      </c>
      <c r="D22" s="18">
        <v>1.5491927831582588</v>
      </c>
      <c r="E22" s="19">
        <v>1.9032618089585933</v>
      </c>
      <c r="F22" s="19">
        <v>2.535420481759106</v>
      </c>
      <c r="G22" s="19">
        <v>2.382272236475844</v>
      </c>
      <c r="H22" s="19">
        <v>2.6664056449383224</v>
      </c>
      <c r="I22" s="19">
        <v>1.8725685135837353</v>
      </c>
      <c r="J22" s="19">
        <v>2.686062638959725</v>
      </c>
      <c r="K22" s="19">
        <v>2.7172063656815144</v>
      </c>
      <c r="L22" s="19">
        <v>2.08527997447526</v>
      </c>
      <c r="M22" s="52">
        <v>66.24299552766468</v>
      </c>
      <c r="N22" s="19">
        <v>5.044987672790729</v>
      </c>
      <c r="O22" s="19">
        <v>1.0283388342427902</v>
      </c>
      <c r="P22" s="19">
        <v>4.993978371438451</v>
      </c>
      <c r="Q22" s="19">
        <v>2.8293989347639927</v>
      </c>
      <c r="R22" s="19">
        <v>2.4544061998925693</v>
      </c>
      <c r="S22" s="19">
        <v>1.4435032952668827</v>
      </c>
      <c r="T22" s="19">
        <v>1.3262714379469407</v>
      </c>
      <c r="U22" s="19">
        <v>4.9752018963188265</v>
      </c>
      <c r="V22" s="19">
        <v>2.355356853165809</v>
      </c>
      <c r="W22" s="19">
        <v>0.05359774889454643</v>
      </c>
      <c r="X22" s="62" t="s">
        <v>71</v>
      </c>
      <c r="Y22" s="18">
        <v>8.142702673758636</v>
      </c>
      <c r="AB22" s="33"/>
    </row>
    <row r="23" spans="3:28" ht="25.5">
      <c r="C23" s="61" t="s">
        <v>43</v>
      </c>
      <c r="D23" s="18">
        <v>2.9508923673232412</v>
      </c>
      <c r="E23" s="19">
        <v>2.0223767666535606</v>
      </c>
      <c r="F23" s="19">
        <v>2.329265135677811</v>
      </c>
      <c r="G23" s="19">
        <v>2.628753132770014</v>
      </c>
      <c r="H23" s="19">
        <v>2.418915832513346</v>
      </c>
      <c r="I23" s="19">
        <v>2.4631858259949553</v>
      </c>
      <c r="J23" s="19">
        <v>2.7737296541554035</v>
      </c>
      <c r="K23" s="19">
        <v>3.408066198236712</v>
      </c>
      <c r="L23" s="19">
        <v>1.9954038727093202</v>
      </c>
      <c r="M23" s="19">
        <v>2.3616459433706787</v>
      </c>
      <c r="N23" s="52">
        <v>68.3363545045699</v>
      </c>
      <c r="O23" s="19">
        <v>4.025237936643196</v>
      </c>
      <c r="P23" s="19">
        <v>2.723926639107359</v>
      </c>
      <c r="Q23" s="19">
        <v>2.4360661587938504</v>
      </c>
      <c r="R23" s="19">
        <v>2.00286742402895</v>
      </c>
      <c r="S23" s="19">
        <v>0.8953966140275875</v>
      </c>
      <c r="T23" s="19">
        <v>1.251472283101439</v>
      </c>
      <c r="U23" s="19">
        <v>2.0033438391596525</v>
      </c>
      <c r="V23" s="19">
        <v>2.2586822156405586</v>
      </c>
      <c r="W23" s="19">
        <v>0.05359774889454643</v>
      </c>
      <c r="X23" s="62" t="s">
        <v>71</v>
      </c>
      <c r="Y23" s="18">
        <v>4.745295009082993</v>
      </c>
      <c r="AB23" s="33"/>
    </row>
    <row r="24" spans="3:28" ht="11.25">
      <c r="C24" s="61" t="s">
        <v>44</v>
      </c>
      <c r="D24" s="18">
        <v>1.9074941922285735</v>
      </c>
      <c r="E24" s="19">
        <v>1.7417939273203014</v>
      </c>
      <c r="F24" s="19">
        <v>2.5992033392284606</v>
      </c>
      <c r="G24" s="19">
        <v>2.541402094126742</v>
      </c>
      <c r="H24" s="19">
        <v>2.7048262116187836</v>
      </c>
      <c r="I24" s="19">
        <v>3.288583355363021</v>
      </c>
      <c r="J24" s="19">
        <v>4.599518464560945</v>
      </c>
      <c r="K24" s="19">
        <v>3.1586456009515027</v>
      </c>
      <c r="L24" s="19">
        <v>5.4275044870610865</v>
      </c>
      <c r="M24" s="19">
        <v>2.3480971796245353</v>
      </c>
      <c r="N24" s="19">
        <v>3.8600467793750317</v>
      </c>
      <c r="O24" s="52">
        <v>78.1781931667724</v>
      </c>
      <c r="P24" s="19">
        <v>3.8586690537577795</v>
      </c>
      <c r="Q24" s="19">
        <v>3.371086285677468</v>
      </c>
      <c r="R24" s="19">
        <v>2.5500143847681267</v>
      </c>
      <c r="S24" s="19">
        <v>1.179589529502834</v>
      </c>
      <c r="T24" s="19">
        <v>2.012797716248744</v>
      </c>
      <c r="U24" s="19">
        <v>3.153810109194145</v>
      </c>
      <c r="V24" s="19">
        <v>2.819860719906251</v>
      </c>
      <c r="W24" s="19">
        <v>0.32158649336727857</v>
      </c>
      <c r="X24" s="62" t="s">
        <v>71</v>
      </c>
      <c r="Y24" s="18">
        <v>3.0699903699616886</v>
      </c>
      <c r="AB24" s="33"/>
    </row>
    <row r="25" spans="3:28" ht="25.5" customHeight="1">
      <c r="C25" s="61" t="s">
        <v>45</v>
      </c>
      <c r="D25" s="18">
        <v>4.039719090917447</v>
      </c>
      <c r="E25" s="19">
        <v>4.832360169152537</v>
      </c>
      <c r="F25" s="19">
        <v>5.719785919951572</v>
      </c>
      <c r="G25" s="19">
        <v>4.7215722790716015</v>
      </c>
      <c r="H25" s="19">
        <v>5.968765544673913</v>
      </c>
      <c r="I25" s="19">
        <v>6.804455798142693</v>
      </c>
      <c r="J25" s="19">
        <v>6.022767904632395</v>
      </c>
      <c r="K25" s="19">
        <v>5.897315391180429</v>
      </c>
      <c r="L25" s="19">
        <v>3.165374538794294</v>
      </c>
      <c r="M25" s="19">
        <v>6.094891974662383</v>
      </c>
      <c r="N25" s="19">
        <v>8.551506614070364</v>
      </c>
      <c r="O25" s="19">
        <v>2.6674495291179143</v>
      </c>
      <c r="P25" s="52">
        <v>69.76991827873002</v>
      </c>
      <c r="Q25" s="19">
        <v>6.05158575249559</v>
      </c>
      <c r="R25" s="19">
        <v>3.3774055464576915</v>
      </c>
      <c r="S25" s="19">
        <v>1.5958627496514235</v>
      </c>
      <c r="T25" s="19">
        <v>2.393122866121326</v>
      </c>
      <c r="U25" s="19">
        <v>5.567763343564198</v>
      </c>
      <c r="V25" s="19">
        <v>4.620214482914442</v>
      </c>
      <c r="W25" s="19">
        <v>0.16079324668363928</v>
      </c>
      <c r="X25" s="62" t="s">
        <v>71</v>
      </c>
      <c r="Y25" s="18">
        <v>9.569340815394133</v>
      </c>
      <c r="AB25" s="33"/>
    </row>
    <row r="26" spans="3:28" ht="38.25">
      <c r="C26" s="61" t="s">
        <v>46</v>
      </c>
      <c r="D26" s="18">
        <v>3.0286571570868173</v>
      </c>
      <c r="E26" s="19">
        <v>4.376534536436196</v>
      </c>
      <c r="F26" s="19">
        <v>4.382942725888262</v>
      </c>
      <c r="G26" s="19">
        <v>3.7429989400588357</v>
      </c>
      <c r="H26" s="19">
        <v>5.264304534508389</v>
      </c>
      <c r="I26" s="19">
        <v>3.8849977101682476</v>
      </c>
      <c r="J26" s="19">
        <v>4.437973529259769</v>
      </c>
      <c r="K26" s="19">
        <v>5.919904330933948</v>
      </c>
      <c r="L26" s="19">
        <v>3.0979535094422457</v>
      </c>
      <c r="M26" s="19">
        <v>5.38708099256842</v>
      </c>
      <c r="N26" s="19">
        <v>4.1746675529709165</v>
      </c>
      <c r="O26" s="19">
        <v>1.5466373365494817</v>
      </c>
      <c r="P26" s="19">
        <v>4.8286000311156405</v>
      </c>
      <c r="Q26" s="52">
        <v>71.70833119171411</v>
      </c>
      <c r="R26" s="19">
        <v>3.1116364805606715</v>
      </c>
      <c r="S26" s="19">
        <v>1.9573746703926083</v>
      </c>
      <c r="T26" s="19">
        <v>2.521004384710142</v>
      </c>
      <c r="U26" s="19">
        <v>4.084421627719492</v>
      </c>
      <c r="V26" s="19">
        <v>5.244764498622543</v>
      </c>
      <c r="W26" s="19">
        <v>0.13399437223636607</v>
      </c>
      <c r="X26" s="62" t="s">
        <v>71</v>
      </c>
      <c r="Y26" s="18">
        <v>6.78086540507873</v>
      </c>
      <c r="AB26" s="33"/>
    </row>
    <row r="27" spans="3:28" ht="51">
      <c r="C27" s="61" t="s">
        <v>47</v>
      </c>
      <c r="D27" s="18">
        <v>0.6238048735393814</v>
      </c>
      <c r="E27" s="19">
        <v>0.8881719424484732</v>
      </c>
      <c r="F27" s="19">
        <v>0.8265177773800628</v>
      </c>
      <c r="G27" s="19">
        <v>2.3041932064705986</v>
      </c>
      <c r="H27" s="19">
        <v>2.451406168699028</v>
      </c>
      <c r="I27" s="19">
        <v>0.7287219981043115</v>
      </c>
      <c r="J27" s="19">
        <v>0.5854144561040877</v>
      </c>
      <c r="K27" s="19">
        <v>0.9801104026481393</v>
      </c>
      <c r="L27" s="19">
        <v>0.6956514459289932</v>
      </c>
      <c r="M27" s="19">
        <v>0.5077406017330887</v>
      </c>
      <c r="N27" s="19">
        <v>0.5211308157872802</v>
      </c>
      <c r="O27" s="19">
        <v>0.3122979886666441</v>
      </c>
      <c r="P27" s="19">
        <v>0.9247075414755295</v>
      </c>
      <c r="Q27" s="19">
        <v>0.5985066787074464</v>
      </c>
      <c r="R27" s="52">
        <v>74.18072953694856</v>
      </c>
      <c r="S27" s="19">
        <v>0.31951053575880456</v>
      </c>
      <c r="T27" s="19">
        <v>0.4125065087079544</v>
      </c>
      <c r="U27" s="19">
        <v>0.8651744650754778</v>
      </c>
      <c r="V27" s="19">
        <v>0.43877297462345854</v>
      </c>
      <c r="W27" s="19">
        <v>0.026798874447273215</v>
      </c>
      <c r="X27" s="62" t="s">
        <v>71</v>
      </c>
      <c r="Y27" s="18">
        <v>1.1779348909020892</v>
      </c>
      <c r="AB27" s="33"/>
    </row>
    <row r="28" spans="3:28" ht="11.25">
      <c r="C28" s="61" t="s">
        <v>48</v>
      </c>
      <c r="D28" s="18">
        <v>0.28205489315353494</v>
      </c>
      <c r="E28" s="19">
        <v>0.27558274355677803</v>
      </c>
      <c r="F28" s="19">
        <v>0.4399042109327249</v>
      </c>
      <c r="G28" s="19">
        <v>0.4129610001089659</v>
      </c>
      <c r="H28" s="19">
        <v>0.3843888399473145</v>
      </c>
      <c r="I28" s="19">
        <v>0.24864246493394365</v>
      </c>
      <c r="J28" s="19">
        <v>0.42078213485503607</v>
      </c>
      <c r="K28" s="19">
        <v>0.5257762914625425</v>
      </c>
      <c r="L28" s="19">
        <v>0.18907282596714223</v>
      </c>
      <c r="M28" s="19">
        <v>0.46588729605671403</v>
      </c>
      <c r="N28" s="19">
        <v>0.4876410418635621</v>
      </c>
      <c r="O28" s="19">
        <v>0.11065343302427176</v>
      </c>
      <c r="P28" s="19">
        <v>0.7072551085155355</v>
      </c>
      <c r="Q28" s="19">
        <v>0.42267702624833653</v>
      </c>
      <c r="R28" s="19">
        <v>0.7650379976402726</v>
      </c>
      <c r="S28" s="52">
        <v>86.15372696783233</v>
      </c>
      <c r="T28" s="19">
        <v>0.5801646369062236</v>
      </c>
      <c r="U28" s="19">
        <v>0.5913775845917599</v>
      </c>
      <c r="V28" s="19">
        <v>0.40088729918263954</v>
      </c>
      <c r="W28" s="19">
        <v>0</v>
      </c>
      <c r="X28" s="62" t="s">
        <v>71</v>
      </c>
      <c r="Y28" s="18">
        <v>0.6616957647676842</v>
      </c>
      <c r="AB28" s="33"/>
    </row>
    <row r="29" spans="3:28" ht="25.5">
      <c r="C29" s="61" t="s">
        <v>113</v>
      </c>
      <c r="D29" s="18">
        <v>0.14481191242147712</v>
      </c>
      <c r="E29" s="19">
        <v>0.1689187285840967</v>
      </c>
      <c r="F29" s="19">
        <v>0.16101849924850348</v>
      </c>
      <c r="G29" s="19">
        <v>0.12099178793252</v>
      </c>
      <c r="H29" s="19">
        <v>0.22711180030005992</v>
      </c>
      <c r="I29" s="19">
        <v>0.12949917324607527</v>
      </c>
      <c r="J29" s="19">
        <v>0.1983622431315047</v>
      </c>
      <c r="K29" s="19">
        <v>0.21257262436442165</v>
      </c>
      <c r="L29" s="19">
        <v>0.19897947556150475</v>
      </c>
      <c r="M29" s="19">
        <v>0.17063352868824655</v>
      </c>
      <c r="N29" s="19">
        <v>0.1429012819467013</v>
      </c>
      <c r="O29" s="19">
        <v>0.0494885228069188</v>
      </c>
      <c r="P29" s="19">
        <v>0.21991364053764836</v>
      </c>
      <c r="Q29" s="19">
        <v>0.24402802691044895</v>
      </c>
      <c r="R29" s="19">
        <v>0.3091287496720081</v>
      </c>
      <c r="S29" s="19">
        <v>0.1691068420673869</v>
      </c>
      <c r="T29" s="52">
        <v>76.65565917915595</v>
      </c>
      <c r="U29" s="19">
        <v>0.32160965604207176</v>
      </c>
      <c r="V29" s="19">
        <v>0.19553027447755256</v>
      </c>
      <c r="W29" s="19">
        <v>0</v>
      </c>
      <c r="X29" s="62" t="s">
        <v>71</v>
      </c>
      <c r="Y29" s="18">
        <v>0.2976295513550969</v>
      </c>
      <c r="AB29" s="33"/>
    </row>
    <row r="30" spans="3:28" ht="25.5">
      <c r="C30" s="61" t="s">
        <v>49</v>
      </c>
      <c r="D30" s="18">
        <v>0.1069373372483356</v>
      </c>
      <c r="E30" s="19">
        <v>0.12252347368907311</v>
      </c>
      <c r="F30" s="19">
        <v>0.1643550243779333</v>
      </c>
      <c r="G30" s="19">
        <v>0.13755460678164153</v>
      </c>
      <c r="H30" s="19">
        <v>0.139921384376819</v>
      </c>
      <c r="I30" s="19">
        <v>0.1216253263439385</v>
      </c>
      <c r="J30" s="19">
        <v>0.1802356011865057</v>
      </c>
      <c r="K30" s="19">
        <v>0.1816708727270211</v>
      </c>
      <c r="L30" s="19">
        <v>0.6029940406619115</v>
      </c>
      <c r="M30" s="19">
        <v>0.3755276979611462</v>
      </c>
      <c r="N30" s="19">
        <v>0.17277735215217518</v>
      </c>
      <c r="O30" s="19">
        <v>0.06052966634269225</v>
      </c>
      <c r="P30" s="19">
        <v>0.21547868485870575</v>
      </c>
      <c r="Q30" s="19">
        <v>0.22603300327456272</v>
      </c>
      <c r="R30" s="19">
        <v>0.5734519450983236</v>
      </c>
      <c r="S30" s="19">
        <v>0.22618467355790584</v>
      </c>
      <c r="T30" s="19">
        <v>0.10031357133473578</v>
      </c>
      <c r="U30" s="52">
        <v>65.53657429100952</v>
      </c>
      <c r="V30" s="19">
        <v>0.24392885726902602</v>
      </c>
      <c r="W30" s="19">
        <v>0</v>
      </c>
      <c r="X30" s="62" t="s">
        <v>71</v>
      </c>
      <c r="Y30" s="18">
        <v>0.34702969030097447</v>
      </c>
      <c r="AB30" s="33"/>
    </row>
    <row r="31" spans="3:28" ht="11.25">
      <c r="C31" s="61" t="s">
        <v>50</v>
      </c>
      <c r="D31" s="18">
        <v>0.278363917077716</v>
      </c>
      <c r="E31" s="19">
        <v>0.316456765932417</v>
      </c>
      <c r="F31" s="19">
        <v>0.339193625148971</v>
      </c>
      <c r="G31" s="19">
        <v>0.3016770844683937</v>
      </c>
      <c r="H31" s="19">
        <v>0.5490843918737522</v>
      </c>
      <c r="I31" s="19">
        <v>0.2832727579924471</v>
      </c>
      <c r="J31" s="19">
        <v>0.3253344462668465</v>
      </c>
      <c r="K31" s="19">
        <v>0.3841487334292247</v>
      </c>
      <c r="L31" s="19">
        <v>0.6643036439261767</v>
      </c>
      <c r="M31" s="19">
        <v>0.2885036645214467</v>
      </c>
      <c r="N31" s="19">
        <v>0.3750337503210475</v>
      </c>
      <c r="O31" s="19">
        <v>0.11721761972910162</v>
      </c>
      <c r="P31" s="19">
        <v>0.48776413853650813</v>
      </c>
      <c r="Q31" s="19">
        <v>0.39481293308150045</v>
      </c>
      <c r="R31" s="19">
        <v>0.23966124569298908</v>
      </c>
      <c r="S31" s="19">
        <v>0.17476525649991315</v>
      </c>
      <c r="T31" s="19">
        <v>0.3662598706613182</v>
      </c>
      <c r="U31" s="19">
        <v>0.5010603208573293</v>
      </c>
      <c r="V31" s="52">
        <v>70.68967122781447</v>
      </c>
      <c r="W31" s="19">
        <v>0</v>
      </c>
      <c r="X31" s="62" t="s">
        <v>71</v>
      </c>
      <c r="Y31" s="18">
        <v>0.4774648542924978</v>
      </c>
      <c r="AB31" s="33"/>
    </row>
    <row r="32" spans="3:28" ht="25.5" customHeight="1">
      <c r="C32" s="63" t="s">
        <v>56</v>
      </c>
      <c r="D32" s="64">
        <v>0.008152307847299343</v>
      </c>
      <c r="E32" s="53">
        <v>0.0006197301807471237</v>
      </c>
      <c r="F32" s="53">
        <v>0.0012845178247692722</v>
      </c>
      <c r="G32" s="53">
        <v>0.0005151115910013957</v>
      </c>
      <c r="H32" s="53">
        <v>0.0005609677495061471</v>
      </c>
      <c r="I32" s="53">
        <v>0.006584989903859698</v>
      </c>
      <c r="J32" s="53">
        <v>0.0012556905534261416</v>
      </c>
      <c r="K32" s="53">
        <v>0.007030025415651361</v>
      </c>
      <c r="L32" s="53">
        <v>0.0007720675270723606</v>
      </c>
      <c r="M32" s="53">
        <v>0.0009188677551439622</v>
      </c>
      <c r="N32" s="53">
        <v>0.00028209613413106966</v>
      </c>
      <c r="O32" s="53">
        <v>3.0249708317187535E-05</v>
      </c>
      <c r="P32" s="53">
        <v>0.0012132496144307376</v>
      </c>
      <c r="Q32" s="53">
        <v>0.0016319680971382102</v>
      </c>
      <c r="R32" s="53">
        <v>0.009307791155183104</v>
      </c>
      <c r="S32" s="53">
        <v>0.013804252659217397</v>
      </c>
      <c r="T32" s="53">
        <v>0.007876556358307923</v>
      </c>
      <c r="U32" s="53">
        <v>0.0027114273679257964</v>
      </c>
      <c r="V32" s="53">
        <v>0.0006371459000396504</v>
      </c>
      <c r="W32" s="65">
        <v>97.18611818303631</v>
      </c>
      <c r="X32" s="66" t="s">
        <v>71</v>
      </c>
      <c r="Y32" s="64">
        <v>0.002127195298718307</v>
      </c>
      <c r="AB32" s="33"/>
    </row>
    <row r="33" spans="3:28" ht="38.25">
      <c r="C33" s="63" t="s">
        <v>52</v>
      </c>
      <c r="D33" s="64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67" t="s">
        <v>71</v>
      </c>
      <c r="Y33" s="64">
        <v>0</v>
      </c>
      <c r="AB33" s="33"/>
    </row>
    <row r="34" spans="3:25" ht="11.25">
      <c r="C34" s="68" t="s">
        <v>33</v>
      </c>
      <c r="D34" s="82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  <c r="P34" s="83">
        <v>100</v>
      </c>
      <c r="Q34" s="83">
        <v>100</v>
      </c>
      <c r="R34" s="83">
        <v>100</v>
      </c>
      <c r="S34" s="83">
        <v>100</v>
      </c>
      <c r="T34" s="83">
        <v>100</v>
      </c>
      <c r="U34" s="83">
        <v>100</v>
      </c>
      <c r="V34" s="83">
        <v>100</v>
      </c>
      <c r="W34" s="83">
        <v>100</v>
      </c>
      <c r="X34" s="83" t="s">
        <v>71</v>
      </c>
      <c r="Y34" s="82">
        <v>100</v>
      </c>
    </row>
    <row r="36" spans="3:25" ht="28.5" customHeight="1">
      <c r="C36" s="101" t="s">
        <v>109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ht="15.75" customHeight="1">
      <c r="C37" s="85" t="s">
        <v>70</v>
      </c>
    </row>
    <row r="38" ht="15.75" customHeight="1">
      <c r="C38" s="86" t="s">
        <v>115</v>
      </c>
    </row>
    <row r="74" ht="11.25">
      <c r="A74" s="38"/>
    </row>
  </sheetData>
  <mergeCells count="3">
    <mergeCell ref="C36:Y36"/>
    <mergeCell ref="C10:C11"/>
    <mergeCell ref="D10:Y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showGridLines="0" workbookViewId="0" topLeftCell="A1"/>
  </sheetViews>
  <sheetFormatPr defaultColWidth="9.33203125" defaultRowHeight="11.25"/>
  <cols>
    <col min="1" max="2" width="13.33203125" style="2" customWidth="1"/>
    <col min="3" max="3" width="60.33203125" style="2" customWidth="1"/>
    <col min="4" max="4" width="26" style="2" customWidth="1"/>
    <col min="5" max="5" width="13" style="2" customWidth="1"/>
    <col min="6" max="16384" width="9.33203125" style="2" customWidth="1"/>
  </cols>
  <sheetData>
    <row r="1" ht="12.75"/>
    <row r="2" ht="12.75"/>
    <row r="3" ht="12.75">
      <c r="C3" s="3" t="s">
        <v>89</v>
      </c>
    </row>
    <row r="4" ht="12.75">
      <c r="C4" s="4" t="s">
        <v>91</v>
      </c>
    </row>
    <row r="5" ht="12.75"/>
    <row r="6" ht="15.75">
      <c r="C6" s="1" t="s">
        <v>114</v>
      </c>
    </row>
    <row r="7" ht="14.25">
      <c r="C7" s="81" t="s">
        <v>84</v>
      </c>
    </row>
    <row r="8" ht="12.75"/>
    <row r="9" ht="12.75"/>
    <row r="10" ht="12.75">
      <c r="D10" s="25" t="s">
        <v>84</v>
      </c>
    </row>
    <row r="11" spans="3:4" ht="12.75">
      <c r="C11" s="2" t="s">
        <v>54</v>
      </c>
      <c r="D11" s="37">
        <v>114.04075500000008</v>
      </c>
    </row>
    <row r="12" spans="3:4" ht="12.75">
      <c r="C12" s="2" t="s">
        <v>45</v>
      </c>
      <c r="D12" s="37">
        <v>73.51236700000005</v>
      </c>
    </row>
    <row r="13" spans="3:4" ht="12.75">
      <c r="C13" s="2" t="s">
        <v>41</v>
      </c>
      <c r="D13" s="37">
        <v>60.34813899999997</v>
      </c>
    </row>
    <row r="14" spans="3:4" ht="12.75">
      <c r="C14" s="2" t="s">
        <v>46</v>
      </c>
      <c r="D14" s="37">
        <v>56.33086599999998</v>
      </c>
    </row>
    <row r="15" spans="3:4" ht="12.75">
      <c r="C15" s="2" t="s">
        <v>44</v>
      </c>
      <c r="D15" s="37">
        <v>33.405723999999985</v>
      </c>
    </row>
    <row r="16" spans="3:4" ht="12.75">
      <c r="C16" s="2" t="s">
        <v>42</v>
      </c>
      <c r="D16" s="37">
        <v>32.58596799999998</v>
      </c>
    </row>
    <row r="17" spans="3:4" ht="12.75">
      <c r="C17" s="2" t="s">
        <v>43</v>
      </c>
      <c r="D17" s="37">
        <v>29.936398999999977</v>
      </c>
    </row>
    <row r="18" spans="3:4" ht="12.75">
      <c r="C18" s="2" t="s">
        <v>38</v>
      </c>
      <c r="D18" s="37">
        <v>24.386663999999985</v>
      </c>
    </row>
    <row r="19" spans="3:4" ht="12.75">
      <c r="C19" s="2" t="s">
        <v>35</v>
      </c>
      <c r="D19" s="37">
        <v>23.464302999999994</v>
      </c>
    </row>
    <row r="20" spans="3:4" ht="12.75">
      <c r="C20" s="2" t="s">
        <v>40</v>
      </c>
      <c r="D20" s="37">
        <v>15.257984999999982</v>
      </c>
    </row>
    <row r="21" spans="3:4" ht="12.75">
      <c r="C21" s="2" t="s">
        <v>53</v>
      </c>
      <c r="D21" s="37">
        <v>13.775271999999983</v>
      </c>
    </row>
    <row r="22" spans="3:4" ht="12.75">
      <c r="C22" s="2" t="s">
        <v>47</v>
      </c>
      <c r="D22" s="37">
        <v>10.62264899999998</v>
      </c>
    </row>
    <row r="23" spans="3:4" ht="12.75">
      <c r="C23" s="2" t="s">
        <v>36</v>
      </c>
      <c r="D23" s="37">
        <v>7.227724999999995</v>
      </c>
    </row>
    <row r="24" spans="3:4" ht="12.75">
      <c r="C24" s="2" t="s">
        <v>48</v>
      </c>
      <c r="D24" s="37">
        <v>5.653777999999992</v>
      </c>
    </row>
    <row r="25" spans="3:4" ht="12.75">
      <c r="C25" s="2" t="s">
        <v>55</v>
      </c>
      <c r="D25" s="37">
        <v>4.614942999999994</v>
      </c>
    </row>
    <row r="26" spans="3:4" ht="12.75">
      <c r="C26" s="2" t="s">
        <v>50</v>
      </c>
      <c r="D26" s="37">
        <v>4.359416000000001</v>
      </c>
    </row>
    <row r="27" spans="3:4" ht="12.75">
      <c r="C27" s="2" t="s">
        <v>49</v>
      </c>
      <c r="D27" s="37">
        <v>2.1123390000000013</v>
      </c>
    </row>
    <row r="28" spans="3:4" ht="12.75">
      <c r="C28" s="2" t="s">
        <v>51</v>
      </c>
      <c r="D28" s="37">
        <v>2.0694570000000003</v>
      </c>
    </row>
    <row r="29" spans="3:4" ht="12.75">
      <c r="C29" s="2" t="s">
        <v>56</v>
      </c>
      <c r="D29" s="37">
        <v>0.016509</v>
      </c>
    </row>
    <row r="30" spans="3:4" ht="12.75">
      <c r="C30" s="2" t="s">
        <v>52</v>
      </c>
      <c r="D30" s="37">
        <v>0</v>
      </c>
    </row>
    <row r="31" ht="12.75"/>
    <row r="32" ht="12.75">
      <c r="C32" s="2" t="s">
        <v>110</v>
      </c>
    </row>
    <row r="33" ht="12.75">
      <c r="C33" s="2" t="s">
        <v>70</v>
      </c>
    </row>
    <row r="34" ht="12.75">
      <c r="C34" s="86" t="s">
        <v>115</v>
      </c>
    </row>
    <row r="35" ht="12.75"/>
    <row r="36" ht="12.75">
      <c r="A36" s="38"/>
    </row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7"/>
  <sheetViews>
    <sheetView showGridLines="0" workbookViewId="0" topLeftCell="A1"/>
  </sheetViews>
  <sheetFormatPr defaultColWidth="9.33203125" defaultRowHeight="11.25"/>
  <cols>
    <col min="1" max="2" width="13.33203125" style="2" customWidth="1"/>
    <col min="3" max="3" width="15.66015625" style="2" customWidth="1"/>
    <col min="4" max="4" width="36" style="2" customWidth="1"/>
    <col min="5" max="7" width="13.16015625" style="2" customWidth="1"/>
    <col min="8" max="8" width="36" style="2" customWidth="1"/>
    <col min="9" max="11" width="13.16015625" style="2" customWidth="1"/>
    <col min="12" max="12" width="13" style="2" customWidth="1"/>
    <col min="13" max="16384" width="9.33203125" style="2" customWidth="1"/>
  </cols>
  <sheetData>
    <row r="3" ht="11.25">
      <c r="C3" s="3" t="s">
        <v>89</v>
      </c>
    </row>
    <row r="4" ht="11.25">
      <c r="C4" s="4" t="s">
        <v>91</v>
      </c>
    </row>
    <row r="6" ht="15.75">
      <c r="C6" s="1" t="s">
        <v>101</v>
      </c>
    </row>
    <row r="7" ht="14.25">
      <c r="C7" s="81"/>
    </row>
    <row r="9" spans="3:11" ht="11.25">
      <c r="C9" s="40"/>
      <c r="D9" s="40"/>
      <c r="E9" s="40"/>
      <c r="F9" s="40"/>
      <c r="G9" s="40"/>
      <c r="H9" s="40"/>
      <c r="I9" s="40"/>
      <c r="J9" s="40"/>
      <c r="K9" s="40"/>
    </row>
    <row r="10" spans="3:11" ht="11.25">
      <c r="C10" s="105"/>
      <c r="D10" s="111" t="s">
        <v>77</v>
      </c>
      <c r="E10" s="93"/>
      <c r="F10" s="93"/>
      <c r="G10" s="93"/>
      <c r="H10" s="111" t="s">
        <v>82</v>
      </c>
      <c r="I10" s="93"/>
      <c r="J10" s="93"/>
      <c r="K10" s="93"/>
    </row>
    <row r="11" spans="3:11" ht="25.5" customHeight="1">
      <c r="C11" s="96"/>
      <c r="D11" s="106" t="s">
        <v>66</v>
      </c>
      <c r="E11" s="107" t="s">
        <v>78</v>
      </c>
      <c r="F11" s="109" t="s">
        <v>79</v>
      </c>
      <c r="G11" s="110"/>
      <c r="H11" s="106" t="s">
        <v>66</v>
      </c>
      <c r="I11" s="107" t="s">
        <v>78</v>
      </c>
      <c r="J11" s="109" t="s">
        <v>79</v>
      </c>
      <c r="K11" s="109"/>
    </row>
    <row r="12" spans="3:11" ht="51">
      <c r="C12" s="96"/>
      <c r="D12" s="99"/>
      <c r="E12" s="108"/>
      <c r="F12" s="69" t="s">
        <v>81</v>
      </c>
      <c r="G12" s="69" t="s">
        <v>80</v>
      </c>
      <c r="H12" s="99"/>
      <c r="I12" s="108"/>
      <c r="J12" s="69" t="s">
        <v>81</v>
      </c>
      <c r="K12" s="69" t="s">
        <v>80</v>
      </c>
    </row>
    <row r="13" spans="3:11" ht="11.25">
      <c r="C13" s="100"/>
      <c r="D13" s="70" t="s">
        <v>67</v>
      </c>
      <c r="E13" s="71" t="s">
        <v>85</v>
      </c>
      <c r="F13" s="103" t="s">
        <v>29</v>
      </c>
      <c r="G13" s="104"/>
      <c r="H13" s="70" t="s">
        <v>67</v>
      </c>
      <c r="I13" s="71" t="s">
        <v>85</v>
      </c>
      <c r="J13" s="103" t="s">
        <v>29</v>
      </c>
      <c r="K13" s="104"/>
    </row>
    <row r="14" spans="3:12" ht="11.25">
      <c r="C14" s="45" t="s">
        <v>76</v>
      </c>
      <c r="D14" s="72"/>
      <c r="E14" s="73"/>
      <c r="F14" s="47"/>
      <c r="G14" s="47"/>
      <c r="H14" s="72"/>
      <c r="I14" s="73"/>
      <c r="J14" s="47"/>
      <c r="K14" s="47"/>
      <c r="L14" s="12"/>
    </row>
    <row r="15" spans="3:12" ht="11.25">
      <c r="C15" s="49" t="s">
        <v>1</v>
      </c>
      <c r="D15" s="74" t="s">
        <v>37</v>
      </c>
      <c r="E15" s="75">
        <v>22039.179999999957</v>
      </c>
      <c r="F15" s="16">
        <v>4.923636119923139</v>
      </c>
      <c r="G15" s="16">
        <v>25.931859691558916</v>
      </c>
      <c r="H15" s="74" t="s">
        <v>68</v>
      </c>
      <c r="I15" s="75">
        <v>15508.956000000011</v>
      </c>
      <c r="J15" s="16">
        <v>3.4647593941289507</v>
      </c>
      <c r="K15" s="16">
        <v>18.24823205557384</v>
      </c>
      <c r="L15" s="12"/>
    </row>
    <row r="16" spans="3:12" ht="11.25">
      <c r="C16" s="51" t="s">
        <v>2</v>
      </c>
      <c r="D16" s="76" t="s">
        <v>37</v>
      </c>
      <c r="E16" s="77">
        <v>3168.9039999999877</v>
      </c>
      <c r="F16" s="19">
        <v>5.096421621447736</v>
      </c>
      <c r="G16" s="19">
        <v>22.749321160941165</v>
      </c>
      <c r="H16" s="76" t="s">
        <v>54</v>
      </c>
      <c r="I16" s="77">
        <v>2967.516999999987</v>
      </c>
      <c r="J16" s="19">
        <v>4.772538960099048</v>
      </c>
      <c r="K16" s="19">
        <v>21.303579181809422</v>
      </c>
      <c r="L16" s="12"/>
    </row>
    <row r="17" spans="3:12" ht="11.25">
      <c r="C17" s="51" t="s">
        <v>3</v>
      </c>
      <c r="D17" s="76" t="s">
        <v>37</v>
      </c>
      <c r="E17" s="77">
        <v>15196.750999999953</v>
      </c>
      <c r="F17" s="19">
        <v>7.019414215505114</v>
      </c>
      <c r="G17" s="19">
        <v>46.12618530561452</v>
      </c>
      <c r="H17" s="76" t="s">
        <v>54</v>
      </c>
      <c r="I17" s="77">
        <v>3405.6909999999807</v>
      </c>
      <c r="J17" s="19">
        <v>1.5730965006281783</v>
      </c>
      <c r="K17" s="19">
        <v>10.337178924604556</v>
      </c>
      <c r="L17" s="12"/>
    </row>
    <row r="18" spans="3:12" ht="11.25">
      <c r="C18" s="51" t="s">
        <v>4</v>
      </c>
      <c r="D18" s="76" t="s">
        <v>37</v>
      </c>
      <c r="E18" s="77">
        <v>21032.419000000067</v>
      </c>
      <c r="F18" s="19">
        <v>7.188973048724239</v>
      </c>
      <c r="G18" s="19">
        <v>33.921498552018676</v>
      </c>
      <c r="H18" s="76" t="s">
        <v>41</v>
      </c>
      <c r="I18" s="77">
        <v>10585.93300000002</v>
      </c>
      <c r="J18" s="19">
        <v>3.6183183224240834</v>
      </c>
      <c r="K18" s="19">
        <v>17.0732007065505</v>
      </c>
      <c r="L18" s="12"/>
    </row>
    <row r="19" spans="3:12" ht="11.25">
      <c r="C19" s="51" t="s">
        <v>27</v>
      </c>
      <c r="D19" s="76" t="s">
        <v>37</v>
      </c>
      <c r="E19" s="77">
        <v>257381.90200000035</v>
      </c>
      <c r="F19" s="19">
        <v>7.898462392052139</v>
      </c>
      <c r="G19" s="19">
        <v>44.103466103965076</v>
      </c>
      <c r="H19" s="76" t="s">
        <v>54</v>
      </c>
      <c r="I19" s="77">
        <v>64435.77399999986</v>
      </c>
      <c r="J19" s="19">
        <v>1.977386652623964</v>
      </c>
      <c r="K19" s="19">
        <v>11.041339551884048</v>
      </c>
      <c r="L19" s="12"/>
    </row>
    <row r="20" spans="3:12" ht="11.25">
      <c r="C20" s="51" t="s">
        <v>5</v>
      </c>
      <c r="D20" s="76" t="s">
        <v>37</v>
      </c>
      <c r="E20" s="77">
        <v>1316.763</v>
      </c>
      <c r="F20" s="19">
        <v>4.776591576885406</v>
      </c>
      <c r="G20" s="19">
        <v>22.85936546812502</v>
      </c>
      <c r="H20" s="76" t="s">
        <v>42</v>
      </c>
      <c r="I20" s="77">
        <v>869.6869999999954</v>
      </c>
      <c r="J20" s="19">
        <v>3.1548119127942664</v>
      </c>
      <c r="K20" s="19">
        <v>15.098003950503728</v>
      </c>
      <c r="L20" s="12"/>
    </row>
    <row r="21" spans="3:12" ht="11.25">
      <c r="C21" s="51" t="s">
        <v>6</v>
      </c>
      <c r="D21" s="76" t="s">
        <v>37</v>
      </c>
      <c r="E21" s="77">
        <v>92055.95599999987</v>
      </c>
      <c r="F21" s="19">
        <v>22.930693256744846</v>
      </c>
      <c r="G21" s="19">
        <v>48.91016890534727</v>
      </c>
      <c r="H21" s="76" t="s">
        <v>42</v>
      </c>
      <c r="I21" s="77">
        <v>47354.88000000021</v>
      </c>
      <c r="J21" s="19">
        <v>11.79587149678797</v>
      </c>
      <c r="K21" s="19">
        <v>25.160079585643153</v>
      </c>
      <c r="L21" s="12"/>
    </row>
    <row r="22" spans="3:12" ht="11.25">
      <c r="C22" s="51" t="s">
        <v>7</v>
      </c>
      <c r="D22" s="76" t="s">
        <v>41</v>
      </c>
      <c r="E22" s="77">
        <v>6773.278000000038</v>
      </c>
      <c r="F22" s="19">
        <v>4.268783008760344</v>
      </c>
      <c r="G22" s="19">
        <v>29.887360208526243</v>
      </c>
      <c r="H22" s="76" t="s">
        <v>37</v>
      </c>
      <c r="I22" s="77">
        <v>3893.0139999999797</v>
      </c>
      <c r="J22" s="19">
        <v>2.453528707380084</v>
      </c>
      <c r="K22" s="19">
        <v>17.178080054418896</v>
      </c>
      <c r="L22" s="12"/>
    </row>
    <row r="23" spans="3:12" ht="11.25">
      <c r="C23" s="51" t="s">
        <v>8</v>
      </c>
      <c r="D23" s="76" t="s">
        <v>37</v>
      </c>
      <c r="E23" s="77">
        <v>34795.39100000015</v>
      </c>
      <c r="F23" s="19">
        <v>3.1894842159200314</v>
      </c>
      <c r="G23" s="19">
        <v>24.541149837175436</v>
      </c>
      <c r="H23" s="76" t="s">
        <v>54</v>
      </c>
      <c r="I23" s="77">
        <v>28133.193000000083</v>
      </c>
      <c r="J23" s="19">
        <v>2.5788005950826016</v>
      </c>
      <c r="K23" s="19">
        <v>19.842309138333125</v>
      </c>
      <c r="L23" s="12"/>
    </row>
    <row r="24" spans="3:12" ht="11.25">
      <c r="C24" s="51" t="s">
        <v>9</v>
      </c>
      <c r="D24" s="76" t="s">
        <v>37</v>
      </c>
      <c r="E24" s="77">
        <v>83876.03600000052</v>
      </c>
      <c r="F24" s="19">
        <v>3.7836452010889783</v>
      </c>
      <c r="G24" s="19">
        <v>29.206906394805856</v>
      </c>
      <c r="H24" s="76" t="s">
        <v>54</v>
      </c>
      <c r="I24" s="77">
        <v>37939.01500000012</v>
      </c>
      <c r="J24" s="19">
        <v>1.7114277078949265</v>
      </c>
      <c r="K24" s="19">
        <v>13.210939770879634</v>
      </c>
      <c r="L24" s="12"/>
    </row>
    <row r="25" spans="3:12" ht="11.25">
      <c r="C25" s="51" t="s">
        <v>10</v>
      </c>
      <c r="D25" s="76" t="s">
        <v>37</v>
      </c>
      <c r="E25" s="77">
        <v>1111.3010000000024</v>
      </c>
      <c r="F25" s="19">
        <v>2.2956969922326937</v>
      </c>
      <c r="G25" s="19">
        <v>22.338889472951102</v>
      </c>
      <c r="H25" s="76" t="s">
        <v>54</v>
      </c>
      <c r="I25" s="77">
        <v>885.0419999999934</v>
      </c>
      <c r="J25" s="19">
        <v>1.8282969757064813</v>
      </c>
      <c r="K25" s="19">
        <v>17.790729439566235</v>
      </c>
      <c r="L25" s="12"/>
    </row>
    <row r="26" spans="3:12" ht="11.25">
      <c r="C26" s="51" t="s">
        <v>11</v>
      </c>
      <c r="D26" s="76" t="s">
        <v>37</v>
      </c>
      <c r="E26" s="77">
        <v>100492.71500000043</v>
      </c>
      <c r="F26" s="19">
        <v>6.271865119536088</v>
      </c>
      <c r="G26" s="19">
        <v>44.11727912993826</v>
      </c>
      <c r="H26" s="76" t="s">
        <v>54</v>
      </c>
      <c r="I26" s="77">
        <v>28314.454000000085</v>
      </c>
      <c r="J26" s="19">
        <v>1.7671374131080928</v>
      </c>
      <c r="K26" s="19">
        <v>12.430320650902855</v>
      </c>
      <c r="L26" s="12"/>
    </row>
    <row r="27" spans="3:12" ht="11.25">
      <c r="C27" s="51" t="s">
        <v>12</v>
      </c>
      <c r="D27" s="76" t="s">
        <v>43</v>
      </c>
      <c r="E27" s="77">
        <v>1249.5279999999912</v>
      </c>
      <c r="F27" s="19">
        <v>5.9084925288442935</v>
      </c>
      <c r="G27" s="19">
        <v>21.00125416444104</v>
      </c>
      <c r="H27" s="76" t="s">
        <v>42</v>
      </c>
      <c r="I27" s="77">
        <v>1100.792999999993</v>
      </c>
      <c r="J27" s="19">
        <v>5.205187251749542</v>
      </c>
      <c r="K27" s="19">
        <v>18.501412993896547</v>
      </c>
      <c r="L27" s="12"/>
    </row>
    <row r="28" spans="3:12" ht="11.25">
      <c r="C28" s="51" t="s">
        <v>13</v>
      </c>
      <c r="D28" s="76" t="s">
        <v>37</v>
      </c>
      <c r="E28" s="77">
        <v>1230.418999999998</v>
      </c>
      <c r="F28" s="19">
        <v>4.179412364130428</v>
      </c>
      <c r="G28" s="19">
        <v>23.824418451324433</v>
      </c>
      <c r="H28" s="76" t="s">
        <v>54</v>
      </c>
      <c r="I28" s="77">
        <v>994.6689999999971</v>
      </c>
      <c r="J28" s="19">
        <v>3.378631114130425</v>
      </c>
      <c r="K28" s="19">
        <v>19.259626579693904</v>
      </c>
      <c r="L28" s="12"/>
    </row>
    <row r="29" spans="3:12" ht="11.25">
      <c r="C29" s="51" t="s">
        <v>14</v>
      </c>
      <c r="D29" s="76" t="s">
        <v>37</v>
      </c>
      <c r="E29" s="77">
        <v>3087.216999999997</v>
      </c>
      <c r="F29" s="19">
        <v>6.149467163316927</v>
      </c>
      <c r="G29" s="19">
        <v>29.822201846277025</v>
      </c>
      <c r="H29" s="76" t="s">
        <v>41</v>
      </c>
      <c r="I29" s="77">
        <v>2941.9659999999926</v>
      </c>
      <c r="J29" s="19">
        <v>5.860139832280924</v>
      </c>
      <c r="K29" s="19">
        <v>28.419091977299978</v>
      </c>
      <c r="L29" s="12"/>
    </row>
    <row r="30" spans="3:12" ht="11.25">
      <c r="C30" s="51" t="s">
        <v>15</v>
      </c>
      <c r="D30" s="76" t="s">
        <v>43</v>
      </c>
      <c r="E30" s="77">
        <v>7895.108000000032</v>
      </c>
      <c r="F30" s="19">
        <v>12.036693499207269</v>
      </c>
      <c r="G30" s="19">
        <v>36.52756294256113</v>
      </c>
      <c r="H30" s="76" t="s">
        <v>68</v>
      </c>
      <c r="I30" s="77">
        <v>3455.9680000000058</v>
      </c>
      <c r="J30" s="19">
        <v>5.268886449567029</v>
      </c>
      <c r="K30" s="19">
        <v>15.989406180064517</v>
      </c>
      <c r="L30" s="12"/>
    </row>
    <row r="31" spans="3:12" ht="11.25">
      <c r="C31" s="51" t="s">
        <v>16</v>
      </c>
      <c r="D31" s="76" t="s">
        <v>37</v>
      </c>
      <c r="E31" s="77">
        <v>9593.454999999965</v>
      </c>
      <c r="F31" s="19">
        <v>7.352884143724298</v>
      </c>
      <c r="G31" s="19">
        <v>41.26628269723553</v>
      </c>
      <c r="H31" s="76" t="s">
        <v>68</v>
      </c>
      <c r="I31" s="77">
        <v>2637.3109999999933</v>
      </c>
      <c r="J31" s="19">
        <v>2.0213616714697356</v>
      </c>
      <c r="K31" s="19">
        <v>11.344403167214425</v>
      </c>
      <c r="L31" s="12"/>
    </row>
    <row r="32" spans="3:12" ht="11.25">
      <c r="C32" s="51" t="s">
        <v>17</v>
      </c>
      <c r="D32" s="76" t="s">
        <v>68</v>
      </c>
      <c r="E32" s="77">
        <v>507.7860000000003</v>
      </c>
      <c r="F32" s="19">
        <v>3.714873070451388</v>
      </c>
      <c r="G32" s="19">
        <v>19.69394807449314</v>
      </c>
      <c r="H32" s="76" t="s">
        <v>41</v>
      </c>
      <c r="I32" s="77">
        <v>386.1050000000002</v>
      </c>
      <c r="J32" s="19">
        <v>2.8246762747823553</v>
      </c>
      <c r="K32" s="19">
        <v>14.974677957450918</v>
      </c>
      <c r="L32" s="12"/>
    </row>
    <row r="33" spans="3:12" ht="11.25">
      <c r="C33" s="51" t="s">
        <v>18</v>
      </c>
      <c r="D33" s="76" t="s">
        <v>37</v>
      </c>
      <c r="E33" s="77">
        <v>35218.869</v>
      </c>
      <c r="F33" s="19">
        <v>4.634110490636743</v>
      </c>
      <c r="G33" s="19">
        <v>22.329025356259397</v>
      </c>
      <c r="H33" s="76" t="s">
        <v>54</v>
      </c>
      <c r="I33" s="77">
        <v>31874.28500000001</v>
      </c>
      <c r="J33" s="19">
        <v>4.194029016094908</v>
      </c>
      <c r="K33" s="19">
        <v>20.208534180289515</v>
      </c>
      <c r="L33" s="12"/>
    </row>
    <row r="34" spans="3:12" ht="11.25">
      <c r="C34" s="51" t="s">
        <v>19</v>
      </c>
      <c r="D34" s="76" t="s">
        <v>37</v>
      </c>
      <c r="E34" s="77">
        <v>25893.052000000007</v>
      </c>
      <c r="F34" s="19">
        <v>7.126220795984029</v>
      </c>
      <c r="G34" s="19">
        <v>44.569918620342726</v>
      </c>
      <c r="H34" s="76" t="s">
        <v>54</v>
      </c>
      <c r="I34" s="77">
        <v>7651.263000000004</v>
      </c>
      <c r="J34" s="19">
        <v>2.1057614029486813</v>
      </c>
      <c r="K34" s="19">
        <v>13.170180527689027</v>
      </c>
      <c r="L34" s="12"/>
    </row>
    <row r="35" spans="3:12" ht="11.25">
      <c r="C35" s="51" t="s">
        <v>20</v>
      </c>
      <c r="D35" s="76" t="s">
        <v>37</v>
      </c>
      <c r="E35" s="77">
        <v>27529.201999999983</v>
      </c>
      <c r="F35" s="19">
        <v>5.488715607305204</v>
      </c>
      <c r="G35" s="19">
        <v>31.692985923623695</v>
      </c>
      <c r="H35" s="76" t="s">
        <v>54</v>
      </c>
      <c r="I35" s="77">
        <v>18549.676000000014</v>
      </c>
      <c r="J35" s="19">
        <v>3.6983962038440095</v>
      </c>
      <c r="K35" s="19">
        <v>21.355309186070166</v>
      </c>
      <c r="L35" s="12"/>
    </row>
    <row r="36" spans="3:12" ht="11.25">
      <c r="C36" s="51" t="s">
        <v>21</v>
      </c>
      <c r="D36" s="76" t="s">
        <v>37</v>
      </c>
      <c r="E36" s="77">
        <v>8440.679999999984</v>
      </c>
      <c r="F36" s="19">
        <v>4.544523590315121</v>
      </c>
      <c r="G36" s="19">
        <v>38.3504265982218</v>
      </c>
      <c r="H36" s="76" t="s">
        <v>54</v>
      </c>
      <c r="I36" s="77">
        <v>2639.9599999999955</v>
      </c>
      <c r="J36" s="19">
        <v>1.4213736923433076</v>
      </c>
      <c r="K36" s="19">
        <v>11.994719880654362</v>
      </c>
      <c r="L36" s="12"/>
    </row>
    <row r="37" spans="3:12" ht="11.25">
      <c r="C37" s="51" t="s">
        <v>22</v>
      </c>
      <c r="D37" s="76" t="s">
        <v>37</v>
      </c>
      <c r="E37" s="77">
        <v>10161.913999999979</v>
      </c>
      <c r="F37" s="19">
        <v>4.660594664257302</v>
      </c>
      <c r="G37" s="19">
        <v>33.10672745341755</v>
      </c>
      <c r="H37" s="76" t="s">
        <v>42</v>
      </c>
      <c r="I37" s="77">
        <v>3764.860999999997</v>
      </c>
      <c r="J37" s="19">
        <v>1.726691555180494</v>
      </c>
      <c r="K37" s="19">
        <v>12.265625061086054</v>
      </c>
      <c r="L37" s="12"/>
    </row>
    <row r="38" spans="3:12" ht="11.25">
      <c r="C38" s="51" t="s">
        <v>23</v>
      </c>
      <c r="D38" s="76" t="s">
        <v>37</v>
      </c>
      <c r="E38" s="77">
        <v>4066.5839999999985</v>
      </c>
      <c r="F38" s="19">
        <v>8.863329046882148</v>
      </c>
      <c r="G38" s="19">
        <v>47.45285035618367</v>
      </c>
      <c r="H38" s="76" t="s">
        <v>54</v>
      </c>
      <c r="I38" s="77">
        <v>918.7279999999992</v>
      </c>
      <c r="J38" s="19">
        <v>2.0024149430047276</v>
      </c>
      <c r="K38" s="19">
        <v>10.720610296513213</v>
      </c>
      <c r="L38" s="12"/>
    </row>
    <row r="39" spans="3:12" ht="11.25">
      <c r="C39" s="51" t="s">
        <v>24</v>
      </c>
      <c r="D39" s="76" t="s">
        <v>37</v>
      </c>
      <c r="E39" s="77">
        <v>6891.245999999992</v>
      </c>
      <c r="F39" s="19">
        <v>7.702642344577819</v>
      </c>
      <c r="G39" s="19">
        <v>47.36848291609518</v>
      </c>
      <c r="H39" s="76" t="s">
        <v>54</v>
      </c>
      <c r="I39" s="77">
        <v>1799.3379999999966</v>
      </c>
      <c r="J39" s="19">
        <v>2.0111975499072234</v>
      </c>
      <c r="K39" s="19">
        <v>12.368142323359347</v>
      </c>
      <c r="L39" s="12"/>
    </row>
    <row r="40" spans="3:12" ht="11.25">
      <c r="C40" s="51" t="s">
        <v>25</v>
      </c>
      <c r="D40" s="76" t="s">
        <v>37</v>
      </c>
      <c r="E40" s="77">
        <v>15292.93599999999</v>
      </c>
      <c r="F40" s="19">
        <v>7.042827274318183</v>
      </c>
      <c r="G40" s="19">
        <v>41.675630611912986</v>
      </c>
      <c r="H40" s="76" t="s">
        <v>42</v>
      </c>
      <c r="I40" s="77">
        <v>4763.572</v>
      </c>
      <c r="J40" s="19">
        <v>2.1937589227325898</v>
      </c>
      <c r="K40" s="19">
        <v>12.981475046076937</v>
      </c>
      <c r="L40" s="12"/>
    </row>
    <row r="41" spans="3:12" ht="11.25">
      <c r="C41" s="54" t="s">
        <v>26</v>
      </c>
      <c r="D41" s="78" t="s">
        <v>37</v>
      </c>
      <c r="E41" s="79">
        <v>27541.58099999999</v>
      </c>
      <c r="F41" s="22">
        <v>5.763886947240648</v>
      </c>
      <c r="G41" s="22">
        <v>32.125363796819</v>
      </c>
      <c r="H41" s="78" t="s">
        <v>42</v>
      </c>
      <c r="I41" s="79">
        <v>11743.324999999995</v>
      </c>
      <c r="J41" s="22">
        <v>2.457636607161542</v>
      </c>
      <c r="K41" s="22">
        <v>13.697782556828509</v>
      </c>
      <c r="L41" s="12"/>
    </row>
    <row r="42" spans="4:11" ht="11.25">
      <c r="D42" s="80"/>
      <c r="E42" s="80"/>
      <c r="F42" s="80"/>
      <c r="G42" s="80"/>
      <c r="H42" s="80"/>
      <c r="I42" s="80"/>
      <c r="J42" s="80"/>
      <c r="K42" s="80"/>
    </row>
    <row r="43" ht="11.25">
      <c r="C43" s="86" t="s">
        <v>115</v>
      </c>
    </row>
    <row r="45" ht="11.25">
      <c r="C45" s="23"/>
    </row>
    <row r="47" ht="11.25">
      <c r="A47" s="38"/>
    </row>
  </sheetData>
  <mergeCells count="11">
    <mergeCell ref="F13:G13"/>
    <mergeCell ref="J13:K13"/>
    <mergeCell ref="C10:C13"/>
    <mergeCell ref="D11:D12"/>
    <mergeCell ref="E11:E12"/>
    <mergeCell ref="H11:H12"/>
    <mergeCell ref="I11:I12"/>
    <mergeCell ref="F11:G11"/>
    <mergeCell ref="J11:K11"/>
    <mergeCell ref="D10:G10"/>
    <mergeCell ref="H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MONTAIGNE Fabienne (ESTAT)</cp:lastModifiedBy>
  <dcterms:created xsi:type="dcterms:W3CDTF">2015-12-10T15:25:18Z</dcterms:created>
  <dcterms:modified xsi:type="dcterms:W3CDTF">2023-12-01T15:15:41Z</dcterms:modified>
  <cp:category/>
  <cp:version/>
  <cp:contentType/>
  <cp:contentStatus/>
</cp:coreProperties>
</file>