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75" yWindow="120" windowWidth="17235" windowHeight="11640" tabRatio="791" activeTab="0"/>
  </bookViews>
  <sheets>
    <sheet name="Figure 1" sheetId="1" r:id="rId1"/>
    <sheet name="Figure 2" sheetId="17" r:id="rId2"/>
    <sheet name="Figure 3" sheetId="18" r:id="rId3"/>
    <sheet name="Table 1" sheetId="10" r:id="rId4"/>
    <sheet name="Figure 4" sheetId="19" r:id="rId5"/>
    <sheet name="Figure 5" sheetId="25" r:id="rId6"/>
    <sheet name="Figure 6" sheetId="9" r:id="rId7"/>
    <sheet name="Figure 7" sheetId="21" r:id="rId8"/>
    <sheet name="Figure 8" sheetId="22" r:id="rId9"/>
    <sheet name="Figure 9" sheetId="24" state="hidden" r:id="rId10"/>
  </sheets>
  <definedNames/>
  <calcPr calcId="145621"/>
</workbook>
</file>

<file path=xl/sharedStrings.xml><?xml version="1.0" encoding="utf-8"?>
<sst xmlns="http://schemas.openxmlformats.org/spreadsheetml/2006/main" count="594" uniqueCount="181">
  <si>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</si>
  <si>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</si>
  <si>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</si>
  <si>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</si>
  <si>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</si>
  <si>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</si>
  <si>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</si>
  <si>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</si>
  <si>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Turkey</t>
  </si>
  <si>
    <t>Bangladesh</t>
  </si>
  <si>
    <t>Eritrea</t>
  </si>
  <si>
    <t>Population</t>
  </si>
  <si>
    <t>Asylum</t>
  </si>
  <si>
    <t>FYR of Macedonia</t>
  </si>
  <si>
    <t>START</t>
  </si>
  <si>
    <t>Syria</t>
  </si>
  <si>
    <t>Guinea</t>
  </si>
  <si>
    <t>Algeria</t>
  </si>
  <si>
    <t>Vietnam</t>
  </si>
  <si>
    <t>Albania</t>
  </si>
  <si>
    <t>Sudan</t>
  </si>
  <si>
    <t>Other</t>
  </si>
  <si>
    <t>Serbia</t>
  </si>
  <si>
    <t>(%)</t>
  </si>
  <si>
    <t>Total</t>
  </si>
  <si>
    <t>65 and over</t>
  </si>
  <si>
    <t>Slovakia</t>
  </si>
  <si>
    <t>Rejected</t>
  </si>
  <si>
    <t>Refugee status</t>
  </si>
  <si>
    <t>Subsidiary protection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</si>
  <si>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</si>
  <si>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</si>
  <si>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</si>
  <si>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</si>
  <si>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</si>
  <si>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</si>
  <si>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</si>
  <si>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</si>
  <si>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</si>
  <si>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</si>
  <si>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</si>
  <si>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</si>
  <si>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</si>
  <si>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</si>
  <si>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</si>
  <si>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</si>
  <si>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</si>
  <si>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</si>
  <si>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</si>
  <si>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</si>
  <si>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</si>
  <si>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</si>
  <si>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</si>
  <si>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</si>
  <si>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</si>
  <si>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</si>
  <si>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</si>
  <si>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</si>
  <si>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</si>
  <si>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United Kingdom</t>
  </si>
  <si>
    <t>Libya</t>
  </si>
  <si>
    <t>Iceland</t>
  </si>
  <si>
    <t>Bookmarks:</t>
  </si>
  <si>
    <t>Bookmark:</t>
  </si>
  <si>
    <t>Accompanied</t>
  </si>
  <si>
    <t>Croatia</t>
  </si>
  <si>
    <t>Humanitarian reasons</t>
  </si>
  <si>
    <t>0–13</t>
  </si>
  <si>
    <t>14–17</t>
  </si>
  <si>
    <t>18–34</t>
  </si>
  <si>
    <t>35–64</t>
  </si>
  <si>
    <t>EU-28</t>
  </si>
  <si>
    <t>Unaccompanied</t>
  </si>
  <si>
    <t>Other non-EU-28</t>
  </si>
  <si>
    <t>Palestine</t>
  </si>
  <si>
    <t>Cuba</t>
  </si>
  <si>
    <t>India</t>
  </si>
  <si>
    <t>(thousands)</t>
  </si>
  <si>
    <t>Age unknown</t>
  </si>
  <si>
    <t>http://appsso.eurostat.ec.europa.eu/nui/show.do?query=BOOKMARK_DS-057066_QID_9582B99_UID_-3F171EB0&amp;layout=TIME,C,X,0;ASYL_APP,L,Y,0;CITIZEN,L,Z,0;SEX,L,Z,1;AGE,L,Z,2;GEO,L,Z,3;UNIT,L,Z,4;INDICATORS,C,Z,5;&amp;zSelection=DS-057066CITIZEN,EXT_EU28;DS-057066UNIT,PER;DS-057066INDICATORS,OBS_FLAG;DS-057066SEX,T;DS-057066GEO,EU28;DS-057066AGE,TOTAL;&amp;rankName1=UNIT_1_2_-1_2&amp;rankName2=AGE_1_2_-1_2&amp;rankName3=CITIZEN_1_2_-1_2&amp;rankName4=INDICATORS_1_2_-1_2&amp;rankName5=SEX_1_2_-1_2&amp;rankName6=GEO_1_2_0_1&amp;rankName7=TIME_1_0_0_0&amp;rankName8=ASYL-APP_1_2_0_1&amp;sortC=ASC_-1_FIRST&amp;rStp=&amp;cStp=&amp;rDCh=&amp;cDCh=&amp;rDM=true&amp;cDM=true&amp;footnes=false&amp;empty=false&amp;wai=false&amp;time_mode=ROLLING&amp;time_most_recent=true&amp;lang=EN&amp;cfo=%23%23%23%2C%23%23%23.%23%23%23</t>
  </si>
  <si>
    <t>(thousands of first time applicants)</t>
  </si>
  <si>
    <t>(number of first time applicants, rounded figures)</t>
  </si>
  <si>
    <t>http://appsso.eurostat.ec.europa.eu/nui/show.do?query=BOOKMARK_DS-057074_QID_-2C5B528D_UID_-3F171EB0&amp;layout=SEX,L,X,0;TIME,C,Y,0;CITIZEN,L,Z,0;GEO,L,Z,1;AGE,L,Z,2;UNIT,L,Z,3;INDICATORS,C,Z,4;&amp;zSelection=DS-057074CITIZEN,EXT_EU28;DS-057074UNIT,PER;DS-057074AGE,TOTAL;DS-057074INDICATORS,OBS_FLAG;DS-057074GEO,EU28;&amp;rankName1=UNIT_1_2_-1_2&amp;rankName2=AGE_1_2_-1_2&amp;rankName3=CITIZEN_1_2_-1_2&amp;rankName4=INDICATORS_1_2_-1_2&amp;rankName5=GEO_1_0_0_1&amp;rankName6=SEX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</si>
  <si>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-057066_QID_7E7BB40B_UID_-3F171EB0&amp;layout=SEX,L,X,0;AGE,L,Y,0;ASYL_APP,L,Z,0;GEO,L,Z,1;CITIZEN,L,Z,2;UNIT,L,Z,3;TIME,C,Z,4;INDICATORS,C,Z,5;&amp;zSelection=DS-057066CITIZEN,EXT_EU28;DS-057066UNIT,PER;DS-057066ASYL_APP,ASY_APP;DS-057066INDICATORS,OBS_FLAG;DS-057066TIME,2015;DS-057066GEO,EU28;&amp;rankName1=TIME_1_0_-1_2&amp;rankName2=UNIT_1_2_-1_2&amp;rankName3=GEO_1_2_-1_2&amp;rankName4=CITIZEN_1_2_-1_2&amp;rankName5=INDICATORS_1_2_-1_2&amp;rankName6=ASYL-APP_1_2_-1_2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</si>
  <si>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7362FB7D_UID_-3F171EB0&amp;layout=TIME,C,X,0;GEO,L,Y,0;CITIZEN,L,Z,0;SEX,L,Z,1;AGE,L,Z,2;DECISION,L,Z,3;UNIT,L,Z,4;INDICATORS,C,Z,5;&amp;zSelection=DS-057070CITIZEN,EXT_EU28;DS-057070INDICATORS,OBS_FLAG;DS-057070SEX,T;DS-057070DECISION,TOTAL;DS-057070AGE,TOTAL;DS-057070UNIT,PER;&amp;rankName1=UNIT_1_2_-1_2&amp;rankName2=AGE_1_2_-1_2&amp;rankName3=DECISION_1_2_-1_2&amp;rankName4=CITIZEN_1_2_-1_2&amp;rankName5=INDICATORS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</si>
  <si>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-057070_QID_-341213C1_UID_-3F171EB0&amp;layout=TIME,C,X,0;DECISION,L,X,1;GEO,L,Y,0;CITIZEN,L,Z,0;SEX,L,Z,1;AGE,L,Z,2;UNIT,L,Z,3;INDICATORS,C,Z,4;&amp;zSelection=DS-057070CITIZEN,EXT_EU28;DS-057070INDICATORS,OBS_FLAG;DS-057070SEX,T;DS-057070AGE,TOTAL;DS-057070UNIT,PER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</si>
  <si>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Venezuela</t>
  </si>
  <si>
    <t>Tajikistan</t>
  </si>
  <si>
    <t>First time applicant (²)</t>
  </si>
  <si>
    <t>First instance decisions</t>
  </si>
  <si>
    <t>http://appsso.eurostat.ec.europa.eu/nui/show.do?query=BOOKMARK_DS-057066_QID_54F74978_UID_-3F171EB0&amp;layout=TIME,C,X,0;AGE,L,X,1;GEO,L,Y,0;ASYL_APP,L,Z,0;SEX,L,Z,1;CITIZEN,L,Z,2;UNIT,L,Z,3;INDICATORS,C,Z,4;&amp;zSelection=DS-057066SEX,T;DS-057066UNIT,PER;DS-057066CITIZEN,EXT_EU28;DS-057066ASYL_APP,ASY_APP;DS-057066INDICATORS,OBS_FLAG;&amp;rankName1=UNIT_1_2_-1_2&amp;rankName2=CITIZEN_1_2_-1_2&amp;rankName3=INDICATORS_1_2_-1_2&amp;rankName4=ASYL-APP_1_2_-1_2&amp;rankName5=SEX_1_2_-1_2&amp;rankName6=TIME_1_0_0_0&amp;rankName7=AGE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</si>
  <si>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-057074_QID_-16709A86_UID_-3F171EB0&amp;layout=TIME,C,X,0;GEO,L,Y,0;CITIZEN,L,Z,0;SEX,L,Z,1;AGE,L,Z,2;UNIT,L,Z,3;INDICATORS,C,Z,4;&amp;zSelection=DS-057074UNIT,PER;DS-057074CITIZEN,EXT_EU28;DS-057074INDICATORS,OBS_FLAG;DS-057074SEX,T;DS-057074AGE,TOTAL;&amp;rankName1=UNIT_1_2_-1_2&amp;rankName2=AGE_1_2_-1_2&amp;rankName3=CITIZEN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</si>
  <si>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2006 and 2007: EU-27 and extra-EU-27.</t>
  </si>
  <si>
    <t>(²) 2006 and 2007: not available.</t>
  </si>
  <si>
    <t>Morocco</t>
  </si>
  <si>
    <t>Armenia</t>
  </si>
  <si>
    <t>:</t>
  </si>
  <si>
    <t>Note: the y-axis is interrupted with a different interval above the interruption from that below it.</t>
  </si>
  <si>
    <t>Note: due to the use of rounded figures in these calculations the sum of all age groups does not always equal 100 %.</t>
  </si>
  <si>
    <t>Note: the y-axis is interrupted.</t>
  </si>
  <si>
    <t>Colombia</t>
  </si>
  <si>
    <t>Haiti</t>
  </si>
  <si>
    <t>Congo</t>
  </si>
  <si>
    <t>DR Congo</t>
  </si>
  <si>
    <t>Belarus</t>
  </si>
  <si>
    <t>Total (¹)</t>
  </si>
  <si>
    <t>Estonia (¹)</t>
  </si>
  <si>
    <t>Liechtenstein (³)</t>
  </si>
  <si>
    <t>Note: based on original (not rounded) figures.</t>
  </si>
  <si>
    <t>Czech Republic</t>
  </si>
  <si>
    <t>United Kingdom</t>
  </si>
  <si>
    <t>http://appsso.eurostat.ec.europa.eu/nui/show.do?query=BOOKMARK_DS-057068_QID_-3FF45836_UID_-3F171EB0&amp;layout=TIME,C,X,0;DECISION,L,X,1;GEO,L,Y,0;CITIZEN,L,Z,0;SEX,L,Z,1;AGE,L,Z,2;UNIT,L,Z,3;INDICATORS,C,Z,4;&amp;zSelection=DS-057068AGE,TOTAL;DS-057068CITIZEN,EXT_EU28;DS-057068INDICATORS,OBS_FLAG;DS-057068UNIT,PER;DS-057068SEX,T;&amp;rankName1=UNIT_1_2_-1_2&amp;rankName2=AGE_1_2_-1_2&amp;rankName3=CITIZEN_1_2_-1_2&amp;rankName4=INDICATORS_1_2_-1_2&amp;rankName5=SEX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</si>
  <si>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9: Distribution of final decisions on (non-EU) asylum applications, 2016</t>
  </si>
  <si>
    <t>Final decisions</t>
  </si>
  <si>
    <t>Figure 5: Distribution by status of (non-EU) asylum applicants from minors in the EU and EFTA Member States, 2016</t>
  </si>
  <si>
    <t>http://appsso.eurostat.ec.europa.eu/nui/show.do?query=BOOKMARK_DS-054424_QID_-DAA58D8_UID_-3F171EB0&amp;layout=TIME,C,X,0;GEO,L,Y,0;CITIZEN,L,Z,0;UNIT,L,Z,1;INDICATORS,C,Z,2;&amp;zSelection=DS-054424CITIZEN,TOTAL;DS-054424UNIT,PER;DS-054424INDICATORS,OBS_FLAG;&amp;rankName1=UNIT_1_2_-1_2&amp;rankName2=CITIZEN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aa</t>
  </si>
  <si>
    <t>Figure 1: Asylum applications (non-EU) in the EU-28 Member States, 2006–2017</t>
  </si>
  <si>
    <t>Figure 2: Countries of origin of (non-EU) asylum seekers in the EU-28 Member States, 2016 and 2017</t>
  </si>
  <si>
    <t>http://appsso.eurostat.ec.europa.eu/nui/show.do?query=BOOKMARK_DS-057066_QID_589AE85A_UID_-3F171EB0&amp;layout=TIME,C,X,0;CITIZEN,B,Y,0;ASYL_APP,L,Z,0;SEX,L,Z,1;AGE,L,Z,2;GEO,L,Z,3;UNIT,L,Z,4;INDICATORS,C,Z,5;&amp;zSelection=DS-057066SEX,T;DS-057066AGE,TOTAL;DS-057066UNIT,PER;DS-057066ASYL_APP,NASY_APP;DS-057066INDICATORS,OBS_FLAG;DS-057066GEO,EU28;&amp;rankName1=UNIT_1_2_-1_2&amp;rankName2=GEO_1_2_-1_2&amp;rankName3=AGE_1_2_-1_2&amp;rankName4=INDICATORS_1_2_-1_2&amp;rankName5=ASYL-APP_1_2_-1_2&amp;rankName6=SEX_1_2_-1_2&amp;rankName7=TIME_1_0_0_0&amp;rankName8=CITIZEN_1_2_0_1&amp;sortC=ASC_-1_FIRST&amp;rStp=&amp;cStp=&amp;rDCh=&amp;cDCh=&amp;rDM=true&amp;cDM=true&amp;footnes=false&amp;empty=false&amp;wai=false&amp;time_mode=ROLLING&amp;time_most_recent=true&amp;lang=EN&amp;cfo=%23%23%23%2C%23%23%23.%23%23%23</t>
  </si>
  <si>
    <t>2016</t>
  </si>
  <si>
    <t>2017</t>
  </si>
  <si>
    <t xml:space="preserve"> Syria</t>
  </si>
  <si>
    <t xml:space="preserve"> Iraq</t>
  </si>
  <si>
    <t xml:space="preserve"> Afghanistan</t>
  </si>
  <si>
    <t xml:space="preserve"> Nigeria</t>
  </si>
  <si>
    <t xml:space="preserve"> Pakistan</t>
  </si>
  <si>
    <t xml:space="preserve"> Eritrea</t>
  </si>
  <si>
    <t xml:space="preserve"> Albania</t>
  </si>
  <si>
    <t xml:space="preserve"> Bangladesh</t>
  </si>
  <si>
    <t xml:space="preserve"> Guinea</t>
  </si>
  <si>
    <t xml:space="preserve"> Iran</t>
  </si>
  <si>
    <t xml:space="preserve"> Turkey</t>
  </si>
  <si>
    <t xml:space="preserve"> Côte d'Ivoire</t>
  </si>
  <si>
    <t xml:space="preserve"> Somalia</t>
  </si>
  <si>
    <t xml:space="preserve"> Russia</t>
  </si>
  <si>
    <t xml:space="preserve"> Gambia, The</t>
  </si>
  <si>
    <t xml:space="preserve"> Venezuela</t>
  </si>
  <si>
    <t xml:space="preserve"> Mali</t>
  </si>
  <si>
    <t xml:space="preserve"> Senegal</t>
  </si>
  <si>
    <t xml:space="preserve"> Georgia</t>
  </si>
  <si>
    <t xml:space="preserve"> Algeria</t>
  </si>
  <si>
    <t xml:space="preserve"> Sudan</t>
  </si>
  <si>
    <t xml:space="preserve"> Ukraine</t>
  </si>
  <si>
    <t xml:space="preserve"> Morocco</t>
  </si>
  <si>
    <t xml:space="preserve"> Armenia</t>
  </si>
  <si>
    <t xml:space="preserve"> Ghana</t>
  </si>
  <si>
    <t xml:space="preserve"> Democratic Republic of the Congo</t>
  </si>
  <si>
    <t xml:space="preserve"> Cameroon</t>
  </si>
  <si>
    <t xml:space="preserve"> Haiti</t>
  </si>
  <si>
    <t xml:space="preserve"> Serbia</t>
  </si>
  <si>
    <t>http://appsso.eurostat.ec.europa.eu/nui/show.do?query=BOOKMARK_DS-057066_QID_7740FC67_UID_-3F171EB0&amp;layout=TIME,C,X,0;GEO,L,Y,0;ASYL_APP,L,Z,0;SEX,L,Z,1;AGE,L,Z,2;CITIZEN,L,Z,3;UNIT,L,Z,4;INDICATORS,C,Z,5;&amp;zSelection=DS-057066SEX,T;DS-057066AGE,TOTAL;DS-057066CITIZEN,EXT_EU28;DS-057066UNIT,PER;DS-057066ASYL_APP,N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</si>
  <si>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Number of (non-EU) asylum seekers in the EU and EFTA Member States, 2016 and 2017</t>
  </si>
  <si>
    <t>(¹) 2017: not available.</t>
  </si>
  <si>
    <t>Table 1: Five main citizenships of (non-EU) asylum applicants, 2017</t>
  </si>
  <si>
    <t>http://appsso.eurostat.ec.europa.eu/nui/show.do?query=BOOKMARK_DS-057066_QID_34291650_UID_-3F171EB0&amp;layout=TIME,C,X,0;GEO,L,Y,0;CITIZEN,L,Y,1;ASYL_APP,L,Z,0;SEX,L,Z,1;AGE,L,Z,2;UNIT,L,Z,3;INDICATORS,C,Z,4;&amp;zSelection=DS-057066SEX,T;DS-057066AGE,TOTAL;DS-057066UNIT,PER;DS-057066ASYL_APP,NASY_APP;DS-057066INDICATORS,OBS_FLAG;&amp;rankName1=UNIT_1_2_-1_2&amp;rankName2=AGE_1_2_-1_2&amp;rankName3=INDICATORS_1_2_-1_2&amp;rankName4=ASYL-APP_1_2_-1_2&amp;rankName5=SEX_1_2_-1_2&amp;rankName6=TIME_1_0_0_0&amp;rankName7=GEO_1_2_0_1&amp;rankName8=CITIZEN_1_0_1_1&amp;sortC=ASC_-1_FIRST&amp;rStp=&amp;cStp=&amp;rDCh=&amp;cDCh=&amp;rDM=true&amp;cDM=true&amp;footnes=false&amp;empty=false&amp;wai=false&amp;time_mode=ROLLING&amp;time_most_recent=true&amp;lang=EN&amp;cfo=%23%23%23%2C%23%23%23.%23%23%23</t>
  </si>
  <si>
    <t>Azerbaijan</t>
  </si>
  <si>
    <t>(¹) Afghanista, Iran, Albania, Egypt, Sri Lanka, Belarus, Venezuela, Cuba: also 5.</t>
  </si>
  <si>
    <t>Gambia</t>
  </si>
  <si>
    <t>Ivory Coast</t>
  </si>
  <si>
    <t>Egypt</t>
  </si>
  <si>
    <t>Kazakhstan</t>
  </si>
  <si>
    <t>Angola</t>
  </si>
  <si>
    <t>(²) Syria: also 10.</t>
  </si>
  <si>
    <t>(³) data not available</t>
  </si>
  <si>
    <t>http://appsso.eurostat.ec.europa.eu/nui/show.do?query=BOOKMARK_DS-057066_QID_2AF412A7_UID_-3F171EB0&amp;layout=AGE,L,X,0;GEO,L,Y,0;ASYL_APP,L,Z,0;SEX,L,Z,1;TIME,C,Z,2;CITIZEN,L,Z,3;UNIT,L,Z,4;INDICATORS,C,Z,5;&amp;zSelection=DS-057066TIME,2017;DS-057066SEX,T;DS-057066CITIZEN,EXT_EU28;DS-057066UNIT,PER;DS-057066ASYL_APP,NASY_APP;DS-057066INDICATORS,OBS_FLAG;&amp;rankName1=TIME_1_0_-1_2&amp;rankName2=UNIT_1_2_-1_2&amp;rankName3=CITIZEN_1_2_-1_2&amp;rankName4=INDICATORS_1_2_-1_2&amp;rankName5=ASYL-APP_1_2_-1_2&amp;rankName6=SEX_1_2_-1_2&amp;rankName7=AGE_1_2_0_0&amp;rankName8=GEO_1_2_0_1&amp;rStp=&amp;cStp=&amp;rDCh=&amp;cDCh=&amp;rDM=true&amp;cDM=true&amp;footnes=false&amp;empty=false&amp;wai=false&amp;time_mode=ROLLING&amp;time_most_recent=true&amp;lang=EN&amp;cfo=%23%23%23%2C%23%23%23.%23%23%23</t>
  </si>
  <si>
    <t>: data not available</t>
  </si>
  <si>
    <t>Figure 4: Distribution by age of (non-EU) first time asylum applicants in the EU and EFTA Member States, 2017</t>
  </si>
  <si>
    <t>Figure 6: Share of male (non-EU) first time asylum applicants in the EU-28 Member States, by age group, 2017</t>
  </si>
  <si>
    <t>http://appsso.eurostat.ec.europa.eu/nui/show.do?query=BOOKMARK_DS-057066_QID_5CDDA0FA_UID_-3F171EB0&amp;layout=SEX,L,X,0;AGE,L,Y,0;ASYL_APP,L,Z,0;GEO,L,Z,1;CITIZEN,L,Z,2;UNIT,L,Z,3;TIME,C,Z,4;INDICATORS,C,Z,5;&amp;zSelection=DS-057066TIME,2017;DS-057066UNIT,PER;DS-057066CITIZEN,EXT_EU28;DS-057066ASYL_APP,NASY_APP;DS-057066INDICATORS,OBS_FLAG;DS-057066GEO,EU28;&amp;rankName1=UNIT_1_2_-1_2&amp;rankName2=CITIZEN_1_2_-1_2&amp;rankName3=INDICATORS_1_2_-1_2&amp;rankName4=ASYL-APP_1_2_-1_2&amp;rankName5=TIME_1_0_0_0&amp;rankName6=GEO_1_0_0_0&amp;rankName7=SEX_1_2_0_0&amp;rankName8=AGE_1_2_0_1&amp;rStp=&amp;cStp=&amp;rDCh=&amp;cDCh=&amp;rDM=true&amp;cDM=true&amp;footnes=false&amp;empty=false&amp;wai=false&amp;time_mode=ROLLING&amp;time_most_recent=true&amp;lang=EN&amp;cfo=%23%23%23%2C%23%23%23.%23%23%23</t>
  </si>
  <si>
    <t>Figure 8: Distribution of first instance decisions on (non-EU) asylum applications, 2017</t>
  </si>
  <si>
    <t>Figure 7: Number of first instance decisions on (non-EU) asylum applications, 2017</t>
  </si>
  <si>
    <r>
      <t>Source:</t>
    </r>
    <r>
      <rPr>
        <sz val="9"/>
        <rFont val="Arial"/>
        <family val="2"/>
      </rPr>
      <t xml:space="preserve"> Eurostat (online data codes: migr_asyctz and migr_asyappctza)</t>
    </r>
  </si>
  <si>
    <r>
      <t>Source:</t>
    </r>
    <r>
      <rPr>
        <sz val="9"/>
        <rFont val="Arial"/>
        <family val="2"/>
      </rPr>
      <t xml:space="preserve"> Eurostat (online data code: migr_asyappctza)</t>
    </r>
  </si>
  <si>
    <r>
      <t>Liechtenstein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</si>
  <si>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Slovakia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</si>
  <si>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Source:</t>
    </r>
    <r>
      <rPr>
        <sz val="9"/>
        <rFont val="Arial"/>
        <family val="2"/>
      </rPr>
      <t xml:space="preserve"> Eurostat (online data codes: migr_asyappctza and migr_asyunaa)</t>
    </r>
  </si>
  <si>
    <r>
      <t>Source:</t>
    </r>
    <r>
      <rPr>
        <sz val="9"/>
        <rFont val="Arial"/>
        <family val="2"/>
      </rPr>
      <t xml:space="preserve"> Eurostat (online data codes: migr_asydcfsta)</t>
    </r>
  </si>
  <si>
    <r>
      <t>Source:</t>
    </r>
    <r>
      <rPr>
        <sz val="9"/>
        <rFont val="Arial"/>
        <family val="2"/>
      </rPr>
      <t xml:space="preserve"> Eurostat (online data code: migr_asydcfsta)</t>
    </r>
  </si>
  <si>
    <r>
      <t>Source:</t>
    </r>
    <r>
      <rPr>
        <sz val="9"/>
        <rFont val="Arial"/>
        <family val="2"/>
      </rPr>
      <t xml:space="preserve"> Eurostat (online data code: migr_asydcfina)</t>
    </r>
  </si>
  <si>
    <t xml:space="preserve"> Kosovo*</t>
  </si>
  <si>
    <t>(*) This designation is without prejudice to positions on status, and is in line with UNSCR 1244/1999 and the ICJ Opinion on the Kosovo Declaration of Independence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</si>
</sst>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0.0"/>
    <numFmt numFmtId="165" formatCode="#,##0.0"/>
    <numFmt numFmtId="166" formatCode="#,##0_i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  <numFmt numFmtId="170" formatCode="0.000"/>
    <numFmt numFmtId="171" formatCode="0.0%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3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5" fontId="14" fillId="0" borderId="0">
      <alignment horizontal="right"/>
      <protection/>
    </xf>
    <xf numFmtId="0" fontId="15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Font="0">
      <alignment/>
      <protection/>
    </xf>
    <xf numFmtId="3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ont="0" applyFill="0" applyBorder="0">
      <alignment/>
      <protection hidden="1"/>
    </xf>
    <xf numFmtId="0" fontId="1" fillId="0" borderId="0">
      <alignment/>
      <protection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166" fontId="0" fillId="0" borderId="3" xfId="0" applyNumberFormat="1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 vertical="center"/>
    </xf>
    <xf numFmtId="164" fontId="0" fillId="0" borderId="0" xfId="21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left" vertical="center"/>
    </xf>
    <xf numFmtId="1" fontId="0" fillId="0" borderId="0" xfId="21" applyNumberFormat="1" applyFont="1" applyFill="1" applyBorder="1" applyAlignment="1">
      <alignment vertical="center"/>
      <protection/>
    </xf>
    <xf numFmtId="0" fontId="19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65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>
      <alignment horizontal="left" vertical="center"/>
      <protection/>
    </xf>
    <xf numFmtId="164" fontId="0" fillId="0" borderId="0" xfId="21" applyNumberFormat="1" applyFont="1" applyFill="1" applyBorder="1" applyAlignment="1">
      <alignment horizontal="right" vertical="center"/>
      <protection/>
    </xf>
    <xf numFmtId="164" fontId="7" fillId="0" borderId="0" xfId="21" applyNumberFormat="1" applyFont="1" applyFill="1" applyBorder="1" applyAlignment="1">
      <alignment horizontal="righ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vertical="center"/>
      <protection/>
    </xf>
    <xf numFmtId="2" fontId="0" fillId="0" borderId="0" xfId="21" applyNumberFormat="1" applyFont="1" applyFill="1" applyBorder="1" applyAlignment="1">
      <alignment horizontal="left" vertical="center"/>
      <protection/>
    </xf>
    <xf numFmtId="164" fontId="0" fillId="0" borderId="0" xfId="21" applyNumberFormat="1" applyFont="1" applyFill="1" applyBorder="1" applyAlignment="1">
      <alignment horizontal="left" vertical="center"/>
      <protection/>
    </xf>
    <xf numFmtId="164" fontId="7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170" fontId="0" fillId="0" borderId="0" xfId="0" applyNumberFormat="1" applyFont="1" applyAlignment="1">
      <alignment vertical="center"/>
    </xf>
    <xf numFmtId="171" fontId="0" fillId="0" borderId="0" xfId="15" applyNumberFormat="1" applyFont="1" applyFill="1" applyBorder="1" applyAlignment="1">
      <alignment horizontal="right" vertical="center"/>
    </xf>
    <xf numFmtId="9" fontId="0" fillId="0" borderId="0" xfId="15" applyFont="1" applyFill="1" applyBorder="1" applyAlignment="1">
      <alignment vertical="center"/>
    </xf>
    <xf numFmtId="171" fontId="0" fillId="0" borderId="0" xfId="15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22" fillId="0" borderId="0" xfId="0" applyFont="1" applyAlignment="1">
      <alignment vertical="center"/>
    </xf>
    <xf numFmtId="0" fontId="5" fillId="0" borderId="0" xfId="21" applyFont="1" applyFill="1" applyAlignment="1">
      <alignment horizontal="left" vertical="center"/>
      <protection/>
    </xf>
    <xf numFmtId="3" fontId="0" fillId="0" borderId="0" xfId="0" applyNumberFormat="1" applyFont="1" applyAlignment="1" quotePrefix="1">
      <alignment horizontal="left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</cellStyles>
  <dxfs count="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Total (¹)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  <c:smooth val="0"/>
        </c:ser>
        <c:ser>
          <c:idx val="0"/>
          <c:order val="1"/>
          <c:tx>
            <c:strRef>
              <c:f>'Figure 1'!$C$12</c:f>
              <c:strCache>
                <c:ptCount val="1"/>
                <c:pt idx="0">
                  <c:v>First time applicant (²)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  <c:smooth val="0"/>
        </c:ser>
        <c:axId val="30267287"/>
        <c:axId val="3970128"/>
      </c:line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970128"/>
        <c:crossesAt val="0"/>
        <c:auto val="1"/>
        <c:lblOffset val="100"/>
        <c:tickLblSkip val="1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67287"/>
        <c:crosses val="autoZero"/>
        <c:crossBetween val="between"/>
        <c:dispUnits/>
        <c:min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84375"/>
          <c:h val="0.7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8'!$D$11:$D$45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8'!$E$11:$E$45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8'!$F$11:$F$45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8'!$C$11:$C$45</c:f>
              <c:strCache/>
            </c:strRef>
          </c:cat>
          <c:val>
            <c:numRef>
              <c:f>'Figure 8'!$G$11:$G$45</c:f>
              <c:numCache/>
            </c:numRef>
          </c:val>
        </c:ser>
        <c:overlap val="100"/>
        <c:axId val="12911905"/>
        <c:axId val="49098282"/>
      </c:bar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11905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99"/>
          <c:y val="0.11575"/>
          <c:w val="0.09375"/>
          <c:h val="0.6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375"/>
          <c:w val="0.946"/>
          <c:h val="0.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Refugee status</c:v>
                </c:pt>
              </c:strCache>
            </c:strRef>
          </c:tx>
          <c:spPr>
            <a:solidFill>
              <a:srgbClr val="FCB71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Subsidiary protection</c:v>
                </c:pt>
              </c:strCache>
            </c:strRef>
          </c:tx>
          <c:spPr>
            <a:solidFill>
              <a:srgbClr val="FCB71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Humanitarian reasons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tx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overlap val="100"/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31355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045"/>
          <c:y val="0.875"/>
          <c:w val="0.2295"/>
          <c:h val="0.1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95"/>
          <c:w val="0.946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35731153"/>
        <c:axId val="53144922"/>
      </c:bar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311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787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3'!$F$11:$F$43</c:f>
              <c:numCache/>
            </c:numRef>
          </c:val>
        </c:ser>
        <c:ser>
          <c:idx val="1"/>
          <c:order val="1"/>
          <c:tx>
            <c:strRef>
              <c:f>'Figure 3'!$G$10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3'!$G$11:$G$43</c:f>
              <c:numCache/>
            </c:numRef>
          </c:val>
        </c:ser>
        <c:axId val="8542251"/>
        <c:axId val="9771396"/>
      </c:barChart>
      <c:cat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42251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4695"/>
          <c:y val="0.9455"/>
          <c:w val="0.1065"/>
          <c:h val="0.05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2575"/>
          <c:w val="0.834"/>
          <c:h val="0.6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0–13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4'!$D$11:$D$45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14–17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4'!$E$11:$E$45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18–34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4'!$F$11:$F$45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35–64</c:v>
                </c:pt>
              </c:strCache>
            </c:strRef>
          </c:tx>
          <c:spPr>
            <a:solidFill>
              <a:schemeClr val="accent4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4'!$G$11:$G$45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65 and over</c:v>
                </c:pt>
              </c:strCache>
            </c:strRef>
          </c:tx>
          <c:spPr>
            <a:solidFill>
              <a:schemeClr val="accent5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4'!$H$11:$H$45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Age unknown</c:v>
                </c:pt>
              </c:strCache>
            </c:strRef>
          </c:tx>
          <c:spPr>
            <a:solidFill>
              <a:schemeClr val="accent6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4'!$C$11:$C$45</c:f>
              <c:strCache/>
            </c:strRef>
          </c:cat>
          <c:val>
            <c:numRef>
              <c:f>'Figure 4'!$I$11:$I$45</c:f>
              <c:numCache/>
            </c:numRef>
          </c:val>
        </c:ser>
        <c:overlap val="100"/>
        <c:axId val="20833701"/>
        <c:axId val="53285582"/>
      </c:bar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3370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885"/>
          <c:y val="0.04075"/>
          <c:w val="0.1035"/>
          <c:h val="0.5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9808191"/>
        <c:axId val="21164856"/>
      </c:bar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1"/>
          <c:w val="0.946"/>
          <c:h val="0.6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Accompanied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Unaccompanied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overlap val="100"/>
        <c:axId val="56265977"/>
        <c:axId val="36631746"/>
      </c:bar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65977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5"/>
          <c:y val="0.0925"/>
          <c:w val="0.82175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6'!$C$11:$C$17</c:f>
              <c:strCache/>
            </c:strRef>
          </c:cat>
          <c:val>
            <c:numRef>
              <c:f>'Figure 6'!$D$11:$D$17</c:f>
              <c:numCache/>
            </c:numRef>
          </c:val>
        </c:ser>
        <c:axId val="61250259"/>
        <c:axId val="14381420"/>
      </c:barChart>
      <c:catAx>
        <c:axId val="61250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5025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75"/>
          <c:w val="0.946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7'!$F$10</c:f>
              <c:strCache>
                <c:ptCount val="1"/>
                <c:pt idx="0">
                  <c:v>First instance decisions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7'!$C$11:$C$43</c:f>
              <c:strCache/>
            </c:strRef>
          </c:cat>
          <c:val>
            <c:numRef>
              <c:f>'Figure 7'!$F$11:$F$43</c:f>
              <c:numCache/>
            </c:numRef>
          </c:val>
        </c:ser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2391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328"/>
          <c:y val="0.953"/>
          <c:w val="0.33725"/>
          <c:h val="0.0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4656"/>
        <c:crosses val="autoZero"/>
        <c:auto val="1"/>
        <c:lblOffset val="100"/>
        <c:noMultiLvlLbl val="0"/>
      </c:catAx>
      <c:valAx>
        <c:axId val="1434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724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Distribution%20by%20age%20of%20(non-EU)%20first%20time%20asylum%20applicants%20in%20the%20EU%20and%20EFTA%20Member%20States,%202017%20(%25)_YB18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23</xdr:row>
      <xdr:rowOff>47625</xdr:rowOff>
    </xdr:from>
    <xdr:to>
      <xdr:col>18</xdr:col>
      <xdr:colOff>523875</xdr:colOff>
      <xdr:row>70</xdr:row>
      <xdr:rowOff>9525</xdr:rowOff>
    </xdr:to>
    <xdr:graphicFrame macro="">
      <xdr:nvGraphicFramePr>
        <xdr:cNvPr id="1061" name="Chart 1"/>
        <xdr:cNvGraphicFramePr/>
      </xdr:nvGraphicFramePr>
      <xdr:xfrm>
        <a:off x="1181100" y="3552825"/>
        <a:ext cx="103727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34525" cy="643890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52</xdr:row>
      <xdr:rowOff>0</xdr:rowOff>
    </xdr:from>
    <xdr:to>
      <xdr:col>12</xdr:col>
      <xdr:colOff>400050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876300" y="8077200"/>
        <a:ext cx="95345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180975</xdr:colOff>
      <xdr:row>45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82150" cy="704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54</xdr:row>
      <xdr:rowOff>104775</xdr:rowOff>
    </xdr:from>
    <xdr:to>
      <xdr:col>17</xdr:col>
      <xdr:colOff>323850</xdr:colOff>
      <xdr:row>102</xdr:row>
      <xdr:rowOff>28575</xdr:rowOff>
    </xdr:to>
    <xdr:graphicFrame macro="">
      <xdr:nvGraphicFramePr>
        <xdr:cNvPr id="2" name="Chart 1"/>
        <xdr:cNvGraphicFramePr/>
      </xdr:nvGraphicFramePr>
      <xdr:xfrm>
        <a:off x="1009650" y="8486775"/>
        <a:ext cx="114490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55</xdr:row>
      <xdr:rowOff>76200</xdr:rowOff>
    </xdr:from>
    <xdr:to>
      <xdr:col>14</xdr:col>
      <xdr:colOff>228600</xdr:colOff>
      <xdr:row>98</xdr:row>
      <xdr:rowOff>114300</xdr:rowOff>
    </xdr:to>
    <xdr:graphicFrame macro="">
      <xdr:nvGraphicFramePr>
        <xdr:cNvPr id="2" name="Chart 1"/>
        <xdr:cNvGraphicFramePr/>
      </xdr:nvGraphicFramePr>
      <xdr:xfrm>
        <a:off x="1009650" y="86106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47</xdr:row>
      <xdr:rowOff>85725</xdr:rowOff>
    </xdr:from>
    <xdr:to>
      <xdr:col>14</xdr:col>
      <xdr:colOff>133350</xdr:colOff>
      <xdr:row>90</xdr:row>
      <xdr:rowOff>133350</xdr:rowOff>
    </xdr:to>
    <xdr:graphicFrame macro="">
      <xdr:nvGraphicFramePr>
        <xdr:cNvPr id="2" name="Chart 1"/>
        <xdr:cNvGraphicFramePr/>
      </xdr:nvGraphicFramePr>
      <xdr:xfrm>
        <a:off x="1276350" y="7248525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0.1645</cdr:y>
    </cdr:from>
    <cdr:to>
      <cdr:x>0.0405</cdr:x>
      <cdr:y>0.185</cdr:y>
    </cdr:to>
    <cdr:sp macro="" textlink="">
      <cdr:nvSpPr>
        <cdr:cNvPr id="8" name="TextBox 1"/>
        <cdr:cNvSpPr txBox="1"/>
      </cdr:nvSpPr>
      <cdr:spPr>
        <a:xfrm>
          <a:off x="123825" y="1066800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400</a:t>
          </a:r>
        </a:p>
      </cdr:txBody>
    </cdr:sp>
  </cdr:relSizeAnchor>
  <cdr:relSizeAnchor xmlns:cdr="http://schemas.openxmlformats.org/drawingml/2006/chartDrawing">
    <cdr:from>
      <cdr:x>0.01225</cdr:x>
      <cdr:y>0.05</cdr:y>
    </cdr:from>
    <cdr:to>
      <cdr:x>0.04</cdr:x>
      <cdr:y>0.0705</cdr:y>
    </cdr:to>
    <cdr:sp macro="" textlink="">
      <cdr:nvSpPr>
        <cdr:cNvPr id="9" name="TextBox 1"/>
        <cdr:cNvSpPr txBox="1"/>
      </cdr:nvSpPr>
      <cdr:spPr>
        <a:xfrm>
          <a:off x="114300" y="323850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750</a:t>
          </a:r>
        </a:p>
      </cdr:txBody>
    </cdr:sp>
  </cdr:relSizeAnchor>
  <cdr:relSizeAnchor xmlns:cdr="http://schemas.openxmlformats.org/drawingml/2006/chartDrawing">
    <cdr:from>
      <cdr:x>0.0485</cdr:x>
      <cdr:y>0.22425</cdr:y>
    </cdr:from>
    <cdr:to>
      <cdr:x>0.06625</cdr:x>
      <cdr:y>0.23125</cdr:y>
    </cdr:to>
    <cdr:grpSp>
      <cdr:nvGrpSpPr>
        <cdr:cNvPr id="10" name="Group 9"/>
        <cdr:cNvGrpSpPr/>
      </cdr:nvGrpSpPr>
      <cdr:grpSpPr>
        <a:xfrm>
          <a:off x="457200" y="1447800"/>
          <a:ext cx="171450" cy="47625"/>
          <a:chOff x="0" y="0"/>
          <a:chExt cx="25649" cy="9218"/>
        </a:xfrm>
      </cdr:grpSpPr>
      <cdr:cxnSp macro="">
        <cdr:nvCxnSpPr>
          <cdr:cNvPr id="11" name="Straight Connector 10"/>
          <cdr:cNvCxnSpPr/>
        </cdr:nvCxnSpPr>
        <cdr:spPr>
          <a:xfrm flipV="1">
            <a:off x="436" y="0"/>
            <a:ext cx="25213" cy="3109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Connector 11"/>
          <cdr:cNvCxnSpPr/>
        </cdr:nvCxnSpPr>
        <cdr:spPr>
          <a:xfrm flipV="1">
            <a:off x="0" y="6065"/>
            <a:ext cx="25130" cy="315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0.01775</cdr:x>
      <cdr:y>0.22525</cdr:y>
    </cdr:from>
    <cdr:to>
      <cdr:x>0.0355</cdr:x>
      <cdr:y>0.2325</cdr:y>
    </cdr:to>
    <cdr:grpSp>
      <cdr:nvGrpSpPr>
        <cdr:cNvPr id="13" name="Group 12"/>
        <cdr:cNvGrpSpPr/>
      </cdr:nvGrpSpPr>
      <cdr:grpSpPr>
        <a:xfrm>
          <a:off x="161925" y="1457325"/>
          <a:ext cx="171450" cy="47625"/>
          <a:chOff x="0" y="0"/>
          <a:chExt cx="3893" cy="1859"/>
        </a:xfrm>
      </cdr:grpSpPr>
      <cdr:cxnSp macro="">
        <cdr:nvCxnSpPr>
          <cdr:cNvPr id="14" name="Straight Connector 13"/>
          <cdr:cNvCxnSpPr/>
        </cdr:nvCxnSpPr>
        <cdr:spPr>
          <a:xfrm flipV="1">
            <a:off x="66" y="0"/>
            <a:ext cx="3827" cy="627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5" name="Straight Connector 14"/>
          <cdr:cNvCxnSpPr/>
        </cdr:nvCxnSpPr>
        <cdr:spPr>
          <a:xfrm flipV="1">
            <a:off x="0" y="1223"/>
            <a:ext cx="3814" cy="636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52</xdr:row>
      <xdr:rowOff>114300</xdr:rowOff>
    </xdr:from>
    <xdr:to>
      <xdr:col>14</xdr:col>
      <xdr:colOff>257175</xdr:colOff>
      <xdr:row>96</xdr:row>
      <xdr:rowOff>19050</xdr:rowOff>
    </xdr:to>
    <xdr:graphicFrame macro="">
      <xdr:nvGraphicFramePr>
        <xdr:cNvPr id="2" name="Chart 1"/>
        <xdr:cNvGraphicFramePr/>
      </xdr:nvGraphicFramePr>
      <xdr:xfrm>
        <a:off x="819150" y="8039100"/>
        <a:ext cx="9525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0.99475</cdr:x>
      <cdr:y>0.89575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9525000" cy="64484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55</xdr:row>
      <xdr:rowOff>114300</xdr:rowOff>
    </xdr:from>
    <xdr:to>
      <xdr:col>15</xdr:col>
      <xdr:colOff>333375</xdr:colOff>
      <xdr:row>101</xdr:row>
      <xdr:rowOff>123825</xdr:rowOff>
    </xdr:to>
    <xdr:graphicFrame macro="">
      <xdr:nvGraphicFramePr>
        <xdr:cNvPr id="2" name="Chart 1"/>
        <xdr:cNvGraphicFramePr/>
      </xdr:nvGraphicFramePr>
      <xdr:xfrm>
        <a:off x="1181100" y="8648700"/>
        <a:ext cx="110871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46</xdr:row>
      <xdr:rowOff>38100</xdr:rowOff>
    </xdr:to>
    <xdr:graphicFrame macro="">
      <xdr:nvGraphicFramePr>
        <xdr:cNvPr id="3" name="MyChartAsPicture" hidden="1"/>
        <xdr:cNvGraphicFramePr/>
      </xdr:nvGraphicFramePr>
      <xdr:xfrm>
        <a:off x="0" y="0"/>
        <a:ext cx="9572625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133350</xdr:colOff>
      <xdr:row>4</xdr:row>
      <xdr:rowOff>104775</xdr:rowOff>
    </xdr:from>
    <xdr:to>
      <xdr:col>20</xdr:col>
      <xdr:colOff>247650</xdr:colOff>
      <xdr:row>51</xdr:row>
      <xdr:rowOff>38100</xdr:rowOff>
    </xdr:to>
    <xdr:graphicFrame macro="">
      <xdr:nvGraphicFramePr>
        <xdr:cNvPr id="2" name="Chart 1"/>
        <xdr:cNvGraphicFramePr/>
      </xdr:nvGraphicFramePr>
      <xdr:xfrm>
        <a:off x="5381625" y="714375"/>
        <a:ext cx="107442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30</xdr:row>
      <xdr:rowOff>19050</xdr:rowOff>
    </xdr:from>
    <xdr:to>
      <xdr:col>19</xdr:col>
      <xdr:colOff>66675</xdr:colOff>
      <xdr:row>72</xdr:row>
      <xdr:rowOff>95250</xdr:rowOff>
    </xdr:to>
    <xdr:graphicFrame macro="">
      <xdr:nvGraphicFramePr>
        <xdr:cNvPr id="6153" name="Chart 1"/>
        <xdr:cNvGraphicFramePr/>
      </xdr:nvGraphicFramePr>
      <xdr:xfrm>
        <a:off x="638175" y="4591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0.19125</cdr:y>
    </cdr:from>
    <cdr:to>
      <cdr:x>0.043</cdr:x>
      <cdr:y>0.1985</cdr:y>
    </cdr:to>
    <cdr:grpSp>
      <cdr:nvGrpSpPr>
        <cdr:cNvPr id="2" name="Group 1"/>
        <cdr:cNvGrpSpPr/>
      </cdr:nvGrpSpPr>
      <cdr:grpSpPr>
        <a:xfrm>
          <a:off x="238125" y="1238250"/>
          <a:ext cx="171450" cy="47625"/>
          <a:chOff x="0" y="0"/>
          <a:chExt cx="90" cy="74"/>
        </a:xfrm>
      </cdr:grpSpPr>
      <cdr:cxnSp macro="">
        <cdr:nvCxnSpPr>
          <cdr:cNvPr id="3" name="Straight Connector 2"/>
          <cdr:cNvCxnSpPr/>
        </cdr:nvCxnSpPr>
        <cdr:spPr>
          <a:xfrm flipV="1">
            <a:off x="2" y="0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4" name="Straight Connector 3"/>
          <cdr:cNvCxnSpPr/>
        </cdr:nvCxnSpPr>
        <cdr:spPr>
          <a:xfrm flipV="1">
            <a:off x="0" y="49"/>
            <a:ext cx="88" cy="25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0.00525</cdr:x>
      <cdr:y>0.0075</cdr:y>
    </cdr:from>
    <cdr:to>
      <cdr:x>0.023</cdr:x>
      <cdr:y>0.01475</cdr:y>
    </cdr:to>
    <cdr:grpSp>
      <cdr:nvGrpSpPr>
        <cdr:cNvPr id="8" name="Group 7"/>
        <cdr:cNvGrpSpPr/>
      </cdr:nvGrpSpPr>
      <cdr:grpSpPr>
        <a:xfrm>
          <a:off x="47625" y="47625"/>
          <a:ext cx="171450" cy="47625"/>
          <a:chOff x="50800" y="50800"/>
          <a:chExt cx="0" cy="46800"/>
        </a:xfrm>
      </cdr:grpSpPr>
      <cdr:cxnSp macro="">
        <cdr:nvCxnSpPr>
          <cdr:cNvPr id="9" name="Straight Connector 8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0" name="Straight Connector 9"/>
          <cdr:cNvCxnSpPr/>
        </cdr:nvCxnSpPr>
        <cdr:spPr>
          <a:xfrm flipV="1">
            <a:off x="50800" y="11"/>
            <a:ext cx="0" cy="0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0.0155</cdr:x>
      <cdr:y>0.02875</cdr:y>
    </cdr:from>
    <cdr:to>
      <cdr:x>0.043</cdr:x>
      <cdr:y>0.04925</cdr:y>
    </cdr:to>
    <cdr:sp macro="" textlink="">
      <cdr:nvSpPr>
        <cdr:cNvPr id="23" name="TextBox 1"/>
        <cdr:cNvSpPr txBox="1"/>
      </cdr:nvSpPr>
      <cdr:spPr>
        <a:xfrm>
          <a:off x="142875" y="1809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550</a:t>
          </a:r>
        </a:p>
      </cdr:txBody>
    </cdr:sp>
  </cdr:relSizeAnchor>
  <cdr:relSizeAnchor xmlns:cdr="http://schemas.openxmlformats.org/drawingml/2006/chartDrawing">
    <cdr:from>
      <cdr:x>0.014</cdr:x>
      <cdr:y>0.13475</cdr:y>
    </cdr:from>
    <cdr:to>
      <cdr:x>0.04175</cdr:x>
      <cdr:y>0.15525</cdr:y>
    </cdr:to>
    <cdr:sp macro="" textlink="">
      <cdr:nvSpPr>
        <cdr:cNvPr id="24" name="TextBox 1"/>
        <cdr:cNvSpPr txBox="1"/>
      </cdr:nvSpPr>
      <cdr:spPr>
        <a:xfrm>
          <a:off x="133350" y="866775"/>
          <a:ext cx="266700" cy="1333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0" tIns="0" rIns="0" bIns="0" rtlCol="0" anchor="ctr" anchorCtr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525</a:t>
          </a:r>
        </a:p>
      </cdr:txBody>
    </cdr:sp>
  </cdr:relSizeAnchor>
  <cdr:relSizeAnchor xmlns:cdr="http://schemas.openxmlformats.org/drawingml/2006/chartDrawing">
    <cdr:from>
      <cdr:x>0.0535</cdr:x>
      <cdr:y>0.192</cdr:y>
    </cdr:from>
    <cdr:to>
      <cdr:x>0.07125</cdr:x>
      <cdr:y>0.19925</cdr:y>
    </cdr:to>
    <cdr:grpSp>
      <cdr:nvGrpSpPr>
        <cdr:cNvPr id="31" name="Group 30"/>
        <cdr:cNvGrpSpPr/>
      </cdr:nvGrpSpPr>
      <cdr:grpSpPr>
        <a:xfrm>
          <a:off x="504825" y="1238250"/>
          <a:ext cx="171450" cy="47625"/>
          <a:chOff x="366196" y="0"/>
          <a:chExt cx="3893" cy="1850"/>
        </a:xfrm>
      </cdr:grpSpPr>
      <cdr:cxnSp macro="">
        <cdr:nvCxnSpPr>
          <cdr:cNvPr id="35" name="Straight Connector 34"/>
          <cdr:cNvCxnSpPr/>
        </cdr:nvCxnSpPr>
        <cdr:spPr>
          <a:xfrm flipV="1">
            <a:off x="366262" y="0"/>
            <a:ext cx="3827" cy="624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36" name="Straight Connector 35"/>
          <cdr:cNvCxnSpPr/>
        </cdr:nvCxnSpPr>
        <cdr:spPr>
          <a:xfrm flipV="1">
            <a:off x="366196" y="1217"/>
            <a:ext cx="3813" cy="633"/>
          </a:xfrm>
          <a:prstGeom prst="line">
            <a:avLst/>
          </a:prstGeom>
          <a:ln w="3175">
            <a:solidFill>
              <a:schemeClr val="tx1"/>
            </a:solidFill>
            <a:headEnd type="none"/>
            <a:tailEnd type="non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6"/>
  <sheetViews>
    <sheetView showGridLines="0" tabSelected="1" zoomScale="85" zoomScaleNormal="85" workbookViewId="0" topLeftCell="A1">
      <selection activeCell="B14" sqref="B14"/>
    </sheetView>
  </sheetViews>
  <sheetFormatPr defaultColWidth="9.140625" defaultRowHeight="12"/>
  <cols>
    <col min="1" max="2" width="9.28125" style="51" customWidth="1"/>
    <col min="3" max="3" width="18.28125" style="51" customWidth="1"/>
    <col min="4" max="18" width="8.57421875" style="51" customWidth="1"/>
    <col min="19" max="19" width="21.140625" style="51" customWidth="1"/>
    <col min="20" max="16384" width="9.140625" style="51" customWidth="1"/>
  </cols>
  <sheetData>
    <row r="1" ht="12"/>
    <row r="2" spans="1:3" ht="12">
      <c r="A2" s="1"/>
      <c r="C2" s="2"/>
    </row>
    <row r="3" ht="12">
      <c r="C3" s="2" t="s">
        <v>11</v>
      </c>
    </row>
    <row r="4" ht="12">
      <c r="C4" s="2" t="s">
        <v>12</v>
      </c>
    </row>
    <row r="5" ht="12">
      <c r="C5" s="2"/>
    </row>
    <row r="6" spans="3:15" s="68" customFormat="1" ht="12">
      <c r="C6" s="68" t="s">
        <v>116</v>
      </c>
      <c r="O6" s="69"/>
    </row>
    <row r="7" spans="3:38" ht="12">
      <c r="C7" s="13" t="s">
        <v>77</v>
      </c>
      <c r="D7" s="43"/>
      <c r="E7" s="43"/>
      <c r="F7" s="43"/>
      <c r="G7" s="14"/>
      <c r="H7" s="14"/>
      <c r="I7" s="14"/>
      <c r="J7" s="14"/>
      <c r="K7" s="14"/>
      <c r="L7" s="14"/>
      <c r="M7" s="14"/>
      <c r="N7" s="14"/>
      <c r="O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4:14" ht="12"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ht="12"/>
    <row r="10" spans="4:15" ht="12">
      <c r="D10" s="51">
        <v>2006</v>
      </c>
      <c r="E10" s="51">
        <v>2007</v>
      </c>
      <c r="F10" s="51">
        <v>2008</v>
      </c>
      <c r="G10" s="51">
        <v>2009</v>
      </c>
      <c r="H10" s="51">
        <v>2010</v>
      </c>
      <c r="I10" s="51">
        <v>2011</v>
      </c>
      <c r="J10" s="51">
        <v>2012</v>
      </c>
      <c r="K10" s="51">
        <v>2013</v>
      </c>
      <c r="L10" s="51">
        <v>2014</v>
      </c>
      <c r="M10" s="51">
        <v>2015</v>
      </c>
      <c r="N10" s="51">
        <v>2016</v>
      </c>
      <c r="O10" s="51">
        <v>2017</v>
      </c>
    </row>
    <row r="11" spans="3:19" ht="12">
      <c r="C11" s="51" t="s">
        <v>105</v>
      </c>
      <c r="D11" s="47">
        <v>197.41</v>
      </c>
      <c r="E11" s="47">
        <v>222.635</v>
      </c>
      <c r="F11" s="47">
        <v>225.15</v>
      </c>
      <c r="G11" s="47">
        <v>263.835</v>
      </c>
      <c r="H11" s="47">
        <v>259.4</v>
      </c>
      <c r="I11" s="47">
        <v>309.04</v>
      </c>
      <c r="J11" s="47">
        <v>335.29</v>
      </c>
      <c r="K11" s="47">
        <v>431.09</v>
      </c>
      <c r="L11" s="47">
        <v>626.96</v>
      </c>
      <c r="M11" s="47">
        <v>1322.825</v>
      </c>
      <c r="N11" s="47">
        <v>1260.91</v>
      </c>
      <c r="O11" s="47">
        <v>704.625</v>
      </c>
      <c r="R11" s="5"/>
      <c r="S11" s="5"/>
    </row>
    <row r="12" spans="3:19" ht="12">
      <c r="C12" s="51" t="s">
        <v>88</v>
      </c>
      <c r="D12" s="47"/>
      <c r="E12" s="47"/>
      <c r="F12" s="47">
        <v>152.89</v>
      </c>
      <c r="G12" s="47">
        <v>195.84</v>
      </c>
      <c r="H12" s="47">
        <v>206.88</v>
      </c>
      <c r="I12" s="47">
        <v>263.16</v>
      </c>
      <c r="J12" s="47">
        <v>278.28</v>
      </c>
      <c r="K12" s="47">
        <v>367.825</v>
      </c>
      <c r="L12" s="47">
        <v>562.68</v>
      </c>
      <c r="M12" s="47">
        <v>1257.03</v>
      </c>
      <c r="N12" s="47">
        <v>1206.12</v>
      </c>
      <c r="O12" s="47">
        <v>649.855</v>
      </c>
      <c r="P12" s="47"/>
      <c r="Q12" s="64"/>
      <c r="R12" s="64"/>
      <c r="S12" s="5"/>
    </row>
    <row r="13" spans="13:14" ht="12">
      <c r="M13" s="5"/>
      <c r="N13" s="5"/>
    </row>
    <row r="14" spans="3:14" ht="12">
      <c r="C14" s="51" t="s">
        <v>92</v>
      </c>
      <c r="H14" s="5"/>
      <c r="I14" s="5"/>
      <c r="J14" s="5"/>
      <c r="K14" s="5"/>
      <c r="L14" s="5"/>
      <c r="M14" s="5"/>
      <c r="N14" s="47"/>
    </row>
    <row r="15" spans="3:13" ht="12">
      <c r="C15" s="51" t="s">
        <v>93</v>
      </c>
      <c r="H15" s="5"/>
      <c r="I15" s="5"/>
      <c r="J15" s="5"/>
      <c r="K15" s="5"/>
      <c r="L15" s="5"/>
      <c r="M15" s="5"/>
    </row>
    <row r="16" spans="1:8" ht="12" customHeight="1">
      <c r="A16" s="1" t="s">
        <v>14</v>
      </c>
      <c r="C16" s="9" t="s">
        <v>171</v>
      </c>
      <c r="D16" s="14"/>
      <c r="E16" s="14"/>
      <c r="F16" s="14"/>
      <c r="G16" s="14"/>
      <c r="H16" s="14"/>
    </row>
    <row r="17" ht="12"/>
    <row r="18" ht="12">
      <c r="O18" s="1"/>
    </row>
    <row r="19" ht="12"/>
    <row r="20" ht="12">
      <c r="A20" s="3" t="s">
        <v>62</v>
      </c>
    </row>
    <row r="21" ht="12">
      <c r="A21" s="6" t="s">
        <v>115</v>
      </c>
    </row>
    <row r="22" ht="12">
      <c r="A22" s="6" t="s">
        <v>79</v>
      </c>
    </row>
    <row r="23" ht="12"/>
    <row r="24" ht="12"/>
    <row r="25" ht="12"/>
    <row r="26" ht="12">
      <c r="A26" s="6"/>
    </row>
    <row r="27" ht="12"/>
    <row r="28" ht="12"/>
    <row r="29" ht="12"/>
    <row r="30" ht="11.25" customHeight="1"/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showGridLines="0" workbookViewId="0" topLeftCell="A1">
      <selection activeCell="C32" sqref="C32"/>
    </sheetView>
  </sheetViews>
  <sheetFormatPr defaultColWidth="9.140625" defaultRowHeight="12"/>
  <cols>
    <col min="1" max="2" width="9.28125" style="27" customWidth="1"/>
    <col min="3" max="3" width="17.28125" style="27" customWidth="1"/>
    <col min="4" max="4" width="14.28125" style="27" customWidth="1"/>
    <col min="5" max="5" width="11.8515625" style="27" customWidth="1"/>
    <col min="6" max="6" width="13.140625" style="27" customWidth="1"/>
    <col min="7" max="7" width="11.7109375" style="27" customWidth="1"/>
    <col min="8" max="9" width="9.140625" style="27" customWidth="1"/>
    <col min="10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2" s="30" customFormat="1" ht="12">
      <c r="A6" s="70"/>
      <c r="B6" s="70"/>
      <c r="C6" s="71" t="s">
        <v>112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3:35" s="30" customFormat="1" ht="12">
      <c r="C7" s="52" t="s">
        <v>23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</row>
    <row r="8" s="30" customFormat="1" ht="12"/>
    <row r="9" spans="4:10" s="30" customFormat="1" ht="12">
      <c r="D9" s="72"/>
      <c r="G9" s="32"/>
      <c r="H9" s="32"/>
      <c r="I9" s="32"/>
      <c r="J9" s="32"/>
    </row>
    <row r="10" spans="4:9" ht="24">
      <c r="D10" s="40" t="s">
        <v>28</v>
      </c>
      <c r="E10" s="40" t="s">
        <v>29</v>
      </c>
      <c r="F10" s="40" t="s">
        <v>66</v>
      </c>
      <c r="G10" s="40" t="s">
        <v>27</v>
      </c>
      <c r="H10" s="40"/>
      <c r="I10" s="40"/>
    </row>
    <row r="11" spans="2:11" ht="12" customHeight="1">
      <c r="B11" s="52"/>
      <c r="C11" s="52" t="s">
        <v>71</v>
      </c>
      <c r="D11" s="53">
        <v>10.493262992154486</v>
      </c>
      <c r="E11" s="53">
        <v>2.6558922802667655</v>
      </c>
      <c r="F11" s="53">
        <v>3.925019681654888</v>
      </c>
      <c r="G11" s="53">
        <v>82.92582504592386</v>
      </c>
      <c r="H11" s="53"/>
      <c r="I11" s="53"/>
      <c r="J11" s="53"/>
      <c r="K11" s="53"/>
    </row>
    <row r="12" spans="2:11" ht="12" customHeight="1">
      <c r="B12" s="52"/>
      <c r="C12" s="52"/>
      <c r="D12" s="53"/>
      <c r="E12" s="53"/>
      <c r="F12" s="53"/>
      <c r="G12" s="53"/>
      <c r="H12" s="53"/>
      <c r="I12" s="53"/>
      <c r="J12" s="53"/>
      <c r="K12" s="53"/>
    </row>
    <row r="13" spans="2:11" ht="12" customHeight="1">
      <c r="B13" s="52"/>
      <c r="C13" s="52" t="s">
        <v>32</v>
      </c>
      <c r="D13" s="53">
        <v>0</v>
      </c>
      <c r="E13" s="53">
        <v>65.38461538461539</v>
      </c>
      <c r="F13" s="53">
        <v>0</v>
      </c>
      <c r="G13" s="53">
        <v>34.61538461538461</v>
      </c>
      <c r="H13" s="53"/>
      <c r="I13" s="53"/>
      <c r="J13" s="53"/>
      <c r="K13" s="53"/>
    </row>
    <row r="14" spans="2:11" ht="12" customHeight="1">
      <c r="B14" s="52"/>
      <c r="C14" s="52" t="s">
        <v>51</v>
      </c>
      <c r="D14" s="53">
        <v>19.272313814667424</v>
      </c>
      <c r="E14" s="53">
        <v>32.74587833996589</v>
      </c>
      <c r="F14" s="53">
        <v>5.57134735645253</v>
      </c>
      <c r="G14" s="53">
        <v>42.410460488914154</v>
      </c>
      <c r="H14" s="53"/>
      <c r="I14" s="53"/>
      <c r="J14" s="53"/>
      <c r="K14" s="53"/>
    </row>
    <row r="15" spans="2:11" ht="12" customHeight="1">
      <c r="B15" s="52"/>
      <c r="C15" s="52" t="s">
        <v>110</v>
      </c>
      <c r="D15" s="53">
        <v>44.919941775836975</v>
      </c>
      <c r="E15" s="53">
        <v>2.7219796215429404</v>
      </c>
      <c r="F15" s="53">
        <v>4.344978165938865</v>
      </c>
      <c r="G15" s="53">
        <v>48.01310043668122</v>
      </c>
      <c r="H15" s="53"/>
      <c r="I15" s="53"/>
      <c r="J15" s="53"/>
      <c r="K15" s="53"/>
    </row>
    <row r="16" spans="2:11" ht="12" customHeight="1">
      <c r="B16" s="52"/>
      <c r="C16" s="52" t="s">
        <v>34</v>
      </c>
      <c r="D16" s="53">
        <v>9.163346613545817</v>
      </c>
      <c r="E16" s="53">
        <v>39.44223107569721</v>
      </c>
      <c r="F16" s="53">
        <v>0</v>
      </c>
      <c r="G16" s="53">
        <v>51.39442231075697</v>
      </c>
      <c r="H16" s="53"/>
      <c r="I16" s="53"/>
      <c r="J16" s="53"/>
      <c r="K16" s="53"/>
    </row>
    <row r="17" spans="2:11" ht="12" customHeight="1">
      <c r="B17" s="52"/>
      <c r="C17" s="52" t="s">
        <v>39</v>
      </c>
      <c r="D17" s="53">
        <v>6.16838900905231</v>
      </c>
      <c r="E17" s="53">
        <v>1.2897540655291195</v>
      </c>
      <c r="F17" s="53">
        <v>39.23736281342626</v>
      </c>
      <c r="G17" s="53">
        <v>53.304494111992305</v>
      </c>
      <c r="H17" s="53"/>
      <c r="I17" s="53"/>
      <c r="J17" s="53"/>
      <c r="K17" s="53"/>
    </row>
    <row r="18" spans="2:11" ht="12" customHeight="1">
      <c r="B18" s="52"/>
      <c r="C18" s="52" t="s">
        <v>45</v>
      </c>
      <c r="D18" s="53">
        <v>4.587155963302752</v>
      </c>
      <c r="E18" s="53">
        <v>24.770642201834864</v>
      </c>
      <c r="F18" s="53">
        <v>14.678899082568808</v>
      </c>
      <c r="G18" s="53">
        <v>55.96330275229357</v>
      </c>
      <c r="H18" s="53"/>
      <c r="I18" s="53"/>
      <c r="J18" s="53"/>
      <c r="K18" s="53"/>
    </row>
    <row r="19" spans="2:11" ht="12" customHeight="1">
      <c r="B19" s="52"/>
      <c r="C19" s="52" t="s">
        <v>44</v>
      </c>
      <c r="D19" s="53">
        <v>29.377713458755427</v>
      </c>
      <c r="E19" s="53">
        <v>14.616497829232996</v>
      </c>
      <c r="F19" s="53">
        <v>0</v>
      </c>
      <c r="G19" s="53">
        <v>56.00578871201157</v>
      </c>
      <c r="H19" s="53"/>
      <c r="I19" s="53"/>
      <c r="J19" s="53"/>
      <c r="K19" s="53"/>
    </row>
    <row r="20" spans="2:11" ht="12" customHeight="1">
      <c r="B20" s="52"/>
      <c r="C20" s="52" t="s">
        <v>41</v>
      </c>
      <c r="D20" s="53">
        <v>26.65706051873199</v>
      </c>
      <c r="E20" s="53">
        <v>7.492795389048991</v>
      </c>
      <c r="F20" s="53">
        <v>8.645533141210375</v>
      </c>
      <c r="G20" s="53">
        <v>57.20461095100865</v>
      </c>
      <c r="H20" s="53"/>
      <c r="I20" s="53"/>
      <c r="J20" s="53"/>
      <c r="K20" s="53"/>
    </row>
    <row r="21" spans="2:11" ht="12" customHeight="1">
      <c r="B21" s="52"/>
      <c r="C21" s="52" t="s">
        <v>30</v>
      </c>
      <c r="D21" s="53">
        <v>24.04481470841712</v>
      </c>
      <c r="E21" s="53">
        <v>10.140764148233266</v>
      </c>
      <c r="F21" s="53">
        <v>5.515656420568802</v>
      </c>
      <c r="G21" s="53">
        <v>60.29876472278081</v>
      </c>
      <c r="H21" s="53"/>
      <c r="I21" s="53"/>
      <c r="J21" s="53"/>
      <c r="K21" s="53"/>
    </row>
    <row r="22" spans="2:11" ht="12" customHeight="1">
      <c r="B22" s="52"/>
      <c r="C22" s="52" t="s">
        <v>49</v>
      </c>
      <c r="D22" s="53">
        <v>2.272727272727273</v>
      </c>
      <c r="E22" s="53">
        <v>27.27272727272727</v>
      </c>
      <c r="F22" s="53">
        <v>0</v>
      </c>
      <c r="G22" s="53">
        <v>70.45454545454545</v>
      </c>
      <c r="H22" s="53"/>
      <c r="I22" s="53"/>
      <c r="J22" s="53"/>
      <c r="K22" s="53"/>
    </row>
    <row r="23" spans="2:11" ht="12" customHeight="1">
      <c r="B23" s="52"/>
      <c r="C23" s="52" t="s">
        <v>56</v>
      </c>
      <c r="D23" s="53">
        <v>8.737207138628097</v>
      </c>
      <c r="E23" s="53">
        <v>9.447686712340353</v>
      </c>
      <c r="F23" s="53">
        <v>7.257041360060898</v>
      </c>
      <c r="G23" s="53">
        <v>74.55806478897064</v>
      </c>
      <c r="H23" s="53"/>
      <c r="I23" s="53"/>
      <c r="J23" s="53"/>
      <c r="K23" s="53"/>
    </row>
    <row r="24" spans="2:11" ht="12" customHeight="1">
      <c r="B24" s="52"/>
      <c r="C24" s="52" t="s">
        <v>50</v>
      </c>
      <c r="D24" s="53">
        <v>7.339449541284404</v>
      </c>
      <c r="E24" s="53">
        <v>12.232415902140673</v>
      </c>
      <c r="F24" s="53">
        <v>0</v>
      </c>
      <c r="G24" s="53">
        <v>80.42813455657493</v>
      </c>
      <c r="H24" s="53"/>
      <c r="I24" s="53"/>
      <c r="J24" s="53"/>
      <c r="K24" s="53"/>
    </row>
    <row r="25" spans="2:11" ht="12" customHeight="1">
      <c r="B25" s="52"/>
      <c r="C25" s="52" t="s">
        <v>37</v>
      </c>
      <c r="D25" s="53">
        <v>14.225648213034336</v>
      </c>
      <c r="E25" s="53">
        <v>5.325858444288718</v>
      </c>
      <c r="F25" s="53">
        <v>0</v>
      </c>
      <c r="G25" s="53">
        <v>80.44849334267694</v>
      </c>
      <c r="H25" s="53"/>
      <c r="I25" s="53"/>
      <c r="J25" s="53"/>
      <c r="K25" s="53"/>
    </row>
    <row r="26" spans="2:11" ht="12" customHeight="1">
      <c r="B26" s="52"/>
      <c r="C26" s="52" t="s">
        <v>26</v>
      </c>
      <c r="D26" s="53">
        <v>13.636363636363635</v>
      </c>
      <c r="E26" s="53">
        <v>0</v>
      </c>
      <c r="F26" s="53">
        <v>4.545454545454546</v>
      </c>
      <c r="G26" s="53">
        <v>81.81818181818183</v>
      </c>
      <c r="H26" s="53"/>
      <c r="I26" s="53"/>
      <c r="J26" s="53"/>
      <c r="K26" s="53"/>
    </row>
    <row r="27" spans="2:11" ht="12" customHeight="1">
      <c r="B27" s="52"/>
      <c r="C27" s="52" t="s">
        <v>42</v>
      </c>
      <c r="D27" s="53">
        <v>10.919220055710307</v>
      </c>
      <c r="E27" s="53">
        <v>4.623955431754875</v>
      </c>
      <c r="F27" s="53">
        <v>0</v>
      </c>
      <c r="G27" s="53">
        <v>84.45682451253482</v>
      </c>
      <c r="H27" s="53"/>
      <c r="I27" s="53"/>
      <c r="J27" s="53"/>
      <c r="K27" s="53"/>
    </row>
    <row r="28" spans="2:11" ht="12" customHeight="1">
      <c r="B28" s="52"/>
      <c r="C28" s="52" t="s">
        <v>55</v>
      </c>
      <c r="D28" s="53">
        <v>3.418803418803419</v>
      </c>
      <c r="E28" s="53">
        <v>11.11111111111111</v>
      </c>
      <c r="F28" s="53">
        <v>0</v>
      </c>
      <c r="G28" s="53">
        <v>85.47008547008546</v>
      </c>
      <c r="H28" s="53"/>
      <c r="I28" s="53"/>
      <c r="J28" s="53"/>
      <c r="K28" s="53"/>
    </row>
    <row r="29" spans="2:11" ht="12" customHeight="1">
      <c r="B29" s="52"/>
      <c r="C29" s="52" t="s">
        <v>36</v>
      </c>
      <c r="D29" s="53">
        <v>6.882780921584479</v>
      </c>
      <c r="E29" s="53">
        <v>0.6919967663702506</v>
      </c>
      <c r="F29" s="53">
        <v>1.563459983831851</v>
      </c>
      <c r="G29" s="53">
        <v>90.86176232821343</v>
      </c>
      <c r="H29" s="53"/>
      <c r="I29" s="53"/>
      <c r="J29" s="53"/>
      <c r="K29" s="53"/>
    </row>
    <row r="30" spans="2:11" ht="12" customHeight="1">
      <c r="B30" s="52"/>
      <c r="C30" s="52" t="s">
        <v>57</v>
      </c>
      <c r="D30" s="53">
        <v>8.333333333333332</v>
      </c>
      <c r="E30" s="53">
        <v>0</v>
      </c>
      <c r="F30" s="53">
        <v>0</v>
      </c>
      <c r="G30" s="53">
        <v>91.66666666666666</v>
      </c>
      <c r="H30" s="53"/>
      <c r="I30" s="53"/>
      <c r="J30" s="53"/>
      <c r="K30" s="53"/>
    </row>
    <row r="31" spans="2:11" ht="12" customHeight="1">
      <c r="B31" s="52"/>
      <c r="C31" s="52" t="s">
        <v>31</v>
      </c>
      <c r="D31" s="53">
        <v>5.9512739445787615</v>
      </c>
      <c r="E31" s="53">
        <v>0.5207364701506416</v>
      </c>
      <c r="F31" s="53">
        <v>0</v>
      </c>
      <c r="G31" s="53">
        <v>93.5279895852706</v>
      </c>
      <c r="H31" s="53"/>
      <c r="I31" s="53"/>
      <c r="J31" s="53"/>
      <c r="K31" s="53"/>
    </row>
    <row r="32" spans="2:11" ht="12" customHeight="1">
      <c r="B32" s="52"/>
      <c r="C32" s="52" t="s">
        <v>53</v>
      </c>
      <c r="D32" s="53">
        <v>1.4018691588785046</v>
      </c>
      <c r="E32" s="53">
        <v>3.7383177570093453</v>
      </c>
      <c r="F32" s="53">
        <v>1.32398753894081</v>
      </c>
      <c r="G32" s="53">
        <v>93.53582554517133</v>
      </c>
      <c r="H32" s="53"/>
      <c r="I32" s="53"/>
      <c r="J32" s="53"/>
      <c r="K32" s="53"/>
    </row>
    <row r="33" spans="2:11" ht="12" customHeight="1">
      <c r="B33" s="52"/>
      <c r="C33" s="52" t="s">
        <v>40</v>
      </c>
      <c r="D33" s="53">
        <v>3.1067961165048543</v>
      </c>
      <c r="E33" s="53">
        <v>0</v>
      </c>
      <c r="F33" s="53">
        <v>0.7766990291262136</v>
      </c>
      <c r="G33" s="53">
        <v>96.11650485436894</v>
      </c>
      <c r="H33" s="53"/>
      <c r="I33" s="53"/>
      <c r="J33" s="53"/>
      <c r="K33" s="53"/>
    </row>
    <row r="34" spans="2:11" ht="12" customHeight="1">
      <c r="B34" s="52"/>
      <c r="C34" s="52" t="s">
        <v>109</v>
      </c>
      <c r="D34" s="53">
        <v>0.4914004914004914</v>
      </c>
      <c r="E34" s="53">
        <v>2.457002457002457</v>
      </c>
      <c r="F34" s="53">
        <v>0</v>
      </c>
      <c r="G34" s="53">
        <v>97.05159705159704</v>
      </c>
      <c r="H34" s="53"/>
      <c r="I34" s="53"/>
      <c r="J34" s="53"/>
      <c r="K34" s="53"/>
    </row>
    <row r="35" spans="2:11" ht="12" customHeight="1">
      <c r="B35" s="52"/>
      <c r="C35" s="52" t="s">
        <v>48</v>
      </c>
      <c r="D35" s="53">
        <v>0.9433962264150944</v>
      </c>
      <c r="E35" s="53">
        <v>0.3144654088050315</v>
      </c>
      <c r="F35" s="53">
        <v>0</v>
      </c>
      <c r="G35" s="53">
        <v>98.74213836477988</v>
      </c>
      <c r="H35" s="53"/>
      <c r="I35" s="53"/>
      <c r="J35" s="53"/>
      <c r="K35" s="53"/>
    </row>
    <row r="36" spans="2:11" ht="12" customHeight="1">
      <c r="B36" s="52"/>
      <c r="C36" s="52" t="s">
        <v>43</v>
      </c>
      <c r="D36" s="53">
        <v>0.7761966364812419</v>
      </c>
      <c r="E36" s="53">
        <v>0</v>
      </c>
      <c r="F36" s="53">
        <v>0</v>
      </c>
      <c r="G36" s="53">
        <v>99.22380336351875</v>
      </c>
      <c r="H36" s="53"/>
      <c r="I36" s="53"/>
      <c r="J36" s="53"/>
      <c r="K36" s="53"/>
    </row>
    <row r="37" spans="2:11" ht="12" customHeight="1">
      <c r="B37" s="52"/>
      <c r="C37" s="52" t="s">
        <v>38</v>
      </c>
      <c r="D37" s="53">
        <v>0</v>
      </c>
      <c r="E37" s="53">
        <v>0</v>
      </c>
      <c r="F37" s="53">
        <v>0</v>
      </c>
      <c r="G37" s="53">
        <v>100</v>
      </c>
      <c r="H37" s="53"/>
      <c r="I37" s="53"/>
      <c r="J37" s="53"/>
      <c r="K37" s="53"/>
    </row>
    <row r="38" spans="2:11" ht="12" customHeight="1">
      <c r="B38" s="52"/>
      <c r="C38" s="52" t="s">
        <v>65</v>
      </c>
      <c r="D38" s="53">
        <v>0</v>
      </c>
      <c r="E38" s="53">
        <v>0</v>
      </c>
      <c r="F38" s="53">
        <v>0</v>
      </c>
      <c r="G38" s="53">
        <v>100</v>
      </c>
      <c r="H38" s="53"/>
      <c r="I38" s="53"/>
      <c r="J38" s="53"/>
      <c r="K38" s="53"/>
    </row>
    <row r="39" spans="1:11" ht="12" customHeight="1">
      <c r="A39" s="35"/>
      <c r="B39" s="52"/>
      <c r="C39" s="52" t="s">
        <v>47</v>
      </c>
      <c r="D39" s="53">
        <v>0</v>
      </c>
      <c r="E39" s="53">
        <v>0</v>
      </c>
      <c r="F39" s="53">
        <v>0</v>
      </c>
      <c r="G39" s="53">
        <v>100</v>
      </c>
      <c r="H39" s="53"/>
      <c r="I39" s="53"/>
      <c r="J39" s="53"/>
      <c r="K39" s="53"/>
    </row>
    <row r="40" spans="1:11" ht="12" customHeight="1">
      <c r="A40" s="35"/>
      <c r="B40" s="52"/>
      <c r="C40" s="52" t="s">
        <v>54</v>
      </c>
      <c r="D40" s="53">
        <v>0</v>
      </c>
      <c r="E40" s="53">
        <v>0</v>
      </c>
      <c r="F40" s="53">
        <v>0</v>
      </c>
      <c r="G40" s="53">
        <v>100</v>
      </c>
      <c r="H40" s="53"/>
      <c r="I40" s="53"/>
      <c r="J40" s="53"/>
      <c r="K40" s="53"/>
    </row>
    <row r="41" spans="1:11" ht="12" customHeight="1">
      <c r="A41" s="35"/>
      <c r="B41" s="52"/>
      <c r="C41" s="52"/>
      <c r="D41" s="53"/>
      <c r="E41" s="53"/>
      <c r="F41" s="53"/>
      <c r="G41" s="53"/>
      <c r="H41" s="53"/>
      <c r="I41" s="53"/>
      <c r="J41" s="53"/>
      <c r="K41" s="53"/>
    </row>
    <row r="42" spans="1:11" ht="12" customHeight="1">
      <c r="A42" s="35"/>
      <c r="B42" s="52"/>
      <c r="C42" s="52" t="s">
        <v>61</v>
      </c>
      <c r="D42" s="53">
        <v>4.57516339869281</v>
      </c>
      <c r="E42" s="53">
        <v>0</v>
      </c>
      <c r="F42" s="53">
        <v>7.8431372549019605</v>
      </c>
      <c r="G42" s="53">
        <v>87.58169934640523</v>
      </c>
      <c r="H42" s="53"/>
      <c r="I42" s="53"/>
      <c r="J42" s="53"/>
      <c r="K42" s="53"/>
    </row>
    <row r="43" spans="2:11" ht="12" customHeight="1">
      <c r="B43" s="52"/>
      <c r="C43" s="52" t="s">
        <v>52</v>
      </c>
      <c r="D43" s="53">
        <v>2.5785656728444803</v>
      </c>
      <c r="E43" s="53">
        <v>1.20870265914585</v>
      </c>
      <c r="F43" s="53">
        <v>4.552780016116036</v>
      </c>
      <c r="G43" s="53">
        <v>91.65995165189364</v>
      </c>
      <c r="H43" s="53"/>
      <c r="I43" s="53"/>
      <c r="J43" s="53"/>
      <c r="K43" s="53"/>
    </row>
    <row r="44" spans="2:11" ht="12" customHeight="1">
      <c r="B44" s="52"/>
      <c r="C44" s="52" t="s">
        <v>33</v>
      </c>
      <c r="D44" s="53">
        <v>4.737903225806452</v>
      </c>
      <c r="E44" s="53">
        <v>0.655241935483871</v>
      </c>
      <c r="F44" s="53">
        <v>1.9153225806451613</v>
      </c>
      <c r="G44" s="53">
        <v>92.69153225806451</v>
      </c>
      <c r="H44" s="53"/>
      <c r="I44" s="53"/>
      <c r="J44" s="53"/>
      <c r="K44" s="53"/>
    </row>
    <row r="45" spans="2:11" ht="12" customHeight="1">
      <c r="B45" s="52"/>
      <c r="C45" s="52" t="s">
        <v>46</v>
      </c>
      <c r="D45" s="53">
        <v>0</v>
      </c>
      <c r="E45" s="53">
        <v>0</v>
      </c>
      <c r="F45" s="53">
        <v>0</v>
      </c>
      <c r="G45" s="53">
        <v>100</v>
      </c>
      <c r="H45" s="53"/>
      <c r="I45" s="53"/>
      <c r="J45" s="53"/>
      <c r="K45" s="53"/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0" ht="12" customHeight="1">
      <c r="B47" s="50"/>
      <c r="C47" s="52" t="s">
        <v>108</v>
      </c>
      <c r="D47" s="53"/>
      <c r="E47" s="53"/>
      <c r="G47" s="50"/>
      <c r="H47" s="50"/>
      <c r="I47" s="50"/>
      <c r="J47" s="50"/>
    </row>
    <row r="48" spans="2:10" ht="12" customHeight="1">
      <c r="B48" s="50"/>
      <c r="C48" s="10" t="s">
        <v>178</v>
      </c>
      <c r="D48" s="53"/>
      <c r="E48" s="53"/>
      <c r="G48" s="50"/>
      <c r="H48" s="50"/>
      <c r="I48" s="50"/>
      <c r="J48" s="50"/>
    </row>
    <row r="49" spans="2:10" ht="12" customHeight="1">
      <c r="B49" s="50"/>
      <c r="D49" s="50"/>
      <c r="E49" s="50"/>
      <c r="G49" s="50"/>
      <c r="H49" s="50"/>
      <c r="I49" s="50"/>
      <c r="J49" s="50"/>
    </row>
    <row r="50" ht="12" customHeight="1"/>
    <row r="51" spans="1:10" ht="12" customHeight="1">
      <c r="A51" s="73"/>
      <c r="D51" s="33"/>
      <c r="E51" s="33"/>
      <c r="G51" s="38"/>
      <c r="H51" s="38"/>
      <c r="I51" s="38"/>
      <c r="J51" s="38"/>
    </row>
    <row r="52" ht="12" customHeight="1">
      <c r="A52" s="39" t="s">
        <v>63</v>
      </c>
    </row>
    <row r="53" spans="1:5" ht="12" customHeight="1">
      <c r="A53" s="73" t="s">
        <v>111</v>
      </c>
      <c r="C53" s="30"/>
      <c r="D53" s="33"/>
      <c r="E53" s="33"/>
    </row>
    <row r="54" spans="3:5" ht="12" customHeight="1">
      <c r="C54" s="30"/>
      <c r="D54" s="33"/>
      <c r="E54" s="33"/>
    </row>
    <row r="55" spans="4:5" ht="12" customHeight="1">
      <c r="D55" s="33"/>
      <c r="E55" s="33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showGridLines="0" workbookViewId="0" topLeftCell="A45">
      <selection activeCell="B76" sqref="B76"/>
    </sheetView>
  </sheetViews>
  <sheetFormatPr defaultColWidth="9.140625" defaultRowHeight="12"/>
  <cols>
    <col min="1" max="2" width="9.28125" style="27" customWidth="1"/>
    <col min="3" max="3" width="26.00390625" style="27" customWidth="1"/>
    <col min="4" max="6" width="9.140625" style="27" customWidth="1"/>
    <col min="7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24" s="30" customFormat="1" ht="12">
      <c r="A6" s="70"/>
      <c r="B6" s="70"/>
      <c r="C6" s="71" t="s">
        <v>117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3:27" s="30" customFormat="1" ht="12">
      <c r="C7" s="52" t="s">
        <v>80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="30" customFormat="1" ht="12"/>
    <row r="9" spans="7:10" s="30" customFormat="1" ht="12">
      <c r="G9" s="32"/>
      <c r="H9" s="32"/>
      <c r="I9" s="32"/>
      <c r="J9" s="32"/>
    </row>
    <row r="10" spans="4:10" ht="12" customHeight="1">
      <c r="D10" s="33" t="s">
        <v>119</v>
      </c>
      <c r="E10" s="33" t="s">
        <v>120</v>
      </c>
      <c r="G10" s="34"/>
      <c r="H10" s="34"/>
      <c r="I10" s="34"/>
      <c r="J10" s="34"/>
    </row>
    <row r="11" spans="2:11" ht="12" customHeight="1">
      <c r="B11" s="50"/>
      <c r="C11" s="27" t="s">
        <v>121</v>
      </c>
      <c r="D11" s="53">
        <v>334.865</v>
      </c>
      <c r="E11" s="53">
        <v>102.385</v>
      </c>
      <c r="F11" s="55"/>
      <c r="J11" s="50"/>
      <c r="K11" s="50"/>
    </row>
    <row r="12" spans="2:11" ht="12" customHeight="1">
      <c r="B12" s="44"/>
      <c r="C12" s="27" t="s">
        <v>122</v>
      </c>
      <c r="D12" s="53">
        <v>127.095</v>
      </c>
      <c r="E12" s="53">
        <v>47.525</v>
      </c>
      <c r="F12" s="55"/>
      <c r="G12" s="65"/>
      <c r="H12" s="65"/>
      <c r="I12" s="67"/>
      <c r="J12" s="50"/>
      <c r="K12" s="50"/>
    </row>
    <row r="13" spans="2:11" ht="12" customHeight="1">
      <c r="B13" s="44"/>
      <c r="C13" s="27" t="s">
        <v>123</v>
      </c>
      <c r="D13" s="53">
        <v>182.97</v>
      </c>
      <c r="E13" s="53">
        <v>43.625</v>
      </c>
      <c r="F13" s="55"/>
      <c r="G13" s="65"/>
      <c r="H13" s="65"/>
      <c r="I13" s="67"/>
      <c r="J13" s="50"/>
      <c r="K13" s="50"/>
    </row>
    <row r="14" spans="2:11" ht="12" customHeight="1">
      <c r="B14" s="44"/>
      <c r="C14" s="27" t="s">
        <v>124</v>
      </c>
      <c r="D14" s="53">
        <v>46.255</v>
      </c>
      <c r="E14" s="53">
        <v>39.09</v>
      </c>
      <c r="F14" s="55"/>
      <c r="G14" s="65"/>
      <c r="H14" s="65"/>
      <c r="I14" s="67"/>
      <c r="J14" s="50"/>
      <c r="K14" s="50"/>
    </row>
    <row r="15" spans="2:11" ht="12" customHeight="1">
      <c r="B15" s="44"/>
      <c r="C15" s="27" t="s">
        <v>125</v>
      </c>
      <c r="D15" s="53">
        <v>47.645</v>
      </c>
      <c r="E15" s="53">
        <v>29.57</v>
      </c>
      <c r="F15" s="55"/>
      <c r="G15" s="65"/>
      <c r="H15" s="65"/>
      <c r="I15" s="67"/>
      <c r="J15" s="50"/>
      <c r="K15" s="50"/>
    </row>
    <row r="16" spans="2:11" ht="12" customHeight="1">
      <c r="B16" s="44"/>
      <c r="C16" s="27" t="s">
        <v>126</v>
      </c>
      <c r="D16" s="53">
        <v>33.37</v>
      </c>
      <c r="E16" s="53">
        <v>24.355</v>
      </c>
      <c r="F16" s="55"/>
      <c r="G16" s="65"/>
      <c r="H16" s="65"/>
      <c r="I16" s="67"/>
      <c r="J16" s="50"/>
      <c r="K16" s="50"/>
    </row>
    <row r="17" spans="2:11" ht="12" customHeight="1">
      <c r="B17" s="44"/>
      <c r="C17" s="27" t="s">
        <v>127</v>
      </c>
      <c r="D17" s="53">
        <v>29.155</v>
      </c>
      <c r="E17" s="53">
        <v>22.075</v>
      </c>
      <c r="F17" s="55"/>
      <c r="G17" s="65"/>
      <c r="H17" s="65"/>
      <c r="I17" s="67"/>
      <c r="J17" s="50"/>
      <c r="K17" s="50"/>
    </row>
    <row r="18" spans="2:11" ht="12" customHeight="1">
      <c r="B18" s="44"/>
      <c r="C18" s="27" t="s">
        <v>128</v>
      </c>
      <c r="D18" s="53">
        <v>16.03</v>
      </c>
      <c r="E18" s="53">
        <v>19.28</v>
      </c>
      <c r="F18" s="55"/>
      <c r="G18" s="65"/>
      <c r="H18" s="65"/>
      <c r="I18" s="67"/>
      <c r="J18" s="50"/>
      <c r="K18" s="50"/>
    </row>
    <row r="19" spans="2:11" ht="12" customHeight="1">
      <c r="B19" s="44"/>
      <c r="C19" s="27" t="s">
        <v>129</v>
      </c>
      <c r="D19" s="53">
        <v>13.465</v>
      </c>
      <c r="E19" s="53">
        <v>17.705</v>
      </c>
      <c r="F19" s="55"/>
      <c r="G19" s="65"/>
      <c r="H19" s="65"/>
      <c r="I19" s="67"/>
      <c r="J19" s="50"/>
      <c r="K19" s="50"/>
    </row>
    <row r="20" spans="2:11" ht="12" customHeight="1">
      <c r="B20" s="44"/>
      <c r="C20" s="27" t="s">
        <v>130</v>
      </c>
      <c r="D20" s="53">
        <v>40.21</v>
      </c>
      <c r="E20" s="53">
        <v>17.26</v>
      </c>
      <c r="F20" s="55"/>
      <c r="G20" s="65"/>
      <c r="H20" s="65"/>
      <c r="I20" s="67"/>
      <c r="J20" s="50"/>
      <c r="K20" s="50"/>
    </row>
    <row r="21" spans="2:11" ht="12" customHeight="1">
      <c r="B21" s="44"/>
      <c r="C21" s="27" t="s">
        <v>131</v>
      </c>
      <c r="D21" s="53">
        <v>10.105</v>
      </c>
      <c r="E21" s="53">
        <v>14.63</v>
      </c>
      <c r="F21" s="55"/>
      <c r="G21" s="65"/>
      <c r="H21" s="65"/>
      <c r="I21" s="67"/>
      <c r="J21" s="50"/>
      <c r="K21" s="50"/>
    </row>
    <row r="22" spans="2:11" ht="12" customHeight="1">
      <c r="B22" s="44"/>
      <c r="C22" s="27" t="s">
        <v>132</v>
      </c>
      <c r="D22" s="53">
        <v>11.2</v>
      </c>
      <c r="E22" s="53">
        <v>13.995</v>
      </c>
      <c r="F22" s="55"/>
      <c r="G22" s="65"/>
      <c r="H22" s="65"/>
      <c r="I22" s="67"/>
      <c r="J22" s="50"/>
      <c r="K22" s="50"/>
    </row>
    <row r="23" spans="2:11" ht="12" customHeight="1">
      <c r="B23" s="44"/>
      <c r="C23" s="27" t="s">
        <v>133</v>
      </c>
      <c r="D23" s="53">
        <v>18.975</v>
      </c>
      <c r="E23" s="53">
        <v>12.71</v>
      </c>
      <c r="F23" s="55"/>
      <c r="G23" s="65"/>
      <c r="H23" s="65"/>
      <c r="I23" s="67"/>
      <c r="J23" s="50"/>
      <c r="K23" s="50"/>
    </row>
    <row r="24" spans="2:11" ht="12" customHeight="1">
      <c r="B24" s="44"/>
      <c r="C24" s="27" t="s">
        <v>134</v>
      </c>
      <c r="D24" s="53">
        <v>23.05</v>
      </c>
      <c r="E24" s="53">
        <v>12.57</v>
      </c>
      <c r="F24" s="55"/>
      <c r="G24" s="65"/>
      <c r="H24" s="65"/>
      <c r="I24" s="67"/>
      <c r="J24" s="50"/>
      <c r="K24" s="50"/>
    </row>
    <row r="25" spans="2:10" ht="12" customHeight="1">
      <c r="B25" s="50"/>
      <c r="C25" s="27" t="s">
        <v>135</v>
      </c>
      <c r="D25" s="53">
        <v>15.725</v>
      </c>
      <c r="E25" s="53">
        <v>12.505</v>
      </c>
      <c r="F25" s="55"/>
      <c r="G25" s="65"/>
      <c r="H25" s="65"/>
      <c r="I25" s="67"/>
      <c r="J25" s="50"/>
    </row>
    <row r="26" spans="2:11" ht="12" customHeight="1">
      <c r="B26" s="44"/>
      <c r="C26" s="27" t="s">
        <v>136</v>
      </c>
      <c r="D26" s="53">
        <v>4.71</v>
      </c>
      <c r="E26" s="53">
        <v>11.945</v>
      </c>
      <c r="F26" s="55"/>
      <c r="G26" s="65"/>
      <c r="H26" s="65"/>
      <c r="I26" s="67"/>
      <c r="J26" s="50"/>
      <c r="K26" s="50"/>
    </row>
    <row r="27" spans="2:11" ht="12" customHeight="1">
      <c r="B27" s="44"/>
      <c r="C27" s="27" t="s">
        <v>137</v>
      </c>
      <c r="D27" s="53">
        <v>9.45</v>
      </c>
      <c r="E27" s="53">
        <v>10.29</v>
      </c>
      <c r="F27" s="55"/>
      <c r="G27" s="65"/>
      <c r="H27" s="65"/>
      <c r="I27" s="67"/>
      <c r="J27" s="50"/>
      <c r="K27" s="50"/>
    </row>
    <row r="28" spans="2:11" ht="12" customHeight="1">
      <c r="B28" s="44"/>
      <c r="C28" s="27" t="s">
        <v>138</v>
      </c>
      <c r="D28" s="53">
        <v>9.51</v>
      </c>
      <c r="E28" s="53">
        <v>10.2</v>
      </c>
      <c r="F28" s="55"/>
      <c r="G28" s="65"/>
      <c r="H28" s="65"/>
      <c r="I28" s="67"/>
      <c r="J28" s="50"/>
      <c r="K28" s="50"/>
    </row>
    <row r="29" spans="2:11" ht="12" customHeight="1">
      <c r="B29" s="44"/>
      <c r="C29" s="27" t="s">
        <v>139</v>
      </c>
      <c r="D29" s="53">
        <v>7.295</v>
      </c>
      <c r="E29" s="53">
        <v>9.925</v>
      </c>
      <c r="F29" s="55"/>
      <c r="G29" s="65"/>
      <c r="H29" s="65"/>
      <c r="I29" s="67"/>
      <c r="J29" s="50"/>
      <c r="K29" s="50"/>
    </row>
    <row r="30" spans="2:10" ht="12" customHeight="1">
      <c r="B30" s="50"/>
      <c r="C30" s="27" t="s">
        <v>140</v>
      </c>
      <c r="D30" s="53">
        <v>11.19</v>
      </c>
      <c r="E30" s="53">
        <v>9.235</v>
      </c>
      <c r="F30" s="55"/>
      <c r="G30" s="65"/>
      <c r="H30" s="65"/>
      <c r="I30" s="67"/>
      <c r="J30" s="50"/>
    </row>
    <row r="31" spans="2:11" ht="12" customHeight="1">
      <c r="B31" s="44"/>
      <c r="C31" s="27" t="s">
        <v>141</v>
      </c>
      <c r="D31" s="53">
        <v>11.07</v>
      </c>
      <c r="E31" s="53">
        <v>9.185</v>
      </c>
      <c r="F31" s="55"/>
      <c r="G31" s="65"/>
      <c r="H31" s="65"/>
      <c r="I31" s="67"/>
      <c r="J31" s="50"/>
      <c r="K31" s="50"/>
    </row>
    <row r="32" spans="2:11" ht="12" customHeight="1">
      <c r="B32" s="44"/>
      <c r="C32" s="27" t="s">
        <v>142</v>
      </c>
      <c r="D32" s="53">
        <v>11.11</v>
      </c>
      <c r="E32" s="53">
        <v>8.945</v>
      </c>
      <c r="F32" s="55"/>
      <c r="G32" s="65"/>
      <c r="H32" s="65"/>
      <c r="I32" s="67"/>
      <c r="J32" s="50"/>
      <c r="K32" s="50"/>
    </row>
    <row r="33" spans="2:11" ht="12" customHeight="1">
      <c r="B33" s="44"/>
      <c r="C33" s="27" t="s">
        <v>143</v>
      </c>
      <c r="D33" s="53">
        <v>11.19</v>
      </c>
      <c r="E33" s="53">
        <v>7.79</v>
      </c>
      <c r="F33" s="55"/>
      <c r="G33" s="65"/>
      <c r="H33" s="65"/>
      <c r="I33" s="67"/>
      <c r="J33" s="50"/>
      <c r="K33" s="50"/>
    </row>
    <row r="34" spans="2:11" ht="12" customHeight="1">
      <c r="B34" s="44"/>
      <c r="C34" s="27" t="s">
        <v>144</v>
      </c>
      <c r="D34" s="53">
        <v>7.745</v>
      </c>
      <c r="E34" s="53">
        <v>6.79</v>
      </c>
      <c r="F34" s="55"/>
      <c r="G34" s="65"/>
      <c r="H34" s="65"/>
      <c r="I34" s="67"/>
      <c r="J34" s="50"/>
      <c r="K34" s="50"/>
    </row>
    <row r="35" spans="2:11" ht="12" customHeight="1">
      <c r="B35" s="44"/>
      <c r="C35" s="27" t="s">
        <v>145</v>
      </c>
      <c r="D35" s="53">
        <v>7.78</v>
      </c>
      <c r="E35" s="53">
        <v>6.685</v>
      </c>
      <c r="F35" s="55"/>
      <c r="G35" s="65"/>
      <c r="H35" s="65"/>
      <c r="I35" s="67"/>
      <c r="J35" s="50"/>
      <c r="K35" s="50"/>
    </row>
    <row r="36" spans="2:11" ht="12" customHeight="1">
      <c r="B36" s="44"/>
      <c r="C36" s="27" t="s">
        <v>146</v>
      </c>
      <c r="D36" s="53">
        <v>5.17</v>
      </c>
      <c r="E36" s="53">
        <v>6.63</v>
      </c>
      <c r="F36" s="55"/>
      <c r="G36" s="65"/>
      <c r="H36" s="65"/>
      <c r="I36" s="67"/>
      <c r="J36" s="50"/>
      <c r="K36" s="50"/>
    </row>
    <row r="37" spans="2:10" ht="12" customHeight="1">
      <c r="B37" s="50"/>
      <c r="C37" s="27" t="s">
        <v>147</v>
      </c>
      <c r="D37" s="53">
        <v>4.89</v>
      </c>
      <c r="E37" s="53">
        <v>5.91</v>
      </c>
      <c r="F37" s="55"/>
      <c r="G37" s="65"/>
      <c r="H37" s="65"/>
      <c r="I37" s="67"/>
      <c r="J37" s="50"/>
    </row>
    <row r="38" spans="1:10" ht="12" customHeight="1">
      <c r="A38" s="35"/>
      <c r="B38" s="50"/>
      <c r="C38" s="27" t="s">
        <v>148</v>
      </c>
      <c r="D38" s="53">
        <v>5.33</v>
      </c>
      <c r="E38" s="53">
        <v>5.615</v>
      </c>
      <c r="F38" s="55"/>
      <c r="G38" s="65"/>
      <c r="H38" s="65"/>
      <c r="I38" s="67"/>
      <c r="J38" s="50"/>
    </row>
    <row r="39" spans="1:11" ht="12" customHeight="1">
      <c r="A39" s="35"/>
      <c r="B39" s="44"/>
      <c r="C39" s="61" t="s">
        <v>179</v>
      </c>
      <c r="D39" s="53">
        <v>9.175</v>
      </c>
      <c r="E39" s="53">
        <v>5.31</v>
      </c>
      <c r="F39" s="55"/>
      <c r="G39" s="65"/>
      <c r="H39" s="65"/>
      <c r="I39" s="67"/>
      <c r="J39" s="50"/>
      <c r="K39" s="50"/>
    </row>
    <row r="40" spans="2:11" ht="12" customHeight="1">
      <c r="B40" s="44"/>
      <c r="C40" s="27" t="s">
        <v>149</v>
      </c>
      <c r="D40" s="53">
        <v>8.885</v>
      </c>
      <c r="E40" s="53">
        <v>5.055</v>
      </c>
      <c r="F40" s="55"/>
      <c r="G40" s="65"/>
      <c r="H40" s="65"/>
      <c r="I40" s="67"/>
      <c r="J40" s="50"/>
      <c r="K40" s="50"/>
    </row>
    <row r="41" spans="2:10" ht="12" customHeight="1">
      <c r="B41" s="50"/>
      <c r="D41" s="53"/>
      <c r="E41" s="53"/>
      <c r="F41" s="53"/>
      <c r="G41" s="65"/>
      <c r="H41" s="65"/>
      <c r="I41" s="67"/>
      <c r="J41" s="50"/>
    </row>
    <row r="42" spans="2:10" ht="12" customHeight="1">
      <c r="B42" s="50"/>
      <c r="C42" s="27" t="s">
        <v>73</v>
      </c>
      <c r="D42" s="53">
        <v>131.505</v>
      </c>
      <c r="E42" s="53">
        <v>101.065</v>
      </c>
      <c r="F42" s="53"/>
      <c r="G42" s="53"/>
      <c r="H42" s="50"/>
      <c r="I42" s="50"/>
      <c r="J42" s="50"/>
    </row>
    <row r="43" spans="2:5" ht="12" customHeight="1">
      <c r="B43" s="44"/>
      <c r="D43" s="57"/>
      <c r="E43" s="57"/>
    </row>
    <row r="44" ht="12" customHeight="1">
      <c r="B44" s="44"/>
    </row>
    <row r="45" spans="1:11" ht="12" customHeight="1">
      <c r="A45" s="3" t="s">
        <v>63</v>
      </c>
      <c r="B45" s="44"/>
      <c r="D45" s="53"/>
      <c r="E45" s="53"/>
      <c r="F45" s="55"/>
      <c r="J45" s="50"/>
      <c r="K45" s="50"/>
    </row>
    <row r="46" spans="1:11" ht="12" customHeight="1">
      <c r="A46" s="72" t="s">
        <v>118</v>
      </c>
      <c r="B46" s="44"/>
      <c r="D46" s="53"/>
      <c r="E46" s="53"/>
      <c r="F46" s="55"/>
      <c r="J46" s="50"/>
      <c r="K46" s="50"/>
    </row>
    <row r="47" spans="2:11" ht="12" customHeight="1">
      <c r="B47" s="50"/>
      <c r="C47" s="52"/>
      <c r="D47" s="53"/>
      <c r="E47" s="53"/>
      <c r="F47" s="55"/>
      <c r="J47" s="50"/>
      <c r="K47" s="50"/>
    </row>
    <row r="48" spans="2:11" ht="12" customHeight="1">
      <c r="B48" s="50"/>
      <c r="C48" s="52"/>
      <c r="D48" s="53"/>
      <c r="E48" s="53"/>
      <c r="F48" s="55"/>
      <c r="J48" s="50"/>
      <c r="K48" s="50"/>
    </row>
    <row r="49" spans="2:10" ht="12" customHeight="1">
      <c r="B49" s="50"/>
      <c r="C49" s="52"/>
      <c r="D49" s="53"/>
      <c r="E49" s="53"/>
      <c r="F49" s="53"/>
      <c r="G49" s="53"/>
      <c r="H49" s="50"/>
      <c r="I49" s="50"/>
      <c r="J49" s="50"/>
    </row>
    <row r="50" spans="2:10" ht="12" customHeight="1">
      <c r="B50" s="50"/>
      <c r="C50" s="52"/>
      <c r="D50" s="53"/>
      <c r="E50" s="53"/>
      <c r="F50" s="53"/>
      <c r="G50" s="53"/>
      <c r="H50" s="50"/>
      <c r="I50" s="50"/>
      <c r="J50" s="50"/>
    </row>
    <row r="51" spans="2:10" ht="12" customHeight="1">
      <c r="B51" s="50"/>
      <c r="C51" s="52"/>
      <c r="D51" s="53"/>
      <c r="E51" s="53"/>
      <c r="F51" s="53"/>
      <c r="G51" s="53"/>
      <c r="H51" s="50"/>
      <c r="I51" s="50"/>
      <c r="J51" s="50"/>
    </row>
    <row r="52" spans="2:10" ht="12" customHeight="1">
      <c r="B52" s="50"/>
      <c r="C52" s="52"/>
      <c r="D52" s="53"/>
      <c r="E52" s="53"/>
      <c r="F52" s="53"/>
      <c r="G52" s="53"/>
      <c r="H52" s="50"/>
      <c r="I52" s="50"/>
      <c r="J52" s="50"/>
    </row>
    <row r="53" spans="2:10" ht="12" customHeight="1">
      <c r="B53" s="50"/>
      <c r="C53" s="52"/>
      <c r="D53" s="53"/>
      <c r="E53" s="53"/>
      <c r="F53" s="53"/>
      <c r="G53" s="53"/>
      <c r="H53" s="50"/>
      <c r="I53" s="50"/>
      <c r="J53" s="50"/>
    </row>
    <row r="54" spans="1:10" ht="12" customHeight="1">
      <c r="A54" s="52"/>
      <c r="B54" s="50"/>
      <c r="C54" s="52"/>
      <c r="D54" s="53"/>
      <c r="E54" s="53"/>
      <c r="F54" s="53"/>
      <c r="G54" s="53"/>
      <c r="H54" s="50"/>
      <c r="I54" s="50"/>
      <c r="J54" s="50"/>
    </row>
    <row r="55" spans="2:10" ht="12" customHeight="1">
      <c r="B55" s="50"/>
      <c r="C55" s="52"/>
      <c r="D55" s="53"/>
      <c r="E55" s="53"/>
      <c r="F55" s="53"/>
      <c r="G55" s="53"/>
      <c r="H55" s="50"/>
      <c r="I55" s="50"/>
      <c r="J55" s="50"/>
    </row>
    <row r="56" spans="2:10" ht="12" customHeight="1">
      <c r="B56" s="50"/>
      <c r="C56" s="52"/>
      <c r="D56" s="53"/>
      <c r="E56" s="53"/>
      <c r="G56" s="50"/>
      <c r="H56" s="50"/>
      <c r="I56" s="50"/>
      <c r="J56" s="50"/>
    </row>
    <row r="57" spans="2:10" ht="12" customHeight="1">
      <c r="B57" s="50"/>
      <c r="D57" s="53"/>
      <c r="E57" s="53"/>
      <c r="G57" s="50"/>
      <c r="H57" s="50"/>
      <c r="I57" s="50"/>
      <c r="J57" s="50"/>
    </row>
    <row r="58" spans="2:13" ht="12" customHeight="1">
      <c r="B58" s="50"/>
      <c r="C58" s="52"/>
      <c r="D58" s="53"/>
      <c r="E58" s="53"/>
      <c r="G58" s="50"/>
      <c r="H58" s="50"/>
      <c r="I58" s="50"/>
      <c r="J58" s="50"/>
      <c r="M58" s="72"/>
    </row>
    <row r="59" spans="2:10" ht="12" customHeight="1">
      <c r="B59" s="50"/>
      <c r="C59" s="37"/>
      <c r="D59" s="50"/>
      <c r="E59" s="50"/>
      <c r="G59" s="50"/>
      <c r="H59" s="50"/>
      <c r="I59" s="50"/>
      <c r="J59" s="50"/>
    </row>
    <row r="60" spans="2:10" ht="12" customHeight="1">
      <c r="B60" s="50"/>
      <c r="C60" s="37"/>
      <c r="D60" s="50"/>
      <c r="G60" s="50"/>
      <c r="H60" s="50"/>
      <c r="I60" s="50"/>
      <c r="J60" s="50"/>
    </row>
    <row r="61" spans="2:10" ht="12" customHeight="1">
      <c r="B61" s="50"/>
      <c r="D61" s="50"/>
      <c r="E61" s="50"/>
      <c r="G61" s="50"/>
      <c r="H61" s="50"/>
      <c r="I61" s="50"/>
      <c r="J61" s="50"/>
    </row>
    <row r="62" ht="12" customHeight="1"/>
    <row r="63" ht="12" customHeight="1"/>
    <row r="64" spans="4:10" ht="12" customHeight="1">
      <c r="D64" s="33"/>
      <c r="E64" s="33"/>
      <c r="G64" s="38"/>
      <c r="H64" s="38"/>
      <c r="I64" s="38"/>
      <c r="J64" s="38"/>
    </row>
    <row r="65" ht="12" customHeight="1"/>
    <row r="66" spans="3:5" ht="12" customHeight="1">
      <c r="C66" s="30"/>
      <c r="D66" s="33"/>
      <c r="E66" s="33"/>
    </row>
    <row r="67" spans="3:5" ht="12" customHeight="1">
      <c r="C67" s="30"/>
      <c r="D67" s="33"/>
      <c r="E67" s="33"/>
    </row>
    <row r="68" spans="4:5" ht="12" customHeight="1">
      <c r="D68" s="33"/>
      <c r="E68" s="33"/>
    </row>
    <row r="69" ht="12" customHeight="1"/>
    <row r="70" ht="11.25" customHeight="1"/>
    <row r="71" ht="11.25" customHeight="1"/>
    <row r="72" ht="11.25" customHeight="1"/>
    <row r="73" ht="11.25" customHeight="1"/>
    <row r="74" spans="14:15" ht="11.25" customHeight="1">
      <c r="N74" s="45"/>
      <c r="O74" s="45"/>
    </row>
    <row r="75" ht="11.25" customHeight="1">
      <c r="O75" s="45"/>
    </row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2"/>
    <row r="83" ht="12"/>
    <row r="84" ht="12"/>
    <row r="85" ht="12"/>
    <row r="86" ht="12"/>
    <row r="87" ht="12"/>
    <row r="88" ht="12"/>
    <row r="89" ht="12"/>
    <row r="90" ht="12"/>
    <row r="91" ht="12"/>
    <row r="98" ht="12">
      <c r="C98" s="61" t="s">
        <v>180</v>
      </c>
    </row>
    <row r="100" ht="12">
      <c r="C100" s="9" t="s">
        <v>172</v>
      </c>
    </row>
  </sheetData>
  <conditionalFormatting sqref="I12:I41">
    <cfRule type="cellIs" priority="1" dxfId="0" operator="greaterThan">
      <formula>$I$41</formula>
    </cfRule>
    <cfRule type="cellIs" priority="2" dxfId="1" operator="lessThan">
      <formula>$I$41</formula>
    </cfRule>
    <cfRule type="cellIs" priority="3" dxfId="1" operator="greaterThan">
      <formula>$I$41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showGridLines="0" workbookViewId="0" topLeftCell="A63">
      <selection activeCell="A54" sqref="A54:P104"/>
    </sheetView>
  </sheetViews>
  <sheetFormatPr defaultColWidth="9.140625" defaultRowHeight="12"/>
  <cols>
    <col min="1" max="2" width="9.28125" style="27" customWidth="1"/>
    <col min="3" max="3" width="17.28125" style="27" customWidth="1"/>
    <col min="4" max="6" width="9.140625" style="27" customWidth="1"/>
    <col min="7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21" s="30" customFormat="1" ht="12">
      <c r="A6" s="70"/>
      <c r="B6" s="70"/>
      <c r="C6" s="71" t="s">
        <v>151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3:24" s="30" customFormat="1" ht="12">
      <c r="C7" s="52" t="s">
        <v>80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="30" customFormat="1" ht="12"/>
    <row r="9" spans="7:10" s="30" customFormat="1" ht="12">
      <c r="G9" s="32"/>
      <c r="H9" s="32"/>
      <c r="I9" s="32"/>
      <c r="J9" s="32"/>
    </row>
    <row r="10" spans="4:10" ht="12" customHeight="1">
      <c r="D10" s="33" t="s">
        <v>119</v>
      </c>
      <c r="E10" s="33" t="s">
        <v>120</v>
      </c>
      <c r="F10" s="56" t="str">
        <f>+D10</f>
        <v>2016</v>
      </c>
      <c r="G10" s="56" t="str">
        <f>+E10</f>
        <v>2017</v>
      </c>
      <c r="H10" s="34"/>
      <c r="I10" s="34"/>
      <c r="J10" s="34"/>
    </row>
    <row r="11" spans="3:10" ht="12" customHeight="1">
      <c r="C11" s="52" t="s">
        <v>36</v>
      </c>
      <c r="D11" s="53">
        <v>722.265</v>
      </c>
      <c r="E11" s="53">
        <v>198.255</v>
      </c>
      <c r="F11" s="54">
        <f>(((D11-400)/350)*50)+250</f>
        <v>296.03785714285715</v>
      </c>
      <c r="G11" s="54">
        <f>(((E11-400)/350)*50)+250</f>
        <v>221.1792857142857</v>
      </c>
      <c r="H11" s="53"/>
      <c r="I11" s="53"/>
      <c r="J11" s="66"/>
    </row>
    <row r="12" spans="2:10" ht="12" customHeight="1">
      <c r="B12" s="50"/>
      <c r="C12" s="52" t="s">
        <v>45</v>
      </c>
      <c r="D12" s="53">
        <v>121.185</v>
      </c>
      <c r="E12" s="53">
        <v>126.55</v>
      </c>
      <c r="F12" s="54">
        <f aca="true" t="shared" si="0" ref="F12:F43">+D12</f>
        <v>121.185</v>
      </c>
      <c r="G12" s="54">
        <f aca="true" t="shared" si="1" ref="G12:G43">+E12</f>
        <v>126.55</v>
      </c>
      <c r="H12" s="53"/>
      <c r="I12" s="53"/>
      <c r="J12" s="66"/>
    </row>
    <row r="13" spans="2:10" ht="12" customHeight="1">
      <c r="B13" s="50"/>
      <c r="C13" s="52" t="s">
        <v>42</v>
      </c>
      <c r="D13" s="53">
        <v>76.79</v>
      </c>
      <c r="E13" s="53">
        <v>91.07</v>
      </c>
      <c r="F13" s="54">
        <f t="shared" si="0"/>
        <v>76.79</v>
      </c>
      <c r="G13" s="54">
        <f t="shared" si="1"/>
        <v>91.07</v>
      </c>
      <c r="H13" s="53"/>
      <c r="I13" s="53"/>
      <c r="J13" s="66"/>
    </row>
    <row r="14" spans="2:10" ht="12" customHeight="1">
      <c r="B14" s="50"/>
      <c r="C14" s="52" t="s">
        <v>39</v>
      </c>
      <c r="D14" s="53">
        <v>49.875</v>
      </c>
      <c r="E14" s="53">
        <v>57.02</v>
      </c>
      <c r="F14" s="54">
        <f t="shared" si="0"/>
        <v>49.875</v>
      </c>
      <c r="G14" s="54">
        <f t="shared" si="1"/>
        <v>57.02</v>
      </c>
      <c r="H14" s="53"/>
      <c r="I14" s="53"/>
      <c r="J14" s="66"/>
    </row>
    <row r="15" spans="2:10" ht="12" customHeight="1">
      <c r="B15" s="50"/>
      <c r="C15" s="52" t="s">
        <v>59</v>
      </c>
      <c r="D15" s="53">
        <v>39.24</v>
      </c>
      <c r="E15" s="53">
        <v>33.31</v>
      </c>
      <c r="F15" s="54">
        <f t="shared" si="0"/>
        <v>39.24</v>
      </c>
      <c r="G15" s="54">
        <f t="shared" si="1"/>
        <v>33.31</v>
      </c>
      <c r="H15" s="53"/>
      <c r="I15" s="53"/>
      <c r="J15" s="66"/>
    </row>
    <row r="16" spans="2:10" ht="12" customHeight="1">
      <c r="B16" s="50"/>
      <c r="C16" s="52" t="s">
        <v>40</v>
      </c>
      <c r="D16" s="53">
        <v>15.57</v>
      </c>
      <c r="E16" s="53">
        <v>30.445</v>
      </c>
      <c r="F16" s="54">
        <f t="shared" si="0"/>
        <v>15.57</v>
      </c>
      <c r="G16" s="54">
        <f t="shared" si="1"/>
        <v>30.445</v>
      </c>
      <c r="H16" s="53"/>
      <c r="I16" s="53"/>
      <c r="J16" s="66"/>
    </row>
    <row r="17" spans="2:10" ht="12" customHeight="1">
      <c r="B17" s="50"/>
      <c r="C17" s="52" t="s">
        <v>56</v>
      </c>
      <c r="D17" s="53">
        <v>22.33</v>
      </c>
      <c r="E17" s="53">
        <v>22.19</v>
      </c>
      <c r="F17" s="54">
        <f t="shared" si="0"/>
        <v>22.33</v>
      </c>
      <c r="G17" s="54">
        <f t="shared" si="1"/>
        <v>22.19</v>
      </c>
      <c r="H17" s="53"/>
      <c r="I17" s="53"/>
      <c r="J17" s="66"/>
    </row>
    <row r="18" spans="2:10" ht="12" customHeight="1">
      <c r="B18" s="50"/>
      <c r="C18" s="52" t="s">
        <v>30</v>
      </c>
      <c r="D18" s="53">
        <v>39.875</v>
      </c>
      <c r="E18" s="53">
        <v>22.16</v>
      </c>
      <c r="F18" s="54">
        <f t="shared" si="0"/>
        <v>39.875</v>
      </c>
      <c r="G18" s="54">
        <f t="shared" si="1"/>
        <v>22.16</v>
      </c>
      <c r="H18" s="53"/>
      <c r="I18" s="53"/>
      <c r="J18" s="66"/>
    </row>
    <row r="19" spans="2:10" ht="12" customHeight="1">
      <c r="B19" s="50"/>
      <c r="C19" s="52" t="s">
        <v>51</v>
      </c>
      <c r="D19" s="53">
        <v>19.285</v>
      </c>
      <c r="E19" s="53">
        <v>16.09</v>
      </c>
      <c r="F19" s="54">
        <f t="shared" si="0"/>
        <v>19.285</v>
      </c>
      <c r="G19" s="54">
        <f t="shared" si="1"/>
        <v>16.09</v>
      </c>
      <c r="H19" s="53"/>
      <c r="I19" s="53"/>
      <c r="J19" s="66"/>
    </row>
    <row r="20" spans="2:10" ht="12" customHeight="1">
      <c r="B20" s="50"/>
      <c r="C20" s="52" t="s">
        <v>31</v>
      </c>
      <c r="D20" s="53">
        <v>14.25</v>
      </c>
      <c r="E20" s="53">
        <v>14.035</v>
      </c>
      <c r="F20" s="54">
        <f t="shared" si="0"/>
        <v>14.25</v>
      </c>
      <c r="G20" s="54">
        <f t="shared" si="1"/>
        <v>14.035</v>
      </c>
      <c r="H20" s="53"/>
      <c r="I20" s="53"/>
      <c r="J20" s="66"/>
    </row>
    <row r="21" spans="2:10" ht="12" customHeight="1">
      <c r="B21" s="50"/>
      <c r="C21" s="52" t="s">
        <v>55</v>
      </c>
      <c r="D21" s="53">
        <v>1.855</v>
      </c>
      <c r="E21" s="53">
        <v>4.7</v>
      </c>
      <c r="F21" s="54">
        <f t="shared" si="0"/>
        <v>1.855</v>
      </c>
      <c r="G21" s="54">
        <f t="shared" si="1"/>
        <v>4.7</v>
      </c>
      <c r="H21" s="53"/>
      <c r="I21" s="53"/>
      <c r="J21" s="66"/>
    </row>
    <row r="22" spans="2:10" ht="12" customHeight="1">
      <c r="B22" s="50"/>
      <c r="C22" s="52" t="s">
        <v>34</v>
      </c>
      <c r="D22" s="53">
        <v>2.84</v>
      </c>
      <c r="E22" s="53">
        <v>4.475</v>
      </c>
      <c r="F22" s="54">
        <f t="shared" si="0"/>
        <v>2.84</v>
      </c>
      <c r="G22" s="54">
        <f t="shared" si="1"/>
        <v>4.475</v>
      </c>
      <c r="H22" s="53"/>
      <c r="I22" s="53"/>
      <c r="J22" s="66"/>
    </row>
    <row r="23" spans="2:10" ht="12" customHeight="1">
      <c r="B23" s="50"/>
      <c r="C23" s="52" t="s">
        <v>41</v>
      </c>
      <c r="D23" s="53">
        <v>5.275</v>
      </c>
      <c r="E23" s="53">
        <v>4.325</v>
      </c>
      <c r="F23" s="54">
        <f t="shared" si="0"/>
        <v>5.275</v>
      </c>
      <c r="G23" s="54">
        <f t="shared" si="1"/>
        <v>4.325</v>
      </c>
      <c r="H23" s="53"/>
      <c r="I23" s="53"/>
      <c r="J23" s="66"/>
    </row>
    <row r="24" spans="2:10" ht="12" customHeight="1">
      <c r="B24" s="50"/>
      <c r="C24" s="52" t="s">
        <v>32</v>
      </c>
      <c r="D24" s="53">
        <v>18.99</v>
      </c>
      <c r="E24" s="53">
        <v>3.47</v>
      </c>
      <c r="F24" s="54">
        <f t="shared" si="0"/>
        <v>18.99</v>
      </c>
      <c r="G24" s="54">
        <f t="shared" si="1"/>
        <v>3.47</v>
      </c>
      <c r="H24" s="53"/>
      <c r="I24" s="53"/>
      <c r="J24" s="66"/>
    </row>
    <row r="25" spans="2:10" ht="12" customHeight="1">
      <c r="B25" s="50"/>
      <c r="C25" s="52" t="s">
        <v>37</v>
      </c>
      <c r="D25" s="53">
        <v>6.055</v>
      </c>
      <c r="E25" s="53">
        <v>3.125</v>
      </c>
      <c r="F25" s="54">
        <f t="shared" si="0"/>
        <v>6.055</v>
      </c>
      <c r="G25" s="54">
        <f t="shared" si="1"/>
        <v>3.125</v>
      </c>
      <c r="H25" s="53"/>
      <c r="I25" s="53"/>
      <c r="J25" s="66"/>
    </row>
    <row r="26" spans="2:10" ht="12" customHeight="1">
      <c r="B26" s="50"/>
      <c r="C26" s="52" t="s">
        <v>43</v>
      </c>
      <c r="D26" s="53">
        <v>28.215</v>
      </c>
      <c r="E26" s="53">
        <v>3.115</v>
      </c>
      <c r="F26" s="54">
        <f t="shared" si="0"/>
        <v>28.215</v>
      </c>
      <c r="G26" s="54">
        <f t="shared" si="1"/>
        <v>3.115</v>
      </c>
      <c r="H26" s="53"/>
      <c r="I26" s="53"/>
      <c r="J26" s="66"/>
    </row>
    <row r="27" spans="2:10" ht="12" customHeight="1">
      <c r="B27" s="50"/>
      <c r="C27" s="52" t="s">
        <v>53</v>
      </c>
      <c r="D27" s="53">
        <v>9.78</v>
      </c>
      <c r="E27" s="53">
        <v>3.005</v>
      </c>
      <c r="F27" s="54">
        <f t="shared" si="0"/>
        <v>9.78</v>
      </c>
      <c r="G27" s="54">
        <f t="shared" si="1"/>
        <v>3.005</v>
      </c>
      <c r="H27" s="53"/>
      <c r="I27" s="53"/>
      <c r="J27" s="66"/>
    </row>
    <row r="28" spans="2:10" ht="12" customHeight="1">
      <c r="B28" s="50"/>
      <c r="C28" s="52" t="s">
        <v>44</v>
      </c>
      <c r="D28" s="53">
        <v>2.315</v>
      </c>
      <c r="E28" s="53">
        <v>2.91</v>
      </c>
      <c r="F28" s="54">
        <f t="shared" si="0"/>
        <v>2.315</v>
      </c>
      <c r="G28" s="54">
        <f t="shared" si="1"/>
        <v>2.91</v>
      </c>
      <c r="H28" s="53"/>
      <c r="I28" s="53"/>
      <c r="J28" s="66"/>
    </row>
    <row r="29" spans="2:10" ht="12" customHeight="1">
      <c r="B29" s="50"/>
      <c r="C29" s="52" t="s">
        <v>48</v>
      </c>
      <c r="D29" s="53">
        <v>2.065</v>
      </c>
      <c r="E29" s="53">
        <v>2.32</v>
      </c>
      <c r="F29" s="54">
        <f t="shared" si="0"/>
        <v>2.065</v>
      </c>
      <c r="G29" s="54">
        <f t="shared" si="1"/>
        <v>2.32</v>
      </c>
      <c r="H29" s="53"/>
      <c r="I29" s="53"/>
      <c r="J29" s="66"/>
    </row>
    <row r="30" spans="2:10" ht="12" customHeight="1">
      <c r="B30" s="50"/>
      <c r="C30" s="52" t="s">
        <v>50</v>
      </c>
      <c r="D30" s="53">
        <v>1.735</v>
      </c>
      <c r="E30" s="53">
        <v>1.61</v>
      </c>
      <c r="F30" s="54">
        <f t="shared" si="0"/>
        <v>1.735</v>
      </c>
      <c r="G30" s="54">
        <f t="shared" si="1"/>
        <v>1.61</v>
      </c>
      <c r="H30" s="53"/>
      <c r="I30" s="53"/>
      <c r="J30" s="66"/>
    </row>
    <row r="31" spans="2:10" ht="12" customHeight="1">
      <c r="B31" s="50"/>
      <c r="C31" s="52" t="s">
        <v>57</v>
      </c>
      <c r="D31" s="53">
        <v>1.265</v>
      </c>
      <c r="E31" s="53">
        <v>1.435</v>
      </c>
      <c r="F31" s="54">
        <f t="shared" si="0"/>
        <v>1.265</v>
      </c>
      <c r="G31" s="54">
        <f t="shared" si="1"/>
        <v>1.435</v>
      </c>
      <c r="H31" s="53"/>
      <c r="I31" s="53"/>
      <c r="J31" s="66"/>
    </row>
    <row r="32" spans="2:10" ht="12" customHeight="1">
      <c r="B32" s="50"/>
      <c r="C32" s="52" t="s">
        <v>35</v>
      </c>
      <c r="D32" s="53">
        <v>1.2</v>
      </c>
      <c r="E32" s="53">
        <v>1.14</v>
      </c>
      <c r="F32" s="54">
        <f t="shared" si="0"/>
        <v>1.2</v>
      </c>
      <c r="G32" s="54">
        <f t="shared" si="1"/>
        <v>1.14</v>
      </c>
      <c r="H32" s="53"/>
      <c r="I32" s="53"/>
      <c r="J32" s="66"/>
    </row>
    <row r="33" spans="2:10" ht="12" customHeight="1">
      <c r="B33" s="50"/>
      <c r="C33" s="52" t="s">
        <v>54</v>
      </c>
      <c r="D33" s="53">
        <v>0.71</v>
      </c>
      <c r="E33" s="53">
        <v>1.015</v>
      </c>
      <c r="F33" s="54">
        <f t="shared" si="0"/>
        <v>0.71</v>
      </c>
      <c r="G33" s="54">
        <f t="shared" si="1"/>
        <v>1.015</v>
      </c>
      <c r="H33" s="53"/>
      <c r="I33" s="53"/>
      <c r="J33" s="66"/>
    </row>
    <row r="34" spans="2:10" ht="12" customHeight="1">
      <c r="B34" s="50"/>
      <c r="C34" s="52" t="s">
        <v>65</v>
      </c>
      <c r="D34" s="53">
        <v>2.15</v>
      </c>
      <c r="E34" s="53">
        <v>0.88</v>
      </c>
      <c r="F34" s="54">
        <f t="shared" si="0"/>
        <v>2.15</v>
      </c>
      <c r="G34" s="54">
        <f t="shared" si="1"/>
        <v>0.88</v>
      </c>
      <c r="H34" s="53"/>
      <c r="I34" s="53"/>
      <c r="J34" s="66"/>
    </row>
    <row r="35" spans="2:10" ht="12" customHeight="1">
      <c r="B35" s="50"/>
      <c r="C35" s="52" t="s">
        <v>47</v>
      </c>
      <c r="D35" s="53">
        <v>0.415</v>
      </c>
      <c r="E35" s="53">
        <v>0.52</v>
      </c>
      <c r="F35" s="54">
        <f t="shared" si="0"/>
        <v>0.415</v>
      </c>
      <c r="G35" s="54">
        <f t="shared" si="1"/>
        <v>0.52</v>
      </c>
      <c r="H35" s="53"/>
      <c r="I35" s="53"/>
      <c r="J35" s="66"/>
    </row>
    <row r="36" spans="2:10" ht="12" customHeight="1">
      <c r="B36" s="50"/>
      <c r="C36" s="52" t="s">
        <v>49</v>
      </c>
      <c r="D36" s="53">
        <v>0.345</v>
      </c>
      <c r="E36" s="53">
        <v>0.355</v>
      </c>
      <c r="F36" s="54">
        <f t="shared" si="0"/>
        <v>0.345</v>
      </c>
      <c r="G36" s="54">
        <f t="shared" si="1"/>
        <v>0.355</v>
      </c>
      <c r="H36" s="53"/>
      <c r="I36" s="53"/>
      <c r="J36" s="66"/>
    </row>
    <row r="37" spans="2:10" ht="12" customHeight="1">
      <c r="B37" s="50"/>
      <c r="C37" s="52" t="s">
        <v>38</v>
      </c>
      <c r="D37" s="53">
        <v>0.15</v>
      </c>
      <c r="E37" s="53">
        <v>0.18</v>
      </c>
      <c r="F37" s="54">
        <f t="shared" si="0"/>
        <v>0.15</v>
      </c>
      <c r="G37" s="54">
        <f t="shared" si="1"/>
        <v>0.18</v>
      </c>
      <c r="H37" s="53"/>
      <c r="I37" s="53"/>
      <c r="J37" s="66"/>
    </row>
    <row r="38" spans="1:11" ht="12" customHeight="1">
      <c r="A38" s="35"/>
      <c r="B38" s="50"/>
      <c r="C38" s="52" t="s">
        <v>26</v>
      </c>
      <c r="D38" s="53">
        <v>0.1</v>
      </c>
      <c r="E38" s="53">
        <v>0.15</v>
      </c>
      <c r="F38" s="54">
        <f t="shared" si="0"/>
        <v>0.1</v>
      </c>
      <c r="G38" s="54">
        <f t="shared" si="1"/>
        <v>0.15</v>
      </c>
      <c r="H38" s="53"/>
      <c r="I38" s="53"/>
      <c r="J38" s="66"/>
      <c r="K38" s="36"/>
    </row>
    <row r="39" spans="2:10" ht="12" customHeight="1">
      <c r="B39" s="50"/>
      <c r="C39" s="52"/>
      <c r="D39" s="53"/>
      <c r="E39" s="53"/>
      <c r="F39" s="54">
        <f t="shared" si="0"/>
        <v>0</v>
      </c>
      <c r="G39" s="54">
        <f t="shared" si="1"/>
        <v>0</v>
      </c>
      <c r="H39" s="53"/>
      <c r="I39" s="53"/>
      <c r="J39" s="66"/>
    </row>
    <row r="40" spans="2:10" ht="12" customHeight="1">
      <c r="B40" s="50"/>
      <c r="C40" s="52" t="s">
        <v>173</v>
      </c>
      <c r="D40" s="53">
        <v>0.075</v>
      </c>
      <c r="E40" s="53" t="s">
        <v>96</v>
      </c>
      <c r="F40" s="54">
        <f t="shared" si="0"/>
        <v>0.075</v>
      </c>
      <c r="G40" s="54" t="str">
        <f t="shared" si="1"/>
        <v>:</v>
      </c>
      <c r="H40" s="53"/>
      <c r="I40" s="53"/>
      <c r="J40" s="66"/>
    </row>
    <row r="41" spans="2:10" ht="12" customHeight="1">
      <c r="B41" s="50"/>
      <c r="C41" s="52" t="s">
        <v>33</v>
      </c>
      <c r="D41" s="53">
        <v>25.82</v>
      </c>
      <c r="E41" s="53">
        <v>16.615</v>
      </c>
      <c r="F41" s="54">
        <f t="shared" si="0"/>
        <v>25.82</v>
      </c>
      <c r="G41" s="54">
        <f t="shared" si="1"/>
        <v>16.615</v>
      </c>
      <c r="H41" s="53"/>
      <c r="I41" s="53"/>
      <c r="J41" s="66"/>
    </row>
    <row r="42" spans="2:10" ht="12" customHeight="1">
      <c r="B42" s="50"/>
      <c r="C42" s="52" t="s">
        <v>52</v>
      </c>
      <c r="D42" s="53">
        <v>3.24</v>
      </c>
      <c r="E42" s="53">
        <v>3.35</v>
      </c>
      <c r="F42" s="54">
        <f t="shared" si="0"/>
        <v>3.24</v>
      </c>
      <c r="G42" s="54">
        <f t="shared" si="1"/>
        <v>3.35</v>
      </c>
      <c r="H42" s="53"/>
      <c r="I42" s="53"/>
      <c r="J42" s="66"/>
    </row>
    <row r="43" spans="2:10" ht="12" customHeight="1">
      <c r="B43" s="50"/>
      <c r="C43" s="52" t="s">
        <v>61</v>
      </c>
      <c r="D43" s="53">
        <v>1.1</v>
      </c>
      <c r="E43" s="53">
        <v>1.065</v>
      </c>
      <c r="F43" s="54">
        <f t="shared" si="0"/>
        <v>1.1</v>
      </c>
      <c r="G43" s="54">
        <f t="shared" si="1"/>
        <v>1.065</v>
      </c>
      <c r="H43" s="53"/>
      <c r="I43" s="53"/>
      <c r="J43" s="66"/>
    </row>
    <row r="44" spans="2:10" ht="12" customHeight="1">
      <c r="B44" s="50"/>
      <c r="C44" s="52"/>
      <c r="D44" s="53"/>
      <c r="E44" s="53"/>
      <c r="G44" s="50"/>
      <c r="H44" s="50"/>
      <c r="I44" s="50"/>
      <c r="J44" s="50"/>
    </row>
    <row r="45" spans="2:10" ht="12" customHeight="1">
      <c r="B45" s="50"/>
      <c r="C45" s="52" t="s">
        <v>97</v>
      </c>
      <c r="D45" s="53"/>
      <c r="E45" s="53"/>
      <c r="G45" s="50"/>
      <c r="H45" s="50"/>
      <c r="I45" s="50"/>
      <c r="J45" s="50"/>
    </row>
    <row r="46" spans="2:10" ht="12" customHeight="1">
      <c r="B46" s="50"/>
      <c r="C46" s="52" t="s">
        <v>152</v>
      </c>
      <c r="D46" s="53"/>
      <c r="E46" s="53"/>
      <c r="G46" s="50"/>
      <c r="H46" s="50"/>
      <c r="I46" s="50"/>
      <c r="J46" s="50"/>
    </row>
    <row r="47" spans="2:10" ht="12" customHeight="1">
      <c r="B47" s="50"/>
      <c r="C47" s="10" t="s">
        <v>172</v>
      </c>
      <c r="D47" s="50"/>
      <c r="E47" s="50"/>
      <c r="G47" s="50"/>
      <c r="H47" s="50"/>
      <c r="I47" s="50"/>
      <c r="J47" s="50"/>
    </row>
    <row r="48" spans="2:10" ht="12" customHeight="1">
      <c r="B48" s="50"/>
      <c r="D48" s="50"/>
      <c r="E48" s="50"/>
      <c r="G48" s="50"/>
      <c r="H48" s="50"/>
      <c r="I48" s="50"/>
      <c r="J48" s="50"/>
    </row>
    <row r="49" ht="12" customHeight="1"/>
    <row r="50" ht="12" customHeight="1">
      <c r="A50" s="39" t="s">
        <v>63</v>
      </c>
    </row>
    <row r="51" spans="1:10" ht="12" customHeight="1">
      <c r="A51" s="73" t="s">
        <v>150</v>
      </c>
      <c r="D51" s="33"/>
      <c r="E51" s="33"/>
      <c r="G51" s="38"/>
      <c r="H51" s="38"/>
      <c r="I51" s="38"/>
      <c r="J51" s="38"/>
    </row>
    <row r="52" ht="12" customHeight="1"/>
    <row r="53" spans="3:5" ht="12" customHeight="1">
      <c r="C53" s="30"/>
      <c r="D53" s="33"/>
      <c r="E53" s="33"/>
    </row>
    <row r="54" spans="3:5" ht="12" customHeight="1">
      <c r="C54" s="30"/>
      <c r="D54" s="33"/>
      <c r="E54" s="33"/>
    </row>
    <row r="55" spans="4:5" ht="12" customHeight="1">
      <c r="D55" s="33"/>
      <c r="E55" s="33"/>
    </row>
    <row r="56" ht="12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102" spans="3:9" ht="12">
      <c r="C102" s="52" t="s">
        <v>97</v>
      </c>
      <c r="D102" s="53"/>
      <c r="E102" s="53"/>
      <c r="G102" s="50"/>
      <c r="H102" s="50"/>
      <c r="I102" s="50"/>
    </row>
    <row r="103" spans="3:9" ht="12">
      <c r="C103" s="52" t="s">
        <v>152</v>
      </c>
      <c r="D103" s="53"/>
      <c r="E103" s="53"/>
      <c r="G103" s="50"/>
      <c r="H103" s="50"/>
      <c r="I103" s="50"/>
    </row>
    <row r="104" spans="3:9" ht="12">
      <c r="C104" s="10" t="s">
        <v>172</v>
      </c>
      <c r="D104" s="50"/>
      <c r="E104" s="50"/>
      <c r="G104" s="50"/>
      <c r="H104" s="50"/>
      <c r="I104" s="50"/>
    </row>
  </sheetData>
  <conditionalFormatting sqref="I11:I43">
    <cfRule type="cellIs" priority="3" dxfId="1" operator="lessThan">
      <formula>$I$39</formula>
    </cfRule>
    <cfRule type="cellIs" priority="4" dxfId="0" operator="greaterThan">
      <formula>$I$39</formula>
    </cfRule>
  </conditionalFormatting>
  <conditionalFormatting sqref="J11:J43">
    <cfRule type="cellIs" priority="1" dxfId="1" operator="lessThan">
      <formula>$J$40</formula>
    </cfRule>
    <cfRule type="cellIs" priority="2" dxfId="0" operator="greaterThan">
      <formula>$J$40</formula>
    </cfRule>
  </conditionalFormatting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1"/>
  <sheetViews>
    <sheetView showGridLines="0" zoomScale="85" zoomScaleNormal="85" workbookViewId="0" topLeftCell="A1">
      <selection activeCell="G27" sqref="G27"/>
    </sheetView>
  </sheetViews>
  <sheetFormatPr defaultColWidth="9.140625" defaultRowHeight="12"/>
  <cols>
    <col min="1" max="2" width="9.28125" style="51" customWidth="1"/>
    <col min="3" max="3" width="24.28125" style="51" customWidth="1"/>
    <col min="4" max="4" width="8.8515625" style="51" customWidth="1"/>
    <col min="5" max="5" width="3.421875" style="16" customWidth="1"/>
    <col min="6" max="6" width="24.28125" style="51" customWidth="1"/>
    <col min="7" max="7" width="8.8515625" style="51" customWidth="1"/>
    <col min="8" max="8" width="3.421875" style="16" customWidth="1"/>
    <col min="9" max="9" width="24.28125" style="51" customWidth="1"/>
    <col min="10" max="10" width="8.8515625" style="51" customWidth="1"/>
    <col min="11" max="11" width="3.421875" style="16" customWidth="1"/>
    <col min="12" max="12" width="24.28125" style="51" customWidth="1"/>
    <col min="13" max="13" width="8.8515625" style="51" customWidth="1"/>
    <col min="14" max="16384" width="9.140625" style="51" customWidth="1"/>
  </cols>
  <sheetData>
    <row r="2" spans="1:3" ht="12">
      <c r="A2" s="1"/>
      <c r="C2" s="2"/>
    </row>
    <row r="3" ht="12">
      <c r="C3" s="2" t="s">
        <v>11</v>
      </c>
    </row>
    <row r="4" ht="12">
      <c r="C4" s="2" t="s">
        <v>12</v>
      </c>
    </row>
    <row r="6" spans="3:11" s="68" customFormat="1" ht="12">
      <c r="C6" s="68" t="s">
        <v>153</v>
      </c>
      <c r="E6" s="74"/>
      <c r="H6" s="74"/>
      <c r="K6" s="74"/>
    </row>
    <row r="7" spans="3:33" ht="12">
      <c r="C7" s="14" t="s">
        <v>81</v>
      </c>
      <c r="D7" s="14"/>
      <c r="E7" s="15"/>
      <c r="F7" s="14"/>
      <c r="G7" s="14"/>
      <c r="H7" s="15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10" spans="3:13" ht="12">
      <c r="C10" s="82" t="s">
        <v>31</v>
      </c>
      <c r="D10" s="82"/>
      <c r="E10" s="4"/>
      <c r="F10" s="82" t="s">
        <v>32</v>
      </c>
      <c r="G10" s="82"/>
      <c r="H10" s="4"/>
      <c r="I10" s="81" t="s">
        <v>35</v>
      </c>
      <c r="J10" s="81"/>
      <c r="K10" s="4"/>
      <c r="L10" s="81" t="s">
        <v>37</v>
      </c>
      <c r="M10" s="81"/>
    </row>
    <row r="11" spans="3:13" ht="12">
      <c r="C11" s="19" t="s">
        <v>15</v>
      </c>
      <c r="D11" s="17">
        <v>2625</v>
      </c>
      <c r="F11" s="19" t="s">
        <v>0</v>
      </c>
      <c r="G11" s="20">
        <v>1050</v>
      </c>
      <c r="I11" s="19" t="s">
        <v>58</v>
      </c>
      <c r="J11" s="20">
        <v>295</v>
      </c>
      <c r="L11" s="19" t="s">
        <v>15</v>
      </c>
      <c r="M11" s="20">
        <v>765</v>
      </c>
    </row>
    <row r="12" spans="3:13" ht="12">
      <c r="C12" s="7" t="s">
        <v>0</v>
      </c>
      <c r="D12" s="8">
        <v>995</v>
      </c>
      <c r="F12" s="7" t="s">
        <v>3</v>
      </c>
      <c r="G12" s="21">
        <v>955</v>
      </c>
      <c r="I12" s="7" t="s">
        <v>155</v>
      </c>
      <c r="J12" s="21">
        <v>120</v>
      </c>
      <c r="L12" s="7" t="s">
        <v>94</v>
      </c>
      <c r="M12" s="21">
        <v>300</v>
      </c>
    </row>
    <row r="13" spans="3:13" ht="12">
      <c r="C13" s="7" t="s">
        <v>74</v>
      </c>
      <c r="D13" s="8">
        <v>815</v>
      </c>
      <c r="F13" s="7" t="s">
        <v>15</v>
      </c>
      <c r="G13" s="21">
        <v>940</v>
      </c>
      <c r="I13" s="7" t="s">
        <v>95</v>
      </c>
      <c r="J13" s="21">
        <v>115</v>
      </c>
      <c r="L13" s="7" t="s">
        <v>10</v>
      </c>
      <c r="M13" s="21">
        <v>295</v>
      </c>
    </row>
    <row r="14" spans="3:13" ht="12">
      <c r="C14" s="7" t="s">
        <v>16</v>
      </c>
      <c r="D14" s="8">
        <v>750</v>
      </c>
      <c r="F14" s="7" t="s">
        <v>6</v>
      </c>
      <c r="G14" s="21">
        <v>205</v>
      </c>
      <c r="I14" s="7" t="s">
        <v>4</v>
      </c>
      <c r="J14" s="21">
        <v>110</v>
      </c>
      <c r="L14" s="7" t="s">
        <v>0</v>
      </c>
      <c r="M14" s="21">
        <v>170</v>
      </c>
    </row>
    <row r="15" spans="3:13" ht="12">
      <c r="C15" s="7" t="s">
        <v>19</v>
      </c>
      <c r="D15" s="8">
        <v>670</v>
      </c>
      <c r="F15" s="7" t="s">
        <v>7</v>
      </c>
      <c r="G15" s="21">
        <v>75</v>
      </c>
      <c r="I15" s="7" t="s">
        <v>15</v>
      </c>
      <c r="J15" s="21">
        <v>70</v>
      </c>
      <c r="L15" s="7" t="s">
        <v>7</v>
      </c>
      <c r="M15" s="21">
        <v>145</v>
      </c>
    </row>
    <row r="16" spans="3:13" ht="12">
      <c r="C16" s="22" t="s">
        <v>21</v>
      </c>
      <c r="D16" s="23">
        <v>8180</v>
      </c>
      <c r="F16" s="22" t="s">
        <v>21</v>
      </c>
      <c r="G16" s="24">
        <v>245</v>
      </c>
      <c r="I16" s="22" t="s">
        <v>21</v>
      </c>
      <c r="J16" s="24">
        <v>430</v>
      </c>
      <c r="L16" s="22" t="s">
        <v>21</v>
      </c>
      <c r="M16" s="24">
        <v>1450</v>
      </c>
    </row>
    <row r="17" spans="6:13" ht="8.1" customHeight="1">
      <c r="F17" s="25"/>
      <c r="G17" s="25"/>
      <c r="I17" s="25"/>
      <c r="J17" s="25"/>
      <c r="L17" s="25"/>
      <c r="M17" s="25"/>
    </row>
    <row r="18" spans="3:13" ht="12">
      <c r="C18" s="82" t="s">
        <v>36</v>
      </c>
      <c r="D18" s="82"/>
      <c r="E18" s="4"/>
      <c r="F18" s="82" t="s">
        <v>106</v>
      </c>
      <c r="G18" s="82"/>
      <c r="H18" s="4"/>
      <c r="I18" s="81" t="s">
        <v>44</v>
      </c>
      <c r="J18" s="81"/>
      <c r="K18" s="4"/>
      <c r="L18" s="81" t="s">
        <v>39</v>
      </c>
      <c r="M18" s="81"/>
    </row>
    <row r="19" spans="3:13" ht="12">
      <c r="C19" s="19" t="s">
        <v>15</v>
      </c>
      <c r="D19" s="20">
        <v>48970</v>
      </c>
      <c r="F19" s="19" t="s">
        <v>15</v>
      </c>
      <c r="G19" s="20">
        <v>80</v>
      </c>
      <c r="I19" s="19" t="s">
        <v>15</v>
      </c>
      <c r="J19" s="20">
        <v>545</v>
      </c>
      <c r="L19" s="19" t="s">
        <v>15</v>
      </c>
      <c r="M19" s="20">
        <v>16345</v>
      </c>
    </row>
    <row r="20" spans="3:13" ht="12">
      <c r="C20" s="7" t="s">
        <v>3</v>
      </c>
      <c r="D20" s="21">
        <v>21930</v>
      </c>
      <c r="F20" s="7" t="s">
        <v>1</v>
      </c>
      <c r="G20" s="21">
        <v>15</v>
      </c>
      <c r="I20" s="7" t="s">
        <v>4</v>
      </c>
      <c r="J20" s="21">
        <v>300</v>
      </c>
      <c r="L20" s="7" t="s">
        <v>6</v>
      </c>
      <c r="M20" s="21">
        <v>8350</v>
      </c>
    </row>
    <row r="21" spans="3:13" ht="12">
      <c r="C21" s="7" t="s">
        <v>0</v>
      </c>
      <c r="D21" s="21">
        <v>16425</v>
      </c>
      <c r="F21" s="7" t="s">
        <v>4</v>
      </c>
      <c r="G21" s="21">
        <v>10</v>
      </c>
      <c r="I21" s="7" t="s">
        <v>19</v>
      </c>
      <c r="J21" s="21">
        <v>280</v>
      </c>
      <c r="L21" s="7" t="s">
        <v>3</v>
      </c>
      <c r="M21" s="21">
        <v>7875</v>
      </c>
    </row>
    <row r="22" spans="3:13" ht="12">
      <c r="C22" s="7" t="s">
        <v>10</v>
      </c>
      <c r="D22" s="21">
        <v>10225</v>
      </c>
      <c r="F22" s="7" t="s">
        <v>58</v>
      </c>
      <c r="G22" s="8">
        <v>10</v>
      </c>
      <c r="I22" s="7" t="s">
        <v>6</v>
      </c>
      <c r="J22" s="21">
        <v>195</v>
      </c>
      <c r="L22" s="7" t="s">
        <v>0</v>
      </c>
      <c r="M22" s="21">
        <v>7485</v>
      </c>
    </row>
    <row r="23" spans="3:13" ht="12">
      <c r="C23" s="7" t="s">
        <v>7</v>
      </c>
      <c r="D23" s="21">
        <v>8610</v>
      </c>
      <c r="F23" s="7" t="s">
        <v>3</v>
      </c>
      <c r="G23" s="8">
        <v>5</v>
      </c>
      <c r="I23" s="7" t="s">
        <v>5</v>
      </c>
      <c r="J23" s="21">
        <v>185</v>
      </c>
      <c r="L23" s="7" t="s">
        <v>19</v>
      </c>
      <c r="M23" s="21">
        <v>2345</v>
      </c>
    </row>
    <row r="24" spans="3:13" ht="12">
      <c r="C24" s="22" t="s">
        <v>21</v>
      </c>
      <c r="D24" s="24">
        <v>92095</v>
      </c>
      <c r="F24" s="22" t="s">
        <v>21</v>
      </c>
      <c r="G24" s="23">
        <v>60</v>
      </c>
      <c r="I24" s="22" t="s">
        <v>21</v>
      </c>
      <c r="J24" s="24">
        <v>1405</v>
      </c>
      <c r="L24" s="22" t="s">
        <v>21</v>
      </c>
      <c r="M24" s="24">
        <v>14620</v>
      </c>
    </row>
    <row r="25" spans="3:13" ht="8.1" customHeight="1">
      <c r="C25" s="25"/>
      <c r="D25" s="25"/>
      <c r="F25" s="25"/>
      <c r="G25" s="25"/>
      <c r="I25" s="25"/>
      <c r="J25" s="25"/>
      <c r="L25" s="25"/>
      <c r="M25" s="25"/>
    </row>
    <row r="26" spans="3:13" ht="12">
      <c r="C26" s="82" t="s">
        <v>40</v>
      </c>
      <c r="D26" s="82"/>
      <c r="E26" s="4"/>
      <c r="F26" s="81" t="s">
        <v>42</v>
      </c>
      <c r="G26" s="81"/>
      <c r="H26" s="4"/>
      <c r="I26" s="81" t="s">
        <v>65</v>
      </c>
      <c r="J26" s="81"/>
      <c r="K26" s="4"/>
      <c r="L26" s="81" t="s">
        <v>45</v>
      </c>
      <c r="M26" s="81"/>
    </row>
    <row r="27" spans="3:13" ht="12">
      <c r="C27" s="19" t="s">
        <v>86</v>
      </c>
      <c r="D27" s="20">
        <v>10325</v>
      </c>
      <c r="F27" s="19" t="s">
        <v>19</v>
      </c>
      <c r="G27" s="20">
        <v>11395</v>
      </c>
      <c r="I27" s="19" t="s">
        <v>0</v>
      </c>
      <c r="J27" s="20">
        <v>180</v>
      </c>
      <c r="L27" s="26" t="s">
        <v>5</v>
      </c>
      <c r="M27" s="20">
        <v>24950</v>
      </c>
    </row>
    <row r="28" spans="3:13" ht="12">
      <c r="C28" s="7" t="s">
        <v>15</v>
      </c>
      <c r="D28" s="21">
        <v>4150</v>
      </c>
      <c r="F28" s="7" t="s">
        <v>0</v>
      </c>
      <c r="G28" s="21">
        <v>6555</v>
      </c>
      <c r="I28" s="7" t="s">
        <v>15</v>
      </c>
      <c r="J28" s="21">
        <v>140</v>
      </c>
      <c r="L28" s="7" t="s">
        <v>9</v>
      </c>
      <c r="M28" s="21">
        <v>12125</v>
      </c>
    </row>
    <row r="29" spans="3:13" ht="12">
      <c r="C29" s="7" t="s">
        <v>100</v>
      </c>
      <c r="D29" s="21">
        <v>2410</v>
      </c>
      <c r="F29" s="7" t="s">
        <v>101</v>
      </c>
      <c r="G29" s="21">
        <v>5565</v>
      </c>
      <c r="I29" s="7" t="s">
        <v>6</v>
      </c>
      <c r="J29" s="21">
        <v>115</v>
      </c>
      <c r="L29" s="7" t="s">
        <v>6</v>
      </c>
      <c r="M29" s="21">
        <v>9470</v>
      </c>
    </row>
    <row r="30" spans="3:13" ht="12">
      <c r="C30" s="7" t="s">
        <v>58</v>
      </c>
      <c r="D30" s="21">
        <v>2185</v>
      </c>
      <c r="F30" s="7" t="s">
        <v>20</v>
      </c>
      <c r="G30" s="21">
        <v>4665</v>
      </c>
      <c r="I30" s="7" t="s">
        <v>17</v>
      </c>
      <c r="J30" s="21">
        <v>70</v>
      </c>
      <c r="L30" s="7" t="s">
        <v>157</v>
      </c>
      <c r="M30" s="21">
        <v>8705</v>
      </c>
    </row>
    <row r="31" spans="3:13" ht="12">
      <c r="C31" s="7" t="s">
        <v>17</v>
      </c>
      <c r="D31" s="21">
        <v>1140</v>
      </c>
      <c r="F31" s="7" t="s">
        <v>15</v>
      </c>
      <c r="G31" s="21">
        <v>4615</v>
      </c>
      <c r="I31" s="7" t="s">
        <v>7</v>
      </c>
      <c r="J31" s="21">
        <v>60</v>
      </c>
      <c r="L31" s="7" t="s">
        <v>158</v>
      </c>
      <c r="M31" s="21">
        <v>8380</v>
      </c>
    </row>
    <row r="32" spans="3:13" ht="12">
      <c r="C32" s="22" t="s">
        <v>21</v>
      </c>
      <c r="D32" s="24">
        <v>10235</v>
      </c>
      <c r="F32" s="22" t="s">
        <v>21</v>
      </c>
      <c r="G32" s="24">
        <v>58275</v>
      </c>
      <c r="I32" s="22" t="s">
        <v>21</v>
      </c>
      <c r="J32" s="24">
        <v>315</v>
      </c>
      <c r="L32" s="22" t="s">
        <v>21</v>
      </c>
      <c r="M32" s="24">
        <v>62920</v>
      </c>
    </row>
    <row r="33" spans="3:13" ht="8.1" customHeight="1">
      <c r="C33" s="25"/>
      <c r="D33" s="25"/>
      <c r="F33" s="25"/>
      <c r="G33" s="25"/>
      <c r="I33" s="25"/>
      <c r="J33" s="25"/>
      <c r="L33" s="25"/>
      <c r="M33" s="25"/>
    </row>
    <row r="34" spans="3:13" ht="12">
      <c r="C34" s="81" t="s">
        <v>34</v>
      </c>
      <c r="D34" s="81"/>
      <c r="E34" s="4"/>
      <c r="F34" s="81" t="s">
        <v>49</v>
      </c>
      <c r="G34" s="81"/>
      <c r="H34" s="4"/>
      <c r="I34" s="81" t="s">
        <v>47</v>
      </c>
      <c r="J34" s="81"/>
      <c r="K34" s="4"/>
      <c r="L34" s="81" t="s">
        <v>48</v>
      </c>
      <c r="M34" s="81"/>
    </row>
    <row r="35" spans="3:13" ht="12">
      <c r="C35" s="19" t="s">
        <v>15</v>
      </c>
      <c r="D35" s="20">
        <v>1770</v>
      </c>
      <c r="F35" s="19" t="s">
        <v>15</v>
      </c>
      <c r="G35" s="20">
        <v>140</v>
      </c>
      <c r="I35" s="19" t="s">
        <v>15</v>
      </c>
      <c r="J35" s="17">
        <v>170</v>
      </c>
      <c r="L35" s="19" t="s">
        <v>15</v>
      </c>
      <c r="M35" s="20">
        <v>405</v>
      </c>
    </row>
    <row r="36" spans="3:13" ht="12">
      <c r="C36" s="7" t="s">
        <v>76</v>
      </c>
      <c r="D36" s="21">
        <v>435</v>
      </c>
      <c r="F36" s="7" t="s">
        <v>1</v>
      </c>
      <c r="G36" s="21">
        <v>25</v>
      </c>
      <c r="I36" s="7" t="s">
        <v>1</v>
      </c>
      <c r="J36" s="8">
        <v>80</v>
      </c>
      <c r="L36" s="7" t="s">
        <v>10</v>
      </c>
      <c r="M36" s="21">
        <v>230</v>
      </c>
    </row>
    <row r="37" spans="3:13" ht="12">
      <c r="C37" s="7" t="s">
        <v>18</v>
      </c>
      <c r="D37" s="21">
        <v>350</v>
      </c>
      <c r="F37" s="7" t="s">
        <v>10</v>
      </c>
      <c r="G37" s="21">
        <v>20</v>
      </c>
      <c r="I37" s="7" t="s">
        <v>87</v>
      </c>
      <c r="J37" s="8">
        <v>50</v>
      </c>
      <c r="L37" s="7" t="s">
        <v>94</v>
      </c>
      <c r="M37" s="21">
        <v>205</v>
      </c>
    </row>
    <row r="38" spans="3:13" ht="12">
      <c r="C38" s="7" t="s">
        <v>9</v>
      </c>
      <c r="D38" s="21">
        <v>280</v>
      </c>
      <c r="F38" s="7" t="s">
        <v>0</v>
      </c>
      <c r="G38" s="21">
        <v>15</v>
      </c>
      <c r="I38" s="7" t="s">
        <v>104</v>
      </c>
      <c r="J38" s="8">
        <v>35</v>
      </c>
      <c r="L38" s="7" t="s">
        <v>22</v>
      </c>
      <c r="M38" s="21">
        <v>185</v>
      </c>
    </row>
    <row r="39" spans="3:13" ht="12">
      <c r="C39" s="7" t="s">
        <v>159</v>
      </c>
      <c r="D39" s="21">
        <v>270</v>
      </c>
      <c r="F39" s="7" t="s">
        <v>160</v>
      </c>
      <c r="G39" s="21">
        <v>15</v>
      </c>
      <c r="I39" s="7" t="s">
        <v>58</v>
      </c>
      <c r="J39" s="8">
        <v>35</v>
      </c>
      <c r="L39" s="7" t="s">
        <v>17</v>
      </c>
      <c r="M39" s="21">
        <v>160</v>
      </c>
    </row>
    <row r="40" spans="3:13" ht="12">
      <c r="C40" s="22" t="s">
        <v>21</v>
      </c>
      <c r="D40" s="24">
        <v>1370</v>
      </c>
      <c r="F40" s="22" t="s">
        <v>21</v>
      </c>
      <c r="G40" s="24">
        <v>140</v>
      </c>
      <c r="I40" s="22" t="s">
        <v>21</v>
      </c>
      <c r="J40" s="24">
        <v>150</v>
      </c>
      <c r="L40" s="22" t="s">
        <v>21</v>
      </c>
      <c r="M40" s="24">
        <v>1135</v>
      </c>
    </row>
    <row r="41" spans="3:13" ht="8.1" customHeight="1">
      <c r="C41" s="25"/>
      <c r="D41" s="25"/>
      <c r="F41" s="25"/>
      <c r="G41" s="25"/>
      <c r="I41" s="25"/>
      <c r="J41" s="25"/>
      <c r="L41" s="25"/>
      <c r="M41" s="25"/>
    </row>
    <row r="42" spans="3:13" ht="12">
      <c r="C42" s="81" t="s">
        <v>43</v>
      </c>
      <c r="D42" s="81"/>
      <c r="E42" s="4"/>
      <c r="F42" s="81" t="s">
        <v>50</v>
      </c>
      <c r="G42" s="81"/>
      <c r="H42" s="4"/>
      <c r="I42" s="81" t="s">
        <v>51</v>
      </c>
      <c r="J42" s="81"/>
      <c r="K42" s="4"/>
      <c r="L42" s="81" t="s">
        <v>30</v>
      </c>
      <c r="M42" s="81"/>
    </row>
    <row r="43" spans="3:13" ht="12">
      <c r="C43" s="19" t="s">
        <v>0</v>
      </c>
      <c r="D43" s="20">
        <v>1365</v>
      </c>
      <c r="F43" s="19" t="s">
        <v>15</v>
      </c>
      <c r="G43" s="20">
        <v>435</v>
      </c>
      <c r="I43" s="19" t="s">
        <v>15</v>
      </c>
      <c r="J43" s="17">
        <v>2965</v>
      </c>
      <c r="L43" s="19" t="s">
        <v>15</v>
      </c>
      <c r="M43" s="20">
        <v>7260</v>
      </c>
    </row>
    <row r="44" spans="3:13" ht="12">
      <c r="C44" s="7" t="s">
        <v>3</v>
      </c>
      <c r="D44" s="21">
        <v>795</v>
      </c>
      <c r="F44" s="7" t="s">
        <v>60</v>
      </c>
      <c r="G44" s="21">
        <v>410</v>
      </c>
      <c r="I44" s="7" t="s">
        <v>10</v>
      </c>
      <c r="J44" s="8">
        <v>1590</v>
      </c>
      <c r="L44" s="7" t="s">
        <v>0</v>
      </c>
      <c r="M44" s="21">
        <v>3430</v>
      </c>
    </row>
    <row r="45" spans="3:13" ht="12">
      <c r="C45" s="7" t="s">
        <v>15</v>
      </c>
      <c r="D45" s="21">
        <v>565</v>
      </c>
      <c r="F45" s="7" t="s">
        <v>2</v>
      </c>
      <c r="G45" s="21">
        <v>330</v>
      </c>
      <c r="I45" s="7" t="s">
        <v>94</v>
      </c>
      <c r="J45" s="8">
        <v>980</v>
      </c>
      <c r="L45" s="7" t="s">
        <v>6</v>
      </c>
      <c r="M45" s="21">
        <v>1425</v>
      </c>
    </row>
    <row r="46" spans="3:13" ht="12">
      <c r="C46" s="7" t="s">
        <v>6</v>
      </c>
      <c r="D46" s="21">
        <v>100</v>
      </c>
      <c r="F46" s="7" t="s">
        <v>10</v>
      </c>
      <c r="G46" s="21">
        <v>90</v>
      </c>
      <c r="I46" s="7" t="s">
        <v>17</v>
      </c>
      <c r="J46" s="8">
        <v>890</v>
      </c>
      <c r="L46" s="7" t="s">
        <v>3</v>
      </c>
      <c r="M46" s="21">
        <v>1330</v>
      </c>
    </row>
    <row r="47" spans="3:13" ht="12">
      <c r="C47" s="7" t="s">
        <v>7</v>
      </c>
      <c r="D47" s="21">
        <v>95</v>
      </c>
      <c r="F47" s="7" t="s">
        <v>3</v>
      </c>
      <c r="G47" s="21">
        <v>55</v>
      </c>
      <c r="I47" s="7" t="s">
        <v>3</v>
      </c>
      <c r="J47" s="8">
        <v>845</v>
      </c>
      <c r="L47" s="7" t="s">
        <v>5</v>
      </c>
      <c r="M47" s="21">
        <v>1130</v>
      </c>
    </row>
    <row r="48" spans="3:13" ht="12">
      <c r="C48" s="22" t="s">
        <v>21</v>
      </c>
      <c r="D48" s="24">
        <v>195</v>
      </c>
      <c r="F48" s="22" t="s">
        <v>21</v>
      </c>
      <c r="G48" s="24">
        <v>290</v>
      </c>
      <c r="I48" s="22" t="s">
        <v>21</v>
      </c>
      <c r="J48" s="24">
        <v>8820</v>
      </c>
      <c r="L48" s="22" t="s">
        <v>21</v>
      </c>
      <c r="M48" s="24">
        <v>7585</v>
      </c>
    </row>
    <row r="49" spans="3:13" ht="8.1" customHeight="1">
      <c r="C49" s="25"/>
      <c r="D49" s="25"/>
      <c r="F49" s="25"/>
      <c r="G49" s="25"/>
      <c r="I49" s="25"/>
      <c r="J49" s="25"/>
      <c r="L49" s="25"/>
      <c r="M49" s="25"/>
    </row>
    <row r="50" spans="3:13" ht="12">
      <c r="C50" s="81" t="s">
        <v>53</v>
      </c>
      <c r="D50" s="81"/>
      <c r="E50" s="4"/>
      <c r="F50" s="81" t="s">
        <v>54</v>
      </c>
      <c r="G50" s="81"/>
      <c r="H50" s="4"/>
      <c r="I50" s="81" t="s">
        <v>55</v>
      </c>
      <c r="J50" s="81"/>
      <c r="K50" s="4"/>
      <c r="L50" s="81" t="s">
        <v>57</v>
      </c>
      <c r="M50" s="81"/>
    </row>
    <row r="51" spans="3:13" ht="12">
      <c r="C51" s="19" t="s">
        <v>1</v>
      </c>
      <c r="D51" s="20">
        <v>2120</v>
      </c>
      <c r="F51" s="19" t="s">
        <v>103</v>
      </c>
      <c r="G51" s="20">
        <v>160</v>
      </c>
      <c r="I51" s="19" t="s">
        <v>3</v>
      </c>
      <c r="J51" s="20">
        <v>2690</v>
      </c>
      <c r="L51" s="19" t="s">
        <v>0</v>
      </c>
      <c r="M51" s="20">
        <v>575</v>
      </c>
    </row>
    <row r="52" spans="3:13" ht="12">
      <c r="C52" s="7" t="s">
        <v>87</v>
      </c>
      <c r="D52" s="21">
        <v>85</v>
      </c>
      <c r="F52" s="7" t="s">
        <v>58</v>
      </c>
      <c r="G52" s="21">
        <v>125</v>
      </c>
      <c r="I52" s="7" t="s">
        <v>15</v>
      </c>
      <c r="J52" s="21">
        <v>920</v>
      </c>
      <c r="L52" s="7" t="s">
        <v>17</v>
      </c>
      <c r="M52" s="21">
        <v>190</v>
      </c>
    </row>
    <row r="53" spans="3:13" ht="12">
      <c r="C53" s="7" t="s">
        <v>95</v>
      </c>
      <c r="D53" s="21">
        <v>65</v>
      </c>
      <c r="F53" s="7" t="s">
        <v>161</v>
      </c>
      <c r="G53" s="21">
        <v>120</v>
      </c>
      <c r="I53" s="7" t="s">
        <v>0</v>
      </c>
      <c r="J53" s="21">
        <v>255</v>
      </c>
      <c r="L53" s="7" t="s">
        <v>6</v>
      </c>
      <c r="M53" s="21">
        <v>140</v>
      </c>
    </row>
    <row r="54" spans="3:13" ht="12">
      <c r="C54" s="7" t="s">
        <v>8</v>
      </c>
      <c r="D54" s="21">
        <v>45</v>
      </c>
      <c r="F54" s="7" t="s">
        <v>102</v>
      </c>
      <c r="G54" s="21">
        <v>55</v>
      </c>
      <c r="I54" s="7" t="s">
        <v>6</v>
      </c>
      <c r="J54" s="21">
        <v>245</v>
      </c>
      <c r="L54" s="7" t="s">
        <v>8</v>
      </c>
      <c r="M54" s="21">
        <v>100</v>
      </c>
    </row>
    <row r="55" spans="3:13" ht="12">
      <c r="C55" s="7" t="s">
        <v>3</v>
      </c>
      <c r="D55" s="21">
        <v>40</v>
      </c>
      <c r="F55" s="7" t="s">
        <v>16</v>
      </c>
      <c r="G55" s="21">
        <v>45</v>
      </c>
      <c r="I55" s="7" t="s">
        <v>7</v>
      </c>
      <c r="J55" s="21">
        <v>200</v>
      </c>
      <c r="L55" s="7" t="s">
        <v>15</v>
      </c>
      <c r="M55" s="21">
        <v>90</v>
      </c>
    </row>
    <row r="56" spans="3:13" ht="12">
      <c r="C56" s="22" t="s">
        <v>21</v>
      </c>
      <c r="D56" s="24">
        <v>650</v>
      </c>
      <c r="F56" s="22" t="s">
        <v>21</v>
      </c>
      <c r="G56" s="24">
        <v>510</v>
      </c>
      <c r="I56" s="22" t="s">
        <v>21</v>
      </c>
      <c r="J56" s="24">
        <v>390</v>
      </c>
      <c r="L56" s="22" t="s">
        <v>21</v>
      </c>
      <c r="M56" s="24">
        <v>340</v>
      </c>
    </row>
    <row r="57" spans="3:13" ht="8.1" customHeight="1">
      <c r="C57" s="25"/>
      <c r="D57" s="25"/>
      <c r="F57" s="25"/>
      <c r="G57" s="25"/>
      <c r="I57" s="25"/>
      <c r="J57" s="25"/>
      <c r="L57" s="25"/>
      <c r="M57" s="25"/>
    </row>
    <row r="58" spans="3:13" ht="12" customHeight="1">
      <c r="C58" s="81" t="s">
        <v>174</v>
      </c>
      <c r="D58" s="81"/>
      <c r="E58" s="4"/>
      <c r="F58" s="81" t="s">
        <v>41</v>
      </c>
      <c r="G58" s="81"/>
      <c r="H58" s="4"/>
      <c r="I58" s="81" t="s">
        <v>56</v>
      </c>
      <c r="J58" s="81"/>
      <c r="K58" s="4"/>
      <c r="L58" s="81" t="s">
        <v>59</v>
      </c>
      <c r="M58" s="81"/>
    </row>
    <row r="59" spans="3:13" ht="12">
      <c r="C59" s="19" t="s">
        <v>0</v>
      </c>
      <c r="D59" s="20">
        <v>25</v>
      </c>
      <c r="F59" s="19" t="s">
        <v>3</v>
      </c>
      <c r="G59" s="20">
        <v>1000</v>
      </c>
      <c r="I59" s="19" t="s">
        <v>15</v>
      </c>
      <c r="J59" s="20">
        <v>5250</v>
      </c>
      <c r="L59" s="19" t="s">
        <v>3</v>
      </c>
      <c r="M59" s="20">
        <v>3260</v>
      </c>
    </row>
    <row r="60" spans="3:13" ht="12">
      <c r="C60" s="7" t="s">
        <v>18</v>
      </c>
      <c r="D60" s="21">
        <v>20</v>
      </c>
      <c r="F60" s="7" t="s">
        <v>15</v>
      </c>
      <c r="G60" s="21">
        <v>740</v>
      </c>
      <c r="I60" s="7" t="s">
        <v>10</v>
      </c>
      <c r="J60" s="21">
        <v>1540</v>
      </c>
      <c r="L60" s="7" t="s">
        <v>6</v>
      </c>
      <c r="M60" s="21">
        <v>3125</v>
      </c>
    </row>
    <row r="61" spans="3:13" ht="12">
      <c r="C61" s="7" t="s">
        <v>75</v>
      </c>
      <c r="D61" s="21">
        <v>10</v>
      </c>
      <c r="F61" s="7" t="s">
        <v>10</v>
      </c>
      <c r="G61" s="21">
        <v>435</v>
      </c>
      <c r="I61" s="7" t="s">
        <v>3</v>
      </c>
      <c r="J61" s="21">
        <v>1475</v>
      </c>
      <c r="L61" s="7" t="s">
        <v>7</v>
      </c>
      <c r="M61" s="21">
        <v>3050</v>
      </c>
    </row>
    <row r="62" spans="3:13" ht="12">
      <c r="C62" s="7" t="s">
        <v>3</v>
      </c>
      <c r="D62" s="21">
        <v>10</v>
      </c>
      <c r="F62" s="7" t="s">
        <v>1</v>
      </c>
      <c r="G62" s="21">
        <v>395</v>
      </c>
      <c r="I62" s="7" t="s">
        <v>0</v>
      </c>
      <c r="J62" s="21">
        <v>1245</v>
      </c>
      <c r="L62" s="7" t="s">
        <v>9</v>
      </c>
      <c r="M62" s="21">
        <v>1980</v>
      </c>
    </row>
    <row r="63" spans="3:13" ht="12">
      <c r="C63" s="7" t="s">
        <v>6</v>
      </c>
      <c r="D63" s="21">
        <v>10</v>
      </c>
      <c r="F63" s="7" t="s">
        <v>0</v>
      </c>
      <c r="G63" s="21">
        <v>305</v>
      </c>
      <c r="I63" s="7" t="s">
        <v>4</v>
      </c>
      <c r="J63" s="21">
        <v>1005</v>
      </c>
      <c r="L63" s="7" t="s">
        <v>0</v>
      </c>
      <c r="M63" s="21">
        <v>1915</v>
      </c>
    </row>
    <row r="64" spans="3:13" ht="12">
      <c r="C64" s="22" t="s">
        <v>21</v>
      </c>
      <c r="D64" s="24">
        <v>75</v>
      </c>
      <c r="F64" s="22" t="s">
        <v>21</v>
      </c>
      <c r="G64" s="24">
        <v>1450</v>
      </c>
      <c r="I64" s="22" t="s">
        <v>21</v>
      </c>
      <c r="J64" s="24">
        <v>11675</v>
      </c>
      <c r="L64" s="22" t="s">
        <v>21</v>
      </c>
      <c r="M64" s="24">
        <v>19980</v>
      </c>
    </row>
    <row r="65" spans="3:13" ht="8.1" customHeight="1">
      <c r="C65" s="25"/>
      <c r="D65" s="25"/>
      <c r="F65" s="25"/>
      <c r="G65" s="25"/>
      <c r="I65" s="25"/>
      <c r="J65" s="25"/>
      <c r="L65" s="25"/>
      <c r="M65" s="25"/>
    </row>
    <row r="66" spans="3:13" ht="12">
      <c r="C66" s="81" t="s">
        <v>61</v>
      </c>
      <c r="D66" s="81"/>
      <c r="E66" s="4"/>
      <c r="F66" s="81" t="s">
        <v>107</v>
      </c>
      <c r="G66" s="81"/>
      <c r="H66" s="4"/>
      <c r="I66" s="81" t="s">
        <v>52</v>
      </c>
      <c r="J66" s="81"/>
      <c r="K66" s="4"/>
      <c r="L66" s="81" t="s">
        <v>33</v>
      </c>
      <c r="M66" s="81"/>
    </row>
    <row r="67" spans="3:13" ht="12">
      <c r="C67" s="19" t="s">
        <v>4</v>
      </c>
      <c r="D67" s="20">
        <v>290</v>
      </c>
      <c r="F67" s="26" t="s">
        <v>96</v>
      </c>
      <c r="G67" s="17" t="s">
        <v>96</v>
      </c>
      <c r="I67" s="19" t="s">
        <v>15</v>
      </c>
      <c r="J67" s="20">
        <v>1000</v>
      </c>
      <c r="L67" s="19" t="s">
        <v>10</v>
      </c>
      <c r="M67" s="20">
        <v>3155</v>
      </c>
    </row>
    <row r="68" spans="3:13" ht="12">
      <c r="C68" s="7" t="s">
        <v>19</v>
      </c>
      <c r="D68" s="21">
        <v>255</v>
      </c>
      <c r="F68" s="62" t="s">
        <v>96</v>
      </c>
      <c r="G68" s="8" t="s">
        <v>96</v>
      </c>
      <c r="I68" s="7" t="s">
        <v>10</v>
      </c>
      <c r="J68" s="21">
        <v>840</v>
      </c>
      <c r="L68" s="7" t="s">
        <v>15</v>
      </c>
      <c r="M68" s="21">
        <v>1810</v>
      </c>
    </row>
    <row r="69" spans="3:13" ht="12">
      <c r="C69" s="7" t="s">
        <v>3</v>
      </c>
      <c r="D69" s="21">
        <v>110</v>
      </c>
      <c r="F69" s="62" t="s">
        <v>96</v>
      </c>
      <c r="G69" s="8" t="s">
        <v>96</v>
      </c>
      <c r="I69" s="7" t="s">
        <v>8</v>
      </c>
      <c r="J69" s="21">
        <v>160</v>
      </c>
      <c r="L69" s="7" t="s">
        <v>0</v>
      </c>
      <c r="M69" s="21">
        <v>1180</v>
      </c>
    </row>
    <row r="70" spans="3:13" ht="12">
      <c r="C70" s="7" t="s">
        <v>13</v>
      </c>
      <c r="D70" s="21">
        <v>50</v>
      </c>
      <c r="F70" s="62" t="s">
        <v>96</v>
      </c>
      <c r="G70" s="8" t="s">
        <v>96</v>
      </c>
      <c r="I70" s="7" t="s">
        <v>3</v>
      </c>
      <c r="J70" s="21">
        <v>140</v>
      </c>
      <c r="L70" s="7" t="s">
        <v>2</v>
      </c>
      <c r="M70" s="21">
        <v>795</v>
      </c>
    </row>
    <row r="71" spans="3:13" ht="12">
      <c r="C71" s="7" t="s">
        <v>6</v>
      </c>
      <c r="D71" s="21">
        <v>35</v>
      </c>
      <c r="F71" s="62" t="s">
        <v>96</v>
      </c>
      <c r="G71" s="8" t="s">
        <v>96</v>
      </c>
      <c r="I71" s="7" t="s">
        <v>0</v>
      </c>
      <c r="J71" s="21">
        <v>135</v>
      </c>
      <c r="L71" s="7" t="s">
        <v>16</v>
      </c>
      <c r="M71" s="21">
        <v>785</v>
      </c>
    </row>
    <row r="72" spans="3:13" ht="12">
      <c r="C72" s="22" t="s">
        <v>21</v>
      </c>
      <c r="D72" s="24">
        <v>325</v>
      </c>
      <c r="F72" s="63" t="s">
        <v>96</v>
      </c>
      <c r="G72" s="23" t="s">
        <v>96</v>
      </c>
      <c r="I72" s="22" t="s">
        <v>21</v>
      </c>
      <c r="J72" s="24">
        <v>1075</v>
      </c>
      <c r="L72" s="22" t="s">
        <v>21</v>
      </c>
      <c r="M72" s="24">
        <v>8890</v>
      </c>
    </row>
    <row r="73" ht="12" customHeight="1">
      <c r="K73" s="51"/>
    </row>
    <row r="74" ht="12" customHeight="1">
      <c r="C74" s="16" t="s">
        <v>156</v>
      </c>
    </row>
    <row r="75" ht="12" customHeight="1">
      <c r="C75" s="16" t="s">
        <v>162</v>
      </c>
    </row>
    <row r="76" ht="12" customHeight="1">
      <c r="C76" s="16" t="s">
        <v>163</v>
      </c>
    </row>
    <row r="77" spans="1:11" ht="12" customHeight="1">
      <c r="A77" s="75"/>
      <c r="C77" s="11" t="s">
        <v>172</v>
      </c>
      <c r="E77" s="51"/>
      <c r="H77" s="51"/>
      <c r="K77" s="51"/>
    </row>
    <row r="78" ht="12" customHeight="1">
      <c r="A78" s="75"/>
    </row>
    <row r="79" ht="12" customHeight="1"/>
    <row r="80" ht="12" customHeight="1">
      <c r="A80" s="3" t="s">
        <v>63</v>
      </c>
    </row>
    <row r="81" ht="12" customHeight="1">
      <c r="A81" s="6" t="s">
        <v>154</v>
      </c>
    </row>
    <row r="82" ht="12" customHeight="1"/>
    <row r="83" ht="12" customHeight="1"/>
    <row r="84" ht="12" customHeight="1"/>
    <row r="85" ht="12" customHeight="1"/>
    <row r="86" ht="12" customHeight="1"/>
  </sheetData>
  <mergeCells count="32">
    <mergeCell ref="L66:M66"/>
    <mergeCell ref="L58:M58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  <mergeCell ref="I66:J6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showGridLines="0" workbookViewId="0" topLeftCell="A55">
      <selection activeCell="S97" sqref="S97"/>
    </sheetView>
  </sheetViews>
  <sheetFormatPr defaultColWidth="9.140625" defaultRowHeight="12"/>
  <cols>
    <col min="1" max="2" width="9.28125" style="27" customWidth="1"/>
    <col min="3" max="3" width="17.28125" style="27" customWidth="1"/>
    <col min="4" max="9" width="9.140625" style="27" customWidth="1"/>
    <col min="10" max="10" width="12.8515625" style="27" customWidth="1"/>
    <col min="11" max="11" width="38.8515625" style="27" customWidth="1"/>
    <col min="12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1" s="30" customFormat="1" ht="12">
      <c r="A6" s="70"/>
      <c r="B6" s="70"/>
      <c r="C6" s="71" t="s">
        <v>166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</row>
    <row r="7" spans="3:34" s="30" customFormat="1" ht="12">
      <c r="C7" s="52" t="s">
        <v>23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="30" customFormat="1" ht="12"/>
    <row r="9" s="30" customFormat="1" ht="12"/>
    <row r="10" spans="4:10" ht="24">
      <c r="D10" s="40" t="s">
        <v>67</v>
      </c>
      <c r="E10" s="40" t="s">
        <v>68</v>
      </c>
      <c r="F10" s="40" t="s">
        <v>69</v>
      </c>
      <c r="G10" s="40" t="s">
        <v>70</v>
      </c>
      <c r="H10" s="40" t="s">
        <v>25</v>
      </c>
      <c r="I10" s="40" t="s">
        <v>78</v>
      </c>
      <c r="J10" s="34"/>
    </row>
    <row r="11" spans="1:14" ht="12" customHeight="1">
      <c r="A11" s="52"/>
      <c r="C11" s="52" t="s">
        <v>71</v>
      </c>
      <c r="D11" s="53">
        <v>23.330589131421625</v>
      </c>
      <c r="E11" s="53">
        <v>7.450123489086027</v>
      </c>
      <c r="F11" s="53">
        <v>51.454555246939705</v>
      </c>
      <c r="G11" s="53">
        <v>16.989943910564666</v>
      </c>
      <c r="H11" s="53">
        <v>0.623215948173054</v>
      </c>
      <c r="I11" s="53">
        <v>0.15080287140977602</v>
      </c>
      <c r="J11" s="53"/>
      <c r="K11" s="53"/>
      <c r="L11" s="50"/>
      <c r="M11" s="50"/>
      <c r="N11" s="50"/>
    </row>
    <row r="12" spans="1:14" ht="12" customHeight="1">
      <c r="A12" s="52"/>
      <c r="C12" s="52"/>
      <c r="D12" s="53"/>
      <c r="E12" s="53"/>
      <c r="F12" s="53"/>
      <c r="G12" s="53"/>
      <c r="H12" s="53"/>
      <c r="I12" s="53"/>
      <c r="J12" s="53"/>
      <c r="K12" s="53"/>
      <c r="L12" s="50"/>
      <c r="M12" s="50"/>
      <c r="N12" s="50"/>
    </row>
    <row r="13" spans="1:14" ht="12" customHeight="1">
      <c r="A13" s="52"/>
      <c r="B13" s="50"/>
      <c r="C13" s="52" t="s">
        <v>31</v>
      </c>
      <c r="D13" s="53">
        <v>23.334520840755253</v>
      </c>
      <c r="E13" s="53">
        <v>10.224438902743142</v>
      </c>
      <c r="F13" s="53">
        <v>44.994656216601356</v>
      </c>
      <c r="G13" s="53">
        <v>20.377627360171</v>
      </c>
      <c r="H13" s="53">
        <v>1.0687566797292483</v>
      </c>
      <c r="I13" s="53">
        <v>0</v>
      </c>
      <c r="J13" s="53"/>
      <c r="K13" s="53"/>
      <c r="L13" s="50"/>
      <c r="M13" s="50"/>
      <c r="N13" s="50"/>
    </row>
    <row r="14" spans="1:14" ht="12" customHeight="1">
      <c r="A14" s="52"/>
      <c r="B14" s="50"/>
      <c r="C14" s="52" t="s">
        <v>32</v>
      </c>
      <c r="D14" s="53">
        <v>18.443804034582133</v>
      </c>
      <c r="E14" s="53">
        <v>14.409221902017292</v>
      </c>
      <c r="F14" s="53">
        <v>53.602305475504316</v>
      </c>
      <c r="G14" s="53">
        <v>13.112391930835734</v>
      </c>
      <c r="H14" s="53">
        <v>0.5763688760806917</v>
      </c>
      <c r="I14" s="53">
        <v>0</v>
      </c>
      <c r="J14" s="53"/>
      <c r="K14" s="53"/>
      <c r="L14" s="50"/>
      <c r="M14" s="50"/>
      <c r="N14" s="50"/>
    </row>
    <row r="15" spans="1:14" ht="12" customHeight="1">
      <c r="A15" s="52"/>
      <c r="B15" s="50"/>
      <c r="C15" s="52" t="s">
        <v>35</v>
      </c>
      <c r="D15" s="53">
        <v>17.543859649122805</v>
      </c>
      <c r="E15" s="53">
        <v>3.070175438596491</v>
      </c>
      <c r="F15" s="53">
        <v>41.228070175438596</v>
      </c>
      <c r="G15" s="53">
        <v>36.84210526315789</v>
      </c>
      <c r="H15" s="53">
        <v>1.3157894736842104</v>
      </c>
      <c r="I15" s="53">
        <v>0</v>
      </c>
      <c r="J15" s="53"/>
      <c r="K15" s="53"/>
      <c r="L15" s="50"/>
      <c r="M15" s="50"/>
      <c r="N15" s="50"/>
    </row>
    <row r="16" spans="1:14" ht="12" customHeight="1">
      <c r="A16" s="52"/>
      <c r="B16" s="50"/>
      <c r="C16" s="52" t="s">
        <v>37</v>
      </c>
      <c r="D16" s="53">
        <v>20.64</v>
      </c>
      <c r="E16" s="53">
        <v>16.64</v>
      </c>
      <c r="F16" s="53">
        <v>43.2</v>
      </c>
      <c r="G16" s="53">
        <v>18.56</v>
      </c>
      <c r="H16" s="53">
        <v>0.96</v>
      </c>
      <c r="I16" s="53">
        <v>0</v>
      </c>
      <c r="J16" s="53"/>
      <c r="K16" s="53"/>
      <c r="L16" s="50"/>
      <c r="M16" s="50"/>
      <c r="N16" s="50"/>
    </row>
    <row r="17" spans="1:14" ht="12" customHeight="1">
      <c r="A17" s="52"/>
      <c r="B17" s="50"/>
      <c r="C17" s="52" t="s">
        <v>36</v>
      </c>
      <c r="D17" s="53">
        <v>36.82126554185267</v>
      </c>
      <c r="E17" s="53">
        <v>8.156162517969282</v>
      </c>
      <c r="F17" s="53">
        <v>38.84391314216539</v>
      </c>
      <c r="G17" s="53">
        <v>15.535547653274822</v>
      </c>
      <c r="H17" s="53">
        <v>0.6405891402486696</v>
      </c>
      <c r="I17" s="53">
        <v>0</v>
      </c>
      <c r="J17" s="53"/>
      <c r="K17" s="53"/>
      <c r="L17" s="50"/>
      <c r="M17" s="50"/>
      <c r="N17" s="50"/>
    </row>
    <row r="18" spans="1:14" ht="12" customHeight="1">
      <c r="A18" s="52"/>
      <c r="B18" s="50"/>
      <c r="C18" s="52" t="s">
        <v>38</v>
      </c>
      <c r="D18" s="53">
        <v>38.88888888888889</v>
      </c>
      <c r="E18" s="53">
        <v>2.7777777777777777</v>
      </c>
      <c r="F18" s="53">
        <v>27.77777777777778</v>
      </c>
      <c r="G18" s="53">
        <v>27.77777777777778</v>
      </c>
      <c r="H18" s="53">
        <v>2.7777777777777777</v>
      </c>
      <c r="I18" s="53">
        <v>0</v>
      </c>
      <c r="J18" s="53"/>
      <c r="K18" s="53"/>
      <c r="L18" s="50"/>
      <c r="M18" s="50"/>
      <c r="N18" s="50"/>
    </row>
    <row r="19" spans="1:14" ht="12" customHeight="1">
      <c r="A19" s="52"/>
      <c r="B19" s="50"/>
      <c r="C19" s="52" t="s">
        <v>44</v>
      </c>
      <c r="D19" s="53">
        <v>23.883161512027492</v>
      </c>
      <c r="E19" s="53">
        <v>4.982817869415808</v>
      </c>
      <c r="F19" s="53">
        <v>48.281786941580755</v>
      </c>
      <c r="G19" s="53">
        <v>22.508591065292098</v>
      </c>
      <c r="H19" s="53">
        <v>0.3436426116838488</v>
      </c>
      <c r="I19" s="53">
        <v>0</v>
      </c>
      <c r="J19" s="53"/>
      <c r="K19" s="53"/>
      <c r="L19" s="50"/>
      <c r="M19" s="50"/>
      <c r="N19" s="50"/>
    </row>
    <row r="20" spans="1:14" ht="12" customHeight="1">
      <c r="A20" s="52"/>
      <c r="B20" s="50"/>
      <c r="C20" s="52" t="s">
        <v>39</v>
      </c>
      <c r="D20" s="53">
        <v>25.131532795510346</v>
      </c>
      <c r="E20" s="53">
        <v>9.452823570676955</v>
      </c>
      <c r="F20" s="53">
        <v>48.3339179235356</v>
      </c>
      <c r="G20" s="53">
        <v>16.660820764643987</v>
      </c>
      <c r="H20" s="53">
        <v>0.4209049456331112</v>
      </c>
      <c r="I20" s="53">
        <v>0</v>
      </c>
      <c r="J20" s="53"/>
      <c r="K20" s="53"/>
      <c r="L20" s="50"/>
      <c r="M20" s="50"/>
      <c r="N20" s="50"/>
    </row>
    <row r="21" spans="1:14" ht="12" customHeight="1">
      <c r="A21" s="52"/>
      <c r="B21" s="50"/>
      <c r="C21" s="52" t="s">
        <v>40</v>
      </c>
      <c r="D21" s="53">
        <v>20.348168829035966</v>
      </c>
      <c r="E21" s="53">
        <v>3.645918870093611</v>
      </c>
      <c r="F21" s="53">
        <v>51.486286746592214</v>
      </c>
      <c r="G21" s="53">
        <v>23.632780423714898</v>
      </c>
      <c r="H21" s="53">
        <v>0.8868451305633108</v>
      </c>
      <c r="I21" s="53">
        <v>0.016423057973394647</v>
      </c>
      <c r="J21" s="53"/>
      <c r="K21" s="53"/>
      <c r="L21" s="50"/>
      <c r="M21" s="50"/>
      <c r="N21" s="50"/>
    </row>
    <row r="22" spans="1:14" ht="12" customHeight="1">
      <c r="A22" s="52"/>
      <c r="B22" s="50"/>
      <c r="C22" s="52" t="s">
        <v>42</v>
      </c>
      <c r="D22" s="53">
        <v>18.99088613154716</v>
      </c>
      <c r="E22" s="53">
        <v>3.1184802898869</v>
      </c>
      <c r="F22" s="53">
        <v>54.29340068079499</v>
      </c>
      <c r="G22" s="53">
        <v>22.587020972878005</v>
      </c>
      <c r="H22" s="53">
        <v>0.9992313604919293</v>
      </c>
      <c r="I22" s="53">
        <v>0.005490282200505106</v>
      </c>
      <c r="J22" s="53"/>
      <c r="K22" s="53"/>
      <c r="L22" s="50"/>
      <c r="M22" s="50"/>
      <c r="N22" s="50"/>
    </row>
    <row r="23" spans="1:14" ht="12" customHeight="1">
      <c r="A23" s="52"/>
      <c r="B23" s="50"/>
      <c r="C23" s="52" t="s">
        <v>65</v>
      </c>
      <c r="D23" s="53">
        <v>11.931818181818182</v>
      </c>
      <c r="E23" s="53">
        <v>6.8181818181818175</v>
      </c>
      <c r="F23" s="53">
        <v>63.63636363636363</v>
      </c>
      <c r="G23" s="53">
        <v>17.045454545454543</v>
      </c>
      <c r="H23" s="53">
        <v>0.5681818181818182</v>
      </c>
      <c r="I23" s="53">
        <v>0</v>
      </c>
      <c r="J23" s="53"/>
      <c r="K23" s="53"/>
      <c r="L23" s="50"/>
      <c r="M23" s="50"/>
      <c r="N23" s="50"/>
    </row>
    <row r="24" spans="1:14" ht="12" customHeight="1">
      <c r="A24" s="52"/>
      <c r="B24" s="50"/>
      <c r="C24" s="52" t="s">
        <v>45</v>
      </c>
      <c r="D24" s="53">
        <v>4.452785460292374</v>
      </c>
      <c r="E24" s="53">
        <v>7.791386803634927</v>
      </c>
      <c r="F24" s="53">
        <v>77.005136309759</v>
      </c>
      <c r="G24" s="53">
        <v>10.679573291189254</v>
      </c>
      <c r="H24" s="53">
        <v>0.07111813512445674</v>
      </c>
      <c r="I24" s="53">
        <v>0</v>
      </c>
      <c r="J24" s="53"/>
      <c r="K24" s="53"/>
      <c r="L24" s="50"/>
      <c r="M24" s="50"/>
      <c r="N24" s="50"/>
    </row>
    <row r="25" spans="1:14" ht="12" customHeight="1">
      <c r="A25" s="52"/>
      <c r="B25" s="50"/>
      <c r="C25" s="52" t="s">
        <v>34</v>
      </c>
      <c r="D25" s="53">
        <v>10.502793296089386</v>
      </c>
      <c r="E25" s="53">
        <v>4.804469273743017</v>
      </c>
      <c r="F25" s="53">
        <v>63.128491620111724</v>
      </c>
      <c r="G25" s="53">
        <v>20.893854748603353</v>
      </c>
      <c r="H25" s="53">
        <v>0.22346368715083798</v>
      </c>
      <c r="I25" s="53">
        <v>0.44692737430167595</v>
      </c>
      <c r="J25" s="53"/>
      <c r="K25" s="53"/>
      <c r="L25" s="50"/>
      <c r="M25" s="50"/>
      <c r="N25" s="50"/>
    </row>
    <row r="26" spans="1:14" ht="12" customHeight="1">
      <c r="A26" s="52"/>
      <c r="B26" s="50"/>
      <c r="C26" s="52" t="s">
        <v>49</v>
      </c>
      <c r="D26" s="53">
        <v>30.985915492957744</v>
      </c>
      <c r="E26" s="53">
        <v>5.633802816901409</v>
      </c>
      <c r="F26" s="53">
        <v>42.25352112676056</v>
      </c>
      <c r="G26" s="53">
        <v>19.718309859154928</v>
      </c>
      <c r="H26" s="53">
        <v>0</v>
      </c>
      <c r="I26" s="53">
        <v>0</v>
      </c>
      <c r="J26" s="53"/>
      <c r="K26" s="53"/>
      <c r="L26" s="50"/>
      <c r="M26" s="50"/>
      <c r="N26" s="50"/>
    </row>
    <row r="27" spans="1:14" ht="12" customHeight="1">
      <c r="A27" s="52"/>
      <c r="B27" s="50"/>
      <c r="C27" s="52" t="s">
        <v>47</v>
      </c>
      <c r="D27" s="53">
        <v>30.76923076923077</v>
      </c>
      <c r="E27" s="53">
        <v>2.8846153846153846</v>
      </c>
      <c r="F27" s="53">
        <v>43.269230769230774</v>
      </c>
      <c r="G27" s="53">
        <v>22.115384615384613</v>
      </c>
      <c r="H27" s="53">
        <v>0.9615384615384616</v>
      </c>
      <c r="I27" s="53">
        <v>0</v>
      </c>
      <c r="J27" s="53"/>
      <c r="K27" s="53"/>
      <c r="L27" s="50"/>
      <c r="M27" s="50"/>
      <c r="N27" s="50"/>
    </row>
    <row r="28" spans="1:14" ht="12" customHeight="1">
      <c r="A28" s="52"/>
      <c r="B28" s="50"/>
      <c r="C28" s="52" t="s">
        <v>48</v>
      </c>
      <c r="D28" s="53">
        <v>22.198275862068968</v>
      </c>
      <c r="E28" s="53">
        <v>4.094827586206897</v>
      </c>
      <c r="F28" s="53">
        <v>55.172413793103445</v>
      </c>
      <c r="G28" s="53">
        <v>18.318965517241377</v>
      </c>
      <c r="H28" s="53">
        <v>0.43103448275862066</v>
      </c>
      <c r="I28" s="53">
        <v>0</v>
      </c>
      <c r="J28" s="53"/>
      <c r="K28" s="53"/>
      <c r="L28" s="50"/>
      <c r="M28" s="50"/>
      <c r="N28" s="50"/>
    </row>
    <row r="29" spans="1:14" ht="12" customHeight="1">
      <c r="A29" s="52"/>
      <c r="B29" s="50"/>
      <c r="C29" s="52" t="s">
        <v>43</v>
      </c>
      <c r="D29" s="53">
        <v>38.362760834670944</v>
      </c>
      <c r="E29" s="53">
        <v>12.680577849117174</v>
      </c>
      <c r="F29" s="53">
        <v>34.34991974317817</v>
      </c>
      <c r="G29" s="53">
        <v>13.964686998394862</v>
      </c>
      <c r="H29" s="53">
        <v>0.4815409309791332</v>
      </c>
      <c r="I29" s="53">
        <v>0</v>
      </c>
      <c r="J29" s="53"/>
      <c r="K29" s="53"/>
      <c r="L29" s="50"/>
      <c r="M29" s="50"/>
      <c r="N29" s="50"/>
    </row>
    <row r="30" spans="1:14" ht="12" customHeight="1">
      <c r="A30" s="52"/>
      <c r="B30" s="50"/>
      <c r="C30" s="52" t="s">
        <v>50</v>
      </c>
      <c r="D30" s="53">
        <v>23.60248447204969</v>
      </c>
      <c r="E30" s="53">
        <v>4.037267080745342</v>
      </c>
      <c r="F30" s="53">
        <v>54.96894409937888</v>
      </c>
      <c r="G30" s="53">
        <v>17.080745341614907</v>
      </c>
      <c r="H30" s="53">
        <v>0.6211180124223602</v>
      </c>
      <c r="I30" s="53">
        <v>0</v>
      </c>
      <c r="J30" s="53"/>
      <c r="K30" s="53"/>
      <c r="L30" s="50"/>
      <c r="M30" s="50"/>
      <c r="N30" s="50"/>
    </row>
    <row r="31" spans="1:14" ht="12" customHeight="1">
      <c r="A31" s="52"/>
      <c r="B31" s="50"/>
      <c r="C31" s="52" t="s">
        <v>51</v>
      </c>
      <c r="D31" s="53">
        <v>15.475450590428839</v>
      </c>
      <c r="E31" s="53">
        <v>8.452454940957116</v>
      </c>
      <c r="F31" s="53">
        <v>55.0652579241765</v>
      </c>
      <c r="G31" s="53">
        <v>20.136730888750776</v>
      </c>
      <c r="H31" s="53">
        <v>0.9011808576755749</v>
      </c>
      <c r="I31" s="53">
        <v>0</v>
      </c>
      <c r="J31" s="53"/>
      <c r="K31" s="53"/>
      <c r="L31" s="50"/>
      <c r="M31" s="50"/>
      <c r="N31" s="50"/>
    </row>
    <row r="32" spans="1:14" ht="12" customHeight="1">
      <c r="A32" s="52"/>
      <c r="B32" s="50"/>
      <c r="C32" s="52" t="s">
        <v>30</v>
      </c>
      <c r="D32" s="53">
        <v>42.01263537906137</v>
      </c>
      <c r="E32" s="53">
        <v>11.236462093862816</v>
      </c>
      <c r="F32" s="53">
        <v>32.42328519855596</v>
      </c>
      <c r="G32" s="53">
        <v>13.966606498194945</v>
      </c>
      <c r="H32" s="53">
        <v>0.33844765342960287</v>
      </c>
      <c r="I32" s="53">
        <v>0</v>
      </c>
      <c r="J32" s="53"/>
      <c r="K32" s="53"/>
      <c r="L32" s="50"/>
      <c r="M32" s="50"/>
      <c r="N32" s="50"/>
    </row>
    <row r="33" spans="1:14" ht="12" customHeight="1">
      <c r="A33" s="52"/>
      <c r="B33" s="50"/>
      <c r="C33" s="52" t="s">
        <v>53</v>
      </c>
      <c r="D33" s="53">
        <v>40.93178036605657</v>
      </c>
      <c r="E33" s="53">
        <v>4.9916805324459235</v>
      </c>
      <c r="F33" s="53">
        <v>33.61064891846922</v>
      </c>
      <c r="G33" s="53">
        <v>19.633943427620633</v>
      </c>
      <c r="H33" s="53">
        <v>0.6655574043261231</v>
      </c>
      <c r="I33" s="53">
        <v>0</v>
      </c>
      <c r="J33" s="53"/>
      <c r="K33" s="53"/>
      <c r="L33" s="50"/>
      <c r="M33" s="50"/>
      <c r="N33" s="50"/>
    </row>
    <row r="34" spans="1:14" ht="12" customHeight="1">
      <c r="A34" s="52"/>
      <c r="B34" s="50"/>
      <c r="C34" s="52" t="s">
        <v>54</v>
      </c>
      <c r="D34" s="53">
        <v>19.704433497536947</v>
      </c>
      <c r="E34" s="53">
        <v>4.926108374384237</v>
      </c>
      <c r="F34" s="53">
        <v>52.21674876847291</v>
      </c>
      <c r="G34" s="53">
        <v>22.167487684729064</v>
      </c>
      <c r="H34" s="53">
        <v>0.49261083743842365</v>
      </c>
      <c r="I34" s="53">
        <v>0</v>
      </c>
      <c r="J34" s="53"/>
      <c r="K34" s="53"/>
      <c r="L34" s="50"/>
      <c r="M34" s="50"/>
      <c r="N34" s="50"/>
    </row>
    <row r="35" spans="1:14" ht="12" customHeight="1">
      <c r="A35" s="52"/>
      <c r="B35" s="50"/>
      <c r="C35" s="52" t="s">
        <v>55</v>
      </c>
      <c r="D35" s="53">
        <v>24.78723404255319</v>
      </c>
      <c r="E35" s="53">
        <v>8.72340425531915</v>
      </c>
      <c r="F35" s="53">
        <v>51.06382978723404</v>
      </c>
      <c r="G35" s="53">
        <v>15.106382978723405</v>
      </c>
      <c r="H35" s="53">
        <v>0.3191489361702127</v>
      </c>
      <c r="I35" s="53">
        <v>0</v>
      </c>
      <c r="J35" s="53"/>
      <c r="K35" s="53"/>
      <c r="L35" s="50"/>
      <c r="M35" s="50"/>
      <c r="N35" s="50"/>
    </row>
    <row r="36" spans="1:14" ht="12" customHeight="1">
      <c r="A36" s="52"/>
      <c r="B36" s="50"/>
      <c r="C36" s="52" t="s">
        <v>57</v>
      </c>
      <c r="D36" s="53">
        <v>8.362369337979095</v>
      </c>
      <c r="E36" s="53">
        <v>27.526132404181187</v>
      </c>
      <c r="F36" s="53">
        <v>54.70383275261324</v>
      </c>
      <c r="G36" s="53">
        <v>9.40766550522648</v>
      </c>
      <c r="H36" s="53">
        <v>0</v>
      </c>
      <c r="I36" s="53">
        <v>0</v>
      </c>
      <c r="J36" s="53"/>
      <c r="K36" s="53"/>
      <c r="L36" s="50"/>
      <c r="M36" s="50"/>
      <c r="N36" s="50"/>
    </row>
    <row r="37" spans="1:14" ht="12" customHeight="1">
      <c r="A37" s="52"/>
      <c r="B37" s="50"/>
      <c r="C37" s="52" t="s">
        <v>26</v>
      </c>
      <c r="D37" s="53">
        <v>10</v>
      </c>
      <c r="E37" s="53">
        <v>13.333333333333334</v>
      </c>
      <c r="F37" s="53">
        <v>53.333333333333336</v>
      </c>
      <c r="G37" s="53">
        <v>23.333333333333332</v>
      </c>
      <c r="H37" s="53">
        <v>0</v>
      </c>
      <c r="I37" s="53">
        <v>0</v>
      </c>
      <c r="J37" s="53"/>
      <c r="K37" s="53"/>
      <c r="L37" s="50"/>
      <c r="M37" s="50"/>
      <c r="N37" s="50"/>
    </row>
    <row r="38" spans="1:14" ht="12" customHeight="1">
      <c r="A38" s="52"/>
      <c r="B38" s="50"/>
      <c r="C38" s="52" t="s">
        <v>41</v>
      </c>
      <c r="D38" s="53">
        <v>24.85549132947977</v>
      </c>
      <c r="E38" s="53">
        <v>5.5491329479768785</v>
      </c>
      <c r="F38" s="53">
        <v>48.554913294797686</v>
      </c>
      <c r="G38" s="53">
        <v>20.23121387283237</v>
      </c>
      <c r="H38" s="53">
        <v>0.6936416184971098</v>
      </c>
      <c r="I38" s="53">
        <v>0.23121387283236997</v>
      </c>
      <c r="J38" s="53"/>
      <c r="K38" s="53"/>
      <c r="L38" s="50"/>
      <c r="M38" s="50"/>
      <c r="N38" s="50"/>
    </row>
    <row r="39" spans="1:14" ht="12" customHeight="1">
      <c r="A39" s="52"/>
      <c r="B39" s="50"/>
      <c r="C39" s="52" t="s">
        <v>56</v>
      </c>
      <c r="D39" s="53">
        <v>29.157278053177105</v>
      </c>
      <c r="E39" s="53">
        <v>7.165389815232087</v>
      </c>
      <c r="F39" s="53">
        <v>40.626408292023434</v>
      </c>
      <c r="G39" s="53">
        <v>21.518702118071204</v>
      </c>
      <c r="H39" s="53">
        <v>1.5096890491212258</v>
      </c>
      <c r="I39" s="53">
        <v>0</v>
      </c>
      <c r="J39" s="53"/>
      <c r="K39" s="53"/>
      <c r="L39" s="50"/>
      <c r="M39" s="50"/>
      <c r="N39" s="50"/>
    </row>
    <row r="40" spans="1:14" ht="12" customHeight="1">
      <c r="A40" s="52"/>
      <c r="B40" s="50"/>
      <c r="C40" s="52" t="s">
        <v>59</v>
      </c>
      <c r="D40" s="53">
        <v>13.884719303512458</v>
      </c>
      <c r="E40" s="53">
        <v>8.49594716301411</v>
      </c>
      <c r="F40" s="53">
        <v>50.5253677574302</v>
      </c>
      <c r="G40" s="53">
        <v>23.206244371059743</v>
      </c>
      <c r="H40" s="53">
        <v>1.0807565295706996</v>
      </c>
      <c r="I40" s="53">
        <v>2.8219753827679375</v>
      </c>
      <c r="J40" s="53"/>
      <c r="K40" s="53"/>
      <c r="L40" s="50"/>
      <c r="M40" s="50"/>
      <c r="N40" s="50"/>
    </row>
    <row r="41" spans="1:14" ht="12" customHeight="1">
      <c r="A41" s="52"/>
      <c r="B41" s="50"/>
      <c r="C41" s="52"/>
      <c r="D41" s="53"/>
      <c r="E41" s="53"/>
      <c r="F41" s="53"/>
      <c r="G41" s="53"/>
      <c r="H41" s="53"/>
      <c r="I41" s="53"/>
      <c r="J41" s="53"/>
      <c r="K41" s="53"/>
      <c r="L41" s="50"/>
      <c r="M41" s="50"/>
      <c r="N41" s="50"/>
    </row>
    <row r="42" spans="1:14" ht="12" customHeight="1">
      <c r="A42" s="52"/>
      <c r="B42" s="50"/>
      <c r="C42" s="52" t="s">
        <v>61</v>
      </c>
      <c r="D42" s="53">
        <v>12.676056338028168</v>
      </c>
      <c r="E42" s="53">
        <v>3.755868544600939</v>
      </c>
      <c r="F42" s="53">
        <v>57.74647887323944</v>
      </c>
      <c r="G42" s="53">
        <v>24.88262910798122</v>
      </c>
      <c r="H42" s="53">
        <v>0.4694835680751174</v>
      </c>
      <c r="I42" s="53">
        <v>0</v>
      </c>
      <c r="J42" s="53"/>
      <c r="K42" s="53"/>
      <c r="L42" s="50"/>
      <c r="M42" s="50"/>
      <c r="N42" s="50"/>
    </row>
    <row r="43" spans="1:14" ht="12" customHeight="1">
      <c r="A43" s="52"/>
      <c r="B43" s="50"/>
      <c r="C43" s="52" t="s">
        <v>46</v>
      </c>
      <c r="D43" s="53" t="s">
        <v>96</v>
      </c>
      <c r="E43" s="53" t="s">
        <v>96</v>
      </c>
      <c r="F43" s="53" t="s">
        <v>96</v>
      </c>
      <c r="G43" s="53" t="s">
        <v>96</v>
      </c>
      <c r="H43" s="53" t="s">
        <v>96</v>
      </c>
      <c r="I43" s="53" t="s">
        <v>96</v>
      </c>
      <c r="J43" s="53"/>
      <c r="K43" s="53"/>
      <c r="L43" s="50"/>
      <c r="M43" s="50"/>
      <c r="N43" s="50"/>
    </row>
    <row r="44" spans="1:14" ht="12" customHeight="1">
      <c r="A44" s="52"/>
      <c r="B44" s="50"/>
      <c r="C44" s="52" t="s">
        <v>52</v>
      </c>
      <c r="D44" s="53">
        <v>25.07462686567164</v>
      </c>
      <c r="E44" s="53">
        <v>6.4179104477611935</v>
      </c>
      <c r="F44" s="53">
        <v>49.1044776119403</v>
      </c>
      <c r="G44" s="53">
        <v>18.65671641791045</v>
      </c>
      <c r="H44" s="53">
        <v>0.5970149253731344</v>
      </c>
      <c r="I44" s="53">
        <v>0</v>
      </c>
      <c r="J44" s="53"/>
      <c r="K44" s="53"/>
      <c r="L44" s="50"/>
      <c r="M44" s="50"/>
      <c r="N44" s="50"/>
    </row>
    <row r="45" spans="1:14" ht="12" customHeight="1">
      <c r="A45" s="52"/>
      <c r="B45" s="50"/>
      <c r="C45" s="52" t="s">
        <v>33</v>
      </c>
      <c r="D45" s="53">
        <v>32.95215167017755</v>
      </c>
      <c r="E45" s="53">
        <v>6.740896780018056</v>
      </c>
      <c r="F45" s="53">
        <v>47.2163707493229</v>
      </c>
      <c r="G45" s="53">
        <v>12.699368040926872</v>
      </c>
      <c r="H45" s="53">
        <v>0.331026181161601</v>
      </c>
      <c r="I45" s="53">
        <v>0.06018657839301836</v>
      </c>
      <c r="J45" s="53"/>
      <c r="K45" s="53"/>
      <c r="L45" s="50"/>
      <c r="M45" s="50"/>
      <c r="N45" s="50"/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0" ht="12" customHeight="1">
      <c r="B47" s="50"/>
      <c r="C47" s="72" t="s">
        <v>98</v>
      </c>
      <c r="D47" s="53"/>
      <c r="E47" s="53"/>
      <c r="G47" s="50"/>
      <c r="H47" s="50"/>
      <c r="I47" s="50"/>
      <c r="J47" s="50"/>
    </row>
    <row r="48" spans="2:10" ht="12" customHeight="1">
      <c r="B48" s="50"/>
      <c r="C48" s="27" t="s">
        <v>165</v>
      </c>
      <c r="D48" s="50"/>
      <c r="E48" s="50"/>
      <c r="G48" s="50"/>
      <c r="H48" s="50"/>
      <c r="I48" s="50"/>
      <c r="J48" s="50"/>
    </row>
    <row r="49" spans="2:10" ht="12" customHeight="1">
      <c r="B49" s="50"/>
      <c r="C49" s="10" t="s">
        <v>172</v>
      </c>
      <c r="D49" s="50"/>
      <c r="E49" s="50"/>
      <c r="G49" s="50"/>
      <c r="H49" s="50"/>
      <c r="I49" s="50"/>
      <c r="J49" s="50"/>
    </row>
    <row r="50" spans="2:10" ht="12" customHeight="1">
      <c r="B50" s="50"/>
      <c r="D50" s="50"/>
      <c r="E50" s="50"/>
      <c r="G50" s="50"/>
      <c r="H50" s="50"/>
      <c r="I50" s="50"/>
      <c r="J50" s="50"/>
    </row>
    <row r="51" ht="12" customHeight="1"/>
    <row r="52" spans="1:5" ht="12" customHeight="1">
      <c r="A52" s="39" t="s">
        <v>63</v>
      </c>
      <c r="C52" s="30"/>
      <c r="D52" s="33"/>
      <c r="E52" s="33"/>
    </row>
    <row r="53" spans="1:5" ht="12" customHeight="1">
      <c r="A53" s="73" t="s">
        <v>164</v>
      </c>
      <c r="C53" s="30"/>
      <c r="D53" s="33"/>
      <c r="E53" s="33"/>
    </row>
    <row r="54" spans="4:5" ht="12" customHeight="1">
      <c r="D54" s="33"/>
      <c r="E54" s="33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4" spans="4:11" ht="12">
      <c r="D104" s="72" t="s">
        <v>98</v>
      </c>
      <c r="E104" s="53"/>
      <c r="F104" s="53"/>
      <c r="H104" s="50"/>
      <c r="I104" s="50"/>
      <c r="J104" s="50"/>
      <c r="K104" s="50"/>
    </row>
    <row r="105" spans="4:11" ht="12">
      <c r="D105" s="27" t="s">
        <v>165</v>
      </c>
      <c r="E105" s="50"/>
      <c r="F105" s="50"/>
      <c r="H105" s="50"/>
      <c r="I105" s="50"/>
      <c r="J105" s="50"/>
      <c r="K105" s="50"/>
    </row>
    <row r="106" spans="4:11" ht="12">
      <c r="D106" s="10" t="s">
        <v>172</v>
      </c>
      <c r="E106" s="50"/>
      <c r="F106" s="50"/>
      <c r="H106" s="50"/>
      <c r="I106" s="50"/>
      <c r="J106" s="50"/>
      <c r="K106" s="50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workbookViewId="0" topLeftCell="D1">
      <selection activeCell="J2" sqref="J2"/>
    </sheetView>
  </sheetViews>
  <sheetFormatPr defaultColWidth="9.140625" defaultRowHeight="12"/>
  <cols>
    <col min="1" max="2" width="9.28125" style="27" customWidth="1"/>
    <col min="3" max="3" width="17.28125" style="27" customWidth="1"/>
    <col min="4" max="5" width="16.8515625" style="27" customWidth="1"/>
    <col min="6" max="9" width="9.140625" style="27" customWidth="1"/>
    <col min="10" max="10" width="40.5742187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17" s="30" customFormat="1" ht="12">
      <c r="A6" s="70"/>
      <c r="B6" s="70"/>
      <c r="C6" s="71" t="s">
        <v>114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3:20" s="30" customFormat="1" ht="12">
      <c r="C7" s="52" t="s">
        <v>23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="30" customFormat="1" ht="12"/>
    <row r="9" spans="7:10" s="30" customFormat="1" ht="12">
      <c r="G9" s="32"/>
      <c r="H9" s="32"/>
      <c r="I9" s="32"/>
      <c r="J9" s="32"/>
    </row>
    <row r="10" spans="4:10" ht="12" customHeight="1">
      <c r="D10" s="40" t="s">
        <v>64</v>
      </c>
      <c r="E10" s="40" t="s">
        <v>72</v>
      </c>
      <c r="F10" s="40"/>
      <c r="J10" s="34"/>
    </row>
    <row r="11" spans="3:10" ht="12" customHeight="1">
      <c r="C11" s="52" t="s">
        <v>71</v>
      </c>
      <c r="D11" s="53">
        <v>84.10238376328151</v>
      </c>
      <c r="E11" s="53">
        <v>15.897616236718495</v>
      </c>
      <c r="F11" s="53"/>
      <c r="G11" s="50"/>
      <c r="H11" s="53"/>
      <c r="I11" s="42"/>
      <c r="J11" s="42"/>
    </row>
    <row r="12" spans="3:10" ht="12" customHeight="1">
      <c r="C12" s="52"/>
      <c r="D12" s="53"/>
      <c r="E12" s="53"/>
      <c r="F12" s="53"/>
      <c r="H12" s="53"/>
      <c r="I12" s="42"/>
      <c r="J12" s="42"/>
    </row>
    <row r="13" spans="2:10" ht="12" customHeight="1">
      <c r="B13" s="50"/>
      <c r="C13" s="52" t="s">
        <v>35</v>
      </c>
      <c r="D13" s="53">
        <v>100</v>
      </c>
      <c r="E13" s="53">
        <v>0</v>
      </c>
      <c r="F13" s="53"/>
      <c r="G13" s="50"/>
      <c r="H13" s="53"/>
      <c r="I13" s="42"/>
      <c r="J13" s="42"/>
    </row>
    <row r="14" spans="2:10" ht="12" customHeight="1">
      <c r="B14" s="50"/>
      <c r="C14" s="52" t="s">
        <v>38</v>
      </c>
      <c r="D14" s="53">
        <v>100</v>
      </c>
      <c r="E14" s="53">
        <v>0</v>
      </c>
      <c r="F14" s="53"/>
      <c r="G14" s="50"/>
      <c r="H14" s="53"/>
      <c r="I14" s="42"/>
      <c r="J14" s="42"/>
    </row>
    <row r="15" spans="2:10" ht="12" customHeight="1">
      <c r="B15" s="50"/>
      <c r="C15" s="52" t="s">
        <v>47</v>
      </c>
      <c r="D15" s="53">
        <v>100</v>
      </c>
      <c r="E15" s="53">
        <v>0</v>
      </c>
      <c r="F15" s="53"/>
      <c r="G15" s="50"/>
      <c r="H15" s="53"/>
      <c r="I15" s="42"/>
      <c r="J15" s="42"/>
    </row>
    <row r="16" spans="2:10" ht="12" customHeight="1">
      <c r="B16" s="50"/>
      <c r="C16" s="52" t="s">
        <v>26</v>
      </c>
      <c r="D16" s="53">
        <v>100</v>
      </c>
      <c r="E16" s="53">
        <v>0</v>
      </c>
      <c r="F16" s="53"/>
      <c r="G16" s="50"/>
      <c r="H16" s="53"/>
      <c r="I16" s="42"/>
      <c r="J16" s="42"/>
    </row>
    <row r="17" spans="2:10" ht="12" customHeight="1">
      <c r="B17" s="50"/>
      <c r="C17" s="52" t="s">
        <v>40</v>
      </c>
      <c r="D17" s="53">
        <v>99.19893190921228</v>
      </c>
      <c r="E17" s="53">
        <v>0.801068090787717</v>
      </c>
      <c r="F17" s="53"/>
      <c r="G17" s="50"/>
      <c r="H17" s="53"/>
      <c r="I17" s="42"/>
      <c r="J17" s="42"/>
    </row>
    <row r="18" spans="2:10" ht="12" customHeight="1">
      <c r="B18" s="50"/>
      <c r="C18" s="52" t="s">
        <v>53</v>
      </c>
      <c r="D18" s="53">
        <v>97.63513513513513</v>
      </c>
      <c r="E18" s="53">
        <v>2.364864864864865</v>
      </c>
      <c r="F18" s="53"/>
      <c r="G18" s="50"/>
      <c r="H18" s="53"/>
      <c r="I18" s="42"/>
      <c r="J18" s="42"/>
    </row>
    <row r="19" spans="2:10" ht="12" customHeight="1">
      <c r="B19" s="50"/>
      <c r="C19" s="52" t="s">
        <v>42</v>
      </c>
      <c r="D19" s="53">
        <v>96.89237814851161</v>
      </c>
      <c r="E19" s="53">
        <v>3.1076218514883873</v>
      </c>
      <c r="F19" s="53"/>
      <c r="G19" s="50"/>
      <c r="H19" s="53"/>
      <c r="I19" s="42"/>
      <c r="J19" s="42"/>
    </row>
    <row r="20" spans="2:10" ht="12" customHeight="1">
      <c r="B20" s="50"/>
      <c r="C20" s="52" t="s">
        <v>50</v>
      </c>
      <c r="D20" s="53">
        <v>96.7032967032967</v>
      </c>
      <c r="E20" s="53">
        <v>3.296703296703297</v>
      </c>
      <c r="F20" s="53"/>
      <c r="G20" s="50"/>
      <c r="H20" s="53"/>
      <c r="I20" s="42"/>
      <c r="J20" s="42"/>
    </row>
    <row r="21" spans="2:10" ht="12" customHeight="1">
      <c r="B21" s="50"/>
      <c r="C21" s="52" t="s">
        <v>49</v>
      </c>
      <c r="D21" s="53">
        <v>96</v>
      </c>
      <c r="E21" s="53">
        <v>4</v>
      </c>
      <c r="F21" s="53"/>
      <c r="G21" s="50"/>
      <c r="H21" s="53"/>
      <c r="I21" s="42"/>
      <c r="J21" s="42"/>
    </row>
    <row r="22" spans="2:10" ht="12" customHeight="1">
      <c r="B22" s="50"/>
      <c r="C22" s="52" t="s">
        <v>44</v>
      </c>
      <c r="D22" s="53">
        <v>93.96551724137932</v>
      </c>
      <c r="E22" s="53">
        <v>6.0344827586206895</v>
      </c>
      <c r="F22" s="53"/>
      <c r="G22" s="50"/>
      <c r="H22" s="53"/>
      <c r="I22" s="42"/>
      <c r="J22" s="42"/>
    </row>
    <row r="23" spans="2:10" ht="12" customHeight="1">
      <c r="B23" s="50"/>
      <c r="C23" s="52" t="s">
        <v>54</v>
      </c>
      <c r="D23" s="53">
        <v>93.05555555555556</v>
      </c>
      <c r="E23" s="53">
        <v>6.944444444444445</v>
      </c>
      <c r="F23" s="53"/>
      <c r="G23" s="50"/>
      <c r="H23" s="53"/>
      <c r="I23" s="42"/>
      <c r="J23" s="42"/>
    </row>
    <row r="24" spans="2:10" ht="12" customHeight="1">
      <c r="B24" s="50"/>
      <c r="C24" s="52" t="s">
        <v>48</v>
      </c>
      <c r="D24" s="53">
        <v>92</v>
      </c>
      <c r="E24" s="53">
        <v>8</v>
      </c>
      <c r="F24" s="53"/>
      <c r="G24" s="50"/>
      <c r="H24" s="53"/>
      <c r="I24" s="42"/>
      <c r="J24" s="42"/>
    </row>
    <row r="25" spans="2:10" ht="12" customHeight="1">
      <c r="B25" s="50"/>
      <c r="C25" s="52" t="s">
        <v>55</v>
      </c>
      <c r="D25" s="53">
        <v>91.50943396226415</v>
      </c>
      <c r="E25" s="53">
        <v>8.49056603773585</v>
      </c>
      <c r="F25" s="53"/>
      <c r="G25" s="50"/>
      <c r="H25" s="53"/>
      <c r="I25" s="42"/>
      <c r="J25" s="42"/>
    </row>
    <row r="26" spans="2:10" ht="12" customHeight="1">
      <c r="B26" s="50"/>
      <c r="C26" s="52" t="s">
        <v>39</v>
      </c>
      <c r="D26" s="53">
        <v>88.08316430020284</v>
      </c>
      <c r="E26" s="53">
        <v>11.91683569979716</v>
      </c>
      <c r="F26" s="53"/>
      <c r="G26" s="50"/>
      <c r="H26" s="53"/>
      <c r="I26" s="42"/>
      <c r="J26" s="42"/>
    </row>
    <row r="27" spans="2:10" ht="12" customHeight="1">
      <c r="B27" s="50"/>
      <c r="C27" s="52" t="s">
        <v>36</v>
      </c>
      <c r="D27" s="53">
        <v>86.60091726015139</v>
      </c>
      <c r="E27" s="53">
        <v>13.399082739848614</v>
      </c>
      <c r="F27" s="53"/>
      <c r="G27" s="50"/>
      <c r="H27" s="53"/>
      <c r="I27" s="42"/>
      <c r="J27" s="42"/>
    </row>
    <row r="28" spans="2:10" ht="12" customHeight="1">
      <c r="B28" s="50"/>
      <c r="C28" s="52" t="s">
        <v>43</v>
      </c>
      <c r="D28" s="53">
        <v>85.73099415204678</v>
      </c>
      <c r="E28" s="53">
        <v>14.269005847953217</v>
      </c>
      <c r="F28" s="53"/>
      <c r="G28" s="50"/>
      <c r="H28" s="53"/>
      <c r="I28" s="42"/>
      <c r="J28" s="42"/>
    </row>
    <row r="29" spans="2:10" ht="12" customHeight="1">
      <c r="B29" s="50"/>
      <c r="C29" s="52" t="s">
        <v>31</v>
      </c>
      <c r="D29" s="53">
        <v>81.82616330114135</v>
      </c>
      <c r="E29" s="53">
        <v>18.173836698858647</v>
      </c>
      <c r="F29" s="53"/>
      <c r="G29" s="50"/>
      <c r="H29" s="53"/>
      <c r="I29" s="42"/>
      <c r="J29" s="42"/>
    </row>
    <row r="30" spans="2:10" ht="12" customHeight="1">
      <c r="B30" s="50"/>
      <c r="C30" s="52" t="s">
        <v>56</v>
      </c>
      <c r="D30" s="53">
        <v>79.86206896551724</v>
      </c>
      <c r="E30" s="53">
        <v>20.137931034482758</v>
      </c>
      <c r="F30" s="53"/>
      <c r="G30" s="50"/>
      <c r="H30" s="53"/>
      <c r="I30" s="42"/>
      <c r="J30" s="42"/>
    </row>
    <row r="31" spans="2:10" ht="12" customHeight="1">
      <c r="B31" s="50"/>
      <c r="C31" s="52" t="s">
        <v>41</v>
      </c>
      <c r="D31" s="53">
        <v>78.73563218390805</v>
      </c>
      <c r="E31" s="53">
        <v>21.26436781609195</v>
      </c>
      <c r="F31" s="53"/>
      <c r="G31" s="50"/>
      <c r="H31" s="53"/>
      <c r="I31" s="42"/>
      <c r="J31" s="42"/>
    </row>
    <row r="32" spans="2:10" ht="12" customHeight="1">
      <c r="B32" s="50"/>
      <c r="C32" s="52" t="s">
        <v>30</v>
      </c>
      <c r="D32" s="53">
        <v>78.1696053736356</v>
      </c>
      <c r="E32" s="53">
        <v>21.8303946263644</v>
      </c>
      <c r="F32" s="53"/>
      <c r="G32" s="50"/>
      <c r="H32" s="53"/>
      <c r="I32" s="42"/>
      <c r="J32" s="42"/>
    </row>
    <row r="33" spans="2:10" ht="12" customHeight="1">
      <c r="B33" s="50"/>
      <c r="C33" s="52" t="s">
        <v>51</v>
      </c>
      <c r="D33" s="53">
        <v>72.58842443729904</v>
      </c>
      <c r="E33" s="53">
        <v>27.411575562700964</v>
      </c>
      <c r="F33" s="53"/>
      <c r="G33" s="50"/>
      <c r="H33" s="53"/>
      <c r="I33" s="42"/>
      <c r="J33" s="42"/>
    </row>
    <row r="34" spans="2:10" ht="12" customHeight="1">
      <c r="B34" s="50"/>
      <c r="C34" s="52" t="s">
        <v>34</v>
      </c>
      <c r="D34" s="53">
        <v>68.61313868613138</v>
      </c>
      <c r="E34" s="53">
        <v>31.386861313868614</v>
      </c>
      <c r="F34" s="53"/>
      <c r="G34" s="50"/>
      <c r="H34" s="53"/>
      <c r="I34" s="42"/>
      <c r="J34" s="42"/>
    </row>
    <row r="35" spans="2:10" ht="12" customHeight="1">
      <c r="B35" s="50"/>
      <c r="C35" s="52" t="s">
        <v>59</v>
      </c>
      <c r="D35" s="53">
        <v>66.07905982905983</v>
      </c>
      <c r="E35" s="53">
        <v>33.92094017094017</v>
      </c>
      <c r="F35" s="53"/>
      <c r="G35" s="50"/>
      <c r="H35" s="53"/>
      <c r="I35" s="42"/>
      <c r="J35" s="42"/>
    </row>
    <row r="36" spans="2:10" ht="12" customHeight="1">
      <c r="B36" s="50"/>
      <c r="C36" s="52" t="s">
        <v>65</v>
      </c>
      <c r="D36" s="53">
        <v>63.44086021505376</v>
      </c>
      <c r="E36" s="53">
        <v>36.55913978494624</v>
      </c>
      <c r="F36" s="53"/>
      <c r="G36" s="50"/>
      <c r="H36" s="53"/>
      <c r="I36" s="42"/>
      <c r="J36" s="42"/>
    </row>
    <row r="37" spans="2:10" ht="12" customHeight="1">
      <c r="B37" s="50"/>
      <c r="C37" s="52" t="s">
        <v>32</v>
      </c>
      <c r="D37" s="53">
        <v>58.174904942965775</v>
      </c>
      <c r="E37" s="53">
        <v>41.825095057034225</v>
      </c>
      <c r="F37" s="53"/>
      <c r="G37" s="50"/>
      <c r="H37" s="53"/>
      <c r="I37" s="42"/>
      <c r="J37" s="42"/>
    </row>
    <row r="38" spans="2:10" ht="12" customHeight="1">
      <c r="B38" s="50"/>
      <c r="C38" s="52" t="s">
        <v>37</v>
      </c>
      <c r="D38" s="53">
        <v>50.8298755186722</v>
      </c>
      <c r="E38" s="53">
        <v>49.1701244813278</v>
      </c>
      <c r="F38" s="53"/>
      <c r="G38" s="50"/>
      <c r="H38" s="53"/>
      <c r="I38" s="42"/>
      <c r="J38" s="42"/>
    </row>
    <row r="39" spans="1:10" ht="12" customHeight="1">
      <c r="A39" s="35"/>
      <c r="B39" s="50"/>
      <c r="C39" s="52" t="s">
        <v>45</v>
      </c>
      <c r="D39" s="53">
        <v>46.105640107430624</v>
      </c>
      <c r="E39" s="53">
        <v>53.894359892569376</v>
      </c>
      <c r="F39" s="53"/>
      <c r="G39" s="50"/>
      <c r="H39" s="53"/>
      <c r="I39" s="42"/>
      <c r="J39" s="42"/>
    </row>
    <row r="40" spans="1:10" ht="12" customHeight="1">
      <c r="A40" s="35"/>
      <c r="B40" s="50"/>
      <c r="C40" s="52" t="s">
        <v>57</v>
      </c>
      <c r="D40" s="53">
        <v>43.02325581395349</v>
      </c>
      <c r="E40" s="53">
        <v>56.97674418604651</v>
      </c>
      <c r="F40" s="53"/>
      <c r="G40" s="50"/>
      <c r="H40" s="53"/>
      <c r="I40" s="42"/>
      <c r="J40" s="42"/>
    </row>
    <row r="41" spans="1:10" ht="12" customHeight="1">
      <c r="A41" s="35"/>
      <c r="B41" s="50"/>
      <c r="C41" s="52"/>
      <c r="D41" s="53"/>
      <c r="E41" s="53"/>
      <c r="F41" s="53"/>
      <c r="H41" s="53"/>
      <c r="I41" s="42"/>
      <c r="J41" s="42"/>
    </row>
    <row r="42" spans="2:10" ht="12" customHeight="1">
      <c r="B42" s="50"/>
      <c r="C42" s="52" t="s">
        <v>61</v>
      </c>
      <c r="D42" s="53">
        <v>92.72727272727273</v>
      </c>
      <c r="E42" s="53">
        <v>7.2727272727272725</v>
      </c>
      <c r="F42" s="53"/>
      <c r="G42" s="50"/>
      <c r="H42" s="53"/>
      <c r="I42" s="42"/>
      <c r="J42" s="42"/>
    </row>
    <row r="43" spans="2:10" ht="12" customHeight="1">
      <c r="B43" s="50"/>
      <c r="C43" s="52" t="s">
        <v>33</v>
      </c>
      <c r="D43" s="53">
        <v>78.5289345592212</v>
      </c>
      <c r="E43" s="53">
        <v>21.4710654407788</v>
      </c>
      <c r="F43" s="53"/>
      <c r="G43" s="50"/>
      <c r="H43" s="53"/>
      <c r="I43" s="42"/>
      <c r="J43" s="42"/>
    </row>
    <row r="44" spans="2:10" ht="12" customHeight="1">
      <c r="B44" s="50"/>
      <c r="C44" s="52" t="s">
        <v>52</v>
      </c>
      <c r="D44" s="53">
        <v>78.4</v>
      </c>
      <c r="E44" s="53">
        <v>21.6</v>
      </c>
      <c r="F44" s="53"/>
      <c r="G44" s="50"/>
      <c r="H44" s="53"/>
      <c r="I44" s="42"/>
      <c r="J44" s="42"/>
    </row>
    <row r="45" spans="2:10" ht="12" customHeight="1">
      <c r="B45" s="50"/>
      <c r="C45" s="52" t="s">
        <v>46</v>
      </c>
      <c r="D45" s="53">
        <v>75</v>
      </c>
      <c r="E45" s="53">
        <v>25</v>
      </c>
      <c r="F45" s="53"/>
      <c r="G45" s="50"/>
      <c r="H45" s="53"/>
      <c r="I45" s="42"/>
      <c r="J45" s="42"/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0" ht="12" customHeight="1">
      <c r="B47" s="50"/>
      <c r="C47" s="10" t="s">
        <v>175</v>
      </c>
      <c r="D47" s="53"/>
      <c r="E47" s="53"/>
      <c r="G47" s="50"/>
      <c r="H47" s="50"/>
      <c r="I47" s="50"/>
      <c r="J47" s="50"/>
    </row>
    <row r="48" spans="2:10" ht="12" customHeight="1">
      <c r="B48" s="50"/>
      <c r="D48" s="50"/>
      <c r="E48" s="50"/>
      <c r="G48" s="50"/>
      <c r="H48" s="50"/>
      <c r="I48" s="50"/>
      <c r="J48" s="50"/>
    </row>
    <row r="49" spans="2:10" ht="12" customHeight="1">
      <c r="B49" s="50"/>
      <c r="C49" s="30"/>
      <c r="D49" s="53"/>
      <c r="E49" s="53"/>
      <c r="G49" s="50"/>
      <c r="H49" s="50"/>
      <c r="I49" s="50"/>
      <c r="J49" s="50"/>
    </row>
    <row r="50" spans="2:10" ht="12" customHeight="1">
      <c r="B50" s="50"/>
      <c r="C50" s="30"/>
      <c r="D50" s="53"/>
      <c r="E50" s="53"/>
      <c r="G50" s="50"/>
      <c r="H50" s="50"/>
      <c r="I50" s="50"/>
      <c r="J50" s="50"/>
    </row>
    <row r="51" spans="3:5" ht="12" customHeight="1">
      <c r="C51" s="30"/>
      <c r="D51" s="33"/>
      <c r="E51" s="33"/>
    </row>
    <row r="52" ht="12" customHeight="1"/>
    <row r="53" spans="4:13" ht="12" customHeight="1">
      <c r="D53" s="33"/>
      <c r="E53" s="33"/>
      <c r="G53" s="38"/>
      <c r="H53" s="38"/>
      <c r="I53" s="10" t="s">
        <v>175</v>
      </c>
      <c r="J53" s="53"/>
      <c r="K53" s="53"/>
      <c r="M53" s="50"/>
    </row>
    <row r="54" ht="12" customHeight="1"/>
    <row r="55" spans="1:5" ht="12" customHeight="1">
      <c r="A55" s="39" t="s">
        <v>62</v>
      </c>
      <c r="C55" s="30"/>
      <c r="D55" s="33"/>
      <c r="E55" s="33"/>
    </row>
    <row r="56" spans="1:5" ht="12" customHeight="1">
      <c r="A56" s="27" t="s">
        <v>90</v>
      </c>
      <c r="C56" s="30"/>
      <c r="D56" s="33"/>
      <c r="E56" s="33"/>
    </row>
    <row r="57" spans="1:5" ht="12" customHeight="1">
      <c r="A57" s="73" t="s">
        <v>91</v>
      </c>
      <c r="D57" s="33"/>
      <c r="E57" s="33"/>
    </row>
    <row r="58" ht="12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7"/>
  <sheetViews>
    <sheetView showGridLines="0" workbookViewId="0" topLeftCell="A1">
      <selection activeCell="A12" sqref="A12"/>
    </sheetView>
  </sheetViews>
  <sheetFormatPr defaultColWidth="9.140625" defaultRowHeight="12"/>
  <cols>
    <col min="1" max="2" width="9.28125" style="51" customWidth="1"/>
    <col min="3" max="3" width="24.28125" style="51" customWidth="1"/>
    <col min="4" max="5" width="9.140625" style="51" customWidth="1"/>
    <col min="6" max="11" width="2.8515625" style="51" customWidth="1"/>
    <col min="12" max="16384" width="9.140625" style="51" customWidth="1"/>
  </cols>
  <sheetData>
    <row r="1" ht="12"/>
    <row r="2" ht="12">
      <c r="C2" s="2"/>
    </row>
    <row r="3" ht="12">
      <c r="C3" s="2" t="s">
        <v>11</v>
      </c>
    </row>
    <row r="4" ht="12">
      <c r="C4" s="2" t="s">
        <v>12</v>
      </c>
    </row>
    <row r="5" ht="12"/>
    <row r="6" s="68" customFormat="1" ht="12">
      <c r="C6" s="68" t="s">
        <v>167</v>
      </c>
    </row>
    <row r="7" spans="3:36" ht="12">
      <c r="C7" s="14" t="s">
        <v>23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ht="12"/>
    <row r="9" ht="12"/>
    <row r="10" ht="12">
      <c r="D10" s="18" t="s">
        <v>23</v>
      </c>
    </row>
    <row r="11" spans="3:10" ht="12">
      <c r="C11" s="51" t="s">
        <v>24</v>
      </c>
      <c r="D11" s="49">
        <v>66.84337275238322</v>
      </c>
      <c r="G11" s="49"/>
      <c r="J11" s="48"/>
    </row>
    <row r="12" spans="4:10" ht="12">
      <c r="D12" s="49"/>
      <c r="G12" s="49"/>
      <c r="J12" s="48"/>
    </row>
    <row r="13" spans="3:10" ht="12">
      <c r="C13" s="51" t="s">
        <v>67</v>
      </c>
      <c r="D13" s="49">
        <v>51.98364277940837</v>
      </c>
      <c r="G13" s="49"/>
      <c r="J13" s="48"/>
    </row>
    <row r="14" spans="3:10" ht="12">
      <c r="C14" s="51" t="s">
        <v>68</v>
      </c>
      <c r="D14" s="49">
        <v>76.87700092946402</v>
      </c>
      <c r="G14" s="49"/>
      <c r="J14" s="48"/>
    </row>
    <row r="15" spans="3:10" ht="12">
      <c r="C15" s="51" t="s">
        <v>69</v>
      </c>
      <c r="D15" s="49">
        <v>74.31215981817094</v>
      </c>
      <c r="G15" s="49"/>
      <c r="J15" s="48"/>
    </row>
    <row r="16" spans="3:10" ht="12">
      <c r="C16" s="51" t="s">
        <v>70</v>
      </c>
      <c r="D16" s="49">
        <v>61.13576668780002</v>
      </c>
      <c r="G16" s="49"/>
      <c r="J16" s="48"/>
    </row>
    <row r="17" spans="3:10" ht="12">
      <c r="C17" s="51" t="s">
        <v>25</v>
      </c>
      <c r="D17" s="49">
        <v>42.96296296296296</v>
      </c>
      <c r="G17" s="49"/>
      <c r="J17" s="48"/>
    </row>
    <row r="18" ht="12">
      <c r="D18" s="49"/>
    </row>
    <row r="19" spans="1:3" ht="12">
      <c r="A19" s="12"/>
      <c r="C19" s="10" t="s">
        <v>172</v>
      </c>
    </row>
    <row r="20" ht="12">
      <c r="A20" s="3" t="s">
        <v>62</v>
      </c>
    </row>
    <row r="21" spans="1:4" ht="12">
      <c r="A21" s="61" t="s">
        <v>168</v>
      </c>
      <c r="C21" s="41"/>
      <c r="D21" s="41"/>
    </row>
    <row r="22" ht="12">
      <c r="A22" s="6" t="s">
        <v>82</v>
      </c>
    </row>
    <row r="23" ht="12">
      <c r="A23" s="6" t="s">
        <v>83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7" ht="12">
      <c r="C77" s="10" t="s">
        <v>172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workbookViewId="0" topLeftCell="A1">
      <selection activeCell="E26" sqref="E26"/>
    </sheetView>
  </sheetViews>
  <sheetFormatPr defaultColWidth="9.140625" defaultRowHeight="12"/>
  <cols>
    <col min="1" max="2" width="9.28125" style="27" customWidth="1"/>
    <col min="3" max="3" width="17.28125" style="27" customWidth="1"/>
    <col min="4" max="6" width="14.8515625" style="27" customWidth="1"/>
    <col min="7" max="10" width="12.8515625" style="27" customWidth="1"/>
    <col min="11" max="16384" width="9.140625" style="27" customWidth="1"/>
  </cols>
  <sheetData>
    <row r="1" spans="4:10" ht="12">
      <c r="D1" s="76"/>
      <c r="E1" s="76"/>
      <c r="G1" s="28"/>
      <c r="H1" s="28"/>
      <c r="I1" s="28"/>
      <c r="J1" s="28"/>
    </row>
    <row r="2" spans="1:10" s="30" customFormat="1" ht="12">
      <c r="A2" s="29"/>
      <c r="D2" s="76"/>
      <c r="E2" s="76"/>
      <c r="G2" s="28"/>
      <c r="H2" s="28"/>
      <c r="I2" s="28"/>
      <c r="J2" s="28"/>
    </row>
    <row r="3" spans="3:10" s="30" customFormat="1" ht="12">
      <c r="C3" s="2" t="s">
        <v>11</v>
      </c>
      <c r="D3" s="76"/>
      <c r="E3" s="76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4" s="30" customFormat="1" ht="12">
      <c r="A6" s="70"/>
      <c r="B6" s="70"/>
      <c r="C6" s="77" t="s">
        <v>170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3:37" s="30" customFormat="1" ht="12">
      <c r="C7" s="78" t="s">
        <v>77</v>
      </c>
      <c r="D7" s="79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="30" customFormat="1" ht="12"/>
    <row r="9" spans="7:10" s="30" customFormat="1" ht="12">
      <c r="G9" s="32"/>
      <c r="H9" s="32"/>
      <c r="I9" s="32"/>
      <c r="J9" s="32"/>
    </row>
    <row r="10" spans="4:10" ht="24">
      <c r="D10" s="40" t="s">
        <v>89</v>
      </c>
      <c r="E10" s="40"/>
      <c r="F10" s="46" t="s">
        <v>89</v>
      </c>
      <c r="G10" s="56" t="s">
        <v>113</v>
      </c>
      <c r="H10" s="34"/>
      <c r="I10" s="34"/>
      <c r="J10" s="34"/>
    </row>
    <row r="11" spans="2:10" ht="12" customHeight="1">
      <c r="B11" s="58"/>
      <c r="C11" s="52" t="s">
        <v>36</v>
      </c>
      <c r="D11" s="53">
        <v>524.186</v>
      </c>
      <c r="E11" s="53"/>
      <c r="F11" s="54">
        <f>+D11-375</f>
        <v>149.18600000000004</v>
      </c>
      <c r="G11" s="60">
        <f>+E11</f>
        <v>0</v>
      </c>
      <c r="H11" s="50"/>
      <c r="I11" s="50"/>
      <c r="J11" s="50"/>
    </row>
    <row r="12" spans="2:10" ht="12" customHeight="1">
      <c r="B12" s="58"/>
      <c r="C12" s="52" t="s">
        <v>42</v>
      </c>
      <c r="D12" s="53">
        <v>111.445</v>
      </c>
      <c r="E12" s="53"/>
      <c r="F12" s="54">
        <f>+D12</f>
        <v>111.445</v>
      </c>
      <c r="G12" s="60">
        <f aca="true" t="shared" si="0" ref="G12:G43">+E12</f>
        <v>0</v>
      </c>
      <c r="H12" s="50"/>
      <c r="I12" s="50"/>
      <c r="J12" s="50"/>
    </row>
    <row r="13" spans="2:10" ht="12" customHeight="1">
      <c r="B13" s="58"/>
      <c r="C13" s="52" t="s">
        <v>45</v>
      </c>
      <c r="D13" s="53">
        <v>78.236</v>
      </c>
      <c r="E13" s="53"/>
      <c r="F13" s="54">
        <f aca="true" t="shared" si="1" ref="F13:F38">+D13</f>
        <v>78.236</v>
      </c>
      <c r="G13" s="60">
        <f t="shared" si="0"/>
        <v>0</v>
      </c>
      <c r="H13" s="50"/>
      <c r="I13" s="50"/>
      <c r="J13" s="50"/>
    </row>
    <row r="14" spans="2:10" ht="12" customHeight="1">
      <c r="B14" s="58"/>
      <c r="C14" s="52" t="s">
        <v>56</v>
      </c>
      <c r="D14" s="53">
        <v>61.064</v>
      </c>
      <c r="E14" s="53"/>
      <c r="F14" s="54">
        <f t="shared" si="1"/>
        <v>61.064</v>
      </c>
      <c r="G14" s="60">
        <f t="shared" si="0"/>
        <v>0</v>
      </c>
      <c r="H14" s="50"/>
      <c r="I14" s="50"/>
      <c r="J14" s="50"/>
    </row>
    <row r="15" spans="2:10" ht="12" customHeight="1">
      <c r="B15" s="58"/>
      <c r="C15" s="52" t="s">
        <v>30</v>
      </c>
      <c r="D15" s="53">
        <v>56.286</v>
      </c>
      <c r="E15" s="53"/>
      <c r="F15" s="54">
        <f t="shared" si="1"/>
        <v>56.286</v>
      </c>
      <c r="G15" s="60">
        <f t="shared" si="0"/>
        <v>0</v>
      </c>
      <c r="H15" s="50"/>
      <c r="I15" s="50"/>
      <c r="J15" s="50"/>
    </row>
    <row r="16" spans="2:10" ht="12" customHeight="1">
      <c r="B16" s="58"/>
      <c r="C16" s="52" t="s">
        <v>59</v>
      </c>
      <c r="D16" s="53">
        <v>27.768</v>
      </c>
      <c r="E16" s="53"/>
      <c r="F16" s="54">
        <f t="shared" si="1"/>
        <v>27.768</v>
      </c>
      <c r="G16" s="60">
        <f t="shared" si="0"/>
        <v>0</v>
      </c>
      <c r="H16" s="50"/>
      <c r="I16" s="50"/>
      <c r="J16" s="50"/>
    </row>
    <row r="17" spans="2:10" ht="12" customHeight="1">
      <c r="B17" s="58"/>
      <c r="C17" s="52" t="s">
        <v>39</v>
      </c>
      <c r="D17" s="53">
        <v>24.509</v>
      </c>
      <c r="E17" s="53"/>
      <c r="F17" s="54">
        <f t="shared" si="1"/>
        <v>24.509</v>
      </c>
      <c r="G17" s="60">
        <f t="shared" si="0"/>
        <v>0</v>
      </c>
      <c r="H17" s="50"/>
      <c r="I17" s="50"/>
      <c r="J17" s="50"/>
    </row>
    <row r="18" spans="2:8" ht="12" customHeight="1">
      <c r="B18" s="58"/>
      <c r="C18" s="52" t="s">
        <v>31</v>
      </c>
      <c r="D18" s="53">
        <v>24.045</v>
      </c>
      <c r="E18" s="53"/>
      <c r="F18" s="54">
        <f t="shared" si="1"/>
        <v>24.045</v>
      </c>
      <c r="G18" s="60">
        <f t="shared" si="0"/>
        <v>0</v>
      </c>
      <c r="H18" s="50"/>
    </row>
    <row r="19" spans="2:10" ht="12" customHeight="1">
      <c r="B19" s="58"/>
      <c r="C19" s="52" t="s">
        <v>51</v>
      </c>
      <c r="D19" s="53">
        <v>15.943</v>
      </c>
      <c r="E19" s="53"/>
      <c r="F19" s="54">
        <f t="shared" si="1"/>
        <v>15.943</v>
      </c>
      <c r="G19" s="60">
        <f t="shared" si="0"/>
        <v>0</v>
      </c>
      <c r="H19" s="50"/>
      <c r="I19" s="50"/>
      <c r="J19" s="50"/>
    </row>
    <row r="20" spans="2:8" ht="12" customHeight="1">
      <c r="B20" s="58"/>
      <c r="C20" s="52" t="s">
        <v>40</v>
      </c>
      <c r="D20" s="53">
        <v>13.346</v>
      </c>
      <c r="E20" s="53"/>
      <c r="F20" s="54">
        <f t="shared" si="1"/>
        <v>13.346</v>
      </c>
      <c r="G20" s="60">
        <f t="shared" si="0"/>
        <v>0</v>
      </c>
      <c r="H20" s="50"/>
    </row>
    <row r="21" spans="2:10" ht="12" customHeight="1">
      <c r="B21" s="58"/>
      <c r="C21" s="52" t="s">
        <v>41</v>
      </c>
      <c r="D21" s="53">
        <v>7.178</v>
      </c>
      <c r="E21" s="53"/>
      <c r="F21" s="54">
        <f t="shared" si="1"/>
        <v>7.178</v>
      </c>
      <c r="G21" s="60">
        <f t="shared" si="0"/>
        <v>0</v>
      </c>
      <c r="H21" s="50"/>
      <c r="I21" s="50"/>
      <c r="J21" s="50"/>
    </row>
    <row r="22" spans="2:8" ht="12" customHeight="1">
      <c r="B22" s="58"/>
      <c r="C22" s="52" t="s">
        <v>37</v>
      </c>
      <c r="D22" s="53">
        <v>6.876</v>
      </c>
      <c r="E22" s="53"/>
      <c r="F22" s="54">
        <f t="shared" si="1"/>
        <v>6.876</v>
      </c>
      <c r="G22" s="60">
        <f t="shared" si="0"/>
        <v>0</v>
      </c>
      <c r="H22" s="50"/>
    </row>
    <row r="23" spans="2:8" ht="12" customHeight="1">
      <c r="B23" s="58"/>
      <c r="C23" s="52" t="s">
        <v>32</v>
      </c>
      <c r="D23" s="53">
        <v>4.739</v>
      </c>
      <c r="E23" s="53"/>
      <c r="F23" s="54">
        <f t="shared" si="1"/>
        <v>4.739</v>
      </c>
      <c r="G23" s="60">
        <f t="shared" si="0"/>
        <v>0</v>
      </c>
      <c r="H23" s="50"/>
    </row>
    <row r="24" spans="2:10" ht="12" customHeight="1">
      <c r="B24" s="58"/>
      <c r="C24" s="52" t="s">
        <v>43</v>
      </c>
      <c r="D24" s="53">
        <v>4.171</v>
      </c>
      <c r="E24" s="53"/>
      <c r="F24" s="54">
        <f t="shared" si="1"/>
        <v>4.171</v>
      </c>
      <c r="G24" s="60">
        <f t="shared" si="0"/>
        <v>0</v>
      </c>
      <c r="H24" s="50"/>
      <c r="I24" s="50"/>
      <c r="J24" s="50"/>
    </row>
    <row r="25" spans="2:8" ht="12" customHeight="1">
      <c r="B25" s="58"/>
      <c r="C25" s="52" t="s">
        <v>34</v>
      </c>
      <c r="D25" s="53">
        <v>2.45</v>
      </c>
      <c r="E25" s="53"/>
      <c r="F25" s="54">
        <f t="shared" si="1"/>
        <v>2.45</v>
      </c>
      <c r="G25" s="60">
        <f t="shared" si="0"/>
        <v>0</v>
      </c>
      <c r="H25" s="50"/>
    </row>
    <row r="26" spans="2:10" ht="12" customHeight="1">
      <c r="B26" s="58"/>
      <c r="C26" s="52" t="s">
        <v>55</v>
      </c>
      <c r="D26" s="53">
        <v>2.066</v>
      </c>
      <c r="E26" s="53"/>
      <c r="F26" s="54">
        <f t="shared" si="1"/>
        <v>2.066</v>
      </c>
      <c r="G26" s="60">
        <f t="shared" si="0"/>
        <v>0</v>
      </c>
      <c r="H26" s="50"/>
      <c r="I26" s="50"/>
      <c r="J26" s="50"/>
    </row>
    <row r="27" spans="2:10" ht="12" customHeight="1">
      <c r="B27" s="58"/>
      <c r="C27" s="52" t="s">
        <v>53</v>
      </c>
      <c r="D27" s="53">
        <v>2.06</v>
      </c>
      <c r="E27" s="53"/>
      <c r="F27" s="54">
        <f t="shared" si="1"/>
        <v>2.06</v>
      </c>
      <c r="G27" s="60">
        <f t="shared" si="0"/>
        <v>0</v>
      </c>
      <c r="H27" s="50"/>
      <c r="I27" s="50"/>
      <c r="J27" s="50"/>
    </row>
    <row r="28" spans="2:10" ht="12" customHeight="1">
      <c r="B28" s="58"/>
      <c r="C28" s="52" t="s">
        <v>48</v>
      </c>
      <c r="D28" s="53">
        <v>1.716</v>
      </c>
      <c r="E28" s="53"/>
      <c r="F28" s="54">
        <f t="shared" si="1"/>
        <v>1.716</v>
      </c>
      <c r="G28" s="60">
        <f t="shared" si="0"/>
        <v>0</v>
      </c>
      <c r="H28" s="50"/>
      <c r="I28" s="50"/>
      <c r="J28" s="50"/>
    </row>
    <row r="29" spans="2:10" ht="12" customHeight="1">
      <c r="B29" s="58"/>
      <c r="C29" s="52" t="s">
        <v>35</v>
      </c>
      <c r="D29" s="53">
        <v>1.188</v>
      </c>
      <c r="E29" s="53"/>
      <c r="F29" s="54">
        <f t="shared" si="1"/>
        <v>1.188</v>
      </c>
      <c r="G29" s="60">
        <f t="shared" si="0"/>
        <v>0</v>
      </c>
      <c r="H29" s="50"/>
      <c r="I29" s="50"/>
      <c r="J29" s="50"/>
    </row>
    <row r="30" spans="2:10" ht="12" customHeight="1">
      <c r="B30" s="58"/>
      <c r="C30" s="52" t="s">
        <v>50</v>
      </c>
      <c r="D30" s="53">
        <v>1.109</v>
      </c>
      <c r="E30" s="53"/>
      <c r="F30" s="54">
        <f t="shared" si="1"/>
        <v>1.109</v>
      </c>
      <c r="G30" s="60">
        <f t="shared" si="0"/>
        <v>0</v>
      </c>
      <c r="H30" s="50"/>
      <c r="I30" s="50"/>
      <c r="J30" s="50"/>
    </row>
    <row r="31" spans="2:10" ht="12" customHeight="1">
      <c r="B31" s="58"/>
      <c r="C31" s="52" t="s">
        <v>54</v>
      </c>
      <c r="D31" s="53">
        <v>0.953</v>
      </c>
      <c r="E31" s="53"/>
      <c r="F31" s="54">
        <f t="shared" si="1"/>
        <v>0.953</v>
      </c>
      <c r="G31" s="60">
        <f t="shared" si="0"/>
        <v>0</v>
      </c>
      <c r="H31" s="50"/>
      <c r="I31" s="50"/>
      <c r="J31" s="50"/>
    </row>
    <row r="32" spans="2:10" ht="12" customHeight="1">
      <c r="B32" s="58"/>
      <c r="C32" s="52" t="s">
        <v>44</v>
      </c>
      <c r="D32" s="53">
        <v>0.792</v>
      </c>
      <c r="E32" s="53"/>
      <c r="F32" s="54">
        <f t="shared" si="1"/>
        <v>0.792</v>
      </c>
      <c r="G32" s="60">
        <f t="shared" si="0"/>
        <v>0</v>
      </c>
      <c r="H32" s="50"/>
      <c r="I32" s="50"/>
      <c r="J32" s="50"/>
    </row>
    <row r="33" spans="2:10" ht="12" customHeight="1">
      <c r="B33" s="58"/>
      <c r="C33" s="52" t="s">
        <v>65</v>
      </c>
      <c r="D33" s="53">
        <v>0.476</v>
      </c>
      <c r="E33" s="53"/>
      <c r="F33" s="54">
        <f t="shared" si="1"/>
        <v>0.476</v>
      </c>
      <c r="G33" s="60">
        <f t="shared" si="0"/>
        <v>0</v>
      </c>
      <c r="H33" s="50"/>
      <c r="I33" s="50"/>
      <c r="J33" s="50"/>
    </row>
    <row r="34" spans="2:10" ht="12" customHeight="1">
      <c r="B34" s="58"/>
      <c r="C34" s="52" t="s">
        <v>47</v>
      </c>
      <c r="D34" s="53">
        <v>0.369</v>
      </c>
      <c r="E34" s="53"/>
      <c r="F34" s="54">
        <f t="shared" si="1"/>
        <v>0.369</v>
      </c>
      <c r="G34" s="60">
        <f t="shared" si="0"/>
        <v>0</v>
      </c>
      <c r="H34" s="50"/>
      <c r="I34" s="50"/>
      <c r="J34" s="50"/>
    </row>
    <row r="35" spans="2:10" ht="12" customHeight="1">
      <c r="B35" s="58"/>
      <c r="C35" s="52" t="s">
        <v>49</v>
      </c>
      <c r="D35" s="53">
        <v>0.36</v>
      </c>
      <c r="E35" s="53"/>
      <c r="F35" s="54">
        <f t="shared" si="1"/>
        <v>0.36</v>
      </c>
      <c r="G35" s="60">
        <f t="shared" si="0"/>
        <v>0</v>
      </c>
      <c r="H35" s="50"/>
      <c r="I35" s="50"/>
      <c r="J35" s="50"/>
    </row>
    <row r="36" spans="2:10" ht="12" customHeight="1">
      <c r="B36" s="58"/>
      <c r="C36" s="52" t="s">
        <v>57</v>
      </c>
      <c r="D36" s="53">
        <v>0.241</v>
      </c>
      <c r="E36" s="53"/>
      <c r="F36" s="54">
        <f t="shared" si="1"/>
        <v>0.241</v>
      </c>
      <c r="G36" s="60">
        <f t="shared" si="0"/>
        <v>0</v>
      </c>
      <c r="H36" s="50"/>
      <c r="I36" s="50"/>
      <c r="J36" s="50"/>
    </row>
    <row r="37" spans="2:10" ht="12" customHeight="1">
      <c r="B37" s="58"/>
      <c r="C37" s="52" t="s">
        <v>38</v>
      </c>
      <c r="D37" s="53">
        <v>0.155</v>
      </c>
      <c r="E37" s="53"/>
      <c r="F37" s="54">
        <f t="shared" si="1"/>
        <v>0.155</v>
      </c>
      <c r="G37" s="60">
        <f t="shared" si="0"/>
        <v>0</v>
      </c>
      <c r="H37" s="50"/>
      <c r="I37" s="50"/>
      <c r="J37" s="50"/>
    </row>
    <row r="38" spans="1:11" ht="12" customHeight="1">
      <c r="A38" s="35"/>
      <c r="B38" s="58"/>
      <c r="C38" s="52" t="s">
        <v>26</v>
      </c>
      <c r="D38" s="53">
        <v>0.091</v>
      </c>
      <c r="E38" s="53"/>
      <c r="F38" s="54">
        <f t="shared" si="1"/>
        <v>0.091</v>
      </c>
      <c r="G38" s="60">
        <f t="shared" si="0"/>
        <v>0</v>
      </c>
      <c r="H38" s="50"/>
      <c r="I38" s="50"/>
      <c r="J38" s="50"/>
      <c r="K38" s="36"/>
    </row>
    <row r="39" spans="1:10" ht="12" customHeight="1">
      <c r="A39" s="35"/>
      <c r="B39" s="52"/>
      <c r="C39" s="52"/>
      <c r="D39" s="53"/>
      <c r="E39" s="53"/>
      <c r="F39" s="54"/>
      <c r="G39" s="60"/>
      <c r="H39" s="50"/>
      <c r="I39" s="50"/>
      <c r="J39" s="50"/>
    </row>
    <row r="40" spans="2:10" ht="12" customHeight="1">
      <c r="B40" s="52"/>
      <c r="C40" s="52" t="s">
        <v>33</v>
      </c>
      <c r="D40" s="53">
        <v>16.224</v>
      </c>
      <c r="E40" s="53"/>
      <c r="F40" s="54">
        <f aca="true" t="shared" si="2" ref="F40:F43">+D40</f>
        <v>16.224</v>
      </c>
      <c r="G40" s="60">
        <f t="shared" si="0"/>
        <v>0</v>
      </c>
      <c r="H40" s="50"/>
      <c r="I40" s="50"/>
      <c r="J40" s="50"/>
    </row>
    <row r="41" spans="2:10" ht="12" customHeight="1">
      <c r="B41" s="52"/>
      <c r="C41" s="52" t="s">
        <v>52</v>
      </c>
      <c r="D41" s="53">
        <v>6.701</v>
      </c>
      <c r="E41" s="53"/>
      <c r="F41" s="54">
        <f t="shared" si="2"/>
        <v>6.701</v>
      </c>
      <c r="G41" s="60">
        <f t="shared" si="0"/>
        <v>0</v>
      </c>
      <c r="H41" s="50"/>
      <c r="I41" s="50"/>
      <c r="J41" s="50"/>
    </row>
    <row r="42" spans="2:10" ht="12" customHeight="1">
      <c r="B42" s="52"/>
      <c r="C42" s="52" t="s">
        <v>61</v>
      </c>
      <c r="D42" s="53">
        <v>0.388</v>
      </c>
      <c r="E42" s="53"/>
      <c r="F42" s="54">
        <f t="shared" si="2"/>
        <v>0.388</v>
      </c>
      <c r="G42" s="60">
        <f t="shared" si="0"/>
        <v>0</v>
      </c>
      <c r="H42" s="50"/>
      <c r="I42" s="50"/>
      <c r="J42" s="50"/>
    </row>
    <row r="43" spans="2:10" ht="12" customHeight="1">
      <c r="B43" s="52"/>
      <c r="C43" s="52" t="s">
        <v>46</v>
      </c>
      <c r="D43" s="53">
        <v>0.04</v>
      </c>
      <c r="E43" s="53"/>
      <c r="F43" s="54">
        <f t="shared" si="2"/>
        <v>0.04</v>
      </c>
      <c r="G43" s="60">
        <f t="shared" si="0"/>
        <v>0</v>
      </c>
      <c r="H43" s="50"/>
      <c r="I43" s="50"/>
      <c r="J43" s="50"/>
    </row>
    <row r="44" spans="2:10" ht="12" customHeight="1">
      <c r="B44" s="50"/>
      <c r="C44" s="52"/>
      <c r="D44" s="53"/>
      <c r="E44" s="53"/>
      <c r="G44" s="50"/>
      <c r="H44" s="50"/>
      <c r="I44" s="50"/>
      <c r="J44" s="50"/>
    </row>
    <row r="45" spans="2:11" ht="12" customHeight="1">
      <c r="B45" s="50"/>
      <c r="C45" s="52" t="s">
        <v>99</v>
      </c>
      <c r="D45" s="53"/>
      <c r="E45" s="53"/>
      <c r="F45" s="53"/>
      <c r="H45" s="50"/>
      <c r="I45" s="50"/>
      <c r="J45" s="50"/>
      <c r="K45" s="50"/>
    </row>
    <row r="46" spans="2:9" ht="12" customHeight="1">
      <c r="B46" s="50"/>
      <c r="C46" s="10" t="s">
        <v>176</v>
      </c>
      <c r="D46" s="53"/>
      <c r="E46" s="53"/>
      <c r="G46" s="50"/>
      <c r="H46" s="50"/>
      <c r="I46" s="50"/>
    </row>
    <row r="47" spans="2:10" ht="12" customHeight="1">
      <c r="B47" s="50"/>
      <c r="C47" s="37"/>
      <c r="D47" s="50"/>
      <c r="E47" s="50"/>
      <c r="F47" s="50"/>
      <c r="G47" s="50"/>
      <c r="H47" s="50"/>
      <c r="I47" s="50"/>
      <c r="J47" s="50"/>
    </row>
    <row r="48" spans="1:10" ht="12" customHeight="1">
      <c r="A48" s="39" t="s">
        <v>63</v>
      </c>
      <c r="G48" s="50"/>
      <c r="H48" s="50"/>
      <c r="I48" s="50"/>
      <c r="J48" s="50"/>
    </row>
    <row r="49" spans="1:10" ht="12" customHeight="1">
      <c r="A49" s="73" t="s">
        <v>84</v>
      </c>
      <c r="D49" s="33"/>
      <c r="E49" s="33"/>
      <c r="G49" s="38"/>
      <c r="H49" s="38"/>
      <c r="I49" s="38"/>
      <c r="J49" s="38"/>
    </row>
    <row r="50" ht="12" customHeight="1"/>
    <row r="51" spans="3:6" ht="12" customHeight="1">
      <c r="C51" s="30"/>
      <c r="D51" s="33"/>
      <c r="E51" s="33"/>
      <c r="F51" s="33"/>
    </row>
    <row r="52" spans="3:6" ht="12" customHeight="1">
      <c r="C52" s="30"/>
      <c r="D52" s="33"/>
      <c r="E52" s="33"/>
      <c r="F52" s="33"/>
    </row>
    <row r="53" spans="4:6" ht="12" customHeight="1">
      <c r="D53" s="33"/>
      <c r="E53" s="33"/>
      <c r="F53" s="33"/>
    </row>
    <row r="54" ht="12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5"/>
  <sheetViews>
    <sheetView showGridLines="0" workbookViewId="0" topLeftCell="A1">
      <selection activeCell="B79" sqref="B79"/>
    </sheetView>
  </sheetViews>
  <sheetFormatPr defaultColWidth="9.140625" defaultRowHeight="12"/>
  <cols>
    <col min="1" max="2" width="9.28125" style="27" customWidth="1"/>
    <col min="3" max="3" width="17.28125" style="27" customWidth="1"/>
    <col min="4" max="4" width="14.28125" style="27" customWidth="1"/>
    <col min="5" max="5" width="11.8515625" style="27" customWidth="1"/>
    <col min="6" max="6" width="13.140625" style="27" customWidth="1"/>
    <col min="7" max="7" width="11.7109375" style="27" customWidth="1"/>
    <col min="8" max="9" width="9.140625" style="27" customWidth="1"/>
    <col min="10" max="10" width="12.8515625" style="27" customWidth="1"/>
    <col min="11" max="16384" width="9.140625" style="27" customWidth="1"/>
  </cols>
  <sheetData>
    <row r="1" spans="7:10" ht="12">
      <c r="G1" s="28"/>
      <c r="H1" s="28"/>
      <c r="I1" s="28"/>
      <c r="J1" s="28"/>
    </row>
    <row r="2" spans="1:10" s="30" customFormat="1" ht="12">
      <c r="A2" s="29"/>
      <c r="G2" s="28"/>
      <c r="H2" s="28"/>
      <c r="I2" s="28"/>
      <c r="J2" s="28"/>
    </row>
    <row r="3" spans="3:10" s="30" customFormat="1" ht="12">
      <c r="C3" s="2" t="s">
        <v>11</v>
      </c>
      <c r="F3" s="31"/>
      <c r="G3" s="31"/>
      <c r="H3" s="31"/>
      <c r="I3" s="31"/>
      <c r="J3" s="31"/>
    </row>
    <row r="4" spans="3:10" s="30" customFormat="1" ht="12">
      <c r="C4" s="2" t="s">
        <v>12</v>
      </c>
      <c r="G4" s="28"/>
      <c r="H4" s="28"/>
      <c r="I4" s="28"/>
      <c r="J4" s="28"/>
    </row>
    <row r="5" s="30" customFormat="1" ht="12"/>
    <row r="6" spans="1:34" s="30" customFormat="1" ht="12">
      <c r="A6" s="70"/>
      <c r="B6" s="70"/>
      <c r="C6" s="71" t="s">
        <v>169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3:37" s="30" customFormat="1" ht="12">
      <c r="C7" s="52" t="s">
        <v>23</v>
      </c>
      <c r="D7" s="5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="30" customFormat="1" ht="12"/>
    <row r="9" spans="4:10" s="30" customFormat="1" ht="12">
      <c r="D9" s="72"/>
      <c r="G9" s="32"/>
      <c r="H9" s="32"/>
      <c r="I9" s="32"/>
      <c r="J9" s="32"/>
    </row>
    <row r="10" spans="4:9" ht="24">
      <c r="D10" s="40" t="s">
        <v>28</v>
      </c>
      <c r="E10" s="40" t="s">
        <v>29</v>
      </c>
      <c r="F10" s="40" t="s">
        <v>66</v>
      </c>
      <c r="G10" s="40" t="s">
        <v>27</v>
      </c>
      <c r="H10" s="40"/>
      <c r="I10" s="40"/>
    </row>
    <row r="11" spans="2:7" ht="12" customHeight="1">
      <c r="B11" s="50"/>
      <c r="C11" s="52" t="s">
        <v>71</v>
      </c>
      <c r="D11" s="53">
        <v>22.78608528493004</v>
      </c>
      <c r="E11" s="53">
        <v>16.29719311000618</v>
      </c>
      <c r="F11" s="53">
        <v>6.456956022583276</v>
      </c>
      <c r="G11" s="53">
        <v>54.45391233269461</v>
      </c>
    </row>
    <row r="12" spans="3:7" ht="12" customHeight="1">
      <c r="C12" s="52"/>
      <c r="D12" s="53"/>
      <c r="E12" s="53"/>
      <c r="F12" s="53"/>
      <c r="G12" s="53"/>
    </row>
    <row r="13" spans="2:7" ht="12" customHeight="1">
      <c r="B13" s="50"/>
      <c r="C13" s="52" t="s">
        <v>44</v>
      </c>
      <c r="D13" s="53">
        <v>75.5050505050505</v>
      </c>
      <c r="E13" s="53">
        <v>5.808080808080808</v>
      </c>
      <c r="F13" s="53">
        <v>7.196969696969697</v>
      </c>
      <c r="G13" s="53">
        <v>11.48989898989899</v>
      </c>
    </row>
    <row r="14" spans="2:7" ht="12" customHeight="1">
      <c r="B14" s="50"/>
      <c r="C14" s="52" t="s">
        <v>47</v>
      </c>
      <c r="D14" s="53">
        <v>73.98373983739837</v>
      </c>
      <c r="E14" s="53">
        <v>3.523035230352303</v>
      </c>
      <c r="F14" s="53">
        <v>0</v>
      </c>
      <c r="G14" s="53">
        <v>22.493224932249323</v>
      </c>
    </row>
    <row r="15" spans="2:7" ht="12" customHeight="1">
      <c r="B15" s="50"/>
      <c r="C15" s="52" t="s">
        <v>49</v>
      </c>
      <c r="D15" s="53">
        <v>9.166666666666666</v>
      </c>
      <c r="E15" s="53">
        <v>65</v>
      </c>
      <c r="F15" s="53">
        <v>0</v>
      </c>
      <c r="G15" s="53">
        <v>25.833333333333336</v>
      </c>
    </row>
    <row r="16" spans="2:7" ht="12" customHeight="1">
      <c r="B16" s="50"/>
      <c r="C16" s="52" t="s">
        <v>50</v>
      </c>
      <c r="D16" s="53">
        <v>15.058611361587015</v>
      </c>
      <c r="E16" s="53">
        <v>52.569882777276824</v>
      </c>
      <c r="F16" s="53">
        <v>1.0820559062218216</v>
      </c>
      <c r="G16" s="53">
        <v>31.28944995491434</v>
      </c>
    </row>
    <row r="17" spans="2:7" ht="12" customHeight="1">
      <c r="B17" s="50"/>
      <c r="C17" s="52" t="s">
        <v>26</v>
      </c>
      <c r="D17" s="53">
        <v>1.098901098901099</v>
      </c>
      <c r="E17" s="53">
        <v>24.175824175824175</v>
      </c>
      <c r="F17" s="53">
        <v>42.857142857142854</v>
      </c>
      <c r="G17" s="53">
        <v>31.868131868131865</v>
      </c>
    </row>
    <row r="18" spans="2:7" ht="12" customHeight="1">
      <c r="B18" s="50"/>
      <c r="C18" s="52" t="s">
        <v>48</v>
      </c>
      <c r="D18" s="53">
        <v>63.228438228438236</v>
      </c>
      <c r="E18" s="53">
        <v>2.331002331002331</v>
      </c>
      <c r="F18" s="53">
        <v>0</v>
      </c>
      <c r="G18" s="53">
        <v>34.44055944055944</v>
      </c>
    </row>
    <row r="19" spans="2:7" ht="12" customHeight="1">
      <c r="B19" s="50"/>
      <c r="C19" s="52" t="s">
        <v>57</v>
      </c>
      <c r="D19" s="53">
        <v>57.676348547717836</v>
      </c>
      <c r="E19" s="53">
        <v>5.394190871369295</v>
      </c>
      <c r="F19" s="53">
        <v>0</v>
      </c>
      <c r="G19" s="53">
        <v>36.92946058091287</v>
      </c>
    </row>
    <row r="20" spans="2:7" ht="12" customHeight="1">
      <c r="B20" s="50"/>
      <c r="C20" s="52" t="s">
        <v>38</v>
      </c>
      <c r="D20" s="53">
        <v>31.61290322580645</v>
      </c>
      <c r="E20" s="53">
        <v>29.03225806451613</v>
      </c>
      <c r="F20" s="53">
        <v>0</v>
      </c>
      <c r="G20" s="53">
        <v>39.35483870967742</v>
      </c>
    </row>
    <row r="21" spans="2:7" ht="12" customHeight="1">
      <c r="B21" s="50"/>
      <c r="C21" s="52" t="s">
        <v>55</v>
      </c>
      <c r="D21" s="53">
        <v>41.96515004840271</v>
      </c>
      <c r="E21" s="53">
        <v>18.29622458857696</v>
      </c>
      <c r="F21" s="53">
        <v>0</v>
      </c>
      <c r="G21" s="53">
        <v>39.73862536302033</v>
      </c>
    </row>
    <row r="22" spans="2:7" ht="12" customHeight="1">
      <c r="B22" s="50"/>
      <c r="C22" s="52" t="s">
        <v>30</v>
      </c>
      <c r="D22" s="53">
        <v>37.90818320719184</v>
      </c>
      <c r="E22" s="53">
        <v>14.561347404327895</v>
      </c>
      <c r="F22" s="53">
        <v>0.8314678605692356</v>
      </c>
      <c r="G22" s="53">
        <v>46.69900152791103</v>
      </c>
    </row>
    <row r="23" spans="2:7" ht="12" customHeight="1">
      <c r="B23" s="50"/>
      <c r="C23" s="52" t="s">
        <v>54</v>
      </c>
      <c r="D23" s="53">
        <v>12.48688352570829</v>
      </c>
      <c r="E23" s="53">
        <v>39.874081846799584</v>
      </c>
      <c r="F23" s="53">
        <v>0</v>
      </c>
      <c r="G23" s="53">
        <v>47.63903462749213</v>
      </c>
    </row>
    <row r="24" spans="2:7" ht="12" customHeight="1">
      <c r="B24" s="50"/>
      <c r="C24" s="52" t="s">
        <v>31</v>
      </c>
      <c r="D24" s="53">
        <v>40.153878145144525</v>
      </c>
      <c r="E24" s="53">
        <v>12.181326679143273</v>
      </c>
      <c r="F24" s="53">
        <v>0</v>
      </c>
      <c r="G24" s="53">
        <v>47.66479517571221</v>
      </c>
    </row>
    <row r="25" spans="2:7" ht="12" customHeight="1">
      <c r="B25" s="50"/>
      <c r="C25" s="52" t="s">
        <v>34</v>
      </c>
      <c r="D25" s="53">
        <v>9.061224489795919</v>
      </c>
      <c r="E25" s="53">
        <v>41.714285714285715</v>
      </c>
      <c r="F25" s="53">
        <v>0</v>
      </c>
      <c r="G25" s="53">
        <v>49.224489795918366</v>
      </c>
    </row>
    <row r="26" spans="2:7" ht="12" customHeight="1">
      <c r="B26" s="50"/>
      <c r="C26" s="52" t="s">
        <v>36</v>
      </c>
      <c r="D26" s="53">
        <v>23.635884972128213</v>
      </c>
      <c r="E26" s="53">
        <v>18.70843555531815</v>
      </c>
      <c r="F26" s="53">
        <v>7.565253555035809</v>
      </c>
      <c r="G26" s="53">
        <v>50.09042591751782</v>
      </c>
    </row>
    <row r="27" spans="2:7" ht="12" customHeight="1">
      <c r="B27" s="50"/>
      <c r="C27" s="52" t="s">
        <v>51</v>
      </c>
      <c r="D27" s="53">
        <v>18.998933701310918</v>
      </c>
      <c r="E27" s="53">
        <v>25.94869221601957</v>
      </c>
      <c r="F27" s="53">
        <v>4.039390328043655</v>
      </c>
      <c r="G27" s="53">
        <v>51.01298375462585</v>
      </c>
    </row>
    <row r="28" spans="2:7" ht="12" customHeight="1">
      <c r="B28" s="50"/>
      <c r="C28" s="52" t="s">
        <v>41</v>
      </c>
      <c r="D28" s="53">
        <v>33.44942881025355</v>
      </c>
      <c r="E28" s="53">
        <v>9.04151574254667</v>
      </c>
      <c r="F28" s="53">
        <v>5.307885204792422</v>
      </c>
      <c r="G28" s="53">
        <v>52.20117024240736</v>
      </c>
    </row>
    <row r="29" spans="2:7" ht="12" customHeight="1">
      <c r="B29" s="50"/>
      <c r="C29" s="52" t="s">
        <v>56</v>
      </c>
      <c r="D29" s="53">
        <v>21.826280623608017</v>
      </c>
      <c r="E29" s="53">
        <v>20.085484082274334</v>
      </c>
      <c r="F29" s="53">
        <v>1.9389492990960304</v>
      </c>
      <c r="G29" s="53">
        <v>56.149285995021614</v>
      </c>
    </row>
    <row r="30" spans="2:7" ht="12" customHeight="1">
      <c r="B30" s="50"/>
      <c r="C30" s="52" t="s">
        <v>39</v>
      </c>
      <c r="D30" s="53">
        <v>38.43078052960137</v>
      </c>
      <c r="E30" s="53">
        <v>4.231098780039985</v>
      </c>
      <c r="F30" s="53">
        <v>0</v>
      </c>
      <c r="G30" s="53">
        <v>57.33812069035864</v>
      </c>
    </row>
    <row r="31" spans="2:7" ht="12" customHeight="1">
      <c r="B31" s="50"/>
      <c r="C31" s="52" t="s">
        <v>45</v>
      </c>
      <c r="D31" s="53">
        <v>7.532338054092745</v>
      </c>
      <c r="E31" s="53">
        <v>8.162482744516591</v>
      </c>
      <c r="F31" s="53">
        <v>24.946316273838132</v>
      </c>
      <c r="G31" s="53">
        <v>59.358862927552536</v>
      </c>
    </row>
    <row r="32" spans="2:7" ht="12" customHeight="1">
      <c r="B32" s="50"/>
      <c r="C32" s="52" t="s">
        <v>32</v>
      </c>
      <c r="D32" s="53">
        <v>16.86009706689175</v>
      </c>
      <c r="E32" s="53">
        <v>18.92804389111627</v>
      </c>
      <c r="F32" s="53">
        <v>0</v>
      </c>
      <c r="G32" s="53">
        <v>64.21185904199199</v>
      </c>
    </row>
    <row r="33" spans="2:7" ht="12" customHeight="1">
      <c r="B33" s="50"/>
      <c r="C33" s="52" t="s">
        <v>40</v>
      </c>
      <c r="D33" s="53">
        <v>4.45077176682152</v>
      </c>
      <c r="E33" s="53">
        <v>30.555971826764573</v>
      </c>
      <c r="F33" s="53">
        <v>0</v>
      </c>
      <c r="G33" s="53">
        <v>64.9932564064139</v>
      </c>
    </row>
    <row r="34" spans="2:7" ht="12" customHeight="1">
      <c r="B34" s="50"/>
      <c r="C34" s="52" t="s">
        <v>37</v>
      </c>
      <c r="D34" s="53">
        <v>18.60093077370564</v>
      </c>
      <c r="E34" s="53">
        <v>15.16870273414776</v>
      </c>
      <c r="F34" s="53">
        <v>0.6399069226294357</v>
      </c>
      <c r="G34" s="53">
        <v>65.59045956951715</v>
      </c>
    </row>
    <row r="35" spans="2:7" ht="12" customHeight="1">
      <c r="B35" s="50"/>
      <c r="C35" s="52" t="s">
        <v>65</v>
      </c>
      <c r="D35" s="53">
        <v>25.42016806722689</v>
      </c>
      <c r="E35" s="53">
        <v>5.88235294117647</v>
      </c>
      <c r="F35" s="53">
        <v>0</v>
      </c>
      <c r="G35" s="53">
        <v>68.69747899159664</v>
      </c>
    </row>
    <row r="36" spans="2:7" ht="12" customHeight="1">
      <c r="B36" s="50"/>
      <c r="C36" s="52" t="s">
        <v>43</v>
      </c>
      <c r="D36" s="53">
        <v>2.541356988731719</v>
      </c>
      <c r="E36" s="53">
        <v>26.612323183888755</v>
      </c>
      <c r="F36" s="53">
        <v>1.7981299448573482</v>
      </c>
      <c r="G36" s="53">
        <v>69.04818988252218</v>
      </c>
    </row>
    <row r="37" spans="2:7" ht="12" customHeight="1">
      <c r="B37" s="50"/>
      <c r="C37" s="52" t="s">
        <v>59</v>
      </c>
      <c r="D37" s="53">
        <v>26.9158743877845</v>
      </c>
      <c r="E37" s="53">
        <v>0.9003169115528666</v>
      </c>
      <c r="F37" s="53">
        <v>3.0142610198789974</v>
      </c>
      <c r="G37" s="53">
        <v>69.16954768078364</v>
      </c>
    </row>
    <row r="38" spans="2:7" ht="12" customHeight="1">
      <c r="B38" s="50"/>
      <c r="C38" s="52" t="s">
        <v>42</v>
      </c>
      <c r="D38" s="53">
        <v>16.9016106599668</v>
      </c>
      <c r="E38" s="53">
        <v>12.921171878505092</v>
      </c>
      <c r="F38" s="53">
        <v>0</v>
      </c>
      <c r="G38" s="53">
        <v>70.1772174615281</v>
      </c>
    </row>
    <row r="39" spans="1:7" ht="12" customHeight="1">
      <c r="A39" s="35"/>
      <c r="B39" s="50"/>
      <c r="C39" s="52" t="s">
        <v>53</v>
      </c>
      <c r="D39" s="53">
        <v>7.281553398058252</v>
      </c>
      <c r="E39" s="53">
        <v>16.50485436893204</v>
      </c>
      <c r="F39" s="53">
        <v>0.9223300970873786</v>
      </c>
      <c r="G39" s="53">
        <v>75.29126213592234</v>
      </c>
    </row>
    <row r="40" spans="1:7" ht="12" customHeight="1">
      <c r="A40" s="35"/>
      <c r="B40" s="50"/>
      <c r="C40" s="52" t="s">
        <v>35</v>
      </c>
      <c r="D40" s="53">
        <v>2.1043771043771047</v>
      </c>
      <c r="E40" s="53">
        <v>9.848484848484848</v>
      </c>
      <c r="F40" s="53">
        <v>0.25252525252525254</v>
      </c>
      <c r="G40" s="53">
        <v>87.79461279461279</v>
      </c>
    </row>
    <row r="41" spans="1:7" ht="12" customHeight="1">
      <c r="A41" s="35"/>
      <c r="B41" s="50"/>
      <c r="C41" s="52"/>
      <c r="D41" s="53"/>
      <c r="E41" s="53"/>
      <c r="F41" s="53"/>
      <c r="G41" s="53"/>
    </row>
    <row r="42" spans="2:7" ht="12" customHeight="1">
      <c r="B42" s="50"/>
      <c r="C42" s="52" t="s">
        <v>33</v>
      </c>
      <c r="D42" s="53">
        <v>38.47386587771203</v>
      </c>
      <c r="E42" s="53">
        <v>6.601331360946745</v>
      </c>
      <c r="F42" s="53">
        <v>44.98890532544378</v>
      </c>
      <c r="G42" s="53">
        <v>9.935897435897436</v>
      </c>
    </row>
    <row r="43" spans="2:7" ht="12" customHeight="1">
      <c r="B43" s="50"/>
      <c r="C43" s="52" t="s">
        <v>52</v>
      </c>
      <c r="D43" s="53">
        <v>57.24518728547978</v>
      </c>
      <c r="E43" s="53">
        <v>2.253395015669303</v>
      </c>
      <c r="F43" s="53">
        <v>11.654976869124011</v>
      </c>
      <c r="G43" s="53">
        <v>28.846440829726905</v>
      </c>
    </row>
    <row r="44" spans="2:7" ht="12" customHeight="1">
      <c r="B44" s="50"/>
      <c r="C44" s="52" t="s">
        <v>46</v>
      </c>
      <c r="D44" s="53">
        <v>40</v>
      </c>
      <c r="E44" s="53">
        <v>17.5</v>
      </c>
      <c r="F44" s="53">
        <v>0</v>
      </c>
      <c r="G44" s="53">
        <v>42.5</v>
      </c>
    </row>
    <row r="45" spans="2:7" ht="12" customHeight="1">
      <c r="B45" s="50"/>
      <c r="C45" s="52" t="s">
        <v>61</v>
      </c>
      <c r="D45" s="53">
        <v>12.371134020618557</v>
      </c>
      <c r="E45" s="53">
        <v>4.896907216494846</v>
      </c>
      <c r="F45" s="53">
        <v>1.0309278350515463</v>
      </c>
      <c r="G45" s="53">
        <v>81.70103092783505</v>
      </c>
    </row>
    <row r="46" spans="2:10" ht="12" customHeight="1">
      <c r="B46" s="50"/>
      <c r="C46" s="52"/>
      <c r="D46" s="53"/>
      <c r="E46" s="53"/>
      <c r="G46" s="50"/>
      <c r="H46" s="50"/>
      <c r="I46" s="50"/>
      <c r="J46" s="50"/>
    </row>
    <row r="47" spans="2:10" ht="12" customHeight="1">
      <c r="B47" s="50"/>
      <c r="C47" s="52" t="s">
        <v>108</v>
      </c>
      <c r="D47" s="53"/>
      <c r="E47" s="53"/>
      <c r="G47" s="50"/>
      <c r="H47" s="50"/>
      <c r="I47" s="50"/>
      <c r="J47" s="50"/>
    </row>
    <row r="48" spans="2:10" ht="12" customHeight="1">
      <c r="B48" s="50"/>
      <c r="C48" s="10" t="s">
        <v>177</v>
      </c>
      <c r="D48" s="53"/>
      <c r="E48" s="53"/>
      <c r="G48" s="50"/>
      <c r="H48" s="50"/>
      <c r="I48" s="50"/>
      <c r="J48" s="50"/>
    </row>
    <row r="49" spans="2:10" ht="12" customHeight="1">
      <c r="B49" s="50"/>
      <c r="D49" s="50"/>
      <c r="E49" s="50"/>
      <c r="G49" s="50"/>
      <c r="H49" s="50"/>
      <c r="I49" s="50"/>
      <c r="J49" s="50"/>
    </row>
    <row r="50" spans="1:10" ht="12" customHeight="1">
      <c r="A50" s="73"/>
      <c r="D50" s="33"/>
      <c r="E50" s="33"/>
      <c r="G50" s="38"/>
      <c r="H50" s="38"/>
      <c r="I50" s="38"/>
      <c r="J50" s="38"/>
    </row>
    <row r="51" ht="12" customHeight="1">
      <c r="A51" s="39" t="s">
        <v>63</v>
      </c>
    </row>
    <row r="52" spans="1:5" ht="12" customHeight="1">
      <c r="A52" s="72" t="s">
        <v>85</v>
      </c>
      <c r="C52" s="30"/>
      <c r="D52" s="33"/>
      <c r="E52" s="33"/>
    </row>
    <row r="53" spans="3:5" ht="12" customHeight="1">
      <c r="C53" s="30"/>
      <c r="D53" s="33"/>
      <c r="E53" s="33"/>
    </row>
    <row r="54" spans="4:5" ht="12" customHeight="1">
      <c r="D54" s="33"/>
      <c r="E54" s="33"/>
    </row>
    <row r="55" ht="12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spans="3:5" ht="12">
      <c r="C104" s="52" t="s">
        <v>108</v>
      </c>
      <c r="D104" s="53"/>
      <c r="E104" s="53"/>
    </row>
    <row r="105" spans="3:5" ht="12">
      <c r="C105" s="10" t="s">
        <v>177</v>
      </c>
      <c r="D105" s="53"/>
      <c r="E105" s="53"/>
    </row>
  </sheetData>
  <printOptions/>
  <pageMargins left="0.1968503937007874" right="0.1968503937007874" top="0.1968503937007874" bottom="0.1968503937007874" header="0" footer="0"/>
  <pageSetup horizontalDpi="2400" verticalDpi="2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BITOULAS Alexandros (ESTAT)</cp:lastModifiedBy>
  <cp:lastPrinted>2011-11-18T14:23:25Z</cp:lastPrinted>
  <dcterms:created xsi:type="dcterms:W3CDTF">2011-09-27T09:39:44Z</dcterms:created>
  <dcterms:modified xsi:type="dcterms:W3CDTF">2018-03-20T08:52:38Z</dcterms:modified>
  <cp:category/>
  <cp:version/>
  <cp:contentType/>
  <cp:contentStatus/>
</cp:coreProperties>
</file>