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16" yWindow="65416" windowWidth="29040" windowHeight="15990" tabRatio="940" activeTab="0"/>
  </bookViews>
  <sheets>
    <sheet name="Abbildung 1" sheetId="22" r:id="rId1"/>
    <sheet name="Abbildung 2" sheetId="64" r:id="rId2"/>
    <sheet name="Abbildung 3" sheetId="65" r:id="rId3"/>
    <sheet name="Abbildung 4" sheetId="23" r:id="rId4"/>
    <sheet name="Abbildung 5" sheetId="1" r:id="rId5"/>
    <sheet name="Abbildung 6" sheetId="24" r:id="rId6"/>
    <sheet name="Abbildung 7" sheetId="66" r:id="rId7"/>
    <sheet name="Abbildung 8" sheetId="67" r:id="rId8"/>
    <sheet name="Abbildung 9" sheetId="21" r:id="rId9"/>
    <sheet name="Abbildung 10" sheetId="68" r:id="rId10"/>
    <sheet name="Abbildung 11" sheetId="20" r:id="rId11"/>
    <sheet name="Abbildung 12" sheetId="26" r:id="rId12"/>
    <sheet name="Abbildung 13" sheetId="71" r:id="rId13"/>
    <sheet name="Abbildung 14" sheetId="27" r:id="rId14"/>
    <sheet name="Abbildung 15" sheetId="28" r:id="rId15"/>
    <sheet name="Abbildung 16" sheetId="70" r:id="rId16"/>
    <sheet name="Tabelle A" sheetId="72" r:id="rId17"/>
    <sheet name="Tabelle B" sheetId="73" r:id="rId18"/>
    <sheet name="Tabelle C" sheetId="74" r:id="rId19"/>
    <sheet name="Tabelle D" sheetId="75" r:id="rId20"/>
    <sheet name="Tabelle E" sheetId="76" r:id="rId21"/>
    <sheet name="Tabelle F" sheetId="19" r:id="rId22"/>
  </sheets>
  <definedNames>
    <definedName name="cc">#REF!</definedName>
    <definedName name="expfig">#REF!</definedName>
    <definedName name="expFig1">'Abbildung 1'!$C$41:$H$80</definedName>
    <definedName name="expFig10">'Abbildung 10'!$C$43:$L$93</definedName>
    <definedName name="expFig11">'Abbildung 11'!$C$26:$K$75</definedName>
    <definedName name="expFig12">'Abbildung 12'!$C$26:$L$74</definedName>
    <definedName name="expFig13">'Abbildung 13'!$C$34:$I$79</definedName>
    <definedName name="expFig14">'Abbildung 14'!$C$26:$K$74</definedName>
    <definedName name="expFig15">'Abbildung 15'!$C$27:$K$76</definedName>
    <definedName name="expFig16">'Abbildung 16'!$C$26:$K$66</definedName>
    <definedName name="expFig2">'Abbildung 2'!$C$39:$J$77</definedName>
    <definedName name="expFig3">'Abbildung 3'!$C$39:$J$77</definedName>
    <definedName name="expFig4">'Abbildung 4'!$C$31:$N$78</definedName>
    <definedName name="expFig5">'Abbildung 5'!$C$31:$M$78</definedName>
    <definedName name="expFig6">'Abbildung 6'!$C$24:$O$71</definedName>
    <definedName name="expFig7">'Abbildung 7'!$C$31:$H$80</definedName>
    <definedName name="expFig8">'Abbildung 8'!$C$31:$I$78</definedName>
    <definedName name="expFig9">'Abbildung 9'!$C$51:$O$99</definedName>
    <definedName name="MS_colours">#REF!</definedName>
    <definedName name="part_colours">#REF!</definedName>
    <definedName name="pp">#REF!</definedName>
  </definedNames>
  <calcPr calcId="162913"/>
  <extLst/>
</workbook>
</file>

<file path=xl/sharedStrings.xml><?xml version="1.0" encoding="utf-8"?>
<sst xmlns="http://schemas.openxmlformats.org/spreadsheetml/2006/main" count="647" uniqueCount="240">
  <si>
    <t>Switzerland</t>
  </si>
  <si>
    <t>Japan</t>
  </si>
  <si>
    <t>(% share of world exports)</t>
  </si>
  <si>
    <t>(% share of world imports)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</si>
  <si>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</si>
  <si>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</si>
  <si>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</si>
  <si>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</si>
  <si>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</si>
  <si>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</si>
  <si>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</si>
  <si>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</si>
  <si>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</si>
  <si>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</si>
  <si>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</si>
  <si>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</si>
  <si>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</si>
  <si>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</si>
  <si>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</si>
  <si>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</si>
  <si>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</si>
  <si>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</si>
  <si>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</si>
  <si>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</si>
  <si>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</si>
  <si>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</si>
  <si>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</si>
  <si>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</si>
  <si>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</si>
  <si>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</si>
  <si>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</si>
  <si>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(%)</t>
  </si>
  <si>
    <t>Bookmark:</t>
  </si>
  <si>
    <t>(imports plus exports, % share of total trade)</t>
  </si>
  <si>
    <t>Bookmarks:</t>
  </si>
  <si>
    <t>Iceland</t>
  </si>
  <si>
    <t>Croatia</t>
  </si>
  <si>
    <t>http://appsso.eurostat.ec.europa.eu/nui/show.do?query=BOOKMARK_DS-063315_QID_-4F079075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</si>
  <si>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EU-28</t>
  </si>
  <si>
    <t>Intra EU-28</t>
  </si>
  <si>
    <t>Extra EU-28</t>
  </si>
  <si>
    <t>(% share of extra EU-28 exports)</t>
  </si>
  <si>
    <t>(% share of extra EU-28 imports)</t>
  </si>
  <si>
    <t>(billion EUR)</t>
  </si>
  <si>
    <t>http://appsso.eurostat.ec.europa.eu/nui/show.do?query=BOOKMARK_DS-054606_QID_-3B2A9CAE_UID_-3F171EB0&amp;layout=INDIC_ET,L,X,0;TIME,C,X,1;GEO,L,Y,0;SITC06,L,Z,0;INDICATORS,C,Z,1;&amp;zSelection=DS-054606INDICATORS,OBS_FLAG;DS-054606SITC06,TOTAL;&amp;rankName1=SITC06_1_2_-1_2&amp;rankName2=INDICATORS_1_2_-1_2&amp;rankName3=INDIC-ET_1_2_0_0&amp;rankName4=TIME_1_0_1_0&amp;rankName5=GEO_1_2_0_1&amp;sortR=ASC_6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</si>
  <si>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-7D0A495E_UID_-3F171EB0&amp;layout=INDIC_ET,L,X,0;TIME,C,X,1;GEO,L,Y,0;SITC06,L,Z,0;PARTNER,L,Z,1;INDICATORS,C,Z,2;&amp;zSelection=DS-063317SITC06,TOTAL;DS-063317PARTNER,WORLD;DS-063317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</si>
  <si>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-1B6555CE_UID_-3F171EB0&amp;layout=INDIC_ET,L,X,0;TIME,C,X,1;GEO,L,Y,0;SITC06,L,Z,0;INDICATORS,C,Z,1;&amp;zSelection=DS-054606INDICATORS,OBS_FLAG;DS-054606SITC06,TOTAL;&amp;rankName1=INDICATORS_1_2_-1_2&amp;rankName2=SITC06_1_2_0_1&amp;rankName3=INDIC-ET_1_2_0_0&amp;rankName4=TIME_1_0_1_0&amp;rankName5=GEO_1_2_0_1&amp;sortR=ASC_0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</si>
  <si>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-3BBF55C6_UID_-3F171EB0&amp;layout=INDIC_ET,L,X,0;TIME,C,X,1;GEO,L,Y,0;SITC06,L,Z,0;PARTNER,L,Z,1;INDICATORS,C,Z,2;&amp;zSelection=DS-063319PARTNER,EU28;DS-063319INDICATORS,OBS_FLAG;DS-063319SITC06,TOTAL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</si>
  <si>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-3D2E9040_UID_-3F171EB0&amp;layout=TIME,C,X,0;INDIC_ET,L,Y,0;SITC06,L,Y,1;GEO,L,Z,0;PARTNER,L,Z,1;INDICATORS,C,Z,2;&amp;zSelection=DS-063317PARTNER,EXT_EU28;DS-063317INDICATORS,OBS_FLAG;DS-063317GEO,EU28;&amp;rankName1=PARTNER_1_2_-1_2&amp;rankName2=INDICATORS_1_2_-1_2&amp;rankName3=GEO_1_2_0_1&amp;rankName4=TIME_1_0_0_0&amp;rankName5=INDIC-ET_1_2_0_1&amp;rankName6=SITC06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</si>
  <si>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DF7433D_UID_-3F171EB0&amp;layout=TIME,C,X,0;INDIC_ET,L,Y,0;PARTNER,L,Y,1;SITC06,L,Z,0;GEO,L,Z,1;INDICATORS,C,Z,2;&amp;zSelection=DS-063325GEO,EU28;DS-063325INDICATORS,OBS_FLAG;DS-063325SITC06,TOTAL;&amp;rankName1=SITC06_1_2_-1_2&amp;rankName2=INDICATORS_1_2_-1_2&amp;rankName3=GEO_1_2_-1_2&amp;rankName4=TIME_1_0_0_0&amp;rankName5=INDIC-ET_1_2_0_1&amp;rankName6=PARTNER_1_2_1_1&amp;sortC=ASC_-1_FIRST&amp;rStp=&amp;cStp=&amp;rDCh=&amp;cDCh=&amp;rDM=true&amp;cDM=true&amp;footnes=false&amp;empty=false&amp;wai=false&amp;time_mode=ROLLING&amp;time_most_recent=false&amp;lang=EN&amp;cfo=%23%23%23%2C%23%23%23.%23%23%23</t>
  </si>
  <si>
    <t>EU-28 (¹)</t>
  </si>
  <si>
    <t>(¹) External trade flows with extra EU-28.</t>
  </si>
  <si>
    <t>China (²)</t>
  </si>
  <si>
    <t>(²) Excluding Hong Kong.</t>
  </si>
  <si>
    <t>China (³)</t>
  </si>
  <si>
    <t>China (¹)</t>
  </si>
  <si>
    <t>EU-28 (²)</t>
  </si>
  <si>
    <t xml:space="preserve">– </t>
  </si>
  <si>
    <t>(% share of extra EU-28 exports/imports)</t>
  </si>
  <si>
    <t>(% share of EU-28 exports/imports)</t>
  </si>
  <si>
    <t>:</t>
  </si>
  <si>
    <t>http://appsso.eurostat.ec.europa.eu/nui/show.do?query=BOOKMARK_DS-063325_QID_27969ED3_UID_-3F171EB0&amp;layout=INDIC_ET,L,X,0;TIME,C,X,1;PARTNER,L,Y,0;SITC06,L,Z,0;GEO,L,Z,1;INDICATORS,C,Z,2;&amp;zSelection=DS-063325INDICATORS,OBS_FLAG;DS-063325SITC06,TOTAL;DS-063325GEO,EU28;&amp;rankName1=SITC06_1_2_-1_2&amp;rankName2=INDICATORS_1_2_-1_2&amp;rankName3=GEO_1_2_-1_2&amp;rankName4=INDIC-ET_1_0_0_0&amp;rankName5=TIME_1_0_1_0&amp;rankName6=PARTNER_1_0_0_1&amp;sortR=ASC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</si>
  <si>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-063317_QID_-187D8481_UID_-3F171EB0&amp;layout=INDIC_ET,L,X,0;TIME,C,X,1;SITC06,L,Y,0;GEO,L,Z,0;PARTNER,L,Z,1;INDICATORS,C,Z,2;&amp;zSelection=DS-063317PARTNER,EXT_EU28;DS-063317INDICATORS,OBS_FLAG;DS-063317GEO,EU28;&amp;rankName1=PARTNER_1_2_-1_2&amp;rankName2=INDICATORS_1_2_-1_2&amp;rankName3=GEO_1_2_0_1&amp;rankName4=INDIC-ET_1_2_0_0&amp;rankName5=TIME_1_0_1_0&amp;rankName6=SITC06_1_0_0_1&amp;sortR=ASC_-1_FIRST&amp;rStp=&amp;cStp=&amp;rDCh=&amp;cDCh=&amp;rDM=true&amp;cDM=true&amp;footnes=false&amp;empty=false&amp;wai=false&amp;time_mode=NONE&amp;time_most_recent=false&amp;lang=EN&amp;cfo=%23%23%23%2C%23%23%23.%23%23%23</t>
  </si>
  <si>
    <t/>
  </si>
  <si>
    <t>http://appsso.eurostat.ec.europa.eu/nui/show.do?query=BOOKMARK_DS-063319_QID_87BCB26_UID_-3F171EB0&amp;layout=INDIC_ET,L,X,0;GEO,L,Y,0;TIME,C,Z,0;SITC06,L,Z,1;PARTNER,L,Z,2;INDICATORS,C,Z,3;&amp;zSelection=DS-063319PARTNER,EXT_EU28;DS-063319SITC06,TOTAL;DS-063319TIME,2017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</si>
  <si>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-063315_QID_14EB2472_UID_-3F171EB0&amp;layout=TIME,C,X,0;INDIC_ET,L,X,1;GEO,L,Y,0;SITC06,L,Z,0;PARTNER,L,Z,1;INDICATORS,C,Z,2;&amp;zSelection=DS-063315SITC06,TOTAL;DS-063315INDICATORS,OBS_FLAG;DS-063315PARTNER,WORLD;&amp;rankName1=PARTNER_1_2_-1_2&amp;rankName2=SITC06_1_2_-1_2&amp;rankName3=INDICATORS_1_2_-1_2&amp;rankName4=TIME_1_0_0_0&amp;rankName5=INDIC-E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</si>
  <si>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rPr>
        <i/>
        <sz val="9"/>
        <color indexed="62"/>
        <rFont val="Arial"/>
        <family val="2"/>
      </rPr>
      <t>Source:</t>
    </r>
    <r>
      <rPr>
        <sz val="9"/>
        <color indexed="62"/>
        <rFont val="Arial"/>
        <family val="2"/>
      </rPr>
      <t xml:space="preserve"> Eurostat (online data code: ext_lt_introle)</t>
    </r>
  </si>
  <si>
    <t>Exports, 2012 (upper right-hand axis)</t>
  </si>
  <si>
    <t>Exports, 2017 (upper right-hand axis)</t>
  </si>
  <si>
    <t>Special value:</t>
  </si>
  <si>
    <t>http://appsso.eurostat.ec.europa.eu/nui/show.do?query=BOOKMARK_DS-063319_QID_-6A7BA436_UID_-3F171EB0&amp;layout=INDIC_ET,L,X,0;SITC06,L,Y,0;GEO,L,Z,0;PARTNER,L,Z,1;TIME,C,Z,2;INDICATORS,C,Z,3;&amp;zSelection=DS-063319GEO,EU28;DS-063319PARTNER,EXT_EU28;DS-063319INDICATORS,OBS_FLAG;DS-063319TIME,2017;&amp;rankName1=PARTNER_1_2_-1_2&amp;rankName2=INDICATORS_1_2_-1_2&amp;rankName3=GEO_1_2_0_1&amp;rankName4=TIME_1_0_1_0&amp;rankName5=INDIC-ET_1_2_0_0&amp;rankName6=SITC06_1_0_0_1&amp;sortR=ASC_-1_FIRST&amp;rStp=&amp;cStp=&amp;rDCh=&amp;cDCh=&amp;rDM=true&amp;cDM=true&amp;footnes=false&amp;empty=false&amp;wai=false&amp;time_mode=NONE&amp;time_most_recent=false&amp;lang=EN&amp;cfo=%23%23%23%2C%23%23%23.%23%23%23</t>
  </si>
  <si>
    <t>Figure 1: Main players for international trade in goods, 2017</t>
  </si>
  <si>
    <t>Figure 2: Cover ratio for international trade in goods, 2010 and 2017</t>
  </si>
  <si>
    <t>Figure 3: Trade balance for international trade in goods, 2010 and 2017</t>
  </si>
  <si>
    <t>Figure 5: Shares in the world market for imports of goods, 2017</t>
  </si>
  <si>
    <t>Figure 4: Shares in the world market for exports of goods, 2017</t>
  </si>
  <si>
    <t>http://appsso.eurostat.ec.europa.eu/nui/show.do?query=BOOKMARK_DS-054606_QID_63DF9C28_UID_-3F171EB0&amp;layout=INDIC_ET,L,X,0;GEO,L,Y,0;TIME,C,Z,0;SITC06,L,Z,1;INDICATORS,C,Z,2;&amp;zSelection=DS-054606INDICATORS,OBS_FLAG;DS-054606SITC06,TOTAL;DS-054606TIME,2017;&amp;rankName1=TIME_1_0_-1_2&amp;rankName2=SITC06_1_2_-1_2&amp;rankName3=INDICATORS_1_2_-1_2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</si>
  <si>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4295AECC_UID_-3F171EB0&amp;layout=INDIC_ET,L,X,0;TIME,C,Y,0;GEO,L,Y,1;SITC06,L,Z,0;PARTNER,L,Z,1;INDICATORS,C,Z,2;&amp;zSelection=DS-063315SITC06,TOTAL;DS-063315INDICATORS,OBS_FLAG;DS-063315PARTNER,WORLD;&amp;rankName1=PARTNER_1_2_-1_2&amp;rankName2=SITC06_1_2_-1_2&amp;rankName3=INDICATORS_1_2_-1_2&amp;rankName4=INDIC-ET_1_2_0_0&amp;rankName5=TIME_1_0_0_1&amp;rankName6=GEO_1_2_1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</si>
  <si>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-054606_QID_6D83C321_UID_-3F171EB0&amp;layout=TIME,C,X,0;INDIC_ET,L,X,1;GEO,L,Y,0;SITC06,L,Z,0;INDICATORS,C,Z,1;&amp;zSelection=DS-054606SITC06,TOTAL;DS-054606INDICATORS,OBS_FLAG;&amp;rankName1=SITC06_1_2_-1_2&amp;rankName2=INDICATORS_1_2_-1_2&amp;rankName3=TIME_1_0_0_0&amp;rankName4=INDIC-ET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</si>
  <si>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-063315_QID_-11B5FD56_UID_-3F171EB0&amp;layout=TIME,C,X,0;INDIC_ET,L,X,1;GEO,L,Y,0;SITC06,L,Z,0;PARTNER,L,Z,1;INDICATORS,C,Z,2;&amp;zSelection=DS-063315SITC06,TOTAL;DS-063315INDICATORS,OBS_FLAG;DS-063315PARTNER,WORLD;&amp;rankName1=PARTNER_1_2_-1_2&amp;rankName2=SITC06_1_2_-1_2&amp;rankName3=INDICATORS_1_2_-1_2&amp;rankName4=TIME_1_0_0_0&amp;rankName5=INDIC-E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</si>
  <si>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-054606_QID_-79F4D7AE_UID_-3F171EB0&amp;layout=INDIC_ET,L,X,0;TIME,C,X,1;GEO,L,Y,0;SITC06,L,Z,0;INDICATORS,C,Z,1;&amp;zSelection=DS-054606SITC06,TOTAL;DS-054606INDICATORS,OBS_FLAG;&amp;rankName1=SITC06_1_2_-1_2&amp;rankName2=INDICATORS_1_2_-1_2&amp;rankName3=INDIC-ET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</si>
  <si>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-063315_QID_4F163897_UID_-3F171EB0&amp;layout=TIME,C,X,0;INDIC_ET,L,X,1;GEO,L,Y,0;SITC06,L,Z,0;PARTNER,L,Z,1;INDICATORS,C,Z,2;&amp;zSelection=DS-063315PARTNER,WORLD;DS-063315INDICATORS,OBS_FLAG;DS-063315SITC06,TOTAL;&amp;rankName1=PARTNER_1_2_-1_2&amp;rankName2=SITC06_1_2_-1_2&amp;rankName3=INDICATORS_1_2_-1_2&amp;rankName4=TIME_1_0_0_0&amp;rankName5=INDIC-E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</si>
  <si>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-054606_QID_744065C0_UID_-3F171EB0&amp;layout=INDIC_ET,L,X,0;GEO,L,Y,0;SITC06,L,Z,0;TIME,C,Z,1;INDICATORS,C,Z,2;&amp;zSelection=DS-054606SITC06,TOTAL;DS-054606INDICATORS,OBS_FLAG;DS-054606TIME,2016;&amp;rankName1=SITC06_1_2_-1_2&amp;rankName2=INDICATORS_1_2_-1_2&amp;rankName3=TIME_1_0_0_0&amp;rankName4=INDIC-ET_1_2_0_0&amp;rankName5=GEO_1_2_0_1&amp;sortR=ASC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</si>
  <si>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-054606_QID_4170C5AD_UID_-3F171EB0&amp;layout=INDIC_ET,L,X,0;GEO,L,Y,0;SITC06,L,Z,0;TIME,C,Z,1;INDICATORS,C,Z,2;&amp;zSelection=DS-054606SITC06,TOTAL;DS-054606TIME,2016;DS-054606INDICATORS,OBS_FLAG;&amp;rankName1=SITC06_1_2_-1_2&amp;rankName2=INDICATORS_1_2_-1_2&amp;rankName3=TIME_1_0_0_0&amp;rankName4=INDIC-ET_1_2_0_0&amp;rankName5=GEO_1_2_0_1&amp;sortR=ASC_0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</si>
  <si>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-063317_QID_-1BD42369_UID_-3F171EB0&amp;layout=TIME,C,X,0;INDIC_ET,L,Y,0;GEO,L,Z,0;SITC06,L,Z,1;PARTNER,L,Z,2;INDICATORS,C,Z,3;&amp;zSelection=DS-063317PARTNER,EXT_EU28;DS-063317INDICATORS,OBS_FLAG;DS-063317SITC06,TOTAL;DS-063317GEO,EU28;&amp;rankName1=PARTNER_1_2_-1_2&amp;rankName2=SITC06_1_2_-1_2&amp;rankName3=INDICATORS_1_2_-1_2&amp;rankName4=GEO_1_2_-1_2&amp;rankName5=TIME_1_0_0_0&amp;rankName6=INDIC-ET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</si>
  <si>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-063319_QID_-7BEFE733_UID_-3F171EB0&amp;layout=INDIC_ET,L,X,0;GEO,L,Y,0;TIME,C,Z,0;SITC06,L,Z,1;PARTNER,L,Z,2;INDICATORS,C,Z,3;&amp;zSelection=DS-063319PARTNER,EXT_EU28;DS-063319TIME,2017;DS-063319SITC06,TOTAL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</si>
  <si>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-063319_QID_2EF53514_UID_-3F171EB0&amp;layout=INDIC_ET,L,X,0;GEO,L,Y,0;TIME,C,Z,0;SITC06,L,Z,1;PARTNER,L,Z,2;INDICATORS,C,Z,3;&amp;zSelection=DS-063319PARTNER,EU28;DS-063319TIME,2017;DS-063319SITC06,TOTAL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</si>
  <si>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-063319_QID_-71C1AA58_UID_-3F171EB0&amp;layout=INDIC_ET,L,X,0;GEO,L,Y,0;TIME,C,Z,0;SITC06,L,Z,1;PARTNER,L,Z,2;INDICATORS,C,Z,3;&amp;zSelection=DS-063319PARTNER,EU28;DS-063319TIME,2017;DS-063319SITC06,TOTAL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</si>
  <si>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-063317_QID_-6EF1F577_UID_-3F171EB0&amp;layout=INDIC_ET,L,X,0;TIME,C,X,1;SITC06,L,Y,0;GEO,L,Z,0;PARTNER,L,Z,1;INDICATORS,C,Z,2;&amp;zSelection=DS-063317PARTNER,EXT_EU28;DS-063317INDICATORS,OBS_FLAG;DS-063317GEO,EU28;&amp;rankName1=PARTNER_1_2_-1_2&amp;rankName2=INDICATORS_1_2_-1_2&amp;rankName3=GEO_1_2_0_1&amp;rankName4=INDIC-ET_1_2_0_0&amp;rankName5=TIME_1_0_1_0&amp;rankName6=SITC06_1_0_0_1&amp;sortR=ASC_-1_FIRST&amp;rStp=&amp;cStp=&amp;rDCh=&amp;cDCh=&amp;rDM=true&amp;cDM=true&amp;footnes=false&amp;empty=false&amp;wai=false&amp;time_mode=FIXED&amp;time_most_recent=false&amp;lang=EN&amp;cfo=%23%23%23%2C%23%23%23.%23%23%23</t>
  </si>
  <si>
    <t>Figure 7: Extra EU-28 trade in goods, 2018</t>
  </si>
  <si>
    <t>Figure 9: Intra and extra EU-28 trade in goods, 2018</t>
  </si>
  <si>
    <t>Liechtenstein</t>
  </si>
  <si>
    <t>Figure 10: Extra EU-28 trade in goods by main trading partners, EU-28, 2008 and 2018</t>
  </si>
  <si>
    <t>Table A: Main players for international trade in goods, 2007, 2012 and 2017</t>
  </si>
  <si>
    <t>Table B: Extra EU-28 trade in goods, 2018</t>
  </si>
  <si>
    <t>Table C: Intra EU-28 trade in goods, 2017 and 2018</t>
  </si>
  <si>
    <t>Table E: Extra EU-28 trade by main products, EU-28, 2013, 2017 and 2018</t>
  </si>
  <si>
    <t>Figure 14: Main exports by product, EU-28, 2013 and 2018</t>
  </si>
  <si>
    <t>Figure 15: Main imports by product, EU-28, 2013 and 2018</t>
  </si>
  <si>
    <t>Figure 16: Main exports and imports by product, EU-28, 2018</t>
  </si>
  <si>
    <t>Figure 13: Extra EU-28 trade by main products, EU-28, 2013 and 2018</t>
  </si>
  <si>
    <t>Figure 12: Main trading partners for imports of goods, EU-28, 2018</t>
  </si>
  <si>
    <t>Figure 11: Main trading partners for exports of goods, EU-28, 2018</t>
  </si>
  <si>
    <t>Figure 8: Intra EU-28 trade in goods, 2018</t>
  </si>
  <si>
    <t xml:space="preserve"> </t>
  </si>
  <si>
    <t>Außenhandel</t>
  </si>
  <si>
    <t>Internationaler Warenverkehr</t>
  </si>
  <si>
    <t>(in Mrd. EUR)</t>
  </si>
  <si>
    <t>Ver. 
Staaten</t>
  </si>
  <si>
    <t>Südkorea</t>
  </si>
  <si>
    <t>Kanada</t>
  </si>
  <si>
    <t>Mexiko</t>
  </si>
  <si>
    <t>Indien</t>
  </si>
  <si>
    <t>Singapur</t>
  </si>
  <si>
    <t>Schweiz (³)</t>
  </si>
  <si>
    <t>Russland</t>
  </si>
  <si>
    <t>Brasilien</t>
  </si>
  <si>
    <t>Norwegen</t>
  </si>
  <si>
    <t>Hinweis: klassifiziert ausgehend von der Summe der Aus- und Einfuhren.</t>
  </si>
  <si>
    <t>(¹) Außenhandelsströme mit Extra EU-28.</t>
  </si>
  <si>
    <t>(²) Ohne Hongkong.</t>
  </si>
  <si>
    <t>(³) Einschließlich Liechtenstein.</t>
  </si>
  <si>
    <r>
      <t>Quelle:</t>
    </r>
    <r>
      <rPr>
        <sz val="9"/>
        <color indexed="62"/>
        <rFont val="Arial"/>
        <family val="2"/>
      </rPr>
      <t> Eurostat (Online-Datencodes: ext_lt_introle und ext_lt_intercc)</t>
    </r>
  </si>
  <si>
    <t>(in %)</t>
  </si>
  <si>
    <t>(in % der weltweiten Ausfuhren)</t>
  </si>
  <si>
    <t>Ver. Staaten</t>
  </si>
  <si>
    <t>Andere</t>
  </si>
  <si>
    <t>(¹) Ohne Hongkong.</t>
  </si>
  <si>
    <t>(²) Außenhandelsströme mit Extra EU-28.</t>
  </si>
  <si>
    <r>
      <t>Quelle:</t>
    </r>
    <r>
      <rPr>
        <sz val="9"/>
        <color indexed="62"/>
        <rFont val="Arial"/>
        <family val="2"/>
      </rPr>
      <t> Eurostat (Online-Datencode: ext_lt_introle)</t>
    </r>
  </si>
  <si>
    <t>(in % der weltweiten Einfuhren)</t>
  </si>
  <si>
    <t>Ausfuhren</t>
  </si>
  <si>
    <t>Einfuhren</t>
  </si>
  <si>
    <t>Handelsbilanz</t>
  </si>
  <si>
    <t>Hinweis: Außenhandelsströme mit Extra EU-28.</t>
  </si>
  <si>
    <r>
      <t>Quelle:</t>
    </r>
    <r>
      <rPr>
        <sz val="9"/>
        <color indexed="62"/>
        <rFont val="Arial"/>
        <family val="2"/>
      </rPr>
      <t> Eurostat (Online-Datencode: ext_lt_intertrd)</t>
    </r>
  </si>
  <si>
    <t>(Anteil der EU-28-Ausfuhren/Einfuhren, in %)</t>
  </si>
  <si>
    <t>Andere EU-Mitgliedstaaten</t>
  </si>
  <si>
    <r>
      <t>Quelle:</t>
    </r>
    <r>
      <rPr>
        <sz val="9"/>
        <color indexed="62"/>
        <rFont val="Arial"/>
        <family val="2"/>
      </rPr>
      <t> Eurostat (Online-Datencode: ext_lt_intratrd)</t>
    </r>
  </si>
  <si>
    <t>(Anteil der EU-28-Versendungen/Eingänge, in %)</t>
  </si>
  <si>
    <t>(Einfuhren und Ausfuhren, Anteil am Gesamthandel in %)</t>
  </si>
  <si>
    <t>EU Durchschnitt (¹)</t>
  </si>
  <si>
    <t>(¹) Gewichteter Durchschnitt.</t>
  </si>
  <si>
    <t>AUSFUHREN</t>
  </si>
  <si>
    <t>Schweiz</t>
  </si>
  <si>
    <t>Türkei</t>
  </si>
  <si>
    <t>EINFUHREN</t>
  </si>
  <si>
    <r>
      <t>Quelle:</t>
    </r>
    <r>
      <rPr>
        <sz val="9"/>
        <color indexed="62"/>
        <rFont val="Arial"/>
        <family val="2"/>
      </rPr>
      <t> Eurostat (Online-Datencode: ext_lt_maineu)</t>
    </r>
  </si>
  <si>
    <t>(Anteil an den Extra EU-28-Ausfuhren in %)</t>
  </si>
  <si>
    <t>(Anteil an den Extra EU-28-Einfuhren in %)</t>
  </si>
  <si>
    <t>Nahrungsmittel,
Getränke
und Tabak</t>
  </si>
  <si>
    <t>Grundstoffe</t>
  </si>
  <si>
    <t>Chemische
Erzeugnisse, a.n.g.</t>
  </si>
  <si>
    <t>Sonstige
Industrieerzeugnisse</t>
  </si>
  <si>
    <t>Maschinenbauerzeugnisse
und Fahrzeuge</t>
  </si>
  <si>
    <t>Maschinenbauerzeugnisse und Fahrzeuge</t>
  </si>
  <si>
    <t>Sonstige Industrieerzeugnisse</t>
  </si>
  <si>
    <t>Chemische Erzeugnisse, a.n.g.</t>
  </si>
  <si>
    <t>Nahrungsmittel, Getränke und Tabak</t>
  </si>
  <si>
    <t>(Anteil an den Extra EU-28-Ausfuhren/Einfuhren, in %)</t>
  </si>
  <si>
    <t>(²) Einschließlich Liechtenstein.</t>
  </si>
  <si>
    <t>(³) Ohne Hongkong.</t>
  </si>
  <si>
    <t>Handelsbilanz 
(in Mrd. EUR)</t>
  </si>
  <si>
    <t>(in Mrd.  EUR)</t>
  </si>
  <si>
    <t>Anteil der EU-28-Ausfuhren 
(in %)</t>
  </si>
  <si>
    <t>Anteil der EU-28-Einfuhren 
(in %)</t>
  </si>
  <si>
    <t>Versendungen</t>
  </si>
  <si>
    <t>Eingänge</t>
  </si>
  <si>
    <t>HANDELSBILANZ</t>
  </si>
  <si>
    <t>Insgesamt</t>
  </si>
  <si>
    <t>Mineralische Brennstoffe, Schmiermittel</t>
  </si>
  <si>
    <r>
      <t>Quelle:</t>
    </r>
    <r>
      <rPr>
        <sz val="9"/>
        <color indexed="62"/>
        <rFont val="Arial"/>
        <family val="2"/>
      </rPr>
      <t> Eurostat (Online-Datencodes: ext_lt_intertrd, ext_lt_intercc und ext_lt_introle)</t>
    </r>
  </si>
  <si>
    <t xml:space="preserve">Handelsbilanz </t>
  </si>
  <si>
    <t>Abbildung 1: Hauptakteure des internationalen Warenverkehrs, 2017</t>
  </si>
  <si>
    <t>Abbildung 2: Deckungsgrad für den internationalen Warenverkehr, 2010 und 2017</t>
  </si>
  <si>
    <t>Abbildung 3: Handelsbilanz für den internationalen Warenverkehr 2010 und 2017</t>
  </si>
  <si>
    <t>Abbildung 4: Weltmarktanteile beim internationalen Warenverkehr, 2017</t>
  </si>
  <si>
    <t>Abbildung 5: Weltmarktanteile beim internationalen Warenverkehr, 2017</t>
  </si>
  <si>
    <t>Abbildung 6: Entwicklung des internationalen Warenverkehrs EU-28, 2008-2018</t>
  </si>
  <si>
    <t>Figure 6: Development of international trade in goods, EU-28, 2008-2018</t>
  </si>
  <si>
    <t>Abbildung 7: Internationaler Warenverkehr Extra EU-28, 2018</t>
  </si>
  <si>
    <t>Abbildung 8: Internationaler Warenverkehr Intra EU-28, 2018</t>
  </si>
  <si>
    <t>Abbildung 9: Internationaler Warenverkehr, Intra- und Extra-EU-28, 2018</t>
  </si>
  <si>
    <t>Abbildung 10: Internationaler Warenverkehr (Extra-EU-28) nach Haupthandelspartnern, EU-28, 2008 und 2018</t>
  </si>
  <si>
    <t>Hinweis: die Partner sind nach der Summe der Einfuhren und Ausfuhren im Jahr 2018 aufgelistet.</t>
  </si>
  <si>
    <t>Abbildung 11: Wichtigste Handelspartner beim internationalen Warenverkehr, EU-28, 2018</t>
  </si>
  <si>
    <t>Abbildung 12: Wichtigste Handelspartner beim internationalen Warenverkehr, EU-28, 2018</t>
  </si>
  <si>
    <t>Energie</t>
  </si>
  <si>
    <t>Ausfuhren, 2012 (obere rechte Achse)</t>
  </si>
  <si>
    <t>Ausfuhren, 2017 (obere rechte Achse)</t>
  </si>
  <si>
    <t>Einfuhren, 2012 (untere rechte Achse)</t>
  </si>
  <si>
    <t>Einfuhren, 2017 (untere rechte Achse)</t>
  </si>
  <si>
    <t>Handelsbilanz, 2012 (linke Achse)</t>
  </si>
  <si>
    <t>Handelsbilanz, 2017 (linke Achse)</t>
  </si>
  <si>
    <t>Abbildung 13: Extra EU-28-Handel nach wichtigsten Produkten, EU-28, 2013 et 2018</t>
  </si>
  <si>
    <t>Abbildung 14: Wichtigste Ausfuhren nach Produkt, EU-28, 2013 und 2018</t>
  </si>
  <si>
    <t>Abbildung 15: Wichtigste Einfuhren nach Produkt, EU-28, 2013 und 2018</t>
  </si>
  <si>
    <t>Abbildung 16: Wichtigste Ausfuhren und Einfuhren nach Produkt, EU-28, 2018</t>
  </si>
  <si>
    <t>Tabelle A: Hauptakteure des internationalen Warenverkehrs, 2007, 2012 und 2017</t>
  </si>
  <si>
    <t>Tabelle B: Internationaler Warenverkehr (Extra-EU-28), 2018</t>
  </si>
  <si>
    <t>Tabelle C: Internationaler Warenverkehr (Intra-EU-28), 2017 und 2018</t>
  </si>
  <si>
    <t>Tabelle D: Internationaler Warenverkehr (Extra-EU-28) nach Haupthandelspartnern, EU-28, 2008-2018</t>
  </si>
  <si>
    <t>Hinweis: die Partner sind nach der Summe der Einfuhren und Ausfuhren im Jahr 2017 aufgelistet.</t>
  </si>
  <si>
    <t>Tabelle E: Extra EU-28-Handel nach wichtigsten Produkten, EU-28, 2013, 2017 et 2018</t>
  </si>
  <si>
    <t>Wachstumsrate
2017-2018</t>
  </si>
  <si>
    <t>Table D: Extra EU-28 trade in goods by main trading partners, EU-28, 2008-2018</t>
  </si>
  <si>
    <t>Table F: International trade in goods, 2017-2018</t>
  </si>
  <si>
    <t>Tabelle F: Internationaler Warenverkehr, 2017-2018</t>
  </si>
  <si>
    <t>Deutschland</t>
  </si>
  <si>
    <t>Ver, Königreich</t>
  </si>
  <si>
    <t>Niederlande</t>
  </si>
  <si>
    <t>Ver. Königreich</t>
  </si>
  <si>
    <t>Frankreich</t>
  </si>
  <si>
    <t>Italien</t>
  </si>
  <si>
    <t>Belgien</t>
  </si>
  <si>
    <t>Spanien</t>
  </si>
  <si>
    <t>Zypern</t>
  </si>
  <si>
    <t>Griechenland</t>
  </si>
  <si>
    <t>Irland</t>
  </si>
  <si>
    <t>Litauen</t>
  </si>
  <si>
    <t>Bulgarien</t>
  </si>
  <si>
    <t>Schweden</t>
  </si>
  <si>
    <t>Finnland</t>
  </si>
  <si>
    <t>Dänemark</t>
  </si>
  <si>
    <t>Lettland</t>
  </si>
  <si>
    <t>Slowenien</t>
  </si>
  <si>
    <t>Kroatien</t>
  </si>
  <si>
    <t>Österreich</t>
  </si>
  <si>
    <t>Estland</t>
  </si>
  <si>
    <t>Polen</t>
  </si>
  <si>
    <t>Rumänien</t>
  </si>
  <si>
    <t>Ungarn</t>
  </si>
  <si>
    <t>Tschechien</t>
  </si>
  <si>
    <t>Slowakei</t>
  </si>
  <si>
    <t>Luxemburg</t>
  </si>
  <si>
    <t xml:space="preserve">Vereinigte Staaten </t>
  </si>
  <si>
    <t>Nahrungsmittel,
Getränke und Tabak</t>
  </si>
  <si>
    <t>Schweiz (²)</t>
  </si>
  <si>
    <t>Vereinigte Staaten</t>
  </si>
  <si>
    <t xml:space="preserve">EU-28 (¹)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</si>
</sst>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.0_-;\-* #,##0.0_-;_-* &quot;-&quot;??_-;_-@_-"/>
    <numFmt numFmtId="169" formatCode="#,##0.0_i"/>
    <numFmt numFmtId="170" formatCode="@_i"/>
    <numFmt numFmtId="171" formatCode="#,##0\ &quot;F&quot;;[Red]\-#,##0\ &quot;F&quot;"/>
    <numFmt numFmtId="172" formatCode="#,##0.00\ &quot;F&quot;;[Red]\-#,##0.00\ &quot;F&quot;"/>
    <numFmt numFmtId="173" formatCode="#,##0.0&quot; &quot;"/>
    <numFmt numFmtId="174" formatCode="#,##0_i"/>
    <numFmt numFmtId="175" formatCode="#,##0.0000"/>
    <numFmt numFmtId="176" formatCode="_(* #,##0.0_);_(* \(#,##0.0\);_(* &quot;-&quot;??_);_(@_)"/>
  </numFmts>
  <fonts count="49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b/>
      <sz val="11"/>
      <color rgb="FFFF0000"/>
      <name val="Arial"/>
      <family val="2"/>
    </font>
    <font>
      <sz val="9"/>
      <color theme="0"/>
      <name val="Arial"/>
      <family val="2"/>
    </font>
    <font>
      <sz val="8"/>
      <color indexed="62"/>
      <name val="Arial"/>
      <family val="2"/>
    </font>
    <font>
      <sz val="9"/>
      <color theme="0" tint="-0.2499700039625167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12"/>
      <name val="Calibri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/>
      <bottom style="thin"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49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ont="0" applyFill="0" applyBorder="0">
      <alignment/>
      <protection hidden="1"/>
    </xf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1" applyNumberFormat="0" applyFont="0" applyAlignment="0" applyProtection="0"/>
    <xf numFmtId="0" fontId="24" fillId="29" borderId="2" applyNumberFormat="0" applyAlignment="0" applyProtection="0"/>
    <xf numFmtId="0" fontId="25" fillId="10" borderId="0" applyNumberFormat="0" applyBorder="0" applyAlignment="0" applyProtection="0"/>
    <xf numFmtId="0" fontId="27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3" borderId="2" applyNumberFormat="0" applyAlignment="0" applyProtection="0"/>
    <xf numFmtId="0" fontId="30" fillId="34" borderId="3" applyNumberFormat="0" applyAlignment="0" applyProtection="0"/>
    <xf numFmtId="0" fontId="31" fillId="0" borderId="4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0" fontId="37" fillId="29" borderId="10" applyNumberFormat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1" fillId="0" borderId="0">
      <alignment/>
      <protection/>
    </xf>
    <xf numFmtId="0" fontId="44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</cellStyleXfs>
  <cellXfs count="279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21" applyNumberFormat="1" applyFont="1" applyFill="1" applyBorder="1"/>
    <xf numFmtId="0" fontId="0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168" fontId="15" fillId="0" borderId="0" xfId="18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6" fontId="7" fillId="0" borderId="0" xfId="15" applyNumberFormat="1" applyFont="1" applyFill="1" applyBorder="1"/>
    <xf numFmtId="166" fontId="8" fillId="0" borderId="0" xfId="15" applyNumberFormat="1" applyFont="1" applyFill="1" applyBorder="1"/>
    <xf numFmtId="0" fontId="9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6" fontId="7" fillId="0" borderId="0" xfId="15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14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/>
    </xf>
    <xf numFmtId="167" fontId="7" fillId="0" borderId="0" xfId="15" applyNumberFormat="1" applyFont="1" applyFill="1" applyBorder="1"/>
    <xf numFmtId="1" fontId="9" fillId="2" borderId="17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/>
    </xf>
    <xf numFmtId="166" fontId="41" fillId="0" borderId="0" xfId="15" applyNumberFormat="1" applyFont="1" applyFill="1" applyBorder="1"/>
    <xf numFmtId="167" fontId="41" fillId="0" borderId="0" xfId="15" applyNumberFormat="1" applyFont="1" applyFill="1" applyBorder="1"/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167" fontId="20" fillId="0" borderId="0" xfId="15" applyNumberFormat="1" applyFont="1" applyFill="1" applyBorder="1"/>
    <xf numFmtId="166" fontId="20" fillId="0" borderId="0" xfId="15" applyNumberFormat="1" applyFont="1" applyFill="1" applyBorder="1"/>
    <xf numFmtId="0" fontId="9" fillId="2" borderId="11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" fontId="9" fillId="2" borderId="19" xfId="0" applyNumberFormat="1" applyFont="1" applyFill="1" applyBorder="1" applyAlignment="1">
      <alignment horizontal="center" wrapText="1"/>
    </xf>
    <xf numFmtId="1" fontId="9" fillId="2" borderId="16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vertical="center"/>
    </xf>
    <xf numFmtId="0" fontId="9" fillId="14" borderId="20" xfId="0" applyFont="1" applyFill="1" applyBorder="1" applyAlignment="1">
      <alignment horizontal="left" vertical="center"/>
    </xf>
    <xf numFmtId="1" fontId="9" fillId="14" borderId="20" xfId="0" applyNumberFormat="1" applyFont="1" applyFill="1" applyBorder="1" applyAlignment="1">
      <alignment horizontal="right" wrapText="1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9" fontId="7" fillId="0" borderId="0" xfId="15" applyFont="1" applyFill="1" applyBorder="1"/>
    <xf numFmtId="0" fontId="7" fillId="0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15" fillId="14" borderId="22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1" fontId="41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vertical="top"/>
    </xf>
    <xf numFmtId="167" fontId="7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/>
    </xf>
    <xf numFmtId="166" fontId="41" fillId="0" borderId="0" xfId="15" applyNumberFormat="1" applyFont="1" applyFill="1" applyBorder="1"/>
    <xf numFmtId="167" fontId="41" fillId="0" borderId="0" xfId="15" applyNumberFormat="1" applyFont="1" applyFill="1" applyBorder="1"/>
    <xf numFmtId="0" fontId="41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74" fontId="7" fillId="14" borderId="24" xfId="0" applyNumberFormat="1" applyFont="1" applyFill="1" applyBorder="1" applyAlignment="1">
      <alignment horizontal="right" vertical="center"/>
    </xf>
    <xf numFmtId="174" fontId="7" fillId="14" borderId="0" xfId="0" applyNumberFormat="1" applyFont="1" applyFill="1" applyBorder="1" applyAlignment="1">
      <alignment horizontal="right" vertical="center"/>
    </xf>
    <xf numFmtId="174" fontId="7" fillId="0" borderId="25" xfId="0" applyNumberFormat="1" applyFont="1" applyFill="1" applyBorder="1" applyAlignment="1">
      <alignment horizontal="right" vertical="center"/>
    </xf>
    <xf numFmtId="174" fontId="7" fillId="0" borderId="11" xfId="0" applyNumberFormat="1" applyFont="1" applyFill="1" applyBorder="1" applyAlignment="1">
      <alignment horizontal="right" vertical="center"/>
    </xf>
    <xf numFmtId="174" fontId="7" fillId="0" borderId="26" xfId="0" applyNumberFormat="1" applyFont="1" applyFill="1" applyBorder="1" applyAlignment="1">
      <alignment horizontal="right" vertical="center"/>
    </xf>
    <xf numFmtId="174" fontId="7" fillId="0" borderId="15" xfId="0" applyNumberFormat="1" applyFont="1" applyFill="1" applyBorder="1" applyAlignment="1">
      <alignment horizontal="right" vertical="center"/>
    </xf>
    <xf numFmtId="174" fontId="7" fillId="0" borderId="27" xfId="0" applyNumberFormat="1" applyFont="1" applyFill="1" applyBorder="1" applyAlignment="1">
      <alignment horizontal="right" vertical="center"/>
    </xf>
    <xf numFmtId="174" fontId="7" fillId="0" borderId="13" xfId="0" applyNumberFormat="1" applyFont="1" applyFill="1" applyBorder="1" applyAlignment="1">
      <alignment horizontal="right" vertical="center"/>
    </xf>
    <xf numFmtId="174" fontId="7" fillId="0" borderId="28" xfId="0" applyNumberFormat="1" applyFont="1" applyFill="1" applyBorder="1" applyAlignment="1">
      <alignment horizontal="right" vertical="center"/>
    </xf>
    <xf numFmtId="174" fontId="7" fillId="0" borderId="18" xfId="0" applyNumberFormat="1" applyFont="1" applyFill="1" applyBorder="1" applyAlignment="1">
      <alignment horizontal="right" vertical="center"/>
    </xf>
    <xf numFmtId="169" fontId="7" fillId="14" borderId="0" xfId="0" applyNumberFormat="1" applyFont="1" applyFill="1" applyBorder="1" applyAlignment="1">
      <alignment horizontal="right" vertical="center"/>
    </xf>
    <xf numFmtId="169" fontId="7" fillId="0" borderId="13" xfId="0" applyNumberFormat="1" applyFont="1" applyFill="1" applyBorder="1" applyAlignment="1">
      <alignment horizontal="right" vertical="center"/>
    </xf>
    <xf numFmtId="169" fontId="7" fillId="0" borderId="12" xfId="0" applyNumberFormat="1" applyFont="1" applyFill="1" applyBorder="1" applyAlignment="1">
      <alignment horizontal="right" vertical="center"/>
    </xf>
    <xf numFmtId="169" fontId="7" fillId="14" borderId="24" xfId="0" applyNumberFormat="1" applyFont="1" applyFill="1" applyBorder="1" applyAlignment="1">
      <alignment horizontal="right" vertical="center"/>
    </xf>
    <xf numFmtId="169" fontId="7" fillId="0" borderId="29" xfId="0" applyNumberFormat="1" applyFont="1" applyFill="1" applyBorder="1" applyAlignment="1">
      <alignment horizontal="right" vertical="center"/>
    </xf>
    <xf numFmtId="169" fontId="7" fillId="0" borderId="27" xfId="0" applyNumberFormat="1" applyFont="1" applyFill="1" applyBorder="1" applyAlignment="1">
      <alignment horizontal="right" vertical="center"/>
    </xf>
    <xf numFmtId="169" fontId="7" fillId="0" borderId="28" xfId="0" applyNumberFormat="1" applyFont="1" applyFill="1" applyBorder="1" applyAlignment="1">
      <alignment horizontal="right" vertical="center"/>
    </xf>
    <xf numFmtId="169" fontId="7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69" fontId="7" fillId="0" borderId="13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169" fontId="7" fillId="14" borderId="25" xfId="0" applyNumberFormat="1" applyFont="1" applyFill="1" applyBorder="1" applyAlignment="1">
      <alignment horizontal="right" vertical="center"/>
    </xf>
    <xf numFmtId="169" fontId="7" fillId="0" borderId="29" xfId="0" applyNumberFormat="1" applyFont="1" applyFill="1" applyBorder="1" applyAlignment="1">
      <alignment horizontal="right" vertical="center"/>
    </xf>
    <xf numFmtId="169" fontId="7" fillId="0" borderId="27" xfId="0" applyNumberFormat="1" applyFont="1" applyFill="1" applyBorder="1" applyAlignment="1">
      <alignment horizontal="right" vertical="center"/>
    </xf>
    <xf numFmtId="169" fontId="7" fillId="0" borderId="18" xfId="0" applyNumberFormat="1" applyFont="1" applyFill="1" applyBorder="1" applyAlignment="1">
      <alignment horizontal="right" vertical="center"/>
    </xf>
    <xf numFmtId="1" fontId="9" fillId="2" borderId="11" xfId="0" applyNumberFormat="1" applyFont="1" applyFill="1" applyBorder="1" applyAlignment="1">
      <alignment horizontal="right" wrapText="1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1" fontId="9" fillId="14" borderId="20" xfId="0" applyNumberFormat="1" applyFont="1" applyFill="1" applyBorder="1" applyAlignment="1">
      <alignment horizontal="right" wrapText="1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13" xfId="0" applyNumberFormat="1" applyFont="1" applyFill="1" applyBorder="1" applyAlignment="1">
      <alignment horizontal="right" vertical="center"/>
    </xf>
    <xf numFmtId="169" fontId="0" fillId="0" borderId="14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169" fontId="7" fillId="0" borderId="28" xfId="0" applyNumberFormat="1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169" fontId="7" fillId="0" borderId="24" xfId="0" applyNumberFormat="1" applyFont="1" applyFill="1" applyBorder="1" applyAlignment="1">
      <alignment horizontal="right" vertical="center"/>
    </xf>
    <xf numFmtId="169" fontId="7" fillId="0" borderId="21" xfId="0" applyNumberFormat="1" applyFont="1" applyFill="1" applyBorder="1" applyAlignment="1">
      <alignment horizontal="right" vertical="center"/>
    </xf>
    <xf numFmtId="169" fontId="9" fillId="14" borderId="22" xfId="0" applyNumberFormat="1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right" vertical="center"/>
    </xf>
    <xf numFmtId="170" fontId="7" fillId="0" borderId="13" xfId="0" applyNumberFormat="1" applyFont="1" applyFill="1" applyBorder="1" applyAlignment="1">
      <alignment horizontal="right" vertical="center"/>
    </xf>
    <xf numFmtId="170" fontId="7" fillId="0" borderId="18" xfId="0" applyNumberFormat="1" applyFont="1" applyFill="1" applyBorder="1" applyAlignment="1">
      <alignment horizontal="right" vertical="center"/>
    </xf>
    <xf numFmtId="169" fontId="7" fillId="14" borderId="0" xfId="0" applyNumberFormat="1" applyFont="1" applyFill="1" applyBorder="1" applyAlignment="1">
      <alignment horizontal="right" vertical="center"/>
    </xf>
    <xf numFmtId="169" fontId="7" fillId="0" borderId="13" xfId="0" applyNumberFormat="1" applyFont="1" applyFill="1" applyBorder="1" applyAlignment="1">
      <alignment horizontal="right" vertical="center"/>
    </xf>
    <xf numFmtId="169" fontId="7" fillId="0" borderId="14" xfId="0" applyNumberFormat="1" applyFont="1" applyFill="1" applyBorder="1" applyAlignment="1">
      <alignment horizontal="right" vertical="center"/>
    </xf>
    <xf numFmtId="169" fontId="7" fillId="0" borderId="12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173" fontId="7" fillId="0" borderId="30" xfId="0" applyNumberFormat="1" applyFont="1" applyFill="1" applyBorder="1" applyAlignment="1">
      <alignment horizontal="right" vertical="center"/>
    </xf>
    <xf numFmtId="173" fontId="7" fillId="0" borderId="31" xfId="0" applyNumberFormat="1" applyFont="1" applyFill="1" applyBorder="1" applyAlignment="1">
      <alignment horizontal="right" vertical="center"/>
    </xf>
    <xf numFmtId="173" fontId="7" fillId="0" borderId="32" xfId="0" applyNumberFormat="1" applyFont="1" applyFill="1" applyBorder="1" applyAlignment="1">
      <alignment horizontal="right" vertical="center"/>
    </xf>
    <xf numFmtId="173" fontId="0" fillId="0" borderId="33" xfId="0" applyNumberFormat="1" applyFont="1" applyFill="1" applyBorder="1" applyAlignment="1">
      <alignment horizontal="right" vertical="center"/>
    </xf>
    <xf numFmtId="173" fontId="7" fillId="14" borderId="0" xfId="0" applyNumberFormat="1" applyFont="1" applyFill="1" applyBorder="1" applyAlignment="1">
      <alignment horizontal="right" vertical="center"/>
    </xf>
    <xf numFmtId="173" fontId="7" fillId="0" borderId="29" xfId="0" applyNumberFormat="1" applyFont="1" applyFill="1" applyBorder="1" applyAlignment="1">
      <alignment horizontal="right" vertical="center"/>
    </xf>
    <xf numFmtId="173" fontId="7" fillId="0" borderId="12" xfId="0" applyNumberFormat="1" applyFont="1" applyFill="1" applyBorder="1" applyAlignment="1">
      <alignment horizontal="right" vertical="center"/>
    </xf>
    <xf numFmtId="173" fontId="7" fillId="0" borderId="27" xfId="0" applyNumberFormat="1" applyFont="1" applyFill="1" applyBorder="1" applyAlignment="1">
      <alignment horizontal="right" vertical="center"/>
    </xf>
    <xf numFmtId="173" fontId="7" fillId="0" borderId="13" xfId="0" applyNumberFormat="1" applyFont="1" applyFill="1" applyBorder="1" applyAlignment="1">
      <alignment horizontal="right" vertical="center"/>
    </xf>
    <xf numFmtId="173" fontId="7" fillId="0" borderId="21" xfId="0" applyNumberFormat="1" applyFont="1" applyFill="1" applyBorder="1" applyAlignment="1">
      <alignment horizontal="right" vertical="center"/>
    </xf>
    <xf numFmtId="173" fontId="7" fillId="0" borderId="14" xfId="0" applyNumberFormat="1" applyFont="1" applyFill="1" applyBorder="1" applyAlignment="1">
      <alignment horizontal="right" vertical="center"/>
    </xf>
    <xf numFmtId="173" fontId="7" fillId="0" borderId="19" xfId="0" applyNumberFormat="1" applyFont="1" applyFill="1" applyBorder="1" applyAlignment="1">
      <alignment horizontal="right" vertical="center"/>
    </xf>
    <xf numFmtId="173" fontId="7" fillId="0" borderId="16" xfId="0" applyNumberFormat="1" applyFont="1" applyFill="1" applyBorder="1" applyAlignment="1">
      <alignment horizontal="right" vertical="center"/>
    </xf>
    <xf numFmtId="173" fontId="0" fillId="0" borderId="26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0" fillId="0" borderId="0" xfId="570" applyFont="1" applyFill="1" applyBorder="1" applyAlignment="1">
      <alignment wrapText="1"/>
    </xf>
    <xf numFmtId="0" fontId="7" fillId="0" borderId="0" xfId="570" applyFont="1" applyFill="1" applyBorder="1" applyAlignment="1">
      <alignment vertical="center"/>
    </xf>
    <xf numFmtId="0" fontId="0" fillId="0" borderId="0" xfId="570" applyFont="1" applyFill="1" applyBorder="1" applyAlignment="1">
      <alignment wrapText="1"/>
    </xf>
    <xf numFmtId="1" fontId="0" fillId="0" borderId="0" xfId="0" applyNumberFormat="1" applyAlignment="1">
      <alignment/>
    </xf>
    <xf numFmtId="3" fontId="44" fillId="0" borderId="0" xfId="569" applyNumberFormat="1">
      <alignment/>
      <protection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570" applyFont="1" applyFill="1" applyBorder="1" applyAlignment="1">
      <alignment wrapText="1"/>
    </xf>
    <xf numFmtId="166" fontId="7" fillId="0" borderId="0" xfId="15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75" fontId="7" fillId="0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166" fontId="7" fillId="0" borderId="0" xfId="15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176" fontId="7" fillId="0" borderId="0" xfId="18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wrapText="1"/>
    </xf>
    <xf numFmtId="173" fontId="7" fillId="0" borderId="33" xfId="0" applyNumberFormat="1" applyFont="1" applyFill="1" applyBorder="1" applyAlignment="1">
      <alignment horizontal="right" vertical="center"/>
    </xf>
    <xf numFmtId="173" fontId="7" fillId="14" borderId="34" xfId="0" applyNumberFormat="1" applyFont="1" applyFill="1" applyBorder="1" applyAlignment="1">
      <alignment horizontal="right" vertical="center"/>
    </xf>
    <xf numFmtId="173" fontId="0" fillId="0" borderId="29" xfId="0" applyNumberFormat="1" applyFont="1" applyFill="1" applyBorder="1" applyAlignment="1">
      <alignment horizontal="right" vertical="center"/>
    </xf>
    <xf numFmtId="173" fontId="0" fillId="0" borderId="35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vertical="center"/>
    </xf>
    <xf numFmtId="173" fontId="0" fillId="0" borderId="36" xfId="0" applyNumberFormat="1" applyFont="1" applyFill="1" applyBorder="1" applyAlignment="1">
      <alignment horizontal="right" vertical="center"/>
    </xf>
    <xf numFmtId="169" fontId="0" fillId="0" borderId="37" xfId="0" applyNumberFormat="1" applyFont="1" applyFill="1" applyBorder="1" applyAlignment="1">
      <alignment horizontal="right" vertical="center"/>
    </xf>
    <xf numFmtId="169" fontId="0" fillId="0" borderId="18" xfId="0" applyNumberFormat="1" applyFont="1" applyFill="1" applyBorder="1" applyAlignment="1">
      <alignment horizontal="right" vertical="center"/>
    </xf>
    <xf numFmtId="166" fontId="21" fillId="0" borderId="0" xfId="15" applyNumberFormat="1" applyFont="1" applyFill="1" applyBorder="1"/>
    <xf numFmtId="0" fontId="1" fillId="0" borderId="0" xfId="0" applyFont="1" applyFill="1" applyBorder="1" applyAlignment="1">
      <alignment/>
    </xf>
    <xf numFmtId="0" fontId="9" fillId="2" borderId="1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1" fontId="9" fillId="2" borderId="38" xfId="0" applyNumberFormat="1" applyFont="1" applyFill="1" applyBorder="1" applyAlignment="1">
      <alignment horizontal="center" vertical="center" wrapText="1"/>
    </xf>
    <xf numFmtId="1" fontId="9" fillId="2" borderId="39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/>
    </xf>
    <xf numFmtId="9" fontId="43" fillId="0" borderId="0" xfId="15" applyFont="1" applyFill="1" applyBorder="1" applyAlignment="1">
      <alignment horizontal="right" vertical="center"/>
    </xf>
    <xf numFmtId="167" fontId="43" fillId="0" borderId="0" xfId="0" applyNumberFormat="1" applyFont="1" applyFill="1" applyBorder="1" applyAlignment="1">
      <alignment horizontal="right" vertical="center"/>
    </xf>
    <xf numFmtId="1" fontId="9" fillId="2" borderId="19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 wrapText="1"/>
    </xf>
    <xf numFmtId="169" fontId="9" fillId="14" borderId="25" xfId="0" applyNumberFormat="1" applyFont="1" applyFill="1" applyBorder="1" applyAlignment="1">
      <alignment horizontal="center" vertical="center"/>
    </xf>
    <xf numFmtId="170" fontId="7" fillId="0" borderId="40" xfId="0" applyNumberFormat="1" applyFont="1" applyFill="1" applyBorder="1" applyAlignment="1">
      <alignment horizontal="right" vertical="center"/>
    </xf>
    <xf numFmtId="170" fontId="7" fillId="0" borderId="41" xfId="0" applyNumberFormat="1" applyFont="1" applyFill="1" applyBorder="1" applyAlignment="1">
      <alignment horizontal="right" vertical="center"/>
    </xf>
    <xf numFmtId="170" fontId="7" fillId="0" borderId="42" xfId="0" applyNumberFormat="1" applyFont="1" applyFill="1" applyBorder="1" applyAlignment="1">
      <alignment horizontal="right" vertical="center"/>
    </xf>
    <xf numFmtId="168" fontId="15" fillId="14" borderId="43" xfId="18" applyNumberFormat="1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173" fontId="0" fillId="0" borderId="44" xfId="0" applyNumberFormat="1" applyFont="1" applyFill="1" applyBorder="1" applyAlignment="1">
      <alignment horizontal="right" vertical="center"/>
    </xf>
    <xf numFmtId="173" fontId="0" fillId="0" borderId="45" xfId="0" applyNumberFormat="1" applyFont="1" applyFill="1" applyBorder="1" applyAlignment="1">
      <alignment horizontal="right" vertical="center"/>
    </xf>
    <xf numFmtId="173" fontId="0" fillId="0" borderId="4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44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wrapText="1"/>
    </xf>
    <xf numFmtId="1" fontId="9" fillId="2" borderId="11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</cellXfs>
  <cellStyles count="24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tandard_Questionnaire_Austria" xfId="547"/>
    <cellStyle name="Summa" xfId="548"/>
    <cellStyle name="Utdata" xfId="549"/>
    <cellStyle name="Varningstext" xfId="550"/>
    <cellStyle name="Normal 37" xfId="551"/>
    <cellStyle name="Normal 2 3" xfId="552"/>
    <cellStyle name="Normal 38" xfId="553"/>
    <cellStyle name="Percent 4" xfId="554"/>
    <cellStyle name="Normal 2 4" xfId="555"/>
    <cellStyle name="Normal 37 2" xfId="556"/>
    <cellStyle name="Normal 39" xfId="557"/>
    <cellStyle name="Normal 38 2" xfId="558"/>
    <cellStyle name="Normal 40" xfId="559"/>
    <cellStyle name="Normal 47" xfId="560"/>
    <cellStyle name="Normal 42" xfId="561"/>
    <cellStyle name="Normal 44" xfId="562"/>
    <cellStyle name="Normal 46" xfId="563"/>
    <cellStyle name="Normal 45" xfId="564"/>
    <cellStyle name="Normal 43" xfId="565"/>
    <cellStyle name="Normal 41" xfId="566"/>
    <cellStyle name="Percent 4 2" xfId="567"/>
    <cellStyle name="Normal 48" xfId="568"/>
    <cellStyle name="Normal 50" xfId="569"/>
    <cellStyle name="Normal 49" xfId="570"/>
    <cellStyle name="Comma 3" xfId="571"/>
    <cellStyle name="Percent 5" xfId="572"/>
    <cellStyle name="Hyperlink 2" xfId="573"/>
    <cellStyle name="Normal 34 2" xfId="574"/>
    <cellStyle name="Normal 30 2" xfId="575"/>
    <cellStyle name="Normal 2 2 2 2" xfId="576"/>
    <cellStyle name="Normal 24 2" xfId="577"/>
    <cellStyle name="Normal 11 2 2" xfId="578"/>
    <cellStyle name="20% - Accent1 10 2" xfId="579"/>
    <cellStyle name="20% - Accent1 11 2" xfId="580"/>
    <cellStyle name="20% - Accent1 12 2" xfId="581"/>
    <cellStyle name="20% - Accent1 13 2" xfId="582"/>
    <cellStyle name="20% - Accent1 14 2" xfId="583"/>
    <cellStyle name="20% - Accent1 15 2" xfId="584"/>
    <cellStyle name="20% - Accent1 16 2" xfId="585"/>
    <cellStyle name="20% - Accent1 17 2" xfId="586"/>
    <cellStyle name="20% - Accent1 18 2" xfId="587"/>
    <cellStyle name="20% - Accent1 19 2" xfId="588"/>
    <cellStyle name="20% - Accent1 2 2" xfId="589"/>
    <cellStyle name="20% - Accent1 20 2" xfId="590"/>
    <cellStyle name="20% - Accent1 21 2" xfId="591"/>
    <cellStyle name="20% - Accent1 22 2" xfId="592"/>
    <cellStyle name="20% - Accent1 23 2" xfId="593"/>
    <cellStyle name="20% - Accent1 24 2" xfId="594"/>
    <cellStyle name="20% - Accent1 25 2" xfId="595"/>
    <cellStyle name="20% - Accent1 26 2" xfId="596"/>
    <cellStyle name="20% - Accent1 27 2" xfId="597"/>
    <cellStyle name="20% - Accent1 28 2" xfId="598"/>
    <cellStyle name="20% - Accent1 29 2" xfId="599"/>
    <cellStyle name="20% - Accent1 3 2" xfId="600"/>
    <cellStyle name="20% - Accent1 30 2" xfId="601"/>
    <cellStyle name="20% - Accent1 31 2" xfId="602"/>
    <cellStyle name="20% - Accent1 32 2" xfId="603"/>
    <cellStyle name="20% - Accent1 33 2" xfId="604"/>
    <cellStyle name="20% - Accent1 34 2" xfId="605"/>
    <cellStyle name="20% - Accent1 35 2" xfId="606"/>
    <cellStyle name="20% - Accent1 4 2" xfId="607"/>
    <cellStyle name="20% - Accent1 5 2" xfId="608"/>
    <cellStyle name="20% - Accent1 6 2" xfId="609"/>
    <cellStyle name="20% - Accent1 7 2" xfId="610"/>
    <cellStyle name="20% - Accent1 8 2" xfId="611"/>
    <cellStyle name="20% - Accent1 9 2" xfId="612"/>
    <cellStyle name="20% - Accent2 10 2" xfId="613"/>
    <cellStyle name="20% - Accent2 11 2" xfId="614"/>
    <cellStyle name="20% - Accent2 12 2" xfId="615"/>
    <cellStyle name="20% - Accent2 13 2" xfId="616"/>
    <cellStyle name="20% - Accent2 14 2" xfId="617"/>
    <cellStyle name="20% - Accent2 15 2" xfId="618"/>
    <cellStyle name="20% - Accent2 16 2" xfId="619"/>
    <cellStyle name="20% - Accent2 17 2" xfId="620"/>
    <cellStyle name="20% - Accent2 18 2" xfId="621"/>
    <cellStyle name="20% - Accent2 19 2" xfId="622"/>
    <cellStyle name="20% - Accent2 2 2" xfId="623"/>
    <cellStyle name="20% - Accent2 20 2" xfId="624"/>
    <cellStyle name="20% - Accent2 21 2" xfId="625"/>
    <cellStyle name="20% - Accent2 22 2" xfId="626"/>
    <cellStyle name="20% - Accent2 23 2" xfId="627"/>
    <cellStyle name="20% - Accent2 24 2" xfId="628"/>
    <cellStyle name="20% - Accent2 25 2" xfId="629"/>
    <cellStyle name="20% - Accent2 26 2" xfId="630"/>
    <cellStyle name="20% - Accent2 27 2" xfId="631"/>
    <cellStyle name="20% - Accent2 28 2" xfId="632"/>
    <cellStyle name="20% - Accent2 29 2" xfId="633"/>
    <cellStyle name="20% - Accent2 3 2" xfId="634"/>
    <cellStyle name="20% - Accent2 30 2" xfId="635"/>
    <cellStyle name="20% - Accent2 31 2" xfId="636"/>
    <cellStyle name="20% - Accent2 32 2" xfId="637"/>
    <cellStyle name="20% - Accent2 33 2" xfId="638"/>
    <cellStyle name="20% - Accent2 34 2" xfId="639"/>
    <cellStyle name="20% - Accent2 35 2" xfId="640"/>
    <cellStyle name="20% - Accent2 4 2" xfId="641"/>
    <cellStyle name="20% - Accent2 5 2" xfId="642"/>
    <cellStyle name="20% - Accent2 6 2" xfId="643"/>
    <cellStyle name="20% - Accent2 7 2" xfId="644"/>
    <cellStyle name="20% - Accent2 8 2" xfId="645"/>
    <cellStyle name="20% - Accent2 9 2" xfId="646"/>
    <cellStyle name="20% - Accent3 10 2" xfId="647"/>
    <cellStyle name="20% - Accent3 11 2" xfId="648"/>
    <cellStyle name="20% - Accent3 12 2" xfId="649"/>
    <cellStyle name="20% - Accent3 13 2" xfId="650"/>
    <cellStyle name="20% - Accent3 14 2" xfId="651"/>
    <cellStyle name="20% - Accent3 15 2" xfId="652"/>
    <cellStyle name="20% - Accent3 16 2" xfId="653"/>
    <cellStyle name="20% - Accent3 17 2" xfId="654"/>
    <cellStyle name="20% - Accent3 18 2" xfId="655"/>
    <cellStyle name="20% - Accent3 19 2" xfId="656"/>
    <cellStyle name="20% - Accent3 2 2" xfId="657"/>
    <cellStyle name="20% - Accent3 20 2" xfId="658"/>
    <cellStyle name="20% - Accent3 21 2" xfId="659"/>
    <cellStyle name="20% - Accent3 22 2" xfId="660"/>
    <cellStyle name="20% - Accent3 23 2" xfId="661"/>
    <cellStyle name="20% - Accent3 24 2" xfId="662"/>
    <cellStyle name="20% - Accent3 25 2" xfId="663"/>
    <cellStyle name="20% - Accent3 26 2" xfId="664"/>
    <cellStyle name="20% - Accent3 27 2" xfId="665"/>
    <cellStyle name="20% - Accent3 28 2" xfId="666"/>
    <cellStyle name="20% - Accent3 29 2" xfId="667"/>
    <cellStyle name="20% - Accent3 3 2" xfId="668"/>
    <cellStyle name="20% - Accent3 30 2" xfId="669"/>
    <cellStyle name="20% - Accent3 31 2" xfId="670"/>
    <cellStyle name="20% - Accent3 32 2" xfId="671"/>
    <cellStyle name="20% - Accent3 33 2" xfId="672"/>
    <cellStyle name="20% - Accent3 34 2" xfId="673"/>
    <cellStyle name="20% - Accent3 35 2" xfId="674"/>
    <cellStyle name="20% - Accent3 4 2" xfId="675"/>
    <cellStyle name="20% - Accent3 5 2" xfId="676"/>
    <cellStyle name="20% - Accent3 6 2" xfId="677"/>
    <cellStyle name="20% - Accent3 7 2" xfId="678"/>
    <cellStyle name="20% - Accent3 8 2" xfId="679"/>
    <cellStyle name="20% - Accent3 9 2" xfId="680"/>
    <cellStyle name="20% - Accent4 10 2" xfId="681"/>
    <cellStyle name="20% - Accent4 11 2" xfId="682"/>
    <cellStyle name="20% - Accent4 12 2" xfId="683"/>
    <cellStyle name="20% - Accent4 13 2" xfId="684"/>
    <cellStyle name="20% - Accent4 14 2" xfId="685"/>
    <cellStyle name="20% - Accent4 15 2" xfId="686"/>
    <cellStyle name="20% - Accent4 16 2" xfId="687"/>
    <cellStyle name="20% - Accent4 17 2" xfId="688"/>
    <cellStyle name="20% - Accent4 18 2" xfId="689"/>
    <cellStyle name="20% - Accent4 19 2" xfId="690"/>
    <cellStyle name="20% - Accent4 2 2" xfId="691"/>
    <cellStyle name="20% - Accent4 20 2" xfId="692"/>
    <cellStyle name="20% - Accent4 21 2" xfId="693"/>
    <cellStyle name="20% - Accent4 22 2" xfId="694"/>
    <cellStyle name="20% - Accent4 23 2" xfId="695"/>
    <cellStyle name="20% - Accent4 24 2" xfId="696"/>
    <cellStyle name="20% - Accent4 25 2" xfId="697"/>
    <cellStyle name="20% - Accent4 26 2" xfId="698"/>
    <cellStyle name="20% - Accent4 27 2" xfId="699"/>
    <cellStyle name="20% - Accent4 28 2" xfId="700"/>
    <cellStyle name="20% - Accent4 29 2" xfId="701"/>
    <cellStyle name="20% - Accent4 3 2" xfId="702"/>
    <cellStyle name="20% - Accent4 30 2" xfId="703"/>
    <cellStyle name="20% - Accent4 31 2" xfId="704"/>
    <cellStyle name="20% - Accent4 32 2" xfId="705"/>
    <cellStyle name="20% - Accent4 33 2" xfId="706"/>
    <cellStyle name="20% - Accent4 34 2" xfId="707"/>
    <cellStyle name="20% - Accent4 35 2" xfId="708"/>
    <cellStyle name="20% - Accent4 4 2" xfId="709"/>
    <cellStyle name="20% - Accent4 5 2" xfId="710"/>
    <cellStyle name="20% - Accent4 6 2" xfId="711"/>
    <cellStyle name="20% - Accent4 7 2" xfId="712"/>
    <cellStyle name="20% - Accent4 8 2" xfId="713"/>
    <cellStyle name="20% - Accent4 9 2" xfId="714"/>
    <cellStyle name="20% - Accent5 10 2" xfId="715"/>
    <cellStyle name="20% - Accent5 11 2" xfId="716"/>
    <cellStyle name="20% - Accent5 12 2" xfId="717"/>
    <cellStyle name="20% - Accent5 13 2" xfId="718"/>
    <cellStyle name="20% - Accent5 14 2" xfId="719"/>
    <cellStyle name="20% - Accent5 15 2" xfId="720"/>
    <cellStyle name="20% - Accent5 16 2" xfId="721"/>
    <cellStyle name="20% - Accent5 17 2" xfId="722"/>
    <cellStyle name="20% - Accent5 18 2" xfId="723"/>
    <cellStyle name="20% - Accent5 19 2" xfId="724"/>
    <cellStyle name="20% - Accent5 2 2" xfId="725"/>
    <cellStyle name="20% - Accent5 20 2" xfId="726"/>
    <cellStyle name="20% - Accent5 21 2" xfId="727"/>
    <cellStyle name="20% - Accent5 22 2" xfId="728"/>
    <cellStyle name="20% - Accent5 23 2" xfId="729"/>
    <cellStyle name="20% - Accent5 24 2" xfId="730"/>
    <cellStyle name="20% - Accent5 25 2" xfId="731"/>
    <cellStyle name="20% - Accent5 26 2" xfId="732"/>
    <cellStyle name="20% - Accent5 27 2" xfId="733"/>
    <cellStyle name="20% - Accent5 28 2" xfId="734"/>
    <cellStyle name="20% - Accent5 29 2" xfId="735"/>
    <cellStyle name="20% - Accent5 3 2" xfId="736"/>
    <cellStyle name="20% - Accent5 30 2" xfId="737"/>
    <cellStyle name="20% - Accent5 31 2" xfId="738"/>
    <cellStyle name="20% - Accent5 32 2" xfId="739"/>
    <cellStyle name="20% - Accent5 33 2" xfId="740"/>
    <cellStyle name="20% - Accent5 34 2" xfId="741"/>
    <cellStyle name="20% - Accent5 35 2" xfId="742"/>
    <cellStyle name="20% - Accent5 4 2" xfId="743"/>
    <cellStyle name="20% - Accent5 5 2" xfId="744"/>
    <cellStyle name="20% - Accent5 6 2" xfId="745"/>
    <cellStyle name="20% - Accent5 7 2" xfId="746"/>
    <cellStyle name="20% - Accent5 8 2" xfId="747"/>
    <cellStyle name="20% - Accent5 9 2" xfId="748"/>
    <cellStyle name="20% - Accent6 10 2" xfId="749"/>
    <cellStyle name="20% - Accent6 11 2" xfId="750"/>
    <cellStyle name="20% - Accent6 12 2" xfId="751"/>
    <cellStyle name="20% - Accent6 13 2" xfId="752"/>
    <cellStyle name="20% - Accent6 14 2" xfId="753"/>
    <cellStyle name="20% - Accent6 15 2" xfId="754"/>
    <cellStyle name="20% - Accent6 16 2" xfId="755"/>
    <cellStyle name="20% - Accent6 17 2" xfId="756"/>
    <cellStyle name="20% - Accent6 18 2" xfId="757"/>
    <cellStyle name="20% - Accent6 19 2" xfId="758"/>
    <cellStyle name="20% - Accent6 2 2" xfId="759"/>
    <cellStyle name="20% - Accent6 20 2" xfId="760"/>
    <cellStyle name="20% - Accent6 21 2" xfId="761"/>
    <cellStyle name="20% - Accent6 22 2" xfId="762"/>
    <cellStyle name="20% - Accent6 23 2" xfId="763"/>
    <cellStyle name="20% - Accent6 24 2" xfId="764"/>
    <cellStyle name="20% - Accent6 25 2" xfId="765"/>
    <cellStyle name="20% - Accent6 26 2" xfId="766"/>
    <cellStyle name="20% - Accent6 27 2" xfId="767"/>
    <cellStyle name="20% - Accent6 28 2" xfId="768"/>
    <cellStyle name="20% - Accent6 29 2" xfId="769"/>
    <cellStyle name="20% - Accent6 3 2" xfId="770"/>
    <cellStyle name="20% - Accent6 30 2" xfId="771"/>
    <cellStyle name="20% - Accent6 31 2" xfId="772"/>
    <cellStyle name="20% - Accent6 32 2" xfId="773"/>
    <cellStyle name="20% - Accent6 33 2" xfId="774"/>
    <cellStyle name="20% - Accent6 34 2" xfId="775"/>
    <cellStyle name="20% - Accent6 35 2" xfId="776"/>
    <cellStyle name="20% - Accent6 4 2" xfId="777"/>
    <cellStyle name="20% - Accent6 5 2" xfId="778"/>
    <cellStyle name="20% - Accent6 6 2" xfId="779"/>
    <cellStyle name="20% - Accent6 7 2" xfId="780"/>
    <cellStyle name="20% - Accent6 8 2" xfId="781"/>
    <cellStyle name="20% - Accent6 9 2" xfId="782"/>
    <cellStyle name="40% - Accent1 10 2" xfId="783"/>
    <cellStyle name="40% - Accent1 11 2" xfId="784"/>
    <cellStyle name="40% - Accent1 12 2" xfId="785"/>
    <cellStyle name="40% - Accent1 13 2" xfId="786"/>
    <cellStyle name="40% - Accent1 14 2" xfId="787"/>
    <cellStyle name="40% - Accent1 15 2" xfId="788"/>
    <cellStyle name="40% - Accent1 16 2" xfId="789"/>
    <cellStyle name="40% - Accent1 17 2" xfId="790"/>
    <cellStyle name="40% - Accent1 18 2" xfId="791"/>
    <cellStyle name="40% - Accent1 19 2" xfId="792"/>
    <cellStyle name="40% - Accent1 2 2" xfId="793"/>
    <cellStyle name="40% - Accent1 20 2" xfId="794"/>
    <cellStyle name="40% - Accent1 21 2" xfId="795"/>
    <cellStyle name="40% - Accent1 22 2" xfId="796"/>
    <cellStyle name="40% - Accent1 23 2" xfId="797"/>
    <cellStyle name="40% - Accent1 24 2" xfId="798"/>
    <cellStyle name="40% - Accent1 25 2" xfId="799"/>
    <cellStyle name="40% - Accent1 26 2" xfId="800"/>
    <cellStyle name="40% - Accent1 27 2" xfId="801"/>
    <cellStyle name="40% - Accent1 28 2" xfId="802"/>
    <cellStyle name="40% - Accent1 29 2" xfId="803"/>
    <cellStyle name="40% - Accent1 3 2" xfId="804"/>
    <cellStyle name="40% - Accent1 30 2" xfId="805"/>
    <cellStyle name="40% - Accent1 31 2" xfId="806"/>
    <cellStyle name="40% - Accent1 32 2" xfId="807"/>
    <cellStyle name="40% - Accent1 33 2" xfId="808"/>
    <cellStyle name="40% - Accent1 34 2" xfId="809"/>
    <cellStyle name="40% - Accent1 35 2" xfId="810"/>
    <cellStyle name="40% - Accent1 4 2" xfId="811"/>
    <cellStyle name="40% - Accent1 5 2" xfId="812"/>
    <cellStyle name="40% - Accent1 6 2" xfId="813"/>
    <cellStyle name="40% - Accent1 7 2" xfId="814"/>
    <cellStyle name="40% - Accent1 8 2" xfId="815"/>
    <cellStyle name="40% - Accent1 9 2" xfId="816"/>
    <cellStyle name="40% - Accent2 10 2" xfId="817"/>
    <cellStyle name="40% - Accent2 11 2" xfId="818"/>
    <cellStyle name="40% - Accent2 12 2" xfId="819"/>
    <cellStyle name="40% - Accent2 13 2" xfId="820"/>
    <cellStyle name="40% - Accent2 14 2" xfId="821"/>
    <cellStyle name="40% - Accent2 15 2" xfId="822"/>
    <cellStyle name="40% - Accent2 16 2" xfId="823"/>
    <cellStyle name="40% - Accent2 17 2" xfId="824"/>
    <cellStyle name="40% - Accent2 18 2" xfId="825"/>
    <cellStyle name="40% - Accent2 19 2" xfId="826"/>
    <cellStyle name="40% - Accent2 2 2" xfId="827"/>
    <cellStyle name="40% - Accent2 20 2" xfId="828"/>
    <cellStyle name="40% - Accent2 21 2" xfId="829"/>
    <cellStyle name="40% - Accent2 22 2" xfId="830"/>
    <cellStyle name="40% - Accent2 23 2" xfId="831"/>
    <cellStyle name="40% - Accent2 24 2" xfId="832"/>
    <cellStyle name="40% - Accent2 25 2" xfId="833"/>
    <cellStyle name="40% - Accent2 26 2" xfId="834"/>
    <cellStyle name="40% - Accent2 27 2" xfId="835"/>
    <cellStyle name="40% - Accent2 28 2" xfId="836"/>
    <cellStyle name="40% - Accent2 29 2" xfId="837"/>
    <cellStyle name="40% - Accent2 3 2" xfId="838"/>
    <cellStyle name="40% - Accent2 30 2" xfId="839"/>
    <cellStyle name="40% - Accent2 31 2" xfId="840"/>
    <cellStyle name="40% - Accent2 32 2" xfId="841"/>
    <cellStyle name="40% - Accent2 33 2" xfId="842"/>
    <cellStyle name="40% - Accent2 34 2" xfId="843"/>
    <cellStyle name="40% - Accent2 35 2" xfId="844"/>
    <cellStyle name="40% - Accent2 4 2" xfId="845"/>
    <cellStyle name="40% - Accent2 5 2" xfId="846"/>
    <cellStyle name="40% - Accent2 6 2" xfId="847"/>
    <cellStyle name="40% - Accent2 7 2" xfId="848"/>
    <cellStyle name="40% - Accent2 8 2" xfId="849"/>
    <cellStyle name="40% - Accent2 9 2" xfId="850"/>
    <cellStyle name="40% - Accent3 10 2" xfId="851"/>
    <cellStyle name="40% - Accent3 11 2" xfId="852"/>
    <cellStyle name="40% - Accent3 12 2" xfId="853"/>
    <cellStyle name="40% - Accent3 13 2" xfId="854"/>
    <cellStyle name="40% - Accent3 14 2" xfId="855"/>
    <cellStyle name="40% - Accent3 15 2" xfId="856"/>
    <cellStyle name="40% - Accent3 16 2" xfId="857"/>
    <cellStyle name="40% - Accent3 17 2" xfId="858"/>
    <cellStyle name="40% - Accent3 18 2" xfId="859"/>
    <cellStyle name="40% - Accent3 19 2" xfId="860"/>
    <cellStyle name="40% - Accent3 2 2" xfId="861"/>
    <cellStyle name="40% - Accent3 20 2" xfId="862"/>
    <cellStyle name="40% - Accent3 21 2" xfId="863"/>
    <cellStyle name="40% - Accent3 22 2" xfId="864"/>
    <cellStyle name="40% - Accent3 23 2" xfId="865"/>
    <cellStyle name="40% - Accent3 24 2" xfId="866"/>
    <cellStyle name="40% - Accent3 25 2" xfId="867"/>
    <cellStyle name="40% - Accent3 26 2" xfId="868"/>
    <cellStyle name="40% - Accent3 27 2" xfId="869"/>
    <cellStyle name="40% - Accent3 28 2" xfId="870"/>
    <cellStyle name="40% - Accent3 29 2" xfId="871"/>
    <cellStyle name="40% - Accent3 3 2" xfId="872"/>
    <cellStyle name="40% - Accent3 30 2" xfId="873"/>
    <cellStyle name="40% - Accent3 31 2" xfId="874"/>
    <cellStyle name="40% - Accent3 32 2" xfId="875"/>
    <cellStyle name="40% - Accent3 33 2" xfId="876"/>
    <cellStyle name="40% - Accent3 34 2" xfId="877"/>
    <cellStyle name="40% - Accent3 35 2" xfId="878"/>
    <cellStyle name="40% - Accent3 4 2" xfId="879"/>
    <cellStyle name="40% - Accent3 5 2" xfId="880"/>
    <cellStyle name="40% - Accent3 6 2" xfId="881"/>
    <cellStyle name="40% - Accent3 7 2" xfId="882"/>
    <cellStyle name="40% - Accent3 8 2" xfId="883"/>
    <cellStyle name="40% - Accent3 9 2" xfId="884"/>
    <cellStyle name="40% - Accent4 10 2" xfId="885"/>
    <cellStyle name="40% - Accent4 11 2" xfId="886"/>
    <cellStyle name="40% - Accent4 12 2" xfId="887"/>
    <cellStyle name="40% - Accent4 13 2" xfId="888"/>
    <cellStyle name="40% - Accent4 14 2" xfId="889"/>
    <cellStyle name="40% - Accent4 15 2" xfId="890"/>
    <cellStyle name="40% - Accent4 16 2" xfId="891"/>
    <cellStyle name="40% - Accent4 17 2" xfId="892"/>
    <cellStyle name="40% - Accent4 18 2" xfId="893"/>
    <cellStyle name="40% - Accent4 19 2" xfId="894"/>
    <cellStyle name="40% - Accent4 2 2" xfId="895"/>
    <cellStyle name="40% - Accent4 20 2" xfId="896"/>
    <cellStyle name="40% - Accent4 21 2" xfId="897"/>
    <cellStyle name="40% - Accent4 22 2" xfId="898"/>
    <cellStyle name="40% - Accent4 23 2" xfId="899"/>
    <cellStyle name="40% - Accent4 24 2" xfId="900"/>
    <cellStyle name="40% - Accent4 25 2" xfId="901"/>
    <cellStyle name="40% - Accent4 26 2" xfId="902"/>
    <cellStyle name="40% - Accent4 27 2" xfId="903"/>
    <cellStyle name="40% - Accent4 28 2" xfId="904"/>
    <cellStyle name="40% - Accent4 29 2" xfId="905"/>
    <cellStyle name="40% - Accent4 3 2" xfId="906"/>
    <cellStyle name="40% - Accent4 30 2" xfId="907"/>
    <cellStyle name="40% - Accent4 31 2" xfId="908"/>
    <cellStyle name="40% - Accent4 32 2" xfId="909"/>
    <cellStyle name="40% - Accent4 33 2" xfId="910"/>
    <cellStyle name="40% - Accent4 34 2" xfId="911"/>
    <cellStyle name="40% - Accent4 35 2" xfId="912"/>
    <cellStyle name="40% - Accent4 4 2" xfId="913"/>
    <cellStyle name="40% - Accent4 5 2" xfId="914"/>
    <cellStyle name="40% - Accent4 6 2" xfId="915"/>
    <cellStyle name="40% - Accent4 7 2" xfId="916"/>
    <cellStyle name="40% - Accent4 8 2" xfId="917"/>
    <cellStyle name="40% - Accent4 9 2" xfId="918"/>
    <cellStyle name="40% - Accent5 10 2" xfId="919"/>
    <cellStyle name="40% - Accent5 11 2" xfId="920"/>
    <cellStyle name="40% - Accent5 12 2" xfId="921"/>
    <cellStyle name="40% - Accent5 13 2" xfId="922"/>
    <cellStyle name="40% - Accent5 14 2" xfId="923"/>
    <cellStyle name="40% - Accent5 15 2" xfId="924"/>
    <cellStyle name="40% - Accent5 16 2" xfId="925"/>
    <cellStyle name="40% - Accent5 17 2" xfId="926"/>
    <cellStyle name="40% - Accent5 18 2" xfId="927"/>
    <cellStyle name="40% - Accent5 19 2" xfId="928"/>
    <cellStyle name="40% - Accent5 2 2" xfId="929"/>
    <cellStyle name="40% - Accent5 20 2" xfId="930"/>
    <cellStyle name="40% - Accent5 21 2" xfId="931"/>
    <cellStyle name="40% - Accent5 22 2" xfId="932"/>
    <cellStyle name="40% - Accent5 23 2" xfId="933"/>
    <cellStyle name="40% - Accent5 24 2" xfId="934"/>
    <cellStyle name="40% - Accent5 25 2" xfId="935"/>
    <cellStyle name="40% - Accent5 26 2" xfId="936"/>
    <cellStyle name="40% - Accent5 27 2" xfId="937"/>
    <cellStyle name="40% - Accent5 28 2" xfId="938"/>
    <cellStyle name="40% - Accent5 29 2" xfId="939"/>
    <cellStyle name="40% - Accent5 3 2" xfId="940"/>
    <cellStyle name="40% - Accent5 30 2" xfId="941"/>
    <cellStyle name="40% - Accent5 31 2" xfId="942"/>
    <cellStyle name="40% - Accent5 32 2" xfId="943"/>
    <cellStyle name="40% - Accent5 33 2" xfId="944"/>
    <cellStyle name="40% - Accent5 34 2" xfId="945"/>
    <cellStyle name="40% - Accent5 35 2" xfId="946"/>
    <cellStyle name="40% - Accent5 4 2" xfId="947"/>
    <cellStyle name="40% - Accent5 5 2" xfId="948"/>
    <cellStyle name="40% - Accent5 6 2" xfId="949"/>
    <cellStyle name="40% - Accent5 7 2" xfId="950"/>
    <cellStyle name="40% - Accent5 8 2" xfId="951"/>
    <cellStyle name="40% - Accent5 9 2" xfId="952"/>
    <cellStyle name="40% - Accent6 10 2" xfId="953"/>
    <cellStyle name="40% - Accent6 11 2" xfId="954"/>
    <cellStyle name="40% - Accent6 12 2" xfId="955"/>
    <cellStyle name="40% - Accent6 13 2" xfId="956"/>
    <cellStyle name="40% - Accent6 14 2" xfId="957"/>
    <cellStyle name="40% - Accent6 15 2" xfId="958"/>
    <cellStyle name="40% - Accent6 16 2" xfId="959"/>
    <cellStyle name="40% - Accent6 17 2" xfId="960"/>
    <cellStyle name="40% - Accent6 18 2" xfId="961"/>
    <cellStyle name="40% - Accent6 19 2" xfId="962"/>
    <cellStyle name="40% - Accent6 2 2" xfId="963"/>
    <cellStyle name="40% - Accent6 20 2" xfId="964"/>
    <cellStyle name="40% - Accent6 21 2" xfId="965"/>
    <cellStyle name="40% - Accent6 22 2" xfId="966"/>
    <cellStyle name="40% - Accent6 23 2" xfId="967"/>
    <cellStyle name="40% - Accent6 24 2" xfId="968"/>
    <cellStyle name="40% - Accent6 25 2" xfId="969"/>
    <cellStyle name="40% - Accent6 26 2" xfId="970"/>
    <cellStyle name="40% - Accent6 27 2" xfId="971"/>
    <cellStyle name="40% - Accent6 28 2" xfId="972"/>
    <cellStyle name="40% - Accent6 29 2" xfId="973"/>
    <cellStyle name="40% - Accent6 3 2" xfId="974"/>
    <cellStyle name="40% - Accent6 30 2" xfId="975"/>
    <cellStyle name="40% - Accent6 31 2" xfId="976"/>
    <cellStyle name="40% - Accent6 32 2" xfId="977"/>
    <cellStyle name="40% - Accent6 33 2" xfId="978"/>
    <cellStyle name="40% - Accent6 34 2" xfId="979"/>
    <cellStyle name="40% - Accent6 35 2" xfId="980"/>
    <cellStyle name="40% - Accent6 4 2" xfId="981"/>
    <cellStyle name="40% - Accent6 5 2" xfId="982"/>
    <cellStyle name="40% - Accent6 6 2" xfId="983"/>
    <cellStyle name="40% - Accent6 7 2" xfId="984"/>
    <cellStyle name="40% - Accent6 8 2" xfId="985"/>
    <cellStyle name="40% - Accent6 9 2" xfId="986"/>
    <cellStyle name="Normal 10 2" xfId="987"/>
    <cellStyle name="Normal 11 3" xfId="988"/>
    <cellStyle name="Normal 12 2" xfId="989"/>
    <cellStyle name="Normal 13 2" xfId="990"/>
    <cellStyle name="Normal 14 2" xfId="991"/>
    <cellStyle name="Normal 15 2" xfId="992"/>
    <cellStyle name="Normal 16 2" xfId="993"/>
    <cellStyle name="Normal 17 2" xfId="994"/>
    <cellStyle name="Normal 18 2" xfId="995"/>
    <cellStyle name="Normal 19 2" xfId="996"/>
    <cellStyle name="Normal 20 2" xfId="997"/>
    <cellStyle name="Normal 21 2" xfId="998"/>
    <cellStyle name="Normal 22 2" xfId="999"/>
    <cellStyle name="Normal 23 2" xfId="1000"/>
    <cellStyle name="Normal 25 2" xfId="1001"/>
    <cellStyle name="Normal 26 2" xfId="1002"/>
    <cellStyle name="Normal 27 2" xfId="1003"/>
    <cellStyle name="Normal 28 2" xfId="1004"/>
    <cellStyle name="Normal 29 2" xfId="1005"/>
    <cellStyle name="Normal 3 2" xfId="1006"/>
    <cellStyle name="Normal 31 2" xfId="1007"/>
    <cellStyle name="Normal 32 2" xfId="1008"/>
    <cellStyle name="Normal 33 2" xfId="1009"/>
    <cellStyle name="Normal 35 2" xfId="1010"/>
    <cellStyle name="Normal 36 2" xfId="1011"/>
    <cellStyle name="Normal 4 2" xfId="1012"/>
    <cellStyle name="Normal 5 2" xfId="1013"/>
    <cellStyle name="Normal 6 2" xfId="1014"/>
    <cellStyle name="Normal 7 2" xfId="1015"/>
    <cellStyle name="Normal 8 2" xfId="1016"/>
    <cellStyle name="Normal 9 2" xfId="1017"/>
    <cellStyle name="Note 10 2" xfId="1018"/>
    <cellStyle name="Note 11 2" xfId="1019"/>
    <cellStyle name="Note 12 2" xfId="1020"/>
    <cellStyle name="Note 13 2" xfId="1021"/>
    <cellStyle name="Note 14 2" xfId="1022"/>
    <cellStyle name="Note 15 2" xfId="1023"/>
    <cellStyle name="Note 16 2" xfId="1024"/>
    <cellStyle name="Note 17 2" xfId="1025"/>
    <cellStyle name="Note 18 2" xfId="1026"/>
    <cellStyle name="Note 19 2" xfId="1027"/>
    <cellStyle name="Note 2 2" xfId="1028"/>
    <cellStyle name="Note 20 2" xfId="1029"/>
    <cellStyle name="Note 21 2" xfId="1030"/>
    <cellStyle name="Note 22 2" xfId="1031"/>
    <cellStyle name="Note 23 2" xfId="1032"/>
    <cellStyle name="Note 24 2" xfId="1033"/>
    <cellStyle name="Note 25 2" xfId="1034"/>
    <cellStyle name="Note 26 2" xfId="1035"/>
    <cellStyle name="Note 27 2" xfId="1036"/>
    <cellStyle name="Note 28 2" xfId="1037"/>
    <cellStyle name="Note 29 2" xfId="1038"/>
    <cellStyle name="Note 3 2" xfId="1039"/>
    <cellStyle name="Note 30 2" xfId="1040"/>
    <cellStyle name="Note 31 2" xfId="1041"/>
    <cellStyle name="Note 32 2" xfId="1042"/>
    <cellStyle name="Note 33 2" xfId="1043"/>
    <cellStyle name="Note 34 2" xfId="1044"/>
    <cellStyle name="Note 35 2" xfId="1045"/>
    <cellStyle name="Note 36 2" xfId="1046"/>
    <cellStyle name="Note 4 2" xfId="1047"/>
    <cellStyle name="Note 5 2" xfId="1048"/>
    <cellStyle name="Note 6 2" xfId="1049"/>
    <cellStyle name="Note 7 2" xfId="1050"/>
    <cellStyle name="Note 8 2" xfId="1051"/>
    <cellStyle name="Note 9 2" xfId="1052"/>
    <cellStyle name="Percent 3 2" xfId="1053"/>
    <cellStyle name="Normal 34 4" xfId="1054"/>
    <cellStyle name="Normal 30 4" xfId="1055"/>
    <cellStyle name="Normal 2 2 2 4" xfId="1056"/>
    <cellStyle name="Normal 24 4" xfId="1057"/>
    <cellStyle name="Normal 11 2 4" xfId="1058"/>
    <cellStyle name="20% - Accent1 10 4" xfId="1059"/>
    <cellStyle name="20% - Accent1 11 4" xfId="1060"/>
    <cellStyle name="20% - Accent1 12 4" xfId="1061"/>
    <cellStyle name="20% - Accent1 13 4" xfId="1062"/>
    <cellStyle name="20% - Accent1 14 4" xfId="1063"/>
    <cellStyle name="20% - Accent1 15 4" xfId="1064"/>
    <cellStyle name="20% - Accent1 16 4" xfId="1065"/>
    <cellStyle name="20% - Accent1 17 4" xfId="1066"/>
    <cellStyle name="20% - Accent1 18 4" xfId="1067"/>
    <cellStyle name="20% - Accent1 19 4" xfId="1068"/>
    <cellStyle name="20% - Accent1 2 4" xfId="1069"/>
    <cellStyle name="20% - Accent1 20 4" xfId="1070"/>
    <cellStyle name="20% - Accent1 21 4" xfId="1071"/>
    <cellStyle name="20% - Accent1 22 4" xfId="1072"/>
    <cellStyle name="20% - Accent1 23 4" xfId="1073"/>
    <cellStyle name="20% - Accent1 24 4" xfId="1074"/>
    <cellStyle name="20% - Accent1 25 4" xfId="1075"/>
    <cellStyle name="20% - Accent1 26 4" xfId="1076"/>
    <cellStyle name="20% - Accent1 27 4" xfId="1077"/>
    <cellStyle name="20% - Accent1 28 4" xfId="1078"/>
    <cellStyle name="20% - Accent1 29 4" xfId="1079"/>
    <cellStyle name="20% - Accent1 3 4" xfId="1080"/>
    <cellStyle name="20% - Accent1 30 4" xfId="1081"/>
    <cellStyle name="20% - Accent1 31 4" xfId="1082"/>
    <cellStyle name="20% - Accent1 32 4" xfId="1083"/>
    <cellStyle name="20% - Accent1 33 4" xfId="1084"/>
    <cellStyle name="20% - Accent1 34 4" xfId="1085"/>
    <cellStyle name="20% - Accent1 35 4" xfId="1086"/>
    <cellStyle name="20% - Accent1 4 4" xfId="1087"/>
    <cellStyle name="20% - Accent1 5 4" xfId="1088"/>
    <cellStyle name="20% - Accent1 6 4" xfId="1089"/>
    <cellStyle name="20% - Accent1 7 4" xfId="1090"/>
    <cellStyle name="20% - Accent1 8 4" xfId="1091"/>
    <cellStyle name="20% - Accent1 9 4" xfId="1092"/>
    <cellStyle name="20% - Accent2 10 4" xfId="1093"/>
    <cellStyle name="20% - Accent2 11 4" xfId="1094"/>
    <cellStyle name="20% - Accent2 12 4" xfId="1095"/>
    <cellStyle name="20% - Accent2 13 4" xfId="1096"/>
    <cellStyle name="20% - Accent2 14 4" xfId="1097"/>
    <cellStyle name="20% - Accent2 15 4" xfId="1098"/>
    <cellStyle name="20% - Accent2 16 4" xfId="1099"/>
    <cellStyle name="20% - Accent2 17 4" xfId="1100"/>
    <cellStyle name="20% - Accent2 18 4" xfId="1101"/>
    <cellStyle name="20% - Accent2 19 4" xfId="1102"/>
    <cellStyle name="20% - Accent2 2 4" xfId="1103"/>
    <cellStyle name="20% - Accent2 20 4" xfId="1104"/>
    <cellStyle name="20% - Accent2 21 4" xfId="1105"/>
    <cellStyle name="20% - Accent2 22 4" xfId="1106"/>
    <cellStyle name="20% - Accent2 23 4" xfId="1107"/>
    <cellStyle name="20% - Accent2 24 4" xfId="1108"/>
    <cellStyle name="20% - Accent2 25 4" xfId="1109"/>
    <cellStyle name="20% - Accent2 26 4" xfId="1110"/>
    <cellStyle name="20% - Accent2 27 4" xfId="1111"/>
    <cellStyle name="20% - Accent2 28 4" xfId="1112"/>
    <cellStyle name="20% - Accent2 29 4" xfId="1113"/>
    <cellStyle name="20% - Accent2 3 4" xfId="1114"/>
    <cellStyle name="20% - Accent2 30 4" xfId="1115"/>
    <cellStyle name="20% - Accent2 31 4" xfId="1116"/>
    <cellStyle name="20% - Accent2 32 4" xfId="1117"/>
    <cellStyle name="20% - Accent2 33 4" xfId="1118"/>
    <cellStyle name="20% - Accent2 34 4" xfId="1119"/>
    <cellStyle name="20% - Accent2 35 4" xfId="1120"/>
    <cellStyle name="20% - Accent2 4 4" xfId="1121"/>
    <cellStyle name="20% - Accent2 5 4" xfId="1122"/>
    <cellStyle name="20% - Accent2 6 4" xfId="1123"/>
    <cellStyle name="20% - Accent2 7 4" xfId="1124"/>
    <cellStyle name="20% - Accent2 8 4" xfId="1125"/>
    <cellStyle name="20% - Accent2 9 4" xfId="1126"/>
    <cellStyle name="20% - Accent3 10 4" xfId="1127"/>
    <cellStyle name="20% - Accent3 11 4" xfId="1128"/>
    <cellStyle name="20% - Accent3 12 4" xfId="1129"/>
    <cellStyle name="20% - Accent3 13 4" xfId="1130"/>
    <cellStyle name="20% - Accent3 14 4" xfId="1131"/>
    <cellStyle name="20% - Accent3 15 4" xfId="1132"/>
    <cellStyle name="20% - Accent3 16 4" xfId="1133"/>
    <cellStyle name="20% - Accent3 17 4" xfId="1134"/>
    <cellStyle name="20% - Accent3 18 4" xfId="1135"/>
    <cellStyle name="20% - Accent3 19 4" xfId="1136"/>
    <cellStyle name="20% - Accent3 2 4" xfId="1137"/>
    <cellStyle name="20% - Accent3 20 4" xfId="1138"/>
    <cellStyle name="20% - Accent3 21 4" xfId="1139"/>
    <cellStyle name="20% - Accent3 22 4" xfId="1140"/>
    <cellStyle name="20% - Accent3 23 4" xfId="1141"/>
    <cellStyle name="20% - Accent3 24 4" xfId="1142"/>
    <cellStyle name="20% - Accent3 25 4" xfId="1143"/>
    <cellStyle name="20% - Accent3 26 4" xfId="1144"/>
    <cellStyle name="20% - Accent3 27 4" xfId="1145"/>
    <cellStyle name="20% - Accent3 28 4" xfId="1146"/>
    <cellStyle name="20% - Accent3 29 4" xfId="1147"/>
    <cellStyle name="20% - Accent3 3 4" xfId="1148"/>
    <cellStyle name="20% - Accent3 30 4" xfId="1149"/>
    <cellStyle name="20% - Accent3 31 4" xfId="1150"/>
    <cellStyle name="20% - Accent3 32 4" xfId="1151"/>
    <cellStyle name="20% - Accent3 33 4" xfId="1152"/>
    <cellStyle name="20% - Accent3 34 4" xfId="1153"/>
    <cellStyle name="20% - Accent3 35 4" xfId="1154"/>
    <cellStyle name="20% - Accent3 4 4" xfId="1155"/>
    <cellStyle name="20% - Accent3 5 4" xfId="1156"/>
    <cellStyle name="20% - Accent3 6 4" xfId="1157"/>
    <cellStyle name="20% - Accent3 7 4" xfId="1158"/>
    <cellStyle name="20% - Accent3 8 4" xfId="1159"/>
    <cellStyle name="20% - Accent3 9 4" xfId="1160"/>
    <cellStyle name="20% - Accent4 10 4" xfId="1161"/>
    <cellStyle name="20% - Accent4 11 4" xfId="1162"/>
    <cellStyle name="20% - Accent4 12 4" xfId="1163"/>
    <cellStyle name="20% - Accent4 13 4" xfId="1164"/>
    <cellStyle name="20% - Accent4 14 4" xfId="1165"/>
    <cellStyle name="20% - Accent4 15 4" xfId="1166"/>
    <cellStyle name="20% - Accent4 16 4" xfId="1167"/>
    <cellStyle name="20% - Accent4 17 4" xfId="1168"/>
    <cellStyle name="20% - Accent4 18 4" xfId="1169"/>
    <cellStyle name="20% - Accent4 19 4" xfId="1170"/>
    <cellStyle name="20% - Accent4 2 4" xfId="1171"/>
    <cellStyle name="20% - Accent4 20 4" xfId="1172"/>
    <cellStyle name="20% - Accent4 21 4" xfId="1173"/>
    <cellStyle name="20% - Accent4 22 4" xfId="1174"/>
    <cellStyle name="20% - Accent4 23 4" xfId="1175"/>
    <cellStyle name="20% - Accent4 24 4" xfId="1176"/>
    <cellStyle name="20% - Accent4 25 4" xfId="1177"/>
    <cellStyle name="20% - Accent4 26 4" xfId="1178"/>
    <cellStyle name="20% - Accent4 27 4" xfId="1179"/>
    <cellStyle name="20% - Accent4 28 4" xfId="1180"/>
    <cellStyle name="20% - Accent4 29 4" xfId="1181"/>
    <cellStyle name="20% - Accent4 3 4" xfId="1182"/>
    <cellStyle name="20% - Accent4 30 4" xfId="1183"/>
    <cellStyle name="20% - Accent4 31 4" xfId="1184"/>
    <cellStyle name="20% - Accent4 32 4" xfId="1185"/>
    <cellStyle name="20% - Accent4 33 4" xfId="1186"/>
    <cellStyle name="20% - Accent4 34 4" xfId="1187"/>
    <cellStyle name="20% - Accent4 35 4" xfId="1188"/>
    <cellStyle name="20% - Accent4 4 4" xfId="1189"/>
    <cellStyle name="20% - Accent4 5 4" xfId="1190"/>
    <cellStyle name="20% - Accent4 6 4" xfId="1191"/>
    <cellStyle name="20% - Accent4 7 4" xfId="1192"/>
    <cellStyle name="20% - Accent4 8 4" xfId="1193"/>
    <cellStyle name="20% - Accent4 9 4" xfId="1194"/>
    <cellStyle name="20% - Accent5 10 4" xfId="1195"/>
    <cellStyle name="20% - Accent5 11 4" xfId="1196"/>
    <cellStyle name="20% - Accent5 12 4" xfId="1197"/>
    <cellStyle name="20% - Accent5 13 4" xfId="1198"/>
    <cellStyle name="20% - Accent5 14 4" xfId="1199"/>
    <cellStyle name="20% - Accent5 15 4" xfId="1200"/>
    <cellStyle name="20% - Accent5 16 4" xfId="1201"/>
    <cellStyle name="20% - Accent5 17 4" xfId="1202"/>
    <cellStyle name="20% - Accent5 18 4" xfId="1203"/>
    <cellStyle name="20% - Accent5 19 4" xfId="1204"/>
    <cellStyle name="20% - Accent5 2 4" xfId="1205"/>
    <cellStyle name="20% - Accent5 20 4" xfId="1206"/>
    <cellStyle name="20% - Accent5 21 4" xfId="1207"/>
    <cellStyle name="20% - Accent5 22 4" xfId="1208"/>
    <cellStyle name="20% - Accent5 23 4" xfId="1209"/>
    <cellStyle name="20% - Accent5 24 4" xfId="1210"/>
    <cellStyle name="20% - Accent5 25 4" xfId="1211"/>
    <cellStyle name="20% - Accent5 26 4" xfId="1212"/>
    <cellStyle name="20% - Accent5 27 4" xfId="1213"/>
    <cellStyle name="20% - Accent5 28 4" xfId="1214"/>
    <cellStyle name="20% - Accent5 29 4" xfId="1215"/>
    <cellStyle name="20% - Accent5 3 4" xfId="1216"/>
    <cellStyle name="20% - Accent5 30 4" xfId="1217"/>
    <cellStyle name="20% - Accent5 31 4" xfId="1218"/>
    <cellStyle name="20% - Accent5 32 4" xfId="1219"/>
    <cellStyle name="20% - Accent5 33 4" xfId="1220"/>
    <cellStyle name="20% - Accent5 34 4" xfId="1221"/>
    <cellStyle name="20% - Accent5 35 4" xfId="1222"/>
    <cellStyle name="20% - Accent5 4 4" xfId="1223"/>
    <cellStyle name="20% - Accent5 5 4" xfId="1224"/>
    <cellStyle name="20% - Accent5 6 4" xfId="1225"/>
    <cellStyle name="20% - Accent5 7 4" xfId="1226"/>
    <cellStyle name="20% - Accent5 8 4" xfId="1227"/>
    <cellStyle name="20% - Accent5 9 4" xfId="1228"/>
    <cellStyle name="20% - Accent6 10 4" xfId="1229"/>
    <cellStyle name="20% - Accent6 11 4" xfId="1230"/>
    <cellStyle name="20% - Accent6 12 4" xfId="1231"/>
    <cellStyle name="20% - Accent6 13 4" xfId="1232"/>
    <cellStyle name="20% - Accent6 14 4" xfId="1233"/>
    <cellStyle name="20% - Accent6 15 4" xfId="1234"/>
    <cellStyle name="20% - Accent6 16 4" xfId="1235"/>
    <cellStyle name="20% - Accent6 17 4" xfId="1236"/>
    <cellStyle name="20% - Accent6 18 4" xfId="1237"/>
    <cellStyle name="20% - Accent6 19 4" xfId="1238"/>
    <cellStyle name="20% - Accent6 2 4" xfId="1239"/>
    <cellStyle name="20% - Accent6 20 4" xfId="1240"/>
    <cellStyle name="20% - Accent6 21 4" xfId="1241"/>
    <cellStyle name="20% - Accent6 22 4" xfId="1242"/>
    <cellStyle name="20% - Accent6 23 4" xfId="1243"/>
    <cellStyle name="20% - Accent6 24 4" xfId="1244"/>
    <cellStyle name="20% - Accent6 25 4" xfId="1245"/>
    <cellStyle name="20% - Accent6 26 4" xfId="1246"/>
    <cellStyle name="20% - Accent6 27 4" xfId="1247"/>
    <cellStyle name="20% - Accent6 28 4" xfId="1248"/>
    <cellStyle name="20% - Accent6 29 4" xfId="1249"/>
    <cellStyle name="20% - Accent6 3 4" xfId="1250"/>
    <cellStyle name="20% - Accent6 30 4" xfId="1251"/>
    <cellStyle name="20% - Accent6 31 4" xfId="1252"/>
    <cellStyle name="20% - Accent6 32 4" xfId="1253"/>
    <cellStyle name="20% - Accent6 33 4" xfId="1254"/>
    <cellStyle name="20% - Accent6 34 4" xfId="1255"/>
    <cellStyle name="20% - Accent6 35 4" xfId="1256"/>
    <cellStyle name="20% - Accent6 4 4" xfId="1257"/>
    <cellStyle name="20% - Accent6 5 4" xfId="1258"/>
    <cellStyle name="20% - Accent6 6 4" xfId="1259"/>
    <cellStyle name="20% - Accent6 7 4" xfId="1260"/>
    <cellStyle name="20% - Accent6 8 4" xfId="1261"/>
    <cellStyle name="20% - Accent6 9 4" xfId="1262"/>
    <cellStyle name="40% - Accent1 10 4" xfId="1263"/>
    <cellStyle name="40% - Accent1 11 4" xfId="1264"/>
    <cellStyle name="40% - Accent1 12 4" xfId="1265"/>
    <cellStyle name="40% - Accent1 13 4" xfId="1266"/>
    <cellStyle name="40% - Accent1 14 4" xfId="1267"/>
    <cellStyle name="40% - Accent1 15 4" xfId="1268"/>
    <cellStyle name="40% - Accent1 16 4" xfId="1269"/>
    <cellStyle name="40% - Accent1 17 4" xfId="1270"/>
    <cellStyle name="40% - Accent1 18 4" xfId="1271"/>
    <cellStyle name="40% - Accent1 19 4" xfId="1272"/>
    <cellStyle name="40% - Accent1 2 4" xfId="1273"/>
    <cellStyle name="40% - Accent1 20 4" xfId="1274"/>
    <cellStyle name="40% - Accent1 21 4" xfId="1275"/>
    <cellStyle name="40% - Accent1 22 4" xfId="1276"/>
    <cellStyle name="40% - Accent1 23 4" xfId="1277"/>
    <cellStyle name="40% - Accent1 24 4" xfId="1278"/>
    <cellStyle name="40% - Accent1 25 4" xfId="1279"/>
    <cellStyle name="40% - Accent1 26 4" xfId="1280"/>
    <cellStyle name="40% - Accent1 27 4" xfId="1281"/>
    <cellStyle name="40% - Accent1 28 4" xfId="1282"/>
    <cellStyle name="40% - Accent1 29 4" xfId="1283"/>
    <cellStyle name="40% - Accent1 3 4" xfId="1284"/>
    <cellStyle name="40% - Accent1 30 4" xfId="1285"/>
    <cellStyle name="40% - Accent1 31 4" xfId="1286"/>
    <cellStyle name="40% - Accent1 32 4" xfId="1287"/>
    <cellStyle name="40% - Accent1 33 4" xfId="1288"/>
    <cellStyle name="40% - Accent1 34 4" xfId="1289"/>
    <cellStyle name="40% - Accent1 35 4" xfId="1290"/>
    <cellStyle name="40% - Accent1 4 4" xfId="1291"/>
    <cellStyle name="40% - Accent1 5 4" xfId="1292"/>
    <cellStyle name="40% - Accent1 6 4" xfId="1293"/>
    <cellStyle name="40% - Accent1 7 4" xfId="1294"/>
    <cellStyle name="40% - Accent1 8 4" xfId="1295"/>
    <cellStyle name="40% - Accent1 9 4" xfId="1296"/>
    <cellStyle name="40% - Accent2 10 4" xfId="1297"/>
    <cellStyle name="40% - Accent2 11 4" xfId="1298"/>
    <cellStyle name="40% - Accent2 12 4" xfId="1299"/>
    <cellStyle name="40% - Accent2 13 4" xfId="1300"/>
    <cellStyle name="40% - Accent2 14 4" xfId="1301"/>
    <cellStyle name="40% - Accent2 15 4" xfId="1302"/>
    <cellStyle name="40% - Accent2 16 4" xfId="1303"/>
    <cellStyle name="40% - Accent2 17 4" xfId="1304"/>
    <cellStyle name="40% - Accent2 18 4" xfId="1305"/>
    <cellStyle name="40% - Accent2 19 4" xfId="1306"/>
    <cellStyle name="40% - Accent2 2 4" xfId="1307"/>
    <cellStyle name="40% - Accent2 20 4" xfId="1308"/>
    <cellStyle name="40% - Accent2 21 4" xfId="1309"/>
    <cellStyle name="40% - Accent2 22 4" xfId="1310"/>
    <cellStyle name="40% - Accent2 23 4" xfId="1311"/>
    <cellStyle name="40% - Accent2 24 4" xfId="1312"/>
    <cellStyle name="40% - Accent2 25 4" xfId="1313"/>
    <cellStyle name="40% - Accent2 26 4" xfId="1314"/>
    <cellStyle name="40% - Accent2 27 4" xfId="1315"/>
    <cellStyle name="40% - Accent2 28 4" xfId="1316"/>
    <cellStyle name="40% - Accent2 29 4" xfId="1317"/>
    <cellStyle name="40% - Accent2 3 4" xfId="1318"/>
    <cellStyle name="40% - Accent2 30 4" xfId="1319"/>
    <cellStyle name="40% - Accent2 31 4" xfId="1320"/>
    <cellStyle name="40% - Accent2 32 4" xfId="1321"/>
    <cellStyle name="40% - Accent2 33 4" xfId="1322"/>
    <cellStyle name="40% - Accent2 34 4" xfId="1323"/>
    <cellStyle name="40% - Accent2 35 4" xfId="1324"/>
    <cellStyle name="40% - Accent2 4 4" xfId="1325"/>
    <cellStyle name="40% - Accent2 5 4" xfId="1326"/>
    <cellStyle name="40% - Accent2 6 4" xfId="1327"/>
    <cellStyle name="40% - Accent2 7 4" xfId="1328"/>
    <cellStyle name="40% - Accent2 8 4" xfId="1329"/>
    <cellStyle name="40% - Accent2 9 4" xfId="1330"/>
    <cellStyle name="40% - Accent3 10 4" xfId="1331"/>
    <cellStyle name="40% - Accent3 11 4" xfId="1332"/>
    <cellStyle name="40% - Accent3 12 4" xfId="1333"/>
    <cellStyle name="40% - Accent3 13 4" xfId="1334"/>
    <cellStyle name="40% - Accent3 14 4" xfId="1335"/>
    <cellStyle name="40% - Accent3 15 4" xfId="1336"/>
    <cellStyle name="40% - Accent3 16 4" xfId="1337"/>
    <cellStyle name="40% - Accent3 17 4" xfId="1338"/>
    <cellStyle name="40% - Accent3 18 4" xfId="1339"/>
    <cellStyle name="40% - Accent3 19 4" xfId="1340"/>
    <cellStyle name="40% - Accent3 2 4" xfId="1341"/>
    <cellStyle name="40% - Accent3 20 4" xfId="1342"/>
    <cellStyle name="40% - Accent3 21 4" xfId="1343"/>
    <cellStyle name="40% - Accent3 22 4" xfId="1344"/>
    <cellStyle name="40% - Accent3 23 4" xfId="1345"/>
    <cellStyle name="40% - Accent3 24 4" xfId="1346"/>
    <cellStyle name="40% - Accent3 25 4" xfId="1347"/>
    <cellStyle name="40% - Accent3 26 4" xfId="1348"/>
    <cellStyle name="40% - Accent3 27 4" xfId="1349"/>
    <cellStyle name="40% - Accent3 28 4" xfId="1350"/>
    <cellStyle name="40% - Accent3 29 4" xfId="1351"/>
    <cellStyle name="40% - Accent3 3 4" xfId="1352"/>
    <cellStyle name="40% - Accent3 30 4" xfId="1353"/>
    <cellStyle name="40% - Accent3 31 4" xfId="1354"/>
    <cellStyle name="40% - Accent3 32 4" xfId="1355"/>
    <cellStyle name="40% - Accent3 33 4" xfId="1356"/>
    <cellStyle name="40% - Accent3 34 4" xfId="1357"/>
    <cellStyle name="40% - Accent3 35 4" xfId="1358"/>
    <cellStyle name="40% - Accent3 4 4" xfId="1359"/>
    <cellStyle name="40% - Accent3 5 4" xfId="1360"/>
    <cellStyle name="40% - Accent3 6 4" xfId="1361"/>
    <cellStyle name="40% - Accent3 7 4" xfId="1362"/>
    <cellStyle name="40% - Accent3 8 4" xfId="1363"/>
    <cellStyle name="40% - Accent3 9 4" xfId="1364"/>
    <cellStyle name="40% - Accent4 10 4" xfId="1365"/>
    <cellStyle name="40% - Accent4 11 4" xfId="1366"/>
    <cellStyle name="40% - Accent4 12 4" xfId="1367"/>
    <cellStyle name="40% - Accent4 13 4" xfId="1368"/>
    <cellStyle name="40% - Accent4 14 4" xfId="1369"/>
    <cellStyle name="40% - Accent4 15 4" xfId="1370"/>
    <cellStyle name="40% - Accent4 16 4" xfId="1371"/>
    <cellStyle name="40% - Accent4 17 4" xfId="1372"/>
    <cellStyle name="40% - Accent4 18 4" xfId="1373"/>
    <cellStyle name="40% - Accent4 19 4" xfId="1374"/>
    <cellStyle name="40% - Accent4 2 4" xfId="1375"/>
    <cellStyle name="40% - Accent4 20 4" xfId="1376"/>
    <cellStyle name="40% - Accent4 21 4" xfId="1377"/>
    <cellStyle name="40% - Accent4 22 4" xfId="1378"/>
    <cellStyle name="40% - Accent4 23 4" xfId="1379"/>
    <cellStyle name="40% - Accent4 24 4" xfId="1380"/>
    <cellStyle name="40% - Accent4 25 4" xfId="1381"/>
    <cellStyle name="40% - Accent4 26 4" xfId="1382"/>
    <cellStyle name="40% - Accent4 27 4" xfId="1383"/>
    <cellStyle name="40% - Accent4 28 4" xfId="1384"/>
    <cellStyle name="40% - Accent4 29 4" xfId="1385"/>
    <cellStyle name="40% - Accent4 3 4" xfId="1386"/>
    <cellStyle name="40% - Accent4 30 4" xfId="1387"/>
    <cellStyle name="40% - Accent4 31 4" xfId="1388"/>
    <cellStyle name="40% - Accent4 32 4" xfId="1389"/>
    <cellStyle name="40% - Accent4 33 4" xfId="1390"/>
    <cellStyle name="40% - Accent4 34 4" xfId="1391"/>
    <cellStyle name="40% - Accent4 35 4" xfId="1392"/>
    <cellStyle name="40% - Accent4 4 4" xfId="1393"/>
    <cellStyle name="40% - Accent4 5 4" xfId="1394"/>
    <cellStyle name="40% - Accent4 6 4" xfId="1395"/>
    <cellStyle name="40% - Accent4 7 4" xfId="1396"/>
    <cellStyle name="40% - Accent4 8 4" xfId="1397"/>
    <cellStyle name="40% - Accent4 9 4" xfId="1398"/>
    <cellStyle name="40% - Accent5 10 4" xfId="1399"/>
    <cellStyle name="40% - Accent5 11 4" xfId="1400"/>
    <cellStyle name="40% - Accent5 12 4" xfId="1401"/>
    <cellStyle name="40% - Accent5 13 4" xfId="1402"/>
    <cellStyle name="40% - Accent5 14 4" xfId="1403"/>
    <cellStyle name="40% - Accent5 15 4" xfId="1404"/>
    <cellStyle name="40% - Accent5 16 4" xfId="1405"/>
    <cellStyle name="40% - Accent5 17 4" xfId="1406"/>
    <cellStyle name="40% - Accent5 18 4" xfId="1407"/>
    <cellStyle name="40% - Accent5 19 4" xfId="1408"/>
    <cellStyle name="40% - Accent5 2 4" xfId="1409"/>
    <cellStyle name="40% - Accent5 20 4" xfId="1410"/>
    <cellStyle name="40% - Accent5 21 4" xfId="1411"/>
    <cellStyle name="40% - Accent5 22 4" xfId="1412"/>
    <cellStyle name="40% - Accent5 23 4" xfId="1413"/>
    <cellStyle name="40% - Accent5 24 4" xfId="1414"/>
    <cellStyle name="40% - Accent5 25 4" xfId="1415"/>
    <cellStyle name="40% - Accent5 26 4" xfId="1416"/>
    <cellStyle name="40% - Accent5 27 4" xfId="1417"/>
    <cellStyle name="40% - Accent5 28 4" xfId="1418"/>
    <cellStyle name="40% - Accent5 29 4" xfId="1419"/>
    <cellStyle name="40% - Accent5 3 4" xfId="1420"/>
    <cellStyle name="40% - Accent5 30 4" xfId="1421"/>
    <cellStyle name="40% - Accent5 31 4" xfId="1422"/>
    <cellStyle name="40% - Accent5 32 4" xfId="1423"/>
    <cellStyle name="40% - Accent5 33 4" xfId="1424"/>
    <cellStyle name="40% - Accent5 34 4" xfId="1425"/>
    <cellStyle name="40% - Accent5 35 4" xfId="1426"/>
    <cellStyle name="40% - Accent5 4 4" xfId="1427"/>
    <cellStyle name="40% - Accent5 5 4" xfId="1428"/>
    <cellStyle name="40% - Accent5 6 4" xfId="1429"/>
    <cellStyle name="40% - Accent5 7 4" xfId="1430"/>
    <cellStyle name="40% - Accent5 8 4" xfId="1431"/>
    <cellStyle name="40% - Accent5 9 4" xfId="1432"/>
    <cellStyle name="40% - Accent6 10 4" xfId="1433"/>
    <cellStyle name="40% - Accent6 11 4" xfId="1434"/>
    <cellStyle name="40% - Accent6 12 4" xfId="1435"/>
    <cellStyle name="40% - Accent6 13 4" xfId="1436"/>
    <cellStyle name="40% - Accent6 14 4" xfId="1437"/>
    <cellStyle name="40% - Accent6 15 4" xfId="1438"/>
    <cellStyle name="40% - Accent6 16 4" xfId="1439"/>
    <cellStyle name="40% - Accent6 17 4" xfId="1440"/>
    <cellStyle name="40% - Accent6 18 4" xfId="1441"/>
    <cellStyle name="40% - Accent6 19 4" xfId="1442"/>
    <cellStyle name="40% - Accent6 2 4" xfId="1443"/>
    <cellStyle name="40% - Accent6 20 4" xfId="1444"/>
    <cellStyle name="40% - Accent6 21 4" xfId="1445"/>
    <cellStyle name="40% - Accent6 22 4" xfId="1446"/>
    <cellStyle name="40% - Accent6 23 4" xfId="1447"/>
    <cellStyle name="40% - Accent6 24 4" xfId="1448"/>
    <cellStyle name="40% - Accent6 25 4" xfId="1449"/>
    <cellStyle name="40% - Accent6 26 4" xfId="1450"/>
    <cellStyle name="40% - Accent6 27 4" xfId="1451"/>
    <cellStyle name="40% - Accent6 28 4" xfId="1452"/>
    <cellStyle name="40% - Accent6 29 4" xfId="1453"/>
    <cellStyle name="40% - Accent6 3 4" xfId="1454"/>
    <cellStyle name="40% - Accent6 30 4" xfId="1455"/>
    <cellStyle name="40% - Accent6 31 4" xfId="1456"/>
    <cellStyle name="40% - Accent6 32 4" xfId="1457"/>
    <cellStyle name="40% - Accent6 33 4" xfId="1458"/>
    <cellStyle name="40% - Accent6 34 4" xfId="1459"/>
    <cellStyle name="40% - Accent6 35 4" xfId="1460"/>
    <cellStyle name="40% - Accent6 4 4" xfId="1461"/>
    <cellStyle name="40% - Accent6 5 4" xfId="1462"/>
    <cellStyle name="40% - Accent6 6 4" xfId="1463"/>
    <cellStyle name="40% - Accent6 7 4" xfId="1464"/>
    <cellStyle name="40% - Accent6 8 4" xfId="1465"/>
    <cellStyle name="40% - Accent6 9 4" xfId="1466"/>
    <cellStyle name="Normal 10 4" xfId="1467"/>
    <cellStyle name="Normal 11 5" xfId="1468"/>
    <cellStyle name="Normal 12 4" xfId="1469"/>
    <cellStyle name="Normal 13 4" xfId="1470"/>
    <cellStyle name="Normal 14 4" xfId="1471"/>
    <cellStyle name="Normal 15 4" xfId="1472"/>
    <cellStyle name="Normal 16 4" xfId="1473"/>
    <cellStyle name="Normal 17 4" xfId="1474"/>
    <cellStyle name="Normal 18 4" xfId="1475"/>
    <cellStyle name="Normal 19 4" xfId="1476"/>
    <cellStyle name="Normal 20 4" xfId="1477"/>
    <cellStyle name="Normal 21 4" xfId="1478"/>
    <cellStyle name="Normal 22 4" xfId="1479"/>
    <cellStyle name="Normal 23 4" xfId="1480"/>
    <cellStyle name="Normal 25 4" xfId="1481"/>
    <cellStyle name="Normal 26 4" xfId="1482"/>
    <cellStyle name="Normal 27 4" xfId="1483"/>
    <cellStyle name="Normal 28 4" xfId="1484"/>
    <cellStyle name="Normal 29 4" xfId="1485"/>
    <cellStyle name="Normal 3 4" xfId="1486"/>
    <cellStyle name="Normal 31 4" xfId="1487"/>
    <cellStyle name="Normal 32 4" xfId="1488"/>
    <cellStyle name="Normal 33 4" xfId="1489"/>
    <cellStyle name="Normal 35 4" xfId="1490"/>
    <cellStyle name="Normal 36 4" xfId="1491"/>
    <cellStyle name="Normal 4 4" xfId="1492"/>
    <cellStyle name="Normal 5 4" xfId="1493"/>
    <cellStyle name="Normal 6 4" xfId="1494"/>
    <cellStyle name="Normal 7 4" xfId="1495"/>
    <cellStyle name="Normal 8 4" xfId="1496"/>
    <cellStyle name="Normal 9 4" xfId="1497"/>
    <cellStyle name="Note 10 4" xfId="1498"/>
    <cellStyle name="Note 11 4" xfId="1499"/>
    <cellStyle name="Note 12 4" xfId="1500"/>
    <cellStyle name="Note 13 4" xfId="1501"/>
    <cellStyle name="Note 14 4" xfId="1502"/>
    <cellStyle name="Note 15 4" xfId="1503"/>
    <cellStyle name="Note 16 4" xfId="1504"/>
    <cellStyle name="Note 17 4" xfId="1505"/>
    <cellStyle name="Note 18 4" xfId="1506"/>
    <cellStyle name="Note 19 4" xfId="1507"/>
    <cellStyle name="Note 2 4" xfId="1508"/>
    <cellStyle name="Note 20 4" xfId="1509"/>
    <cellStyle name="Note 21 4" xfId="1510"/>
    <cellStyle name="Note 22 4" xfId="1511"/>
    <cellStyle name="Note 23 4" xfId="1512"/>
    <cellStyle name="Note 24 4" xfId="1513"/>
    <cellStyle name="Note 25 4" xfId="1514"/>
    <cellStyle name="Note 26 4" xfId="1515"/>
    <cellStyle name="Note 27 4" xfId="1516"/>
    <cellStyle name="Note 28 4" xfId="1517"/>
    <cellStyle name="Note 29 4" xfId="1518"/>
    <cellStyle name="Note 3 4" xfId="1519"/>
    <cellStyle name="Note 30 4" xfId="1520"/>
    <cellStyle name="Note 31 4" xfId="1521"/>
    <cellStyle name="Note 32 4" xfId="1522"/>
    <cellStyle name="Note 33 4" xfId="1523"/>
    <cellStyle name="Note 34 4" xfId="1524"/>
    <cellStyle name="Note 35 4" xfId="1525"/>
    <cellStyle name="Note 36 4" xfId="1526"/>
    <cellStyle name="Note 4 4" xfId="1527"/>
    <cellStyle name="Note 5 4" xfId="1528"/>
    <cellStyle name="Note 6 4" xfId="1529"/>
    <cellStyle name="Note 7 4" xfId="1530"/>
    <cellStyle name="Note 8 4" xfId="1531"/>
    <cellStyle name="Note 9 4" xfId="1532"/>
    <cellStyle name="Percent 3 4" xfId="1533"/>
    <cellStyle name="Normal 51" xfId="1534"/>
    <cellStyle name="Normal 34 3" xfId="1535"/>
    <cellStyle name="Normal 30 3" xfId="1536"/>
    <cellStyle name="Normal 2 2 2 3" xfId="1537"/>
    <cellStyle name="Normal 24 3" xfId="1538"/>
    <cellStyle name="Normal 11 2 3" xfId="1539"/>
    <cellStyle name="20% - Accent1 10 3" xfId="1540"/>
    <cellStyle name="20% - Accent1 11 3" xfId="1541"/>
    <cellStyle name="20% - Accent1 12 3" xfId="1542"/>
    <cellStyle name="20% - Accent1 13 3" xfId="1543"/>
    <cellStyle name="20% - Accent1 14 3" xfId="1544"/>
    <cellStyle name="20% - Accent1 15 3" xfId="1545"/>
    <cellStyle name="20% - Accent1 16 3" xfId="1546"/>
    <cellStyle name="20% - Accent1 17 3" xfId="1547"/>
    <cellStyle name="20% - Accent1 18 3" xfId="1548"/>
    <cellStyle name="20% - Accent1 19 3" xfId="1549"/>
    <cellStyle name="20% - Accent1 2 3" xfId="1550"/>
    <cellStyle name="20% - Accent1 20 3" xfId="1551"/>
    <cellStyle name="20% - Accent1 21 3" xfId="1552"/>
    <cellStyle name="20% - Accent1 22 3" xfId="1553"/>
    <cellStyle name="20% - Accent1 23 3" xfId="1554"/>
    <cellStyle name="20% - Accent1 24 3" xfId="1555"/>
    <cellStyle name="20% - Accent1 25 3" xfId="1556"/>
    <cellStyle name="20% - Accent1 26 3" xfId="1557"/>
    <cellStyle name="20% - Accent1 27 3" xfId="1558"/>
    <cellStyle name="20% - Accent1 28 3" xfId="1559"/>
    <cellStyle name="20% - Accent1 29 3" xfId="1560"/>
    <cellStyle name="20% - Accent1 3 3" xfId="1561"/>
    <cellStyle name="20% - Accent1 30 3" xfId="1562"/>
    <cellStyle name="20% - Accent1 31 3" xfId="1563"/>
    <cellStyle name="20% - Accent1 32 3" xfId="1564"/>
    <cellStyle name="20% - Accent1 33 3" xfId="1565"/>
    <cellStyle name="20% - Accent1 34 3" xfId="1566"/>
    <cellStyle name="20% - Accent1 35 3" xfId="1567"/>
    <cellStyle name="20% - Accent1 4 3" xfId="1568"/>
    <cellStyle name="20% - Accent1 5 3" xfId="1569"/>
    <cellStyle name="20% - Accent1 6 3" xfId="1570"/>
    <cellStyle name="20% - Accent1 7 3" xfId="1571"/>
    <cellStyle name="20% - Accent1 8 3" xfId="1572"/>
    <cellStyle name="20% - Accent1 9 3" xfId="1573"/>
    <cellStyle name="20% - Accent2 10 3" xfId="1574"/>
    <cellStyle name="20% - Accent2 11 3" xfId="1575"/>
    <cellStyle name="20% - Accent2 12 3" xfId="1576"/>
    <cellStyle name="20% - Accent2 13 3" xfId="1577"/>
    <cellStyle name="20% - Accent2 14 3" xfId="1578"/>
    <cellStyle name="20% - Accent2 15 3" xfId="1579"/>
    <cellStyle name="20% - Accent2 16 3" xfId="1580"/>
    <cellStyle name="20% - Accent2 17 3" xfId="1581"/>
    <cellStyle name="20% - Accent2 18 3" xfId="1582"/>
    <cellStyle name="20% - Accent2 19 3" xfId="1583"/>
    <cellStyle name="20% - Accent2 2 3" xfId="1584"/>
    <cellStyle name="20% - Accent2 20 3" xfId="1585"/>
    <cellStyle name="20% - Accent2 21 3" xfId="1586"/>
    <cellStyle name="20% - Accent2 22 3" xfId="1587"/>
    <cellStyle name="20% - Accent2 23 3" xfId="1588"/>
    <cellStyle name="20% - Accent2 24 3" xfId="1589"/>
    <cellStyle name="20% - Accent2 25 3" xfId="1590"/>
    <cellStyle name="20% - Accent2 26 3" xfId="1591"/>
    <cellStyle name="20% - Accent2 27 3" xfId="1592"/>
    <cellStyle name="20% - Accent2 28 3" xfId="1593"/>
    <cellStyle name="20% - Accent2 29 3" xfId="1594"/>
    <cellStyle name="20% - Accent2 3 3" xfId="1595"/>
    <cellStyle name="20% - Accent2 30 3" xfId="1596"/>
    <cellStyle name="20% - Accent2 31 3" xfId="1597"/>
    <cellStyle name="20% - Accent2 32 3" xfId="1598"/>
    <cellStyle name="20% - Accent2 33 3" xfId="1599"/>
    <cellStyle name="20% - Accent2 34 3" xfId="1600"/>
    <cellStyle name="20% - Accent2 35 3" xfId="1601"/>
    <cellStyle name="20% - Accent2 4 3" xfId="1602"/>
    <cellStyle name="20% - Accent2 5 3" xfId="1603"/>
    <cellStyle name="20% - Accent2 6 3" xfId="1604"/>
    <cellStyle name="20% - Accent2 7 3" xfId="1605"/>
    <cellStyle name="20% - Accent2 8 3" xfId="1606"/>
    <cellStyle name="20% - Accent2 9 3" xfId="1607"/>
    <cellStyle name="20% - Accent3 10 3" xfId="1608"/>
    <cellStyle name="20% - Accent3 11 3" xfId="1609"/>
    <cellStyle name="20% - Accent3 12 3" xfId="1610"/>
    <cellStyle name="20% - Accent3 13 3" xfId="1611"/>
    <cellStyle name="20% - Accent3 14 3" xfId="1612"/>
    <cellStyle name="20% - Accent3 15 3" xfId="1613"/>
    <cellStyle name="20% - Accent3 16 3" xfId="1614"/>
    <cellStyle name="20% - Accent3 17 3" xfId="1615"/>
    <cellStyle name="20% - Accent3 18 3" xfId="1616"/>
    <cellStyle name="20% - Accent3 19 3" xfId="1617"/>
    <cellStyle name="20% - Accent3 2 3" xfId="1618"/>
    <cellStyle name="20% - Accent3 20 3" xfId="1619"/>
    <cellStyle name="20% - Accent3 21 3" xfId="1620"/>
    <cellStyle name="20% - Accent3 22 3" xfId="1621"/>
    <cellStyle name="20% - Accent3 23 3" xfId="1622"/>
    <cellStyle name="20% - Accent3 24 3" xfId="1623"/>
    <cellStyle name="20% - Accent3 25 3" xfId="1624"/>
    <cellStyle name="20% - Accent3 26 3" xfId="1625"/>
    <cellStyle name="20% - Accent3 27 3" xfId="1626"/>
    <cellStyle name="20% - Accent3 28 3" xfId="1627"/>
    <cellStyle name="20% - Accent3 29 3" xfId="1628"/>
    <cellStyle name="20% - Accent3 3 3" xfId="1629"/>
    <cellStyle name="20% - Accent3 30 3" xfId="1630"/>
    <cellStyle name="20% - Accent3 31 3" xfId="1631"/>
    <cellStyle name="20% - Accent3 32 3" xfId="1632"/>
    <cellStyle name="20% - Accent3 33 3" xfId="1633"/>
    <cellStyle name="20% - Accent3 34 3" xfId="1634"/>
    <cellStyle name="20% - Accent3 35 3" xfId="1635"/>
    <cellStyle name="20% - Accent3 4 3" xfId="1636"/>
    <cellStyle name="20% - Accent3 5 3" xfId="1637"/>
    <cellStyle name="20% - Accent3 6 3" xfId="1638"/>
    <cellStyle name="20% - Accent3 7 3" xfId="1639"/>
    <cellStyle name="20% - Accent3 8 3" xfId="1640"/>
    <cellStyle name="20% - Accent3 9 3" xfId="1641"/>
    <cellStyle name="20% - Accent4 10 3" xfId="1642"/>
    <cellStyle name="20% - Accent4 11 3" xfId="1643"/>
    <cellStyle name="20% - Accent4 12 3" xfId="1644"/>
    <cellStyle name="20% - Accent4 13 3" xfId="1645"/>
    <cellStyle name="20% - Accent4 14 3" xfId="1646"/>
    <cellStyle name="20% - Accent4 15 3" xfId="1647"/>
    <cellStyle name="20% - Accent4 16 3" xfId="1648"/>
    <cellStyle name="20% - Accent4 17 3" xfId="1649"/>
    <cellStyle name="20% - Accent4 18 3" xfId="1650"/>
    <cellStyle name="20% - Accent4 19 3" xfId="1651"/>
    <cellStyle name="20% - Accent4 2 3" xfId="1652"/>
    <cellStyle name="20% - Accent4 20 3" xfId="1653"/>
    <cellStyle name="20% - Accent4 21 3" xfId="1654"/>
    <cellStyle name="20% - Accent4 22 3" xfId="1655"/>
    <cellStyle name="20% - Accent4 23 3" xfId="1656"/>
    <cellStyle name="20% - Accent4 24 3" xfId="1657"/>
    <cellStyle name="20% - Accent4 25 3" xfId="1658"/>
    <cellStyle name="20% - Accent4 26 3" xfId="1659"/>
    <cellStyle name="20% - Accent4 27 3" xfId="1660"/>
    <cellStyle name="20% - Accent4 28 3" xfId="1661"/>
    <cellStyle name="20% - Accent4 29 3" xfId="1662"/>
    <cellStyle name="20% - Accent4 3 3" xfId="1663"/>
    <cellStyle name="20% - Accent4 30 3" xfId="1664"/>
    <cellStyle name="20% - Accent4 31 3" xfId="1665"/>
    <cellStyle name="20% - Accent4 32 3" xfId="1666"/>
    <cellStyle name="20% - Accent4 33 3" xfId="1667"/>
    <cellStyle name="20% - Accent4 34 3" xfId="1668"/>
    <cellStyle name="20% - Accent4 35 3" xfId="1669"/>
    <cellStyle name="20% - Accent4 4 3" xfId="1670"/>
    <cellStyle name="20% - Accent4 5 3" xfId="1671"/>
    <cellStyle name="20% - Accent4 6 3" xfId="1672"/>
    <cellStyle name="20% - Accent4 7 3" xfId="1673"/>
    <cellStyle name="20% - Accent4 8 3" xfId="1674"/>
    <cellStyle name="20% - Accent4 9 3" xfId="1675"/>
    <cellStyle name="20% - Accent5 10 3" xfId="1676"/>
    <cellStyle name="20% - Accent5 11 3" xfId="1677"/>
    <cellStyle name="20% - Accent5 12 3" xfId="1678"/>
    <cellStyle name="20% - Accent5 13 3" xfId="1679"/>
    <cellStyle name="20% - Accent5 14 3" xfId="1680"/>
    <cellStyle name="20% - Accent5 15 3" xfId="1681"/>
    <cellStyle name="20% - Accent5 16 3" xfId="1682"/>
    <cellStyle name="20% - Accent5 17 3" xfId="1683"/>
    <cellStyle name="20% - Accent5 18 3" xfId="1684"/>
    <cellStyle name="20% - Accent5 19 3" xfId="1685"/>
    <cellStyle name="20% - Accent5 2 3" xfId="1686"/>
    <cellStyle name="20% - Accent5 20 3" xfId="1687"/>
    <cellStyle name="20% - Accent5 21 3" xfId="1688"/>
    <cellStyle name="20% - Accent5 22 3" xfId="1689"/>
    <cellStyle name="20% - Accent5 23 3" xfId="1690"/>
    <cellStyle name="20% - Accent5 24 3" xfId="1691"/>
    <cellStyle name="20% - Accent5 25 3" xfId="1692"/>
    <cellStyle name="20% - Accent5 26 3" xfId="1693"/>
    <cellStyle name="20% - Accent5 27 3" xfId="1694"/>
    <cellStyle name="20% - Accent5 28 3" xfId="1695"/>
    <cellStyle name="20% - Accent5 29 3" xfId="1696"/>
    <cellStyle name="20% - Accent5 3 3" xfId="1697"/>
    <cellStyle name="20% - Accent5 30 3" xfId="1698"/>
    <cellStyle name="20% - Accent5 31 3" xfId="1699"/>
    <cellStyle name="20% - Accent5 32 3" xfId="1700"/>
    <cellStyle name="20% - Accent5 33 3" xfId="1701"/>
    <cellStyle name="20% - Accent5 34 3" xfId="1702"/>
    <cellStyle name="20% - Accent5 35 3" xfId="1703"/>
    <cellStyle name="20% - Accent5 4 3" xfId="1704"/>
    <cellStyle name="20% - Accent5 5 3" xfId="1705"/>
    <cellStyle name="20% - Accent5 6 3" xfId="1706"/>
    <cellStyle name="20% - Accent5 7 3" xfId="1707"/>
    <cellStyle name="20% - Accent5 8 3" xfId="1708"/>
    <cellStyle name="20% - Accent5 9 3" xfId="1709"/>
    <cellStyle name="20% - Accent6 10 3" xfId="1710"/>
    <cellStyle name="20% - Accent6 11 3" xfId="1711"/>
    <cellStyle name="20% - Accent6 12 3" xfId="1712"/>
    <cellStyle name="20% - Accent6 13 3" xfId="1713"/>
    <cellStyle name="20% - Accent6 14 3" xfId="1714"/>
    <cellStyle name="20% - Accent6 15 3" xfId="1715"/>
    <cellStyle name="20% - Accent6 16 3" xfId="1716"/>
    <cellStyle name="20% - Accent6 17 3" xfId="1717"/>
    <cellStyle name="20% - Accent6 18 3" xfId="1718"/>
    <cellStyle name="20% - Accent6 19 3" xfId="1719"/>
    <cellStyle name="20% - Accent6 2 3" xfId="1720"/>
    <cellStyle name="20% - Accent6 20 3" xfId="1721"/>
    <cellStyle name="20% - Accent6 21 3" xfId="1722"/>
    <cellStyle name="20% - Accent6 22 3" xfId="1723"/>
    <cellStyle name="20% - Accent6 23 3" xfId="1724"/>
    <cellStyle name="20% - Accent6 24 3" xfId="1725"/>
    <cellStyle name="20% - Accent6 25 3" xfId="1726"/>
    <cellStyle name="20% - Accent6 26 3" xfId="1727"/>
    <cellStyle name="20% - Accent6 27 3" xfId="1728"/>
    <cellStyle name="20% - Accent6 28 3" xfId="1729"/>
    <cellStyle name="20% - Accent6 29 3" xfId="1730"/>
    <cellStyle name="20% - Accent6 3 3" xfId="1731"/>
    <cellStyle name="20% - Accent6 30 3" xfId="1732"/>
    <cellStyle name="20% - Accent6 31 3" xfId="1733"/>
    <cellStyle name="20% - Accent6 32 3" xfId="1734"/>
    <cellStyle name="20% - Accent6 33 3" xfId="1735"/>
    <cellStyle name="20% - Accent6 34 3" xfId="1736"/>
    <cellStyle name="20% - Accent6 35 3" xfId="1737"/>
    <cellStyle name="20% - Accent6 4 3" xfId="1738"/>
    <cellStyle name="20% - Accent6 5 3" xfId="1739"/>
    <cellStyle name="20% - Accent6 6 3" xfId="1740"/>
    <cellStyle name="20% - Accent6 7 3" xfId="1741"/>
    <cellStyle name="20% - Accent6 8 3" xfId="1742"/>
    <cellStyle name="20% - Accent6 9 3" xfId="1743"/>
    <cellStyle name="40% - Accent1 10 3" xfId="1744"/>
    <cellStyle name="40% - Accent1 11 3" xfId="1745"/>
    <cellStyle name="40% - Accent1 12 3" xfId="1746"/>
    <cellStyle name="40% - Accent1 13 3" xfId="1747"/>
    <cellStyle name="40% - Accent1 14 3" xfId="1748"/>
    <cellStyle name="40% - Accent1 15 3" xfId="1749"/>
    <cellStyle name="40% - Accent1 16 3" xfId="1750"/>
    <cellStyle name="40% - Accent1 17 3" xfId="1751"/>
    <cellStyle name="40% - Accent1 18 3" xfId="1752"/>
    <cellStyle name="40% - Accent1 19 3" xfId="1753"/>
    <cellStyle name="40% - Accent1 2 3" xfId="1754"/>
    <cellStyle name="40% - Accent1 20 3" xfId="1755"/>
    <cellStyle name="40% - Accent1 21 3" xfId="1756"/>
    <cellStyle name="40% - Accent1 22 3" xfId="1757"/>
    <cellStyle name="40% - Accent1 23 3" xfId="1758"/>
    <cellStyle name="40% - Accent1 24 3" xfId="1759"/>
    <cellStyle name="40% - Accent1 25 3" xfId="1760"/>
    <cellStyle name="40% - Accent1 26 3" xfId="1761"/>
    <cellStyle name="40% - Accent1 27 3" xfId="1762"/>
    <cellStyle name="40% - Accent1 28 3" xfId="1763"/>
    <cellStyle name="40% - Accent1 29 3" xfId="1764"/>
    <cellStyle name="40% - Accent1 3 3" xfId="1765"/>
    <cellStyle name="40% - Accent1 30 3" xfId="1766"/>
    <cellStyle name="40% - Accent1 31 3" xfId="1767"/>
    <cellStyle name="40% - Accent1 32 3" xfId="1768"/>
    <cellStyle name="40% - Accent1 33 3" xfId="1769"/>
    <cellStyle name="40% - Accent1 34 3" xfId="1770"/>
    <cellStyle name="40% - Accent1 35 3" xfId="1771"/>
    <cellStyle name="40% - Accent1 4 3" xfId="1772"/>
    <cellStyle name="40% - Accent1 5 3" xfId="1773"/>
    <cellStyle name="40% - Accent1 6 3" xfId="1774"/>
    <cellStyle name="40% - Accent1 7 3" xfId="1775"/>
    <cellStyle name="40% - Accent1 8 3" xfId="1776"/>
    <cellStyle name="40% - Accent1 9 3" xfId="1777"/>
    <cellStyle name="40% - Accent2 10 3" xfId="1778"/>
    <cellStyle name="40% - Accent2 11 3" xfId="1779"/>
    <cellStyle name="40% - Accent2 12 3" xfId="1780"/>
    <cellStyle name="40% - Accent2 13 3" xfId="1781"/>
    <cellStyle name="40% - Accent2 14 3" xfId="1782"/>
    <cellStyle name="40% - Accent2 15 3" xfId="1783"/>
    <cellStyle name="40% - Accent2 16 3" xfId="1784"/>
    <cellStyle name="40% - Accent2 17 3" xfId="1785"/>
    <cellStyle name="40% - Accent2 18 3" xfId="1786"/>
    <cellStyle name="40% - Accent2 19 3" xfId="1787"/>
    <cellStyle name="40% - Accent2 2 3" xfId="1788"/>
    <cellStyle name="40% - Accent2 20 3" xfId="1789"/>
    <cellStyle name="40% - Accent2 21 3" xfId="1790"/>
    <cellStyle name="40% - Accent2 22 3" xfId="1791"/>
    <cellStyle name="40% - Accent2 23 3" xfId="1792"/>
    <cellStyle name="40% - Accent2 24 3" xfId="1793"/>
    <cellStyle name="40% - Accent2 25 3" xfId="1794"/>
    <cellStyle name="40% - Accent2 26 3" xfId="1795"/>
    <cellStyle name="40% - Accent2 27 3" xfId="1796"/>
    <cellStyle name="40% - Accent2 28 3" xfId="1797"/>
    <cellStyle name="40% - Accent2 29 3" xfId="1798"/>
    <cellStyle name="40% - Accent2 3 3" xfId="1799"/>
    <cellStyle name="40% - Accent2 30 3" xfId="1800"/>
    <cellStyle name="40% - Accent2 31 3" xfId="1801"/>
    <cellStyle name="40% - Accent2 32 3" xfId="1802"/>
    <cellStyle name="40% - Accent2 33 3" xfId="1803"/>
    <cellStyle name="40% - Accent2 34 3" xfId="1804"/>
    <cellStyle name="40% - Accent2 35 3" xfId="1805"/>
    <cellStyle name="40% - Accent2 4 3" xfId="1806"/>
    <cellStyle name="40% - Accent2 5 3" xfId="1807"/>
    <cellStyle name="40% - Accent2 6 3" xfId="1808"/>
    <cellStyle name="40% - Accent2 7 3" xfId="1809"/>
    <cellStyle name="40% - Accent2 8 3" xfId="1810"/>
    <cellStyle name="40% - Accent2 9 3" xfId="1811"/>
    <cellStyle name="40% - Accent3 10 3" xfId="1812"/>
    <cellStyle name="40% - Accent3 11 3" xfId="1813"/>
    <cellStyle name="40% - Accent3 12 3" xfId="1814"/>
    <cellStyle name="40% - Accent3 13 3" xfId="1815"/>
    <cellStyle name="40% - Accent3 14 3" xfId="1816"/>
    <cellStyle name="40% - Accent3 15 3" xfId="1817"/>
    <cellStyle name="40% - Accent3 16 3" xfId="1818"/>
    <cellStyle name="40% - Accent3 17 3" xfId="1819"/>
    <cellStyle name="40% - Accent3 18 3" xfId="1820"/>
    <cellStyle name="40% - Accent3 19 3" xfId="1821"/>
    <cellStyle name="40% - Accent3 2 3" xfId="1822"/>
    <cellStyle name="40% - Accent3 20 3" xfId="1823"/>
    <cellStyle name="40% - Accent3 21 3" xfId="1824"/>
    <cellStyle name="40% - Accent3 22 3" xfId="1825"/>
    <cellStyle name="40% - Accent3 23 3" xfId="1826"/>
    <cellStyle name="40% - Accent3 24 3" xfId="1827"/>
    <cellStyle name="40% - Accent3 25 3" xfId="1828"/>
    <cellStyle name="40% - Accent3 26 3" xfId="1829"/>
    <cellStyle name="40% - Accent3 27 3" xfId="1830"/>
    <cellStyle name="40% - Accent3 28 3" xfId="1831"/>
    <cellStyle name="40% - Accent3 29 3" xfId="1832"/>
    <cellStyle name="40% - Accent3 3 3" xfId="1833"/>
    <cellStyle name="40% - Accent3 30 3" xfId="1834"/>
    <cellStyle name="40% - Accent3 31 3" xfId="1835"/>
    <cellStyle name="40% - Accent3 32 3" xfId="1836"/>
    <cellStyle name="40% - Accent3 33 3" xfId="1837"/>
    <cellStyle name="40% - Accent3 34 3" xfId="1838"/>
    <cellStyle name="40% - Accent3 35 3" xfId="1839"/>
    <cellStyle name="40% - Accent3 4 3" xfId="1840"/>
    <cellStyle name="40% - Accent3 5 3" xfId="1841"/>
    <cellStyle name="40% - Accent3 6 3" xfId="1842"/>
    <cellStyle name="40% - Accent3 7 3" xfId="1843"/>
    <cellStyle name="40% - Accent3 8 3" xfId="1844"/>
    <cellStyle name="40% - Accent3 9 3" xfId="1845"/>
    <cellStyle name="40% - Accent4 10 3" xfId="1846"/>
    <cellStyle name="40% - Accent4 11 3" xfId="1847"/>
    <cellStyle name="40% - Accent4 12 3" xfId="1848"/>
    <cellStyle name="40% - Accent4 13 3" xfId="1849"/>
    <cellStyle name="40% - Accent4 14 3" xfId="1850"/>
    <cellStyle name="40% - Accent4 15 3" xfId="1851"/>
    <cellStyle name="40% - Accent4 16 3" xfId="1852"/>
    <cellStyle name="40% - Accent4 17 3" xfId="1853"/>
    <cellStyle name="40% - Accent4 18 3" xfId="1854"/>
    <cellStyle name="40% - Accent4 19 3" xfId="1855"/>
    <cellStyle name="40% - Accent4 2 3" xfId="1856"/>
    <cellStyle name="40% - Accent4 20 3" xfId="1857"/>
    <cellStyle name="40% - Accent4 21 3" xfId="1858"/>
    <cellStyle name="40% - Accent4 22 3" xfId="1859"/>
    <cellStyle name="40% - Accent4 23 3" xfId="1860"/>
    <cellStyle name="40% - Accent4 24 3" xfId="1861"/>
    <cellStyle name="40% - Accent4 25 3" xfId="1862"/>
    <cellStyle name="40% - Accent4 26 3" xfId="1863"/>
    <cellStyle name="40% - Accent4 27 3" xfId="1864"/>
    <cellStyle name="40% - Accent4 28 3" xfId="1865"/>
    <cellStyle name="40% - Accent4 29 3" xfId="1866"/>
    <cellStyle name="40% - Accent4 3 3" xfId="1867"/>
    <cellStyle name="40% - Accent4 30 3" xfId="1868"/>
    <cellStyle name="40% - Accent4 31 3" xfId="1869"/>
    <cellStyle name="40% - Accent4 32 3" xfId="1870"/>
    <cellStyle name="40% - Accent4 33 3" xfId="1871"/>
    <cellStyle name="40% - Accent4 34 3" xfId="1872"/>
    <cellStyle name="40% - Accent4 35 3" xfId="1873"/>
    <cellStyle name="40% - Accent4 4 3" xfId="1874"/>
    <cellStyle name="40% - Accent4 5 3" xfId="1875"/>
    <cellStyle name="40% - Accent4 6 3" xfId="1876"/>
    <cellStyle name="40% - Accent4 7 3" xfId="1877"/>
    <cellStyle name="40% - Accent4 8 3" xfId="1878"/>
    <cellStyle name="40% - Accent4 9 3" xfId="1879"/>
    <cellStyle name="40% - Accent5 10 3" xfId="1880"/>
    <cellStyle name="40% - Accent5 11 3" xfId="1881"/>
    <cellStyle name="40% - Accent5 12 3" xfId="1882"/>
    <cellStyle name="40% - Accent5 13 3" xfId="1883"/>
    <cellStyle name="40% - Accent5 14 3" xfId="1884"/>
    <cellStyle name="40% - Accent5 15 3" xfId="1885"/>
    <cellStyle name="40% - Accent5 16 3" xfId="1886"/>
    <cellStyle name="40% - Accent5 17 3" xfId="1887"/>
    <cellStyle name="40% - Accent5 18 3" xfId="1888"/>
    <cellStyle name="40% - Accent5 19 3" xfId="1889"/>
    <cellStyle name="40% - Accent5 2 3" xfId="1890"/>
    <cellStyle name="40% - Accent5 20 3" xfId="1891"/>
    <cellStyle name="40% - Accent5 21 3" xfId="1892"/>
    <cellStyle name="40% - Accent5 22 3" xfId="1893"/>
    <cellStyle name="40% - Accent5 23 3" xfId="1894"/>
    <cellStyle name="40% - Accent5 24 3" xfId="1895"/>
    <cellStyle name="40% - Accent5 25 3" xfId="1896"/>
    <cellStyle name="40% - Accent5 26 3" xfId="1897"/>
    <cellStyle name="40% - Accent5 27 3" xfId="1898"/>
    <cellStyle name="40% - Accent5 28 3" xfId="1899"/>
    <cellStyle name="40% - Accent5 29 3" xfId="1900"/>
    <cellStyle name="40% - Accent5 3 3" xfId="1901"/>
    <cellStyle name="40% - Accent5 30 3" xfId="1902"/>
    <cellStyle name="40% - Accent5 31 3" xfId="1903"/>
    <cellStyle name="40% - Accent5 32 3" xfId="1904"/>
    <cellStyle name="40% - Accent5 33 3" xfId="1905"/>
    <cellStyle name="40% - Accent5 34 3" xfId="1906"/>
    <cellStyle name="40% - Accent5 35 3" xfId="1907"/>
    <cellStyle name="40% - Accent5 4 3" xfId="1908"/>
    <cellStyle name="40% - Accent5 5 3" xfId="1909"/>
    <cellStyle name="40% - Accent5 6 3" xfId="1910"/>
    <cellStyle name="40% - Accent5 7 3" xfId="1911"/>
    <cellStyle name="40% - Accent5 8 3" xfId="1912"/>
    <cellStyle name="40% - Accent5 9 3" xfId="1913"/>
    <cellStyle name="40% - Accent6 10 3" xfId="1914"/>
    <cellStyle name="40% - Accent6 11 3" xfId="1915"/>
    <cellStyle name="40% - Accent6 12 3" xfId="1916"/>
    <cellStyle name="40% - Accent6 13 3" xfId="1917"/>
    <cellStyle name="40% - Accent6 14 3" xfId="1918"/>
    <cellStyle name="40% - Accent6 15 3" xfId="1919"/>
    <cellStyle name="40% - Accent6 16 3" xfId="1920"/>
    <cellStyle name="40% - Accent6 17 3" xfId="1921"/>
    <cellStyle name="40% - Accent6 18 3" xfId="1922"/>
    <cellStyle name="40% - Accent6 19 3" xfId="1923"/>
    <cellStyle name="40% - Accent6 2 3" xfId="1924"/>
    <cellStyle name="40% - Accent6 20 3" xfId="1925"/>
    <cellStyle name="40% - Accent6 21 3" xfId="1926"/>
    <cellStyle name="40% - Accent6 22 3" xfId="1927"/>
    <cellStyle name="40% - Accent6 23 3" xfId="1928"/>
    <cellStyle name="40% - Accent6 24 3" xfId="1929"/>
    <cellStyle name="40% - Accent6 25 3" xfId="1930"/>
    <cellStyle name="40% - Accent6 26 3" xfId="1931"/>
    <cellStyle name="40% - Accent6 27 3" xfId="1932"/>
    <cellStyle name="40% - Accent6 28 3" xfId="1933"/>
    <cellStyle name="40% - Accent6 29 3" xfId="1934"/>
    <cellStyle name="40% - Accent6 3 3" xfId="1935"/>
    <cellStyle name="40% - Accent6 30 3" xfId="1936"/>
    <cellStyle name="40% - Accent6 31 3" xfId="1937"/>
    <cellStyle name="40% - Accent6 32 3" xfId="1938"/>
    <cellStyle name="40% - Accent6 33 3" xfId="1939"/>
    <cellStyle name="40% - Accent6 34 3" xfId="1940"/>
    <cellStyle name="40% - Accent6 35 3" xfId="1941"/>
    <cellStyle name="40% - Accent6 4 3" xfId="1942"/>
    <cellStyle name="40% - Accent6 5 3" xfId="1943"/>
    <cellStyle name="40% - Accent6 6 3" xfId="1944"/>
    <cellStyle name="40% - Accent6 7 3" xfId="1945"/>
    <cellStyle name="40% - Accent6 8 3" xfId="1946"/>
    <cellStyle name="40% - Accent6 9 3" xfId="1947"/>
    <cellStyle name="Normal 10 3" xfId="1948"/>
    <cellStyle name="Normal 11 4" xfId="1949"/>
    <cellStyle name="Normal 12 3" xfId="1950"/>
    <cellStyle name="Normal 13 3" xfId="1951"/>
    <cellStyle name="Normal 14 3" xfId="1952"/>
    <cellStyle name="Normal 15 3" xfId="1953"/>
    <cellStyle name="Normal 16 3" xfId="1954"/>
    <cellStyle name="Normal 17 3" xfId="1955"/>
    <cellStyle name="Normal 18 3" xfId="1956"/>
    <cellStyle name="Normal 19 3" xfId="1957"/>
    <cellStyle name="Normal 20 3" xfId="1958"/>
    <cellStyle name="Normal 21 3" xfId="1959"/>
    <cellStyle name="Normal 22 3" xfId="1960"/>
    <cellStyle name="Normal 23 3" xfId="1961"/>
    <cellStyle name="Normal 25 3" xfId="1962"/>
    <cellStyle name="Normal 26 3" xfId="1963"/>
    <cellStyle name="Normal 27 3" xfId="1964"/>
    <cellStyle name="Normal 28 3" xfId="1965"/>
    <cellStyle name="Normal 29 3" xfId="1966"/>
    <cellStyle name="Normal 3 3" xfId="1967"/>
    <cellStyle name="Normal 31 3" xfId="1968"/>
    <cellStyle name="Normal 32 3" xfId="1969"/>
    <cellStyle name="Normal 33 3" xfId="1970"/>
    <cellStyle name="Normal 35 3" xfId="1971"/>
    <cellStyle name="Normal 36 3" xfId="1972"/>
    <cellStyle name="Normal 4 3" xfId="1973"/>
    <cellStyle name="Normal 5 3" xfId="1974"/>
    <cellStyle name="Normal 6 3" xfId="1975"/>
    <cellStyle name="Normal 7 3" xfId="1976"/>
    <cellStyle name="Normal 8 3" xfId="1977"/>
    <cellStyle name="Normal 9 3" xfId="1978"/>
    <cellStyle name="Note 10 3" xfId="1979"/>
    <cellStyle name="Note 11 3" xfId="1980"/>
    <cellStyle name="Note 12 3" xfId="1981"/>
    <cellStyle name="Note 13 3" xfId="1982"/>
    <cellStyle name="Note 14 3" xfId="1983"/>
    <cellStyle name="Note 15 3" xfId="1984"/>
    <cellStyle name="Note 16 3" xfId="1985"/>
    <cellStyle name="Note 17 3" xfId="1986"/>
    <cellStyle name="Note 18 3" xfId="1987"/>
    <cellStyle name="Note 19 3" xfId="1988"/>
    <cellStyle name="Note 2 3" xfId="1989"/>
    <cellStyle name="Note 20 3" xfId="1990"/>
    <cellStyle name="Note 21 3" xfId="1991"/>
    <cellStyle name="Note 22 3" xfId="1992"/>
    <cellStyle name="Note 23 3" xfId="1993"/>
    <cellStyle name="Note 24 3" xfId="1994"/>
    <cellStyle name="Note 25 3" xfId="1995"/>
    <cellStyle name="Note 26 3" xfId="1996"/>
    <cellStyle name="Note 27 3" xfId="1997"/>
    <cellStyle name="Note 28 3" xfId="1998"/>
    <cellStyle name="Note 29 3" xfId="1999"/>
    <cellStyle name="Note 3 3" xfId="2000"/>
    <cellStyle name="Note 30 3" xfId="2001"/>
    <cellStyle name="Note 31 3" xfId="2002"/>
    <cellStyle name="Note 32 3" xfId="2003"/>
    <cellStyle name="Note 33 3" xfId="2004"/>
    <cellStyle name="Note 34 3" xfId="2005"/>
    <cellStyle name="Note 35 3" xfId="2006"/>
    <cellStyle name="Note 36 3" xfId="2007"/>
    <cellStyle name="Note 4 3" xfId="2008"/>
    <cellStyle name="Note 5 3" xfId="2009"/>
    <cellStyle name="Note 6 3" xfId="2010"/>
    <cellStyle name="Note 7 3" xfId="2011"/>
    <cellStyle name="Note 8 3" xfId="2012"/>
    <cellStyle name="Note 9 3" xfId="2013"/>
    <cellStyle name="Percent 3 3" xfId="2014"/>
    <cellStyle name="Normal 34 2 2" xfId="2015"/>
    <cellStyle name="Normal 30 2 2" xfId="2016"/>
    <cellStyle name="Normal 2 2 2 2 2" xfId="2017"/>
    <cellStyle name="Normal 24 2 2" xfId="2018"/>
    <cellStyle name="Normal 11 2 2 2" xfId="2019"/>
    <cellStyle name="20% - Accent1 10 2 2" xfId="2020"/>
    <cellStyle name="20% - Accent1 11 2 2" xfId="2021"/>
    <cellStyle name="20% - Accent1 12 2 2" xfId="2022"/>
    <cellStyle name="20% - Accent1 13 2 2" xfId="2023"/>
    <cellStyle name="20% - Accent1 14 2 2" xfId="2024"/>
    <cellStyle name="20% - Accent1 15 2 2" xfId="2025"/>
    <cellStyle name="20% - Accent1 16 2 2" xfId="2026"/>
    <cellStyle name="20% - Accent1 17 2 2" xfId="2027"/>
    <cellStyle name="20% - Accent1 18 2 2" xfId="2028"/>
    <cellStyle name="20% - Accent1 19 2 2" xfId="2029"/>
    <cellStyle name="20% - Accent1 2 2 2" xfId="2030"/>
    <cellStyle name="20% - Accent1 20 2 2" xfId="2031"/>
    <cellStyle name="20% - Accent1 21 2 2" xfId="2032"/>
    <cellStyle name="20% - Accent1 22 2 2" xfId="2033"/>
    <cellStyle name="20% - Accent1 23 2 2" xfId="2034"/>
    <cellStyle name="20% - Accent1 24 2 2" xfId="2035"/>
    <cellStyle name="20% - Accent1 25 2 2" xfId="2036"/>
    <cellStyle name="20% - Accent1 26 2 2" xfId="2037"/>
    <cellStyle name="20% - Accent1 27 2 2" xfId="2038"/>
    <cellStyle name="20% - Accent1 28 2 2" xfId="2039"/>
    <cellStyle name="20% - Accent1 29 2 2" xfId="2040"/>
    <cellStyle name="20% - Accent1 3 2 2" xfId="2041"/>
    <cellStyle name="20% - Accent1 30 2 2" xfId="2042"/>
    <cellStyle name="20% - Accent1 31 2 2" xfId="2043"/>
    <cellStyle name="20% - Accent1 32 2 2" xfId="2044"/>
    <cellStyle name="20% - Accent1 33 2 2" xfId="2045"/>
    <cellStyle name="20% - Accent1 34 2 2" xfId="2046"/>
    <cellStyle name="20% - Accent1 35 2 2" xfId="2047"/>
    <cellStyle name="20% - Accent1 4 2 2" xfId="2048"/>
    <cellStyle name="20% - Accent1 5 2 2" xfId="2049"/>
    <cellStyle name="20% - Accent1 6 2 2" xfId="2050"/>
    <cellStyle name="20% - Accent1 7 2 2" xfId="2051"/>
    <cellStyle name="20% - Accent1 8 2 2" xfId="2052"/>
    <cellStyle name="20% - Accent1 9 2 2" xfId="2053"/>
    <cellStyle name="20% - Accent2 10 2 2" xfId="2054"/>
    <cellStyle name="20% - Accent2 11 2 2" xfId="2055"/>
    <cellStyle name="20% - Accent2 12 2 2" xfId="2056"/>
    <cellStyle name="20% - Accent2 13 2 2" xfId="2057"/>
    <cellStyle name="20% - Accent2 14 2 2" xfId="2058"/>
    <cellStyle name="20% - Accent2 15 2 2" xfId="2059"/>
    <cellStyle name="20% - Accent2 16 2 2" xfId="2060"/>
    <cellStyle name="20% - Accent2 17 2 2" xfId="2061"/>
    <cellStyle name="20% - Accent2 18 2 2" xfId="2062"/>
    <cellStyle name="20% - Accent2 19 2 2" xfId="2063"/>
    <cellStyle name="20% - Accent2 2 2 2" xfId="2064"/>
    <cellStyle name="20% - Accent2 20 2 2" xfId="2065"/>
    <cellStyle name="20% - Accent2 21 2 2" xfId="2066"/>
    <cellStyle name="20% - Accent2 22 2 2" xfId="2067"/>
    <cellStyle name="20% - Accent2 23 2 2" xfId="2068"/>
    <cellStyle name="20% - Accent2 24 2 2" xfId="2069"/>
    <cellStyle name="20% - Accent2 25 2 2" xfId="2070"/>
    <cellStyle name="20% - Accent2 26 2 2" xfId="2071"/>
    <cellStyle name="20% - Accent2 27 2 2" xfId="2072"/>
    <cellStyle name="20% - Accent2 28 2 2" xfId="2073"/>
    <cellStyle name="20% - Accent2 29 2 2" xfId="2074"/>
    <cellStyle name="20% - Accent2 3 2 2" xfId="2075"/>
    <cellStyle name="20% - Accent2 30 2 2" xfId="2076"/>
    <cellStyle name="20% - Accent2 31 2 2" xfId="2077"/>
    <cellStyle name="20% - Accent2 32 2 2" xfId="2078"/>
    <cellStyle name="20% - Accent2 33 2 2" xfId="2079"/>
    <cellStyle name="20% - Accent2 34 2 2" xfId="2080"/>
    <cellStyle name="20% - Accent2 35 2 2" xfId="2081"/>
    <cellStyle name="20% - Accent2 4 2 2" xfId="2082"/>
    <cellStyle name="20% - Accent2 5 2 2" xfId="2083"/>
    <cellStyle name="20% - Accent2 6 2 2" xfId="2084"/>
    <cellStyle name="20% - Accent2 7 2 2" xfId="2085"/>
    <cellStyle name="20% - Accent2 8 2 2" xfId="2086"/>
    <cellStyle name="20% - Accent2 9 2 2" xfId="2087"/>
    <cellStyle name="20% - Accent3 10 2 2" xfId="2088"/>
    <cellStyle name="20% - Accent3 11 2 2" xfId="2089"/>
    <cellStyle name="20% - Accent3 12 2 2" xfId="2090"/>
    <cellStyle name="20% - Accent3 13 2 2" xfId="2091"/>
    <cellStyle name="20% - Accent3 14 2 2" xfId="2092"/>
    <cellStyle name="20% - Accent3 15 2 2" xfId="2093"/>
    <cellStyle name="20% - Accent3 16 2 2" xfId="2094"/>
    <cellStyle name="20% - Accent3 17 2 2" xfId="2095"/>
    <cellStyle name="20% - Accent3 18 2 2" xfId="2096"/>
    <cellStyle name="20% - Accent3 19 2 2" xfId="2097"/>
    <cellStyle name="20% - Accent3 2 2 2" xfId="2098"/>
    <cellStyle name="20% - Accent3 20 2 2" xfId="2099"/>
    <cellStyle name="20% - Accent3 21 2 2" xfId="2100"/>
    <cellStyle name="20% - Accent3 22 2 2" xfId="2101"/>
    <cellStyle name="20% - Accent3 23 2 2" xfId="2102"/>
    <cellStyle name="20% - Accent3 24 2 2" xfId="2103"/>
    <cellStyle name="20% - Accent3 25 2 2" xfId="2104"/>
    <cellStyle name="20% - Accent3 26 2 2" xfId="2105"/>
    <cellStyle name="20% - Accent3 27 2 2" xfId="2106"/>
    <cellStyle name="20% - Accent3 28 2 2" xfId="2107"/>
    <cellStyle name="20% - Accent3 29 2 2" xfId="2108"/>
    <cellStyle name="20% - Accent3 3 2 2" xfId="2109"/>
    <cellStyle name="20% - Accent3 30 2 2" xfId="2110"/>
    <cellStyle name="20% - Accent3 31 2 2" xfId="2111"/>
    <cellStyle name="20% - Accent3 32 2 2" xfId="2112"/>
    <cellStyle name="20% - Accent3 33 2 2" xfId="2113"/>
    <cellStyle name="20% - Accent3 34 2 2" xfId="2114"/>
    <cellStyle name="20% - Accent3 35 2 2" xfId="2115"/>
    <cellStyle name="20% - Accent3 4 2 2" xfId="2116"/>
    <cellStyle name="20% - Accent3 5 2 2" xfId="2117"/>
    <cellStyle name="20% - Accent3 6 2 2" xfId="2118"/>
    <cellStyle name="20% - Accent3 7 2 2" xfId="2119"/>
    <cellStyle name="20% - Accent3 8 2 2" xfId="2120"/>
    <cellStyle name="20% - Accent3 9 2 2" xfId="2121"/>
    <cellStyle name="20% - Accent4 10 2 2" xfId="2122"/>
    <cellStyle name="20% - Accent4 11 2 2" xfId="2123"/>
    <cellStyle name="20% - Accent4 12 2 2" xfId="2124"/>
    <cellStyle name="20% - Accent4 13 2 2" xfId="2125"/>
    <cellStyle name="20% - Accent4 14 2 2" xfId="2126"/>
    <cellStyle name="20% - Accent4 15 2 2" xfId="2127"/>
    <cellStyle name="20% - Accent4 16 2 2" xfId="2128"/>
    <cellStyle name="20% - Accent4 17 2 2" xfId="2129"/>
    <cellStyle name="20% - Accent4 18 2 2" xfId="2130"/>
    <cellStyle name="20% - Accent4 19 2 2" xfId="2131"/>
    <cellStyle name="20% - Accent4 2 2 2" xfId="2132"/>
    <cellStyle name="20% - Accent4 20 2 2" xfId="2133"/>
    <cellStyle name="20% - Accent4 21 2 2" xfId="2134"/>
    <cellStyle name="20% - Accent4 22 2 2" xfId="2135"/>
    <cellStyle name="20% - Accent4 23 2 2" xfId="2136"/>
    <cellStyle name="20% - Accent4 24 2 2" xfId="2137"/>
    <cellStyle name="20% - Accent4 25 2 2" xfId="2138"/>
    <cellStyle name="20% - Accent4 26 2 2" xfId="2139"/>
    <cellStyle name="20% - Accent4 27 2 2" xfId="2140"/>
    <cellStyle name="20% - Accent4 28 2 2" xfId="2141"/>
    <cellStyle name="20% - Accent4 29 2 2" xfId="2142"/>
    <cellStyle name="20% - Accent4 3 2 2" xfId="2143"/>
    <cellStyle name="20% - Accent4 30 2 2" xfId="2144"/>
    <cellStyle name="20% - Accent4 31 2 2" xfId="2145"/>
    <cellStyle name="20% - Accent4 32 2 2" xfId="2146"/>
    <cellStyle name="20% - Accent4 33 2 2" xfId="2147"/>
    <cellStyle name="20% - Accent4 34 2 2" xfId="2148"/>
    <cellStyle name="20% - Accent4 35 2 2" xfId="2149"/>
    <cellStyle name="20% - Accent4 4 2 2" xfId="2150"/>
    <cellStyle name="20% - Accent4 5 2 2" xfId="2151"/>
    <cellStyle name="20% - Accent4 6 2 2" xfId="2152"/>
    <cellStyle name="20% - Accent4 7 2 2" xfId="2153"/>
    <cellStyle name="20% - Accent4 8 2 2" xfId="2154"/>
    <cellStyle name="20% - Accent4 9 2 2" xfId="2155"/>
    <cellStyle name="20% - Accent5 10 2 2" xfId="2156"/>
    <cellStyle name="20% - Accent5 11 2 2" xfId="2157"/>
    <cellStyle name="20% - Accent5 12 2 2" xfId="2158"/>
    <cellStyle name="20% - Accent5 13 2 2" xfId="2159"/>
    <cellStyle name="20% - Accent5 14 2 2" xfId="2160"/>
    <cellStyle name="20% - Accent5 15 2 2" xfId="2161"/>
    <cellStyle name="20% - Accent5 16 2 2" xfId="2162"/>
    <cellStyle name="20% - Accent5 17 2 2" xfId="2163"/>
    <cellStyle name="20% - Accent5 18 2 2" xfId="2164"/>
    <cellStyle name="20% - Accent5 19 2 2" xfId="2165"/>
    <cellStyle name="20% - Accent5 2 2 2" xfId="2166"/>
    <cellStyle name="20% - Accent5 20 2 2" xfId="2167"/>
    <cellStyle name="20% - Accent5 21 2 2" xfId="2168"/>
    <cellStyle name="20% - Accent5 22 2 2" xfId="2169"/>
    <cellStyle name="20% - Accent5 23 2 2" xfId="2170"/>
    <cellStyle name="20% - Accent5 24 2 2" xfId="2171"/>
    <cellStyle name="20% - Accent5 25 2 2" xfId="2172"/>
    <cellStyle name="20% - Accent5 26 2 2" xfId="2173"/>
    <cellStyle name="20% - Accent5 27 2 2" xfId="2174"/>
    <cellStyle name="20% - Accent5 28 2 2" xfId="2175"/>
    <cellStyle name="20% - Accent5 29 2 2" xfId="2176"/>
    <cellStyle name="20% - Accent5 3 2 2" xfId="2177"/>
    <cellStyle name="20% - Accent5 30 2 2" xfId="2178"/>
    <cellStyle name="20% - Accent5 31 2 2" xfId="2179"/>
    <cellStyle name="20% - Accent5 32 2 2" xfId="2180"/>
    <cellStyle name="20% - Accent5 33 2 2" xfId="2181"/>
    <cellStyle name="20% - Accent5 34 2 2" xfId="2182"/>
    <cellStyle name="20% - Accent5 35 2 2" xfId="2183"/>
    <cellStyle name="20% - Accent5 4 2 2" xfId="2184"/>
    <cellStyle name="20% - Accent5 5 2 2" xfId="2185"/>
    <cellStyle name="20% - Accent5 6 2 2" xfId="2186"/>
    <cellStyle name="20% - Accent5 7 2 2" xfId="2187"/>
    <cellStyle name="20% - Accent5 8 2 2" xfId="2188"/>
    <cellStyle name="20% - Accent5 9 2 2" xfId="2189"/>
    <cellStyle name="20% - Accent6 10 2 2" xfId="2190"/>
    <cellStyle name="20% - Accent6 11 2 2" xfId="2191"/>
    <cellStyle name="20% - Accent6 12 2 2" xfId="2192"/>
    <cellStyle name="20% - Accent6 13 2 2" xfId="2193"/>
    <cellStyle name="20% - Accent6 14 2 2" xfId="2194"/>
    <cellStyle name="20% - Accent6 15 2 2" xfId="2195"/>
    <cellStyle name="20% - Accent6 16 2 2" xfId="2196"/>
    <cellStyle name="20% - Accent6 17 2 2" xfId="2197"/>
    <cellStyle name="20% - Accent6 18 2 2" xfId="2198"/>
    <cellStyle name="20% - Accent6 19 2 2" xfId="2199"/>
    <cellStyle name="20% - Accent6 2 2 2" xfId="2200"/>
    <cellStyle name="20% - Accent6 20 2 2" xfId="2201"/>
    <cellStyle name="20% - Accent6 21 2 2" xfId="2202"/>
    <cellStyle name="20% - Accent6 22 2 2" xfId="2203"/>
    <cellStyle name="20% - Accent6 23 2 2" xfId="2204"/>
    <cellStyle name="20% - Accent6 24 2 2" xfId="2205"/>
    <cellStyle name="20% - Accent6 25 2 2" xfId="2206"/>
    <cellStyle name="20% - Accent6 26 2 2" xfId="2207"/>
    <cellStyle name="20% - Accent6 27 2 2" xfId="2208"/>
    <cellStyle name="20% - Accent6 28 2 2" xfId="2209"/>
    <cellStyle name="20% - Accent6 29 2 2" xfId="2210"/>
    <cellStyle name="20% - Accent6 3 2 2" xfId="2211"/>
    <cellStyle name="20% - Accent6 30 2 2" xfId="2212"/>
    <cellStyle name="20% - Accent6 31 2 2" xfId="2213"/>
    <cellStyle name="20% - Accent6 32 2 2" xfId="2214"/>
    <cellStyle name="20% - Accent6 33 2 2" xfId="2215"/>
    <cellStyle name="20% - Accent6 34 2 2" xfId="2216"/>
    <cellStyle name="20% - Accent6 35 2 2" xfId="2217"/>
    <cellStyle name="20% - Accent6 4 2 2" xfId="2218"/>
    <cellStyle name="20% - Accent6 5 2 2" xfId="2219"/>
    <cellStyle name="20% - Accent6 6 2 2" xfId="2220"/>
    <cellStyle name="20% - Accent6 7 2 2" xfId="2221"/>
    <cellStyle name="20% - Accent6 8 2 2" xfId="2222"/>
    <cellStyle name="20% - Accent6 9 2 2" xfId="2223"/>
    <cellStyle name="40% - Accent1 10 2 2" xfId="2224"/>
    <cellStyle name="40% - Accent1 11 2 2" xfId="2225"/>
    <cellStyle name="40% - Accent1 12 2 2" xfId="2226"/>
    <cellStyle name="40% - Accent1 13 2 2" xfId="2227"/>
    <cellStyle name="40% - Accent1 14 2 2" xfId="2228"/>
    <cellStyle name="40% - Accent1 15 2 2" xfId="2229"/>
    <cellStyle name="40% - Accent1 16 2 2" xfId="2230"/>
    <cellStyle name="40% - Accent1 17 2 2" xfId="2231"/>
    <cellStyle name="40% - Accent1 18 2 2" xfId="2232"/>
    <cellStyle name="40% - Accent1 19 2 2" xfId="2233"/>
    <cellStyle name="40% - Accent1 2 2 2" xfId="2234"/>
    <cellStyle name="40% - Accent1 20 2 2" xfId="2235"/>
    <cellStyle name="40% - Accent1 21 2 2" xfId="2236"/>
    <cellStyle name="40% - Accent1 22 2 2" xfId="2237"/>
    <cellStyle name="40% - Accent1 23 2 2" xfId="2238"/>
    <cellStyle name="40% - Accent1 24 2 2" xfId="2239"/>
    <cellStyle name="40% - Accent1 25 2 2" xfId="2240"/>
    <cellStyle name="40% - Accent1 26 2 2" xfId="2241"/>
    <cellStyle name="40% - Accent1 27 2 2" xfId="2242"/>
    <cellStyle name="40% - Accent1 28 2 2" xfId="2243"/>
    <cellStyle name="40% - Accent1 29 2 2" xfId="2244"/>
    <cellStyle name="40% - Accent1 3 2 2" xfId="2245"/>
    <cellStyle name="40% - Accent1 30 2 2" xfId="2246"/>
    <cellStyle name="40% - Accent1 31 2 2" xfId="2247"/>
    <cellStyle name="40% - Accent1 32 2 2" xfId="2248"/>
    <cellStyle name="40% - Accent1 33 2 2" xfId="2249"/>
    <cellStyle name="40% - Accent1 34 2 2" xfId="2250"/>
    <cellStyle name="40% - Accent1 35 2 2" xfId="2251"/>
    <cellStyle name="40% - Accent1 4 2 2" xfId="2252"/>
    <cellStyle name="40% - Accent1 5 2 2" xfId="2253"/>
    <cellStyle name="40% - Accent1 6 2 2" xfId="2254"/>
    <cellStyle name="40% - Accent1 7 2 2" xfId="2255"/>
    <cellStyle name="40% - Accent1 8 2 2" xfId="2256"/>
    <cellStyle name="40% - Accent1 9 2 2" xfId="2257"/>
    <cellStyle name="40% - Accent2 10 2 2" xfId="2258"/>
    <cellStyle name="40% - Accent2 11 2 2" xfId="2259"/>
    <cellStyle name="40% - Accent2 12 2 2" xfId="2260"/>
    <cellStyle name="40% - Accent2 13 2 2" xfId="2261"/>
    <cellStyle name="40% - Accent2 14 2 2" xfId="2262"/>
    <cellStyle name="40% - Accent2 15 2 2" xfId="2263"/>
    <cellStyle name="40% - Accent2 16 2 2" xfId="2264"/>
    <cellStyle name="40% - Accent2 17 2 2" xfId="2265"/>
    <cellStyle name="40% - Accent2 18 2 2" xfId="2266"/>
    <cellStyle name="40% - Accent2 19 2 2" xfId="2267"/>
    <cellStyle name="40% - Accent2 2 2 2" xfId="2268"/>
    <cellStyle name="40% - Accent2 20 2 2" xfId="2269"/>
    <cellStyle name="40% - Accent2 21 2 2" xfId="2270"/>
    <cellStyle name="40% - Accent2 22 2 2" xfId="2271"/>
    <cellStyle name="40% - Accent2 23 2 2" xfId="2272"/>
    <cellStyle name="40% - Accent2 24 2 2" xfId="2273"/>
    <cellStyle name="40% - Accent2 25 2 2" xfId="2274"/>
    <cellStyle name="40% - Accent2 26 2 2" xfId="2275"/>
    <cellStyle name="40% - Accent2 27 2 2" xfId="2276"/>
    <cellStyle name="40% - Accent2 28 2 2" xfId="2277"/>
    <cellStyle name="40% - Accent2 29 2 2" xfId="2278"/>
    <cellStyle name="40% - Accent2 3 2 2" xfId="2279"/>
    <cellStyle name="40% - Accent2 30 2 2" xfId="2280"/>
    <cellStyle name="40% - Accent2 31 2 2" xfId="2281"/>
    <cellStyle name="40% - Accent2 32 2 2" xfId="2282"/>
    <cellStyle name="40% - Accent2 33 2 2" xfId="2283"/>
    <cellStyle name="40% - Accent2 34 2 2" xfId="2284"/>
    <cellStyle name="40% - Accent2 35 2 2" xfId="2285"/>
    <cellStyle name="40% - Accent2 4 2 2" xfId="2286"/>
    <cellStyle name="40% - Accent2 5 2 2" xfId="2287"/>
    <cellStyle name="40% - Accent2 6 2 2" xfId="2288"/>
    <cellStyle name="40% - Accent2 7 2 2" xfId="2289"/>
    <cellStyle name="40% - Accent2 8 2 2" xfId="2290"/>
    <cellStyle name="40% - Accent2 9 2 2" xfId="2291"/>
    <cellStyle name="40% - Accent3 10 2 2" xfId="2292"/>
    <cellStyle name="40% - Accent3 11 2 2" xfId="2293"/>
    <cellStyle name="40% - Accent3 12 2 2" xfId="2294"/>
    <cellStyle name="40% - Accent3 13 2 2" xfId="2295"/>
    <cellStyle name="40% - Accent3 14 2 2" xfId="2296"/>
    <cellStyle name="40% - Accent3 15 2 2" xfId="2297"/>
    <cellStyle name="40% - Accent3 16 2 2" xfId="2298"/>
    <cellStyle name="40% - Accent3 17 2 2" xfId="2299"/>
    <cellStyle name="40% - Accent3 18 2 2" xfId="2300"/>
    <cellStyle name="40% - Accent3 19 2 2" xfId="2301"/>
    <cellStyle name="40% - Accent3 2 2 2" xfId="2302"/>
    <cellStyle name="40% - Accent3 20 2 2" xfId="2303"/>
    <cellStyle name="40% - Accent3 21 2 2" xfId="2304"/>
    <cellStyle name="40% - Accent3 22 2 2" xfId="2305"/>
    <cellStyle name="40% - Accent3 23 2 2" xfId="2306"/>
    <cellStyle name="40% - Accent3 24 2 2" xfId="2307"/>
    <cellStyle name="40% - Accent3 25 2 2" xfId="2308"/>
    <cellStyle name="40% - Accent3 26 2 2" xfId="2309"/>
    <cellStyle name="40% - Accent3 27 2 2" xfId="2310"/>
    <cellStyle name="40% - Accent3 28 2 2" xfId="2311"/>
    <cellStyle name="40% - Accent3 29 2 2" xfId="2312"/>
    <cellStyle name="40% - Accent3 3 2 2" xfId="2313"/>
    <cellStyle name="40% - Accent3 30 2 2" xfId="2314"/>
    <cellStyle name="40% - Accent3 31 2 2" xfId="2315"/>
    <cellStyle name="40% - Accent3 32 2 2" xfId="2316"/>
    <cellStyle name="40% - Accent3 33 2 2" xfId="2317"/>
    <cellStyle name="40% - Accent3 34 2 2" xfId="2318"/>
    <cellStyle name="40% - Accent3 35 2 2" xfId="2319"/>
    <cellStyle name="40% - Accent3 4 2 2" xfId="2320"/>
    <cellStyle name="40% - Accent3 5 2 2" xfId="2321"/>
    <cellStyle name="40% - Accent3 6 2 2" xfId="2322"/>
    <cellStyle name="40% - Accent3 7 2 2" xfId="2323"/>
    <cellStyle name="40% - Accent3 8 2 2" xfId="2324"/>
    <cellStyle name="40% - Accent3 9 2 2" xfId="2325"/>
    <cellStyle name="40% - Accent4 10 2 2" xfId="2326"/>
    <cellStyle name="40% - Accent4 11 2 2" xfId="2327"/>
    <cellStyle name="40% - Accent4 12 2 2" xfId="2328"/>
    <cellStyle name="40% - Accent4 13 2 2" xfId="2329"/>
    <cellStyle name="40% - Accent4 14 2 2" xfId="2330"/>
    <cellStyle name="40% - Accent4 15 2 2" xfId="2331"/>
    <cellStyle name="40% - Accent4 16 2 2" xfId="2332"/>
    <cellStyle name="40% - Accent4 17 2 2" xfId="2333"/>
    <cellStyle name="40% - Accent4 18 2 2" xfId="2334"/>
    <cellStyle name="40% - Accent4 19 2 2" xfId="2335"/>
    <cellStyle name="40% - Accent4 2 2 2" xfId="2336"/>
    <cellStyle name="40% - Accent4 20 2 2" xfId="2337"/>
    <cellStyle name="40% - Accent4 21 2 2" xfId="2338"/>
    <cellStyle name="40% - Accent4 22 2 2" xfId="2339"/>
    <cellStyle name="40% - Accent4 23 2 2" xfId="2340"/>
    <cellStyle name="40% - Accent4 24 2 2" xfId="2341"/>
    <cellStyle name="40% - Accent4 25 2 2" xfId="2342"/>
    <cellStyle name="40% - Accent4 26 2 2" xfId="2343"/>
    <cellStyle name="40% - Accent4 27 2 2" xfId="2344"/>
    <cellStyle name="40% - Accent4 28 2 2" xfId="2345"/>
    <cellStyle name="40% - Accent4 29 2 2" xfId="2346"/>
    <cellStyle name="40% - Accent4 3 2 2" xfId="2347"/>
    <cellStyle name="40% - Accent4 30 2 2" xfId="2348"/>
    <cellStyle name="40% - Accent4 31 2 2" xfId="2349"/>
    <cellStyle name="40% - Accent4 32 2 2" xfId="2350"/>
    <cellStyle name="40% - Accent4 33 2 2" xfId="2351"/>
    <cellStyle name="40% - Accent4 34 2 2" xfId="2352"/>
    <cellStyle name="40% - Accent4 35 2 2" xfId="2353"/>
    <cellStyle name="40% - Accent4 4 2 2" xfId="2354"/>
    <cellStyle name="40% - Accent4 5 2 2" xfId="2355"/>
    <cellStyle name="40% - Accent4 6 2 2" xfId="2356"/>
    <cellStyle name="40% - Accent4 7 2 2" xfId="2357"/>
    <cellStyle name="40% - Accent4 8 2 2" xfId="2358"/>
    <cellStyle name="40% - Accent4 9 2 2" xfId="2359"/>
    <cellStyle name="40% - Accent5 10 2 2" xfId="2360"/>
    <cellStyle name="40% - Accent5 11 2 2" xfId="2361"/>
    <cellStyle name="40% - Accent5 12 2 2" xfId="2362"/>
    <cellStyle name="40% - Accent5 13 2 2" xfId="2363"/>
    <cellStyle name="40% - Accent5 14 2 2" xfId="2364"/>
    <cellStyle name="40% - Accent5 15 2 2" xfId="2365"/>
    <cellStyle name="40% - Accent5 16 2 2" xfId="2366"/>
    <cellStyle name="40% - Accent5 17 2 2" xfId="2367"/>
    <cellStyle name="40% - Accent5 18 2 2" xfId="2368"/>
    <cellStyle name="40% - Accent5 19 2 2" xfId="2369"/>
    <cellStyle name="40% - Accent5 2 2 2" xfId="2370"/>
    <cellStyle name="40% - Accent5 20 2 2" xfId="2371"/>
    <cellStyle name="40% - Accent5 21 2 2" xfId="2372"/>
    <cellStyle name="40% - Accent5 22 2 2" xfId="2373"/>
    <cellStyle name="40% - Accent5 23 2 2" xfId="2374"/>
    <cellStyle name="40% - Accent5 24 2 2" xfId="2375"/>
    <cellStyle name="40% - Accent5 25 2 2" xfId="2376"/>
    <cellStyle name="40% - Accent5 26 2 2" xfId="2377"/>
    <cellStyle name="40% - Accent5 27 2 2" xfId="2378"/>
    <cellStyle name="40% - Accent5 28 2 2" xfId="2379"/>
    <cellStyle name="40% - Accent5 29 2 2" xfId="2380"/>
    <cellStyle name="40% - Accent5 3 2 2" xfId="2381"/>
    <cellStyle name="40% - Accent5 30 2 2" xfId="2382"/>
    <cellStyle name="40% - Accent5 31 2 2" xfId="2383"/>
    <cellStyle name="40% - Accent5 32 2 2" xfId="2384"/>
    <cellStyle name="40% - Accent5 33 2 2" xfId="2385"/>
    <cellStyle name="40% - Accent5 34 2 2" xfId="2386"/>
    <cellStyle name="40% - Accent5 35 2 2" xfId="2387"/>
    <cellStyle name="40% - Accent5 4 2 2" xfId="2388"/>
    <cellStyle name="40% - Accent5 5 2 2" xfId="2389"/>
    <cellStyle name="40% - Accent5 6 2 2" xfId="2390"/>
    <cellStyle name="40% - Accent5 7 2 2" xfId="2391"/>
    <cellStyle name="40% - Accent5 8 2 2" xfId="2392"/>
    <cellStyle name="40% - Accent5 9 2 2" xfId="2393"/>
    <cellStyle name="40% - Accent6 10 2 2" xfId="2394"/>
    <cellStyle name="40% - Accent6 11 2 2" xfId="2395"/>
    <cellStyle name="40% - Accent6 12 2 2" xfId="2396"/>
    <cellStyle name="40% - Accent6 13 2 2" xfId="2397"/>
    <cellStyle name="40% - Accent6 14 2 2" xfId="2398"/>
    <cellStyle name="40% - Accent6 15 2 2" xfId="2399"/>
    <cellStyle name="40% - Accent6 16 2 2" xfId="2400"/>
    <cellStyle name="40% - Accent6 17 2 2" xfId="2401"/>
    <cellStyle name="40% - Accent6 18 2 2" xfId="2402"/>
    <cellStyle name="40% - Accent6 19 2 2" xfId="2403"/>
    <cellStyle name="40% - Accent6 2 2 2" xfId="2404"/>
    <cellStyle name="40% - Accent6 20 2 2" xfId="2405"/>
    <cellStyle name="40% - Accent6 21 2 2" xfId="2406"/>
    <cellStyle name="40% - Accent6 22 2 2" xfId="2407"/>
    <cellStyle name="40% - Accent6 23 2 2" xfId="2408"/>
    <cellStyle name="40% - Accent6 24 2 2" xfId="2409"/>
    <cellStyle name="40% - Accent6 25 2 2" xfId="2410"/>
    <cellStyle name="40% - Accent6 26 2 2" xfId="2411"/>
    <cellStyle name="40% - Accent6 27 2 2" xfId="2412"/>
    <cellStyle name="40% - Accent6 28 2 2" xfId="2413"/>
    <cellStyle name="40% - Accent6 29 2 2" xfId="2414"/>
    <cellStyle name="40% - Accent6 3 2 2" xfId="2415"/>
    <cellStyle name="40% - Accent6 30 2 2" xfId="2416"/>
    <cellStyle name="40% - Accent6 31 2 2" xfId="2417"/>
    <cellStyle name="40% - Accent6 32 2 2" xfId="2418"/>
    <cellStyle name="40% - Accent6 33 2 2" xfId="2419"/>
    <cellStyle name="40% - Accent6 34 2 2" xfId="2420"/>
    <cellStyle name="40% - Accent6 35 2 2" xfId="2421"/>
    <cellStyle name="40% - Accent6 4 2 2" xfId="2422"/>
    <cellStyle name="40% - Accent6 5 2 2" xfId="2423"/>
    <cellStyle name="40% - Accent6 6 2 2" xfId="2424"/>
    <cellStyle name="40% - Accent6 7 2 2" xfId="2425"/>
    <cellStyle name="40% - Accent6 8 2 2" xfId="2426"/>
    <cellStyle name="40% - Accent6 9 2 2" xfId="2427"/>
    <cellStyle name="Normal 10 2 2" xfId="2428"/>
    <cellStyle name="Normal 11 3 2" xfId="2429"/>
    <cellStyle name="Normal 12 2 2" xfId="2430"/>
    <cellStyle name="Normal 13 2 2" xfId="2431"/>
    <cellStyle name="Normal 14 2 2" xfId="2432"/>
    <cellStyle name="Normal 15 2 2" xfId="2433"/>
    <cellStyle name="Normal 16 2 2" xfId="2434"/>
    <cellStyle name="Normal 17 2 2" xfId="2435"/>
    <cellStyle name="Normal 18 2 2" xfId="2436"/>
    <cellStyle name="Normal 19 2 2" xfId="2437"/>
    <cellStyle name="Normal 20 2 2" xfId="2438"/>
    <cellStyle name="Normal 21 2 2" xfId="2439"/>
    <cellStyle name="Normal 22 2 2" xfId="2440"/>
    <cellStyle name="Normal 23 2 2" xfId="2441"/>
    <cellStyle name="Normal 25 2 2" xfId="2442"/>
    <cellStyle name="Normal 26 2 2" xfId="2443"/>
    <cellStyle name="Normal 27 2 2" xfId="2444"/>
    <cellStyle name="Normal 28 2 2" xfId="2445"/>
    <cellStyle name="Normal 29 2 2" xfId="2446"/>
    <cellStyle name="Normal 3 2 2" xfId="2447"/>
    <cellStyle name="Normal 31 2 2" xfId="2448"/>
    <cellStyle name="Normal 32 2 2" xfId="2449"/>
    <cellStyle name="Normal 33 2 2" xfId="2450"/>
    <cellStyle name="Normal 35 2 2" xfId="2451"/>
    <cellStyle name="Normal 36 2 2" xfId="2452"/>
    <cellStyle name="Normal 4 2 2" xfId="2453"/>
    <cellStyle name="Normal 5 2 2" xfId="2454"/>
    <cellStyle name="Normal 6 2 2" xfId="2455"/>
    <cellStyle name="Normal 7 2 2" xfId="2456"/>
    <cellStyle name="Normal 8 2 2" xfId="2457"/>
    <cellStyle name="Normal 9 2 2" xfId="2458"/>
    <cellStyle name="Note 10 2 2" xfId="2459"/>
    <cellStyle name="Note 11 2 2" xfId="2460"/>
    <cellStyle name="Note 12 2 2" xfId="2461"/>
    <cellStyle name="Note 13 2 2" xfId="2462"/>
    <cellStyle name="Note 14 2 2" xfId="2463"/>
    <cellStyle name="Note 15 2 2" xfId="2464"/>
    <cellStyle name="Note 16 2 2" xfId="2465"/>
    <cellStyle name="Note 17 2 2" xfId="2466"/>
    <cellStyle name="Note 18 2 2" xfId="2467"/>
    <cellStyle name="Note 19 2 2" xfId="2468"/>
    <cellStyle name="Note 2 2 2" xfId="2469"/>
    <cellStyle name="Note 20 2 2" xfId="2470"/>
    <cellStyle name="Note 21 2 2" xfId="2471"/>
    <cellStyle name="Note 22 2 2" xfId="2472"/>
    <cellStyle name="Note 23 2 2" xfId="2473"/>
    <cellStyle name="Note 24 2 2" xfId="2474"/>
    <cellStyle name="Note 25 2 2" xfId="2475"/>
    <cellStyle name="Note 26 2 2" xfId="2476"/>
    <cellStyle name="Note 27 2 2" xfId="2477"/>
    <cellStyle name="Note 28 2 2" xfId="2478"/>
    <cellStyle name="Note 29 2 2" xfId="2479"/>
    <cellStyle name="Note 3 2 2" xfId="2480"/>
    <cellStyle name="Note 30 2 2" xfId="2481"/>
    <cellStyle name="Note 31 2 2" xfId="2482"/>
    <cellStyle name="Note 32 2 2" xfId="2483"/>
    <cellStyle name="Note 33 2 2" xfId="2484"/>
    <cellStyle name="Note 34 2 2" xfId="2485"/>
    <cellStyle name="Note 35 2 2" xfId="2486"/>
    <cellStyle name="Note 36 2 2" xfId="2487"/>
    <cellStyle name="Note 4 2 2" xfId="2488"/>
    <cellStyle name="Note 5 2 2" xfId="2489"/>
    <cellStyle name="Note 6 2 2" xfId="2490"/>
    <cellStyle name="Note 7 2 2" xfId="2491"/>
    <cellStyle name="Note 8 2 2" xfId="2492"/>
    <cellStyle name="Note 9 2 2" xfId="2493"/>
    <cellStyle name="Percent 3 2 2" xfId="2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Hauptakteure des internationalen Warenverkehrs,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Mrd. EUR)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093"/>
          <c:w val="0.944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Ausfuhren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1'!$C$11:$C$22</c:f>
              <c:strCache/>
            </c:strRef>
          </c:cat>
          <c:val>
            <c:numRef>
              <c:f>'Abbildung 1'!$D$11:$D$22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Einfuhren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1'!$C$11:$C$22</c:f>
              <c:strCache/>
            </c:strRef>
          </c:cat>
          <c:val>
            <c:numRef>
              <c:f>'Abbildung 1'!$E$11:$E$22</c:f>
              <c:numCache/>
            </c:numRef>
          </c:val>
        </c:ser>
        <c:gapWidth val="50"/>
        <c:axId val="53249583"/>
        <c:axId val="9484200"/>
      </c:bar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484200"/>
        <c:crosses val="autoZero"/>
        <c:auto val="1"/>
        <c:lblOffset val="100"/>
        <c:tickLblSkip val="1"/>
        <c:noMultiLvlLbl val="0"/>
      </c:catAx>
      <c:valAx>
        <c:axId val="9484200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249583"/>
        <c:crosses val="autoZero"/>
        <c:crossBetween val="between"/>
        <c:dispUnits/>
        <c:majorUnit val="50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Einfuhren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'Abbildung 8'!$G$11</c:f>
              <c:strCache>
                <c:ptCount val="1"/>
                <c:pt idx="0">
                  <c:v>Einfuhren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'Abbildung 8'!$F$12:$F$19</c:f>
              <c:strCache/>
            </c:strRef>
          </c:cat>
          <c:val>
            <c:numRef>
              <c:f>'Abbildung 8'!$G$12:$G$19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Internationaler Warenverkehr, Intra- und Extra-EU-28,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(Einfuhren und Ausfuhren, Anteil am Gesamthandel in 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0855"/>
          <c:w val="0.953"/>
          <c:h val="0.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9'!$E$10</c:f>
              <c:strCache>
                <c:ptCount val="1"/>
                <c:pt idx="0">
                  <c:v>Extra EU-28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9'!$C$11:$C$40</c:f>
              <c:strCache/>
            </c:strRef>
          </c:cat>
          <c:val>
            <c:numRef>
              <c:f>'Abbildung 9'!$E$11:$E$40</c:f>
              <c:numCache/>
            </c:numRef>
          </c:val>
        </c:ser>
        <c:ser>
          <c:idx val="1"/>
          <c:order val="1"/>
          <c:tx>
            <c:strRef>
              <c:f>'Abbildung 9'!$D$10</c:f>
              <c:strCache>
                <c:ptCount val="1"/>
                <c:pt idx="0">
                  <c:v>Intra EU-28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9'!$C$11:$C$40</c:f>
              <c:strCache/>
            </c:strRef>
          </c:cat>
          <c:val>
            <c:numRef>
              <c:f>'Abbildung 9'!$D$11:$D$40</c:f>
              <c:numCache/>
            </c:numRef>
          </c:val>
        </c:ser>
        <c:overlap val="100"/>
        <c:gapWidth val="50"/>
        <c:axId val="63022551"/>
        <c:axId val="30332048"/>
      </c:bar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 val="autoZero"/>
        <c:auto val="1"/>
        <c:lblOffset val="100"/>
        <c:noMultiLvlLbl val="0"/>
      </c:catAx>
      <c:valAx>
        <c:axId val="303320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22551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075"/>
          <c:y val="0.9125"/>
          <c:w val="0.0935"/>
          <c:h val="0.086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Ausfuhren</a:t>
            </a:r>
          </a:p>
        </c:rich>
      </c:tx>
      <c:layout>
        <c:manualLayout>
          <c:xMode val="edge"/>
          <c:yMode val="edge"/>
          <c:x val="0.50675"/>
          <c:y val="0.011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10'!$C$13:$C$22</c:f>
              <c:strCache/>
            </c:strRef>
          </c:cat>
          <c:val>
            <c:numRef>
              <c:f>'Abbildung 10'!$D$13:$D$22</c:f>
              <c:numCache/>
            </c:numRef>
          </c:val>
        </c:ser>
        <c:ser>
          <c:idx val="1"/>
          <c:order val="1"/>
          <c:tx>
            <c:strRef>
              <c:f>'Abbildung 10'!$E$10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10'!$C$13:$C$22</c:f>
              <c:strCache/>
            </c:strRef>
          </c:cat>
          <c:val>
            <c:numRef>
              <c:f>'Abbildung 10'!$E$13:$E$22</c:f>
              <c:numCache/>
            </c:numRef>
          </c:val>
        </c:ser>
        <c:axId val="4552977"/>
        <c:axId val="40976794"/>
      </c:barChart>
      <c:catAx>
        <c:axId val="45529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976794"/>
        <c:crosses val="autoZero"/>
        <c:auto val="1"/>
        <c:lblOffset val="100"/>
        <c:noMultiLvlLbl val="0"/>
      </c:catAx>
      <c:valAx>
        <c:axId val="4097679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529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Einfuhren</a:t>
            </a:r>
          </a:p>
        </c:rich>
      </c:tx>
      <c:layout>
        <c:manualLayout>
          <c:xMode val="edge"/>
          <c:yMode val="edge"/>
          <c:x val="0.49675"/>
          <c:y val="0.011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10'!$C$26:$C$35</c:f>
              <c:strCache/>
            </c:strRef>
          </c:cat>
          <c:val>
            <c:numRef>
              <c:f>'Abbildung 10'!$D$26:$D$35</c:f>
              <c:numCache/>
            </c:numRef>
          </c:val>
        </c:ser>
        <c:ser>
          <c:idx val="1"/>
          <c:order val="1"/>
          <c:tx>
            <c:strRef>
              <c:f>'Abbildung 10'!$E$10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10'!$C$26:$C$35</c:f>
              <c:strCache/>
            </c:strRef>
          </c:cat>
          <c:val>
            <c:numRef>
              <c:f>'Abbildung 10'!$E$26:$E$35</c:f>
              <c:numCache/>
            </c:numRef>
          </c:val>
        </c:ser>
        <c:axId val="33246827"/>
        <c:axId val="30785988"/>
      </c:barChart>
      <c:catAx>
        <c:axId val="332468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785988"/>
        <c:crosses val="autoZero"/>
        <c:auto val="1"/>
        <c:lblOffset val="100"/>
        <c:noMultiLvlLbl val="0"/>
      </c:catAx>
      <c:valAx>
        <c:axId val="3078598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2468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Wichtigste Handelspartner beim internationalen Warenverkehr, EU-28,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(Anteil an den Extra EU-28-Ausfuhren in %)</a:t>
            </a:r>
          </a:p>
        </c:rich>
      </c:tx>
      <c:layout>
        <c:manualLayout>
          <c:xMode val="edge"/>
          <c:yMode val="edge"/>
          <c:x val="0.0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(Anteil an den Extra EU-28-Ausfuhren in %)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0.03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02225"/>
                  <c:y val="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-0.00225"/>
                  <c:y val="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.0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3925"/>
                  <c:y val="0.0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'Abbildung 11'!$C$11:$C$18</c:f>
              <c:strCache/>
            </c:strRef>
          </c:cat>
          <c:val>
            <c:numRef>
              <c:f>'Abbildung 11'!$D$11:$D$18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Wichtigste Handelspartner beim internationalen Warenverkehr, EU-28,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(Anteil an den Extra EU-28-Einfuhren in %)</a:t>
            </a:r>
          </a:p>
        </c:rich>
      </c:tx>
      <c:layout>
        <c:manualLayout>
          <c:xMode val="edge"/>
          <c:yMode val="edge"/>
          <c:x val="0.0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'Abbildung 12'!$D$10</c:f>
              <c:strCache>
                <c:ptCount val="1"/>
                <c:pt idx="0">
                  <c:v>(Anteil an den Extra EU-28-Einfuhren in %)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3"/>
              <c:layout>
                <c:manualLayout>
                  <c:x val="-0.00225"/>
                  <c:y val="0.0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075"/>
                  <c:y val="0.01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0025"/>
                  <c:y val="0.01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22"/>
                  <c:y val="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'Abbildung 12'!$C$11:$C$18</c:f>
              <c:strCache/>
            </c:strRef>
          </c:cat>
          <c:val>
            <c:numRef>
              <c:f>'Abbildung 12'!$D$11:$D$18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Extra EU-28-Handel nach wichtigsten Produkten, EU-28, 2013 et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Mrd. EUR)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08325"/>
          <c:w val="0.87125"/>
          <c:h val="0.74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'Abbildung 13'!$H$10</c:f>
              <c:strCache>
                <c:ptCount val="1"/>
                <c:pt idx="0">
                  <c:v>Handelsbilanz, 2012 (linke Achse)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13'!$H$11:$H$27</c:f>
              <c:numCache/>
            </c:numRef>
          </c:val>
        </c:ser>
        <c:ser>
          <c:idx val="5"/>
          <c:order val="1"/>
          <c:tx>
            <c:strRef>
              <c:f>'Abbildung 13'!$I$10</c:f>
              <c:strCache>
                <c:ptCount val="1"/>
                <c:pt idx="0">
                  <c:v>Handelsbilanz, 2017 (linke Achse)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13'!$I$11:$I$27</c:f>
              <c:numCache/>
            </c:numRef>
          </c:val>
        </c:ser>
        <c:overlap val="100"/>
        <c:gapWidth val="0"/>
        <c:axId val="8638437"/>
        <c:axId val="10637070"/>
      </c:barChart>
      <c:lineChart>
        <c:grouping val="standard"/>
        <c:varyColors val="0"/>
        <c:ser>
          <c:idx val="0"/>
          <c:order val="2"/>
          <c:tx>
            <c:strRef>
              <c:f>'Abbildung 13'!$D$10</c:f>
              <c:strCache>
                <c:ptCount val="1"/>
                <c:pt idx="0">
                  <c:v>Ausfuhren, 2012 (obere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13'!$J$11:$J$27</c:f>
              <c:numCache/>
            </c:numRef>
          </c:val>
          <c:smooth val="0"/>
        </c:ser>
        <c:ser>
          <c:idx val="1"/>
          <c:order val="3"/>
          <c:tx>
            <c:strRef>
              <c:f>'Abbildung 13'!$E$10</c:f>
              <c:strCache>
                <c:ptCount val="1"/>
                <c:pt idx="0">
                  <c:v>Ausfuhren, 2017 (obere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13'!$K$11:$K$27</c:f>
              <c:numCache/>
            </c:numRef>
          </c:val>
          <c:smooth val="0"/>
        </c:ser>
        <c:ser>
          <c:idx val="2"/>
          <c:order val="4"/>
          <c:tx>
            <c:strRef>
              <c:f>'Abbildung 13'!$F$10</c:f>
              <c:strCache>
                <c:ptCount val="1"/>
                <c:pt idx="0">
                  <c:v>Einfuhren, 2012 (untere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13'!$F$11:$F$27</c:f>
              <c:numCache/>
            </c:numRef>
          </c:val>
          <c:smooth val="0"/>
        </c:ser>
        <c:ser>
          <c:idx val="3"/>
          <c:order val="5"/>
          <c:tx>
            <c:strRef>
              <c:f>'Abbildung 13'!$G$10</c:f>
              <c:strCache>
                <c:ptCount val="1"/>
                <c:pt idx="0">
                  <c:v>Einfuhren, 2017 (untere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13'!$G$11:$G$27</c:f>
              <c:numCache/>
            </c:numRef>
          </c:val>
          <c:smooth val="0"/>
        </c:ser>
        <c:dropLines/>
        <c:marker val="1"/>
        <c:axId val="28624767"/>
        <c:axId val="56296312"/>
      </c:lineChart>
      <c:catAx>
        <c:axId val="86384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0637070"/>
        <c:crosses val="autoZero"/>
        <c:auto val="1"/>
        <c:lblOffset val="100"/>
        <c:noMultiLvlLbl val="0"/>
      </c:catAx>
      <c:valAx>
        <c:axId val="10637070"/>
        <c:scaling>
          <c:orientation val="minMax"/>
          <c:max val="900"/>
          <c:min val="-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u="none" baseline="0">
                    <a:latin typeface="Arial"/>
                    <a:ea typeface="Arial"/>
                    <a:cs typeface="Arial"/>
                  </a:rPr>
                  <a:t>Handelsbilanz</a:t>
                </a:r>
              </a:p>
            </c:rich>
          </c:tx>
          <c:layout>
            <c:manualLayout>
              <c:xMode val="edge"/>
              <c:yMode val="edge"/>
              <c:x val="0.00075"/>
              <c:y val="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38437"/>
        <c:crosses val="autoZero"/>
        <c:crossBetween val="between"/>
        <c:dispUnits/>
      </c:valAx>
      <c:catAx>
        <c:axId val="28624767"/>
        <c:scaling>
          <c:orientation val="minMax"/>
        </c:scaling>
        <c:axPos val="t"/>
        <c:delete val="1"/>
        <c:majorTickMark val="out"/>
        <c:minorTickMark val="none"/>
        <c:tickLblPos val="nextTo"/>
        <c:crossAx val="56296312"/>
        <c:crosses val="autoZero"/>
        <c:auto val="1"/>
        <c:lblOffset val="100"/>
        <c:noMultiLvlLbl val="0"/>
      </c:catAx>
      <c:valAx>
        <c:axId val="56296312"/>
        <c:scaling>
          <c:orientation val="maxMin"/>
          <c:max val="900"/>
          <c:min val="-9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latin typeface="Arial"/>
                    <a:ea typeface="Arial"/>
                    <a:cs typeface="Arial"/>
                  </a:rPr>
                  <a:t>Ausfuhren</a:t>
                </a: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b="1" u="none" baseline="0">
                    <a:latin typeface="Arial"/>
                    <a:ea typeface="Arial"/>
                    <a:cs typeface="Arial"/>
                  </a:rPr>
                  <a:t>Einfuhren</a:t>
                </a:r>
              </a:p>
            </c:rich>
          </c:tx>
          <c:layout>
            <c:manualLayout>
              <c:xMode val="edge"/>
              <c:yMode val="edge"/>
              <c:x val="0.98125"/>
              <c:y val="0.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2862476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5425"/>
          <c:y val="0.911"/>
          <c:w val="0.654"/>
          <c:h val="0.0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Wichtigste Ausfuhren nach Produkt, EU-28, 2013 und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(Anteil an den Extra EU-28-Ausfuhren in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8025"/>
          <c:w val="0.945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14'!$D$10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14'!$C$11:$C$17</c:f>
              <c:strCache/>
            </c:strRef>
          </c:cat>
          <c:val>
            <c:numRef>
              <c:f>'Abbildung 14'!$D$11:$D$17</c:f>
              <c:numCache/>
            </c:numRef>
          </c:val>
        </c:ser>
        <c:ser>
          <c:idx val="1"/>
          <c:order val="1"/>
          <c:tx>
            <c:strRef>
              <c:f>'Abbildung 14'!$E$10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14'!$C$11:$C$17</c:f>
              <c:strCache/>
            </c:strRef>
          </c:cat>
          <c:val>
            <c:numRef>
              <c:f>'Abbildung 14'!$E$11:$E$17</c:f>
              <c:numCache/>
            </c:numRef>
          </c:val>
        </c:ser>
        <c:axId val="36904761"/>
        <c:axId val="63707394"/>
      </c:bar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707394"/>
        <c:crosses val="autoZero"/>
        <c:auto val="1"/>
        <c:lblOffset val="100"/>
        <c:tickLblSkip val="1"/>
        <c:noMultiLvlLbl val="0"/>
      </c:catAx>
      <c:valAx>
        <c:axId val="6370739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0476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Wichtigste Einfuhren nach Produkt, EU-28, 2013 und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(Anteil an den Extra EU-28-Einfuhren in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805"/>
          <c:w val="0.94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15'!$D$10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15'!$C$11:$C$17</c:f>
              <c:strCache/>
            </c:strRef>
          </c:cat>
          <c:val>
            <c:numRef>
              <c:f>'Abbildung 15'!$D$11:$D$17</c:f>
              <c:numCache/>
            </c:numRef>
          </c:val>
        </c:ser>
        <c:ser>
          <c:idx val="1"/>
          <c:order val="1"/>
          <c:tx>
            <c:strRef>
              <c:f>'Abbildung 15'!$E$10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15'!$C$11:$C$17</c:f>
              <c:strCache/>
            </c:strRef>
          </c:cat>
          <c:val>
            <c:numRef>
              <c:f>'Abbildung 15'!$E$11:$E$17</c:f>
              <c:numCache/>
            </c:numRef>
          </c:val>
        </c:ser>
        <c:axId val="36495635"/>
        <c:axId val="60025260"/>
      </c:bar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49563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Wichtigste Ausfuhren und Einfuhren nach Produkt, EU-28,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(Anteil an den Extra EU-28-Ausfuhren/Einfuhren, in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08"/>
          <c:w val="0.66575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16'!$C$11</c:f>
              <c:strCache>
                <c:ptCount val="1"/>
                <c:pt idx="0">
                  <c:v>Maschinenbauerzeugnisse
und Fahrzeuge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16'!$D$11:$E$11</c:f>
              <c:numCache/>
            </c:numRef>
          </c:val>
        </c:ser>
        <c:ser>
          <c:idx val="1"/>
          <c:order val="1"/>
          <c:tx>
            <c:strRef>
              <c:f>'Abbildung 16'!$C$12</c:f>
              <c:strCache>
                <c:ptCount val="1"/>
                <c:pt idx="0">
                  <c:v>Sonstige Industrieerzeugnisse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16'!$D$12:$E$12</c:f>
              <c:numCache/>
            </c:numRef>
          </c:val>
        </c:ser>
        <c:ser>
          <c:idx val="2"/>
          <c:order val="2"/>
          <c:tx>
            <c:strRef>
              <c:f>'Abbildung 16'!$C$13</c:f>
              <c:strCache>
                <c:ptCount val="1"/>
                <c:pt idx="0">
                  <c:v>Chemische Erzeugnisse, a.n.g.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16'!$D$13:$E$13</c:f>
              <c:numCache/>
            </c:numRef>
          </c:val>
        </c:ser>
        <c:ser>
          <c:idx val="3"/>
          <c:order val="3"/>
          <c:tx>
            <c:strRef>
              <c:f>'Abbildung 16'!$C$14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16'!$D$14:$E$14</c:f>
              <c:numCache/>
            </c:numRef>
          </c:val>
        </c:ser>
        <c:ser>
          <c:idx val="4"/>
          <c:order val="4"/>
          <c:tx>
            <c:strRef>
              <c:f>'Abbildung 16'!$C$15</c:f>
              <c:strCache>
                <c:ptCount val="1"/>
                <c:pt idx="0">
                  <c:v>Nahrungsmittel, Getränke und Tabak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16'!$D$15:$E$15</c:f>
              <c:numCache/>
            </c:numRef>
          </c:val>
        </c:ser>
        <c:ser>
          <c:idx val="5"/>
          <c:order val="5"/>
          <c:tx>
            <c:strRef>
              <c:f>'Abbildung 16'!$C$16</c:f>
              <c:strCache>
                <c:ptCount val="1"/>
                <c:pt idx="0">
                  <c:v>Grundstoffe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16'!$D$16:$E$16</c:f>
              <c:numCache/>
            </c:numRef>
          </c:val>
        </c:ser>
        <c:ser>
          <c:idx val="6"/>
          <c:order val="6"/>
          <c:tx>
            <c:strRef>
              <c:f>'Abbildung 16'!$C$17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16'!$D$17:$E$17</c:f>
              <c:numCache/>
            </c:numRef>
          </c:val>
        </c:ser>
        <c:overlap val="100"/>
        <c:axId val="3356429"/>
        <c:axId val="30207862"/>
      </c:barChart>
      <c:catAx>
        <c:axId val="33564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207862"/>
        <c:crosses val="autoZero"/>
        <c:auto val="1"/>
        <c:lblOffset val="100"/>
        <c:noMultiLvlLbl val="0"/>
      </c:catAx>
      <c:valAx>
        <c:axId val="3020786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75"/>
          <c:y val="0.364"/>
          <c:w val="0.2245"/>
          <c:h val="0.32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Deckungsgrad für den internationalen Warenverkehr, 2010 und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106"/>
          <c:w val="0.944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2'!$C$11:$C$23</c:f>
              <c:strCache/>
            </c:strRef>
          </c:cat>
          <c:val>
            <c:numRef>
              <c:f>'Abbildung 2'!$D$11:$D$23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2'!$C$11:$C$23</c:f>
              <c:strCache/>
            </c:strRef>
          </c:cat>
          <c:val>
            <c:numRef>
              <c:f>'Abbildung 2'!$E$11:$E$23</c:f>
              <c:numCache/>
            </c:numRef>
          </c:val>
        </c:ser>
        <c:gapWidth val="50"/>
        <c:axId val="18248937"/>
        <c:axId val="30022706"/>
      </c:barChart>
      <c:catAx>
        <c:axId val="1824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022706"/>
        <c:crossesAt val="100"/>
        <c:auto val="1"/>
        <c:lblOffset val="100"/>
        <c:tickLblSkip val="1"/>
        <c:noMultiLvlLbl val="0"/>
      </c:catAx>
      <c:valAx>
        <c:axId val="30022706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48937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Handelsbilanz für den internationalen Warenverkehr 2010 und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Mrd. EUR)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1035"/>
          <c:w val="0.944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3'!$C$11:$C$23</c:f>
              <c:strCache/>
            </c:strRef>
          </c:cat>
          <c:val>
            <c:numRef>
              <c:f>'Abbildung 3'!$D$11:$D$23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3'!$C$11:$C$23</c:f>
              <c:strCache/>
            </c:strRef>
          </c:cat>
          <c:val>
            <c:numRef>
              <c:f>'Abbildung 3'!$E$11:$E$23</c:f>
              <c:numCache/>
            </c:numRef>
          </c:val>
        </c:ser>
        <c:gapWidth val="50"/>
        <c:axId val="1768899"/>
        <c:axId val="15920092"/>
      </c:barChart>
      <c:cat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920092"/>
        <c:crosses val="autoZero"/>
        <c:auto val="1"/>
        <c:lblOffset val="100"/>
        <c:tickLblSkip val="1"/>
        <c:noMultiLvlLbl val="0"/>
      </c:catAx>
      <c:valAx>
        <c:axId val="15920092"/>
        <c:scaling>
          <c:orientation val="minMax"/>
          <c:max val="400"/>
          <c:min val="-8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688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Weltmarktanteile beim internationalen Warenverkehr,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weltweiten Ausfuhren)</a:t>
            </a:r>
          </a:p>
        </c:rich>
      </c:tx>
      <c:layout>
        <c:manualLayout>
          <c:xMode val="edge"/>
          <c:yMode val="edge"/>
          <c:x val="0.0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(in % der weltweiten Ausfuhren)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'Abbildung 4'!$C$11:$C$17</c:f>
              <c:strCache/>
            </c:strRef>
          </c:cat>
          <c:val>
            <c:numRef>
              <c:f>'Abbildung 4'!$D$11:$D$17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Weltmarktanteile beim internationalen Warenverkehr,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weltweiten Einfuhren)</a:t>
            </a:r>
          </a:p>
        </c:rich>
      </c:tx>
      <c:layout>
        <c:manualLayout>
          <c:xMode val="edge"/>
          <c:yMode val="edge"/>
          <c:x val="0.0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(% share of world imports)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0.007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0725"/>
                  <c:y val="-0.01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'Abbildung 5'!$C$11:$C$17</c:f>
              <c:strCache/>
            </c:strRef>
          </c:cat>
          <c:val>
            <c:numRef>
              <c:f>'Abbildung 5'!$D$11:$D$17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Entwicklung des internationalen Warenverkehrs EU-28, 2008-2018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Mrd. EUR)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08275"/>
          <c:w val="0.93725"/>
          <c:h val="0.754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'Abbildung 6'!$C$13</c:f>
              <c:strCache>
                <c:ptCount val="1"/>
                <c:pt idx="0">
                  <c:v>Handelsbilanz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6'!$D$10:$N$10</c:f>
              <c:numCache/>
            </c:numRef>
          </c:cat>
          <c:val>
            <c:numRef>
              <c:f>'Abbildung 6'!$D$13:$N$13</c:f>
              <c:numCache/>
            </c:numRef>
          </c:val>
        </c:ser>
        <c:axId val="9063101"/>
        <c:axId val="14459046"/>
      </c:barChart>
      <c:lineChart>
        <c:grouping val="standard"/>
        <c:varyColors val="0"/>
        <c:ser>
          <c:idx val="4"/>
          <c:order val="1"/>
          <c:tx>
            <c:strRef>
              <c:f>'Abbildung 6'!$C$12</c:f>
              <c:strCache>
                <c:ptCount val="1"/>
                <c:pt idx="0">
                  <c:v>Einfuhren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6'!$D$10:$N$10</c:f>
              <c:numCache/>
            </c:numRef>
          </c:cat>
          <c:val>
            <c:numRef>
              <c:f>'Abbildung 6'!$D$12:$N$12</c:f>
              <c:numCache/>
            </c:numRef>
          </c:val>
          <c:smooth val="0"/>
        </c:ser>
        <c:ser>
          <c:idx val="3"/>
          <c:order val="2"/>
          <c:tx>
            <c:strRef>
              <c:f>'Abbildung 6'!$C$11</c:f>
              <c:strCache>
                <c:ptCount val="1"/>
                <c:pt idx="0">
                  <c:v>Ausfuhren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6'!$D$10:$N$10</c:f>
              <c:numCache/>
            </c:numRef>
          </c:cat>
          <c:val>
            <c:numRef>
              <c:f>'Abbildung 6'!$D$11:$N$11</c:f>
              <c:numCache/>
            </c:numRef>
          </c:val>
          <c:smooth val="0"/>
        </c:ser>
        <c:axId val="9063101"/>
        <c:axId val="14459046"/>
      </c:lineChart>
      <c:cat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459046"/>
        <c:crossesAt val="0"/>
        <c:auto val="1"/>
        <c:lblOffset val="100"/>
        <c:tickLblSkip val="1"/>
        <c:noMultiLvlLbl val="0"/>
      </c:catAx>
      <c:valAx>
        <c:axId val="14459046"/>
        <c:scaling>
          <c:orientation val="minMax"/>
          <c:max val="2000"/>
          <c:min val="-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63101"/>
        <c:crosses val="autoZero"/>
        <c:crossBetween val="between"/>
        <c:dispUnits/>
        <c:minorUnit val="4"/>
      </c:valAx>
    </c:plotArea>
    <c:legend>
      <c:legendPos val="b"/>
      <c:layout>
        <c:manualLayout>
          <c:xMode val="edge"/>
          <c:yMode val="edge"/>
          <c:x val="0.346"/>
          <c:y val="0.93"/>
          <c:w val="0.34525"/>
          <c:h val="0.06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Ausfuhren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'Abbildung 7'!$D$11</c:f>
              <c:strCache>
                <c:ptCount val="1"/>
                <c:pt idx="0">
                  <c:v>Ausfuhren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'Abbildung 7'!$C$12:$C$19</c:f>
              <c:strCache/>
            </c:strRef>
          </c:cat>
          <c:val>
            <c:numRef>
              <c:f>'Abbildung 7'!$D$12:$D$19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Einfuhren</a:t>
            </a:r>
          </a:p>
        </c:rich>
      </c:tx>
      <c:layout>
        <c:manualLayout>
          <c:xMode val="edge"/>
          <c:yMode val="edge"/>
          <c:x val="0.432"/>
          <c:y val="0.020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'Abbildung 7'!$F$12:$F$19</c:f>
              <c:strCache/>
            </c:strRef>
          </c:cat>
          <c:val>
            <c:numRef>
              <c:f>'Abbildung 7'!$G$12:$G$19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Ausfuhren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'Abbildung 8'!$D$11</c:f>
              <c:strCache>
                <c:ptCount val="1"/>
                <c:pt idx="0">
                  <c:v>Ausfuhren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'Abbildung 8'!$C$12:$C$19</c:f>
              <c:strCache/>
            </c:strRef>
          </c:cat>
          <c:val>
            <c:numRef>
              <c:f>'Abbildung 8'!$D$12:$D$19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40</xdr:row>
      <xdr:rowOff>57150</xdr:rowOff>
    </xdr:from>
    <xdr:to>
      <xdr:col>8</xdr:col>
      <xdr:colOff>1181100</xdr:colOff>
      <xdr:row>77</xdr:row>
      <xdr:rowOff>104775</xdr:rowOff>
    </xdr:to>
    <xdr:graphicFrame macro="">
      <xdr:nvGraphicFramePr>
        <xdr:cNvPr id="8224" name="Chart 1"/>
        <xdr:cNvGraphicFramePr/>
      </xdr:nvGraphicFramePr>
      <xdr:xfrm>
        <a:off x="523875" y="61817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44</xdr:row>
      <xdr:rowOff>114300</xdr:rowOff>
    </xdr:from>
    <xdr:to>
      <xdr:col>15</xdr:col>
      <xdr:colOff>0</xdr:colOff>
      <xdr:row>88</xdr:row>
      <xdr:rowOff>38100</xdr:rowOff>
    </xdr:to>
    <xdr:grpSp>
      <xdr:nvGrpSpPr>
        <xdr:cNvPr id="5" name="Group 4"/>
        <xdr:cNvGrpSpPr/>
      </xdr:nvGrpSpPr>
      <xdr:grpSpPr>
        <a:xfrm>
          <a:off x="1333500" y="6896100"/>
          <a:ext cx="9601200" cy="6629400"/>
          <a:chOff x="1238250" y="6591300"/>
          <a:chExt cx="9601200" cy="6480000"/>
        </a:xfrm>
      </xdr:grpSpPr>
      <xdr:graphicFrame macro="">
        <xdr:nvGraphicFramePr>
          <xdr:cNvPr id="2" name="Chart 1"/>
          <xdr:cNvGraphicFramePr/>
        </xdr:nvGraphicFramePr>
        <xdr:xfrm>
          <a:off x="1238250" y="6591300"/>
          <a:ext cx="4685386" cy="648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6154064" y="6591300"/>
          <a:ext cx="4685386" cy="648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27</xdr:row>
      <xdr:rowOff>9525</xdr:rowOff>
    </xdr:from>
    <xdr:to>
      <xdr:col>7</xdr:col>
      <xdr:colOff>419100</xdr:colOff>
      <xdr:row>56</xdr:row>
      <xdr:rowOff>76200</xdr:rowOff>
    </xdr:to>
    <xdr:graphicFrame macro="">
      <xdr:nvGraphicFramePr>
        <xdr:cNvPr id="5" name="Chart 1"/>
        <xdr:cNvGraphicFramePr/>
      </xdr:nvGraphicFramePr>
      <xdr:xfrm>
        <a:off x="1104900" y="4200525"/>
        <a:ext cx="5143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27</xdr:row>
      <xdr:rowOff>114300</xdr:rowOff>
    </xdr:from>
    <xdr:to>
      <xdr:col>8</xdr:col>
      <xdr:colOff>390525</xdr:colOff>
      <xdr:row>57</xdr:row>
      <xdr:rowOff>28575</xdr:rowOff>
    </xdr:to>
    <xdr:graphicFrame macro="">
      <xdr:nvGraphicFramePr>
        <xdr:cNvPr id="3" name="Chart 1"/>
        <xdr:cNvGraphicFramePr/>
      </xdr:nvGraphicFramePr>
      <xdr:xfrm>
        <a:off x="1238250" y="4305300"/>
        <a:ext cx="5143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409575</xdr:colOff>
      <xdr:row>34</xdr:row>
      <xdr:rowOff>9525</xdr:rowOff>
    </xdr:from>
    <xdr:to>
      <xdr:col>8</xdr:col>
      <xdr:colOff>981075</xdr:colOff>
      <xdr:row>76</xdr:row>
      <xdr:rowOff>85725</xdr:rowOff>
    </xdr:to>
    <xdr:graphicFrame macro="">
      <xdr:nvGraphicFramePr>
        <xdr:cNvPr id="2" name="Chart 1"/>
        <xdr:cNvGraphicFramePr/>
      </xdr:nvGraphicFramePr>
      <xdr:xfrm>
        <a:off x="1028700" y="6029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66675</xdr:rowOff>
    </xdr:from>
    <xdr:to>
      <xdr:col>13</xdr:col>
      <xdr:colOff>571500</xdr:colOff>
      <xdr:row>60</xdr:row>
      <xdr:rowOff>104775</xdr:rowOff>
    </xdr:to>
    <xdr:graphicFrame macro="">
      <xdr:nvGraphicFramePr>
        <xdr:cNvPr id="14369" name="Chart 1"/>
        <xdr:cNvGraphicFramePr/>
      </xdr:nvGraphicFramePr>
      <xdr:xfrm>
        <a:off x="1314450" y="42195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24</xdr:row>
      <xdr:rowOff>0</xdr:rowOff>
    </xdr:from>
    <xdr:to>
      <xdr:col>13</xdr:col>
      <xdr:colOff>352425</xdr:colOff>
      <xdr:row>61</xdr:row>
      <xdr:rowOff>28575</xdr:rowOff>
    </xdr:to>
    <xdr:graphicFrame macro="">
      <xdr:nvGraphicFramePr>
        <xdr:cNvPr id="3" name="Chart 1"/>
        <xdr:cNvGraphicFramePr/>
      </xdr:nvGraphicFramePr>
      <xdr:xfrm>
        <a:off x="990600" y="4305300"/>
        <a:ext cx="9525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25</xdr:row>
      <xdr:rowOff>171450</xdr:rowOff>
    </xdr:from>
    <xdr:to>
      <xdr:col>13</xdr:col>
      <xdr:colOff>285750</xdr:colOff>
      <xdr:row>63</xdr:row>
      <xdr:rowOff>47625</xdr:rowOff>
    </xdr:to>
    <xdr:graphicFrame macro="">
      <xdr:nvGraphicFramePr>
        <xdr:cNvPr id="2" name="Chart 1"/>
        <xdr:cNvGraphicFramePr/>
      </xdr:nvGraphicFramePr>
      <xdr:xfrm>
        <a:off x="1238250" y="4229100"/>
        <a:ext cx="9525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35</xdr:row>
      <xdr:rowOff>114300</xdr:rowOff>
    </xdr:from>
    <xdr:to>
      <xdr:col>12</xdr:col>
      <xdr:colOff>457200</xdr:colOff>
      <xdr:row>73</xdr:row>
      <xdr:rowOff>9525</xdr:rowOff>
    </xdr:to>
    <xdr:graphicFrame macro="">
      <xdr:nvGraphicFramePr>
        <xdr:cNvPr id="2" name="Chart 1"/>
        <xdr:cNvGraphicFramePr/>
      </xdr:nvGraphicFramePr>
      <xdr:xfrm>
        <a:off x="1104900" y="59436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40</xdr:row>
      <xdr:rowOff>9525</xdr:rowOff>
    </xdr:from>
    <xdr:to>
      <xdr:col>12</xdr:col>
      <xdr:colOff>323850</xdr:colOff>
      <xdr:row>77</xdr:row>
      <xdr:rowOff>76200</xdr:rowOff>
    </xdr:to>
    <xdr:graphicFrame macro="">
      <xdr:nvGraphicFramePr>
        <xdr:cNvPr id="2" name="Chart 1"/>
        <xdr:cNvGraphicFramePr/>
      </xdr:nvGraphicFramePr>
      <xdr:xfrm>
        <a:off x="1266825" y="6181725"/>
        <a:ext cx="9525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33</xdr:row>
      <xdr:rowOff>38100</xdr:rowOff>
    </xdr:from>
    <xdr:to>
      <xdr:col>7</xdr:col>
      <xdr:colOff>695325</xdr:colOff>
      <xdr:row>62</xdr:row>
      <xdr:rowOff>104775</xdr:rowOff>
    </xdr:to>
    <xdr:graphicFrame macro="">
      <xdr:nvGraphicFramePr>
        <xdr:cNvPr id="9248" name="Chart 1"/>
        <xdr:cNvGraphicFramePr/>
      </xdr:nvGraphicFramePr>
      <xdr:xfrm>
        <a:off x="1247775" y="5172075"/>
        <a:ext cx="5143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30</xdr:row>
      <xdr:rowOff>38100</xdr:rowOff>
    </xdr:from>
    <xdr:to>
      <xdr:col>8</xdr:col>
      <xdr:colOff>209550</xdr:colOff>
      <xdr:row>59</xdr:row>
      <xdr:rowOff>104775</xdr:rowOff>
    </xdr:to>
    <xdr:graphicFrame macro="">
      <xdr:nvGraphicFramePr>
        <xdr:cNvPr id="3" name="Chart 1"/>
        <xdr:cNvGraphicFramePr/>
      </xdr:nvGraphicFramePr>
      <xdr:xfrm>
        <a:off x="1238250" y="4924425"/>
        <a:ext cx="5143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104775</xdr:colOff>
      <xdr:row>75</xdr:row>
      <xdr:rowOff>0</xdr:rowOff>
    </xdr:from>
    <xdr:to>
      <xdr:col>15</xdr:col>
      <xdr:colOff>0</xdr:colOff>
      <xdr:row>77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715375" y="11744325"/>
          <a:ext cx="1724025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24</xdr:row>
      <xdr:rowOff>123825</xdr:rowOff>
    </xdr:from>
    <xdr:to>
      <xdr:col>14</xdr:col>
      <xdr:colOff>628650</xdr:colOff>
      <xdr:row>67</xdr:row>
      <xdr:rowOff>47625</xdr:rowOff>
    </xdr:to>
    <xdr:graphicFrame macro="">
      <xdr:nvGraphicFramePr>
        <xdr:cNvPr id="3" name="Chart 1"/>
        <xdr:cNvGraphicFramePr/>
      </xdr:nvGraphicFramePr>
      <xdr:xfrm>
        <a:off x="1285875" y="3895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32</xdr:row>
      <xdr:rowOff>57150</xdr:rowOff>
    </xdr:from>
    <xdr:to>
      <xdr:col>5</xdr:col>
      <xdr:colOff>190500</xdr:colOff>
      <xdr:row>60</xdr:row>
      <xdr:rowOff>133350</xdr:rowOff>
    </xdr:to>
    <xdr:graphicFrame macro="">
      <xdr:nvGraphicFramePr>
        <xdr:cNvPr id="2" name="Chart 1"/>
        <xdr:cNvGraphicFramePr/>
      </xdr:nvGraphicFramePr>
      <xdr:xfrm>
        <a:off x="1304925" y="50101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32</xdr:row>
      <xdr:rowOff>66675</xdr:rowOff>
    </xdr:from>
    <xdr:to>
      <xdr:col>8</xdr:col>
      <xdr:colOff>390525</xdr:colOff>
      <xdr:row>60</xdr:row>
      <xdr:rowOff>142875</xdr:rowOff>
    </xdr:to>
    <xdr:graphicFrame macro="">
      <xdr:nvGraphicFramePr>
        <xdr:cNvPr id="3" name="Chart 2"/>
        <xdr:cNvGraphicFramePr/>
      </xdr:nvGraphicFramePr>
      <xdr:xfrm>
        <a:off x="6296025" y="5019675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31</xdr:row>
      <xdr:rowOff>133350</xdr:rowOff>
    </xdr:from>
    <xdr:to>
      <xdr:col>5</xdr:col>
      <xdr:colOff>714375</xdr:colOff>
      <xdr:row>60</xdr:row>
      <xdr:rowOff>57150</xdr:rowOff>
    </xdr:to>
    <xdr:graphicFrame macro="">
      <xdr:nvGraphicFramePr>
        <xdr:cNvPr id="2" name="Chart 1"/>
        <xdr:cNvGraphicFramePr/>
      </xdr:nvGraphicFramePr>
      <xdr:xfrm>
        <a:off x="1162050" y="49339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31</xdr:row>
      <xdr:rowOff>142875</xdr:rowOff>
    </xdr:from>
    <xdr:to>
      <xdr:col>9</xdr:col>
      <xdr:colOff>400050</xdr:colOff>
      <xdr:row>60</xdr:row>
      <xdr:rowOff>66675</xdr:rowOff>
    </xdr:to>
    <xdr:graphicFrame macro="">
      <xdr:nvGraphicFramePr>
        <xdr:cNvPr id="3" name="Chart 2"/>
        <xdr:cNvGraphicFramePr/>
      </xdr:nvGraphicFramePr>
      <xdr:xfrm>
        <a:off x="6153150" y="4943475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52</xdr:row>
      <xdr:rowOff>47625</xdr:rowOff>
    </xdr:from>
    <xdr:to>
      <xdr:col>15</xdr:col>
      <xdr:colOff>447675</xdr:colOff>
      <xdr:row>94</xdr:row>
      <xdr:rowOff>123825</xdr:rowOff>
    </xdr:to>
    <xdr:graphicFrame macro="">
      <xdr:nvGraphicFramePr>
        <xdr:cNvPr id="17443" name="Chart 1"/>
        <xdr:cNvGraphicFramePr/>
      </xdr:nvGraphicFramePr>
      <xdr:xfrm>
        <a:off x="1276350" y="8048625"/>
        <a:ext cx="95440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workbookViewId="0" topLeftCell="A1"/>
  </sheetViews>
  <sheetFormatPr defaultColWidth="9.140625" defaultRowHeight="12"/>
  <cols>
    <col min="1" max="2" width="9.28125" style="22" customWidth="1"/>
    <col min="3" max="3" width="26.28125" style="22" customWidth="1"/>
    <col min="4" max="5" width="12.421875" style="22" customWidth="1"/>
    <col min="6" max="6" width="10.00390625" style="22" customWidth="1"/>
    <col min="7" max="7" width="9.140625" style="22" customWidth="1"/>
    <col min="8" max="8" width="44.140625" style="22" customWidth="1"/>
    <col min="9" max="9" width="17.8515625" style="22" customWidth="1"/>
    <col min="10" max="10" width="16.421875" style="22" customWidth="1"/>
    <col min="11" max="11" width="14.8515625" style="22" customWidth="1"/>
    <col min="12" max="16384" width="9.140625" style="22" customWidth="1"/>
  </cols>
  <sheetData>
    <row r="1" spans="1:3" ht="12">
      <c r="A1" s="21"/>
      <c r="C1" s="140" t="s">
        <v>71</v>
      </c>
    </row>
    <row r="2" spans="1:3" s="24" customFormat="1" ht="12">
      <c r="A2" s="23"/>
      <c r="C2" s="140" t="s">
        <v>43</v>
      </c>
    </row>
    <row r="3" s="24" customFormat="1" ht="12">
      <c r="C3" s="120" t="s">
        <v>105</v>
      </c>
    </row>
    <row r="4" s="24" customFormat="1" ht="12">
      <c r="C4" s="120" t="s">
        <v>106</v>
      </c>
    </row>
    <row r="5" s="24" customFormat="1" ht="12"/>
    <row r="6" spans="3:7" s="24" customFormat="1" ht="15">
      <c r="C6" s="58" t="s">
        <v>173</v>
      </c>
      <c r="D6" s="58"/>
      <c r="E6" s="58"/>
      <c r="F6" s="58"/>
      <c r="G6" s="58"/>
    </row>
    <row r="7" spans="3:7" s="24" customFormat="1" ht="12" customHeight="1">
      <c r="C7" s="59" t="s">
        <v>107</v>
      </c>
      <c r="D7" s="59"/>
      <c r="E7" s="59"/>
      <c r="F7" s="59"/>
      <c r="G7" s="59"/>
    </row>
    <row r="8" ht="12"/>
    <row r="9" ht="12"/>
    <row r="10" spans="4:5" ht="12">
      <c r="D10" s="26" t="s">
        <v>131</v>
      </c>
      <c r="E10" s="26" t="s">
        <v>132</v>
      </c>
    </row>
    <row r="11" spans="2:6" ht="12">
      <c r="B11" s="80"/>
      <c r="C11" s="80" t="s">
        <v>239</v>
      </c>
      <c r="D11" s="116">
        <v>1878.6127</v>
      </c>
      <c r="E11" s="116">
        <v>1859.7065</v>
      </c>
      <c r="F11" s="117">
        <v>3738.3192</v>
      </c>
    </row>
    <row r="12" spans="3:6" ht="11.25" customHeight="1">
      <c r="C12" s="27" t="s">
        <v>52</v>
      </c>
      <c r="D12" s="116">
        <v>2003.5147</v>
      </c>
      <c r="E12" s="116">
        <v>1632.1085</v>
      </c>
      <c r="F12" s="117">
        <v>3635.6232</v>
      </c>
    </row>
    <row r="13" spans="3:6" ht="12" customHeight="1">
      <c r="C13" s="27" t="s">
        <v>125</v>
      </c>
      <c r="D13" s="116">
        <v>1368.1589</v>
      </c>
      <c r="E13" s="116">
        <v>2130.9995</v>
      </c>
      <c r="F13" s="117">
        <v>3499.1584</v>
      </c>
    </row>
    <row r="14" spans="2:6" ht="12" customHeight="1">
      <c r="B14" s="121"/>
      <c r="C14" s="80" t="s">
        <v>1</v>
      </c>
      <c r="D14" s="116">
        <v>617.9491999999999</v>
      </c>
      <c r="E14" s="116">
        <v>594.3829000000001</v>
      </c>
      <c r="F14" s="117">
        <v>1212.3321</v>
      </c>
    </row>
    <row r="15" spans="2:6" ht="12" customHeight="1">
      <c r="B15" s="121"/>
      <c r="C15" s="80" t="s">
        <v>109</v>
      </c>
      <c r="D15" s="116">
        <v>507.76959999999997</v>
      </c>
      <c r="E15" s="116">
        <v>423.5365</v>
      </c>
      <c r="F15" s="117">
        <v>931.3061</v>
      </c>
    </row>
    <row r="16" spans="1:6" ht="12" customHeight="1">
      <c r="A16" s="30"/>
      <c r="B16" s="121"/>
      <c r="C16" s="80" t="s">
        <v>110</v>
      </c>
      <c r="D16" s="116">
        <v>372.3394</v>
      </c>
      <c r="E16" s="116">
        <v>382.7611</v>
      </c>
      <c r="F16" s="117">
        <v>755.1005</v>
      </c>
    </row>
    <row r="17" spans="2:6" ht="12" customHeight="1">
      <c r="B17" s="121"/>
      <c r="C17" s="80" t="s">
        <v>111</v>
      </c>
      <c r="D17" s="116">
        <v>362.44259999999997</v>
      </c>
      <c r="E17" s="116">
        <v>372.1069</v>
      </c>
      <c r="F17" s="117">
        <v>734.5495</v>
      </c>
    </row>
    <row r="18" spans="1:6" ht="12" customHeight="1">
      <c r="A18" s="31"/>
      <c r="B18" s="121"/>
      <c r="C18" s="80" t="s">
        <v>112</v>
      </c>
      <c r="D18" s="116">
        <v>260.56870000000004</v>
      </c>
      <c r="E18" s="116">
        <v>393.071</v>
      </c>
      <c r="F18" s="117">
        <v>653.6397000000001</v>
      </c>
    </row>
    <row r="19" spans="1:6" ht="12" customHeight="1">
      <c r="A19" s="31"/>
      <c r="B19" s="121"/>
      <c r="C19" s="80" t="s">
        <v>113</v>
      </c>
      <c r="D19" s="116">
        <v>330.4015</v>
      </c>
      <c r="E19" s="116">
        <v>290.0856</v>
      </c>
      <c r="F19" s="117">
        <v>620.4871</v>
      </c>
    </row>
    <row r="20" spans="1:6" ht="12" customHeight="1">
      <c r="A20" s="30"/>
      <c r="B20" s="121"/>
      <c r="C20" s="80" t="s">
        <v>114</v>
      </c>
      <c r="D20" s="116">
        <v>317.918</v>
      </c>
      <c r="E20" s="116">
        <v>202.0118</v>
      </c>
      <c r="F20" s="117">
        <v>519.9298</v>
      </c>
    </row>
    <row r="21" spans="2:6" ht="12" customHeight="1">
      <c r="B21" s="121"/>
      <c r="C21" s="80" t="s">
        <v>115</v>
      </c>
      <c r="D21" s="116">
        <v>265.562</v>
      </c>
      <c r="E21" s="116">
        <v>238.986</v>
      </c>
      <c r="F21" s="117">
        <v>504.548</v>
      </c>
    </row>
    <row r="22" spans="1:6" ht="12">
      <c r="A22" s="30"/>
      <c r="B22" s="121"/>
      <c r="C22" s="80" t="s">
        <v>116</v>
      </c>
      <c r="D22" s="116">
        <v>192.7407</v>
      </c>
      <c r="E22" s="116">
        <v>133.442</v>
      </c>
      <c r="F22" s="117">
        <v>326.1827</v>
      </c>
    </row>
    <row r="23" spans="2:6" ht="12" customHeight="1">
      <c r="B23" s="120"/>
      <c r="D23" s="116"/>
      <c r="E23" s="116"/>
      <c r="F23" s="117"/>
    </row>
    <row r="24" spans="3:8" s="122" customFormat="1" ht="12" customHeight="1">
      <c r="C24" s="210" t="s">
        <v>118</v>
      </c>
      <c r="F24" s="124"/>
      <c r="G24" s="124"/>
      <c r="H24" s="124"/>
    </row>
    <row r="25" spans="1:8" ht="12" customHeight="1">
      <c r="A25" s="23"/>
      <c r="B25" s="122"/>
      <c r="C25" s="123" t="s">
        <v>119</v>
      </c>
      <c r="H25" s="123"/>
    </row>
    <row r="26" spans="1:3" ht="12" customHeight="1">
      <c r="A26" s="23"/>
      <c r="C26" s="123" t="s">
        <v>120</v>
      </c>
    </row>
    <row r="27" ht="12" customHeight="1">
      <c r="C27" s="123" t="s">
        <v>121</v>
      </c>
    </row>
    <row r="28" ht="12" customHeight="1">
      <c r="C28" s="244" t="s">
        <v>122</v>
      </c>
    </row>
    <row r="29" ht="12" customHeight="1"/>
    <row r="30" s="210" customFormat="1" ht="12" customHeight="1"/>
    <row r="31" s="210" customFormat="1" ht="12" customHeight="1"/>
    <row r="32" s="210" customFormat="1" ht="12" customHeight="1"/>
    <row r="33" ht="12" customHeight="1">
      <c r="G33" s="23"/>
    </row>
    <row r="34" ht="12" customHeight="1"/>
    <row r="35" ht="12">
      <c r="A35" s="24" t="s">
        <v>34</v>
      </c>
    </row>
    <row r="36" ht="12">
      <c r="A36" s="34" t="s">
        <v>76</v>
      </c>
    </row>
    <row r="37" ht="12">
      <c r="A37" s="22" t="s">
        <v>77</v>
      </c>
    </row>
    <row r="38" ht="12"/>
    <row r="39" ht="12"/>
    <row r="40" ht="12"/>
    <row r="41" ht="15">
      <c r="C41" s="58"/>
    </row>
    <row r="42" ht="12">
      <c r="C42" s="59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>
      <c r="C76" s="210"/>
    </row>
    <row r="77" ht="12">
      <c r="C77" s="210"/>
    </row>
    <row r="78" ht="12">
      <c r="C78" s="136"/>
    </row>
    <row r="79" ht="12">
      <c r="C79" s="210"/>
    </row>
    <row r="80" ht="12">
      <c r="C80" s="4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5.140625" style="22" customWidth="1"/>
    <col min="4" max="11" width="11.7109375" style="26" customWidth="1"/>
    <col min="12" max="16384" width="9.140625" style="22" customWidth="1"/>
  </cols>
  <sheetData>
    <row r="1" spans="1:11" ht="12">
      <c r="A1" s="39"/>
      <c r="C1" s="140" t="s">
        <v>92</v>
      </c>
      <c r="D1" s="22"/>
      <c r="E1" s="22"/>
      <c r="F1" s="4"/>
      <c r="G1" s="22"/>
      <c r="H1" s="22"/>
      <c r="I1" s="22"/>
      <c r="J1" s="22"/>
      <c r="K1" s="22"/>
    </row>
    <row r="2" spans="1:11" s="24" customFormat="1" ht="12">
      <c r="A2" s="23"/>
      <c r="C2" s="140" t="s">
        <v>43</v>
      </c>
      <c r="D2" s="54"/>
      <c r="E2" s="54"/>
      <c r="F2" s="4"/>
      <c r="G2" s="54"/>
      <c r="H2" s="54"/>
      <c r="I2" s="54"/>
      <c r="J2" s="54"/>
      <c r="K2" s="54"/>
    </row>
    <row r="3" spans="3:11" s="24" customFormat="1" ht="12">
      <c r="C3" s="120" t="s">
        <v>105</v>
      </c>
      <c r="D3" s="54"/>
      <c r="E3" s="54"/>
      <c r="F3" s="4"/>
      <c r="G3" s="54"/>
      <c r="H3" s="54"/>
      <c r="I3" s="54"/>
      <c r="J3" s="54"/>
      <c r="K3" s="54"/>
    </row>
    <row r="4" spans="3:11" s="24" customFormat="1" ht="12">
      <c r="C4" s="120" t="s">
        <v>106</v>
      </c>
      <c r="K4" s="54"/>
    </row>
    <row r="5" spans="4:11" s="24" customFormat="1" ht="12">
      <c r="D5" s="54"/>
      <c r="E5" s="54"/>
      <c r="F5" s="54"/>
      <c r="G5" s="54"/>
      <c r="H5" s="54"/>
      <c r="I5" s="54"/>
      <c r="J5" s="54"/>
      <c r="K5" s="54"/>
    </row>
    <row r="6" spans="3:24" s="15" customFormat="1" ht="15">
      <c r="C6" s="243" t="s">
        <v>183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3:32" s="24" customFormat="1" ht="12">
      <c r="C7" s="59" t="s">
        <v>107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5:11" s="24" customFormat="1" ht="12">
      <c r="E8" s="54"/>
      <c r="F8" s="54"/>
      <c r="G8" s="54"/>
      <c r="H8" s="54"/>
      <c r="I8" s="54"/>
      <c r="J8" s="54"/>
      <c r="K8" s="54"/>
    </row>
    <row r="9" spans="4:11" ht="12">
      <c r="D9" s="56"/>
      <c r="E9" s="56"/>
      <c r="F9" s="56"/>
      <c r="G9" s="56"/>
      <c r="H9" s="56"/>
      <c r="I9" s="56"/>
      <c r="J9" s="56"/>
      <c r="K9" s="56"/>
    </row>
    <row r="10" spans="3:11" ht="12">
      <c r="C10" s="113"/>
      <c r="D10" s="112">
        <v>2008</v>
      </c>
      <c r="E10" s="112">
        <v>2018</v>
      </c>
      <c r="F10" s="112"/>
      <c r="G10" s="112"/>
      <c r="H10" s="112"/>
      <c r="I10" s="112"/>
      <c r="J10" s="112"/>
      <c r="K10" s="112"/>
    </row>
    <row r="11" spans="3:11" ht="12">
      <c r="C11" s="113" t="s">
        <v>143</v>
      </c>
      <c r="D11" s="112"/>
      <c r="E11" s="112"/>
      <c r="F11" s="112"/>
      <c r="G11" s="112"/>
      <c r="H11" s="112"/>
      <c r="I11" s="112"/>
      <c r="J11" s="112"/>
      <c r="K11" s="112"/>
    </row>
    <row r="12" spans="2:11" ht="12">
      <c r="B12" s="42"/>
      <c r="C12" s="32" t="s">
        <v>40</v>
      </c>
      <c r="D12" s="134">
        <v>1309.12956746</v>
      </c>
      <c r="E12" s="135">
        <v>1955.74602638</v>
      </c>
      <c r="F12" s="249">
        <v>0.493928542286749</v>
      </c>
      <c r="G12" s="135"/>
      <c r="H12" s="8"/>
      <c r="I12" s="8"/>
      <c r="J12" s="8"/>
      <c r="K12" s="8"/>
    </row>
    <row r="13" spans="2:11" ht="12">
      <c r="B13" s="42"/>
      <c r="C13" s="136" t="s">
        <v>125</v>
      </c>
      <c r="D13" s="135">
        <v>248.04194644999998</v>
      </c>
      <c r="E13" s="135">
        <v>406.37221391</v>
      </c>
      <c r="F13" s="249">
        <v>0.6383205329825778</v>
      </c>
      <c r="G13" s="135"/>
      <c r="H13" s="8"/>
      <c r="I13" s="8"/>
      <c r="J13" s="8"/>
      <c r="K13" s="8"/>
    </row>
    <row r="14" spans="2:11" ht="12">
      <c r="B14" s="42"/>
      <c r="C14" s="136" t="s">
        <v>55</v>
      </c>
      <c r="D14" s="135">
        <v>78.30052948000001</v>
      </c>
      <c r="E14" s="135">
        <v>209.90636953</v>
      </c>
      <c r="F14" s="249">
        <v>1.6807784177706684</v>
      </c>
      <c r="G14" s="135"/>
      <c r="H14" s="8"/>
      <c r="I14" s="8"/>
      <c r="J14" s="8"/>
      <c r="K14" s="8"/>
    </row>
    <row r="15" spans="2:11" ht="12">
      <c r="B15" s="42"/>
      <c r="C15" s="136" t="s">
        <v>144</v>
      </c>
      <c r="D15" s="135">
        <v>100.62237904000001</v>
      </c>
      <c r="E15" s="135">
        <v>156.48396312</v>
      </c>
      <c r="F15" s="249">
        <v>0.5551606373547733</v>
      </c>
      <c r="G15" s="135"/>
      <c r="H15" s="8"/>
      <c r="I15" s="8"/>
      <c r="J15" s="8"/>
      <c r="K15" s="8"/>
    </row>
    <row r="16" spans="2:11" ht="12">
      <c r="B16" s="42"/>
      <c r="C16" s="136" t="s">
        <v>115</v>
      </c>
      <c r="D16" s="135">
        <v>104.96802036</v>
      </c>
      <c r="E16" s="135">
        <v>85.26255234</v>
      </c>
      <c r="F16" s="249">
        <v>-0.18772830003288443</v>
      </c>
      <c r="G16" s="135"/>
      <c r="H16" s="8"/>
      <c r="I16" s="8"/>
      <c r="J16" s="8"/>
      <c r="K16" s="8"/>
    </row>
    <row r="17" spans="2:11" ht="12">
      <c r="B17" s="42"/>
      <c r="C17" s="136" t="s">
        <v>145</v>
      </c>
      <c r="D17" s="135">
        <v>54.47605775</v>
      </c>
      <c r="E17" s="135">
        <v>77.27023209999999</v>
      </c>
      <c r="F17" s="249">
        <v>0.4184255486071766</v>
      </c>
      <c r="G17" s="135"/>
      <c r="H17" s="8"/>
      <c r="I17" s="8"/>
      <c r="J17" s="8"/>
      <c r="K17" s="8"/>
    </row>
    <row r="18" spans="2:11" ht="12">
      <c r="B18" s="42"/>
      <c r="C18" s="136" t="s">
        <v>117</v>
      </c>
      <c r="D18" s="135">
        <v>43.71895968</v>
      </c>
      <c r="E18" s="135">
        <v>53.866847490000005</v>
      </c>
      <c r="F18" s="249">
        <v>0.23211640634354658</v>
      </c>
      <c r="G18" s="135"/>
      <c r="H18" s="8"/>
      <c r="I18" s="8"/>
      <c r="J18" s="8"/>
      <c r="K18" s="8"/>
    </row>
    <row r="19" spans="2:11" ht="12">
      <c r="B19" s="42"/>
      <c r="C19" s="136" t="s">
        <v>1</v>
      </c>
      <c r="D19" s="135">
        <v>42.390436890000004</v>
      </c>
      <c r="E19" s="135">
        <v>64.7535059</v>
      </c>
      <c r="F19" s="249">
        <v>0.5275498591352212</v>
      </c>
      <c r="G19" s="135"/>
      <c r="H19" s="8"/>
      <c r="I19" s="8"/>
      <c r="J19" s="8"/>
      <c r="K19" s="8"/>
    </row>
    <row r="20" spans="2:11" ht="12">
      <c r="B20" s="42"/>
      <c r="C20" s="136" t="s">
        <v>109</v>
      </c>
      <c r="D20" s="135">
        <v>25.49484302</v>
      </c>
      <c r="E20" s="135">
        <v>49.25004955</v>
      </c>
      <c r="F20" s="249">
        <v>0.931765161737403</v>
      </c>
      <c r="G20" s="135"/>
      <c r="H20" s="8"/>
      <c r="I20" s="8"/>
      <c r="J20" s="8"/>
      <c r="K20" s="8"/>
    </row>
    <row r="21" spans="2:11" ht="12">
      <c r="B21" s="42"/>
      <c r="C21" s="136" t="s">
        <v>112</v>
      </c>
      <c r="D21" s="135">
        <v>31.356076100000003</v>
      </c>
      <c r="E21" s="135">
        <v>45.70192436</v>
      </c>
      <c r="F21" s="249">
        <v>0.45751414221118036</v>
      </c>
      <c r="G21" s="135"/>
      <c r="H21" s="8"/>
      <c r="I21" s="8"/>
      <c r="J21" s="8"/>
      <c r="K21" s="8"/>
    </row>
    <row r="22" spans="2:11" ht="12">
      <c r="B22" s="42"/>
      <c r="C22" s="136" t="s">
        <v>110</v>
      </c>
      <c r="D22" s="135">
        <v>25.487938460000002</v>
      </c>
      <c r="E22" s="135">
        <v>41.35452343</v>
      </c>
      <c r="F22" s="249">
        <v>0.6225134682783597</v>
      </c>
      <c r="G22" s="135"/>
      <c r="H22" s="8"/>
      <c r="I22" s="8"/>
      <c r="J22" s="8"/>
      <c r="K22" s="8"/>
    </row>
    <row r="23" spans="2:11" ht="12">
      <c r="B23" s="42"/>
      <c r="C23" s="14"/>
      <c r="D23" s="134"/>
      <c r="E23" s="134"/>
      <c r="F23" s="250"/>
      <c r="G23" s="8"/>
      <c r="H23" s="8"/>
      <c r="I23" s="8"/>
      <c r="J23" s="8"/>
      <c r="K23" s="8"/>
    </row>
    <row r="24" spans="2:11" ht="12">
      <c r="B24" s="42"/>
      <c r="C24" s="113" t="s">
        <v>146</v>
      </c>
      <c r="D24" s="133"/>
      <c r="E24" s="133"/>
      <c r="F24" s="250"/>
      <c r="G24" s="112"/>
      <c r="H24" s="112"/>
      <c r="I24" s="112"/>
      <c r="J24" s="112"/>
      <c r="K24" s="112"/>
    </row>
    <row r="25" spans="2:11" ht="12">
      <c r="B25" s="42"/>
      <c r="C25" s="32" t="s">
        <v>40</v>
      </c>
      <c r="D25" s="134">
        <v>1585.4104264300001</v>
      </c>
      <c r="E25" s="134">
        <v>1980.3614707899999</v>
      </c>
      <c r="F25" s="249">
        <v>0.2491159625141004</v>
      </c>
      <c r="G25" s="8"/>
      <c r="H25" s="8"/>
      <c r="I25" s="8"/>
      <c r="J25" s="8"/>
      <c r="K25" s="8"/>
    </row>
    <row r="26" spans="2:11" ht="12">
      <c r="B26" s="42"/>
      <c r="C26" s="136" t="s">
        <v>125</v>
      </c>
      <c r="D26" s="135">
        <v>182.95980943</v>
      </c>
      <c r="E26" s="135">
        <v>267.26997099</v>
      </c>
      <c r="F26" s="249">
        <v>0.4608124692666826</v>
      </c>
      <c r="G26" s="8"/>
      <c r="H26" s="8"/>
      <c r="I26" s="8"/>
      <c r="J26" s="8"/>
      <c r="K26" s="8"/>
    </row>
    <row r="27" spans="2:11" ht="12">
      <c r="B27" s="42"/>
      <c r="C27" s="136" t="s">
        <v>55</v>
      </c>
      <c r="D27" s="135">
        <v>249.10204386</v>
      </c>
      <c r="E27" s="135">
        <v>394.69764215</v>
      </c>
      <c r="F27" s="249">
        <v>0.5844817490611494</v>
      </c>
      <c r="G27" s="8"/>
      <c r="H27" s="8"/>
      <c r="I27" s="8"/>
      <c r="J27" s="8"/>
      <c r="K27" s="8"/>
    </row>
    <row r="28" spans="2:11" ht="12">
      <c r="B28" s="42"/>
      <c r="C28" s="136" t="s">
        <v>144</v>
      </c>
      <c r="D28" s="135">
        <v>82.64986205</v>
      </c>
      <c r="E28" s="135">
        <v>108.97953765999999</v>
      </c>
      <c r="F28" s="249">
        <v>0.31856889965613666</v>
      </c>
      <c r="G28" s="8"/>
      <c r="H28" s="8"/>
      <c r="I28" s="8"/>
      <c r="J28" s="8"/>
      <c r="K28" s="8"/>
    </row>
    <row r="29" spans="2:11" ht="12">
      <c r="B29" s="42"/>
      <c r="C29" s="136" t="s">
        <v>115</v>
      </c>
      <c r="D29" s="135">
        <v>180.44617908</v>
      </c>
      <c r="E29" s="135">
        <v>168.27984562999998</v>
      </c>
      <c r="F29" s="249">
        <v>-0.06742361357846283</v>
      </c>
      <c r="G29" s="8"/>
      <c r="H29" s="8"/>
      <c r="I29" s="8"/>
      <c r="J29" s="8"/>
      <c r="K29" s="8"/>
    </row>
    <row r="30" spans="2:11" ht="12">
      <c r="B30" s="42"/>
      <c r="C30" s="136" t="s">
        <v>145</v>
      </c>
      <c r="D30" s="135">
        <v>46.28832134</v>
      </c>
      <c r="E30" s="135">
        <v>76.13878592</v>
      </c>
      <c r="F30" s="249">
        <v>0.6448811215412289</v>
      </c>
      <c r="G30" s="8"/>
      <c r="H30" s="8"/>
      <c r="I30" s="8"/>
      <c r="J30" s="8"/>
      <c r="K30" s="8"/>
    </row>
    <row r="31" spans="2:11" ht="12">
      <c r="B31" s="42"/>
      <c r="C31" s="136" t="s">
        <v>117</v>
      </c>
      <c r="D31" s="135">
        <v>95.9447045</v>
      </c>
      <c r="E31" s="135">
        <v>83.83710004000001</v>
      </c>
      <c r="F31" s="249">
        <v>-0.12619356662878656</v>
      </c>
      <c r="G31" s="8"/>
      <c r="H31" s="8"/>
      <c r="I31" s="8"/>
      <c r="J31" s="8"/>
      <c r="K31" s="8"/>
    </row>
    <row r="32" spans="2:11" ht="12">
      <c r="B32" s="42"/>
      <c r="C32" s="136" t="s">
        <v>1</v>
      </c>
      <c r="D32" s="135">
        <v>76.47446698</v>
      </c>
      <c r="E32" s="135">
        <v>70.47121113</v>
      </c>
      <c r="F32" s="249">
        <v>-0.0785001332741555</v>
      </c>
      <c r="G32" s="8"/>
      <c r="H32" s="8"/>
      <c r="I32" s="8"/>
      <c r="J32" s="8"/>
      <c r="K32" s="8"/>
    </row>
    <row r="33" spans="2:11" ht="12">
      <c r="B33" s="42"/>
      <c r="C33" s="136" t="s">
        <v>109</v>
      </c>
      <c r="D33" s="135">
        <v>39.740308899999995</v>
      </c>
      <c r="E33" s="135">
        <v>51.088891170000004</v>
      </c>
      <c r="F33" s="249">
        <v>0.28556854700241163</v>
      </c>
      <c r="G33" s="8"/>
      <c r="H33" s="8"/>
      <c r="I33" s="8"/>
      <c r="J33" s="8"/>
      <c r="K33" s="8"/>
    </row>
    <row r="34" spans="2:11" ht="12">
      <c r="B34" s="42"/>
      <c r="C34" s="136" t="s">
        <v>112</v>
      </c>
      <c r="D34" s="135">
        <v>29.63241522</v>
      </c>
      <c r="E34" s="135">
        <v>45.826517100000004</v>
      </c>
      <c r="F34" s="249">
        <v>0.546499560017977</v>
      </c>
      <c r="G34" s="8"/>
      <c r="H34" s="8"/>
      <c r="I34" s="8"/>
      <c r="J34" s="8"/>
      <c r="K34" s="8"/>
    </row>
    <row r="35" spans="2:11" ht="12">
      <c r="B35" s="42"/>
      <c r="C35" s="136" t="s">
        <v>110</v>
      </c>
      <c r="D35" s="135">
        <v>25.10495796</v>
      </c>
      <c r="E35" s="135">
        <v>30.98817026</v>
      </c>
      <c r="F35" s="249">
        <v>0.2343446385918584</v>
      </c>
      <c r="G35" s="8"/>
      <c r="H35" s="8"/>
      <c r="I35" s="8"/>
      <c r="J35" s="8"/>
      <c r="K35" s="8"/>
    </row>
    <row r="36" spans="4:11" ht="12" customHeight="1">
      <c r="D36" s="68"/>
      <c r="E36" s="68"/>
      <c r="F36" s="68"/>
      <c r="G36" s="68"/>
      <c r="H36" s="68"/>
      <c r="I36" s="68"/>
      <c r="J36" s="68"/>
      <c r="K36" s="68"/>
    </row>
    <row r="37" spans="1:11" ht="12" customHeight="1">
      <c r="A37" s="31"/>
      <c r="C37" s="210" t="s">
        <v>184</v>
      </c>
      <c r="D37" s="68"/>
      <c r="E37" s="68"/>
      <c r="F37" s="68"/>
      <c r="G37" s="68"/>
      <c r="H37" s="68"/>
      <c r="I37" s="68"/>
      <c r="J37" s="68"/>
      <c r="K37" s="68"/>
    </row>
    <row r="38" spans="1:11" ht="12" customHeight="1">
      <c r="A38" s="31"/>
      <c r="C38" s="210" t="s">
        <v>127</v>
      </c>
      <c r="D38" s="68"/>
      <c r="E38" s="68"/>
      <c r="F38" s="68"/>
      <c r="G38" s="68"/>
      <c r="H38" s="68"/>
      <c r="I38" s="68"/>
      <c r="J38" s="68"/>
      <c r="K38" s="68"/>
    </row>
    <row r="39" spans="3:11" ht="12" customHeight="1">
      <c r="C39" s="43" t="s">
        <v>147</v>
      </c>
      <c r="D39" s="68"/>
      <c r="E39" s="68"/>
      <c r="F39" s="68"/>
      <c r="G39" s="68"/>
      <c r="H39" s="68"/>
      <c r="I39" s="68"/>
      <c r="J39" s="68"/>
      <c r="K39" s="68"/>
    </row>
    <row r="40" spans="1:11" ht="12" customHeight="1">
      <c r="A40" s="120" t="s">
        <v>32</v>
      </c>
      <c r="D40" s="68"/>
      <c r="E40" s="68"/>
      <c r="F40" s="68"/>
      <c r="G40" s="68"/>
      <c r="H40" s="68"/>
      <c r="I40" s="68"/>
      <c r="J40" s="68"/>
      <c r="K40" s="68"/>
    </row>
    <row r="41" spans="1:11" ht="12" customHeight="1">
      <c r="A41" s="210" t="s">
        <v>61</v>
      </c>
      <c r="D41" s="68"/>
      <c r="E41" s="68"/>
      <c r="F41" s="68"/>
      <c r="G41" s="68"/>
      <c r="H41" s="68"/>
      <c r="I41" s="68"/>
      <c r="J41" s="68"/>
      <c r="K41" s="68"/>
    </row>
    <row r="42" spans="1:11" s="210" customFormat="1" ht="12" customHeight="1">
      <c r="A42" s="129"/>
      <c r="D42" s="68"/>
      <c r="E42" s="68"/>
      <c r="F42" s="68"/>
      <c r="G42" s="68"/>
      <c r="H42" s="68"/>
      <c r="I42" s="68"/>
      <c r="J42" s="68"/>
      <c r="K42" s="68"/>
    </row>
    <row r="43" spans="1:11" s="210" customFormat="1" ht="15">
      <c r="A43" s="129"/>
      <c r="C43" s="243" t="str">
        <f>MID(C6,15,256)</f>
        <v>Internationaler Warenverkehr (Extra-EU-28) nach Haupthandelspartnern, EU-28, 2008 und 2018</v>
      </c>
      <c r="D43" s="68"/>
      <c r="E43" s="68"/>
      <c r="F43" s="68"/>
      <c r="G43" s="68"/>
      <c r="H43" s="68"/>
      <c r="I43" s="68"/>
      <c r="J43" s="68"/>
      <c r="K43" s="68"/>
    </row>
    <row r="44" spans="1:11" s="210" customFormat="1" ht="12" customHeight="1">
      <c r="A44" s="129"/>
      <c r="C44" s="59" t="str">
        <f>+C7</f>
        <v>(in Mrd. EUR)</v>
      </c>
      <c r="D44" s="68"/>
      <c r="E44" s="68"/>
      <c r="F44" s="68"/>
      <c r="G44" s="68"/>
      <c r="H44" s="68"/>
      <c r="I44" s="68"/>
      <c r="J44" s="68"/>
      <c r="K44" s="68"/>
    </row>
    <row r="45" spans="4:11" ht="12">
      <c r="D45" s="68"/>
      <c r="E45" s="68"/>
      <c r="F45" s="68"/>
      <c r="G45" s="68"/>
      <c r="H45" s="68"/>
      <c r="I45" s="68"/>
      <c r="J45" s="68"/>
      <c r="K45" s="68"/>
    </row>
    <row r="46" spans="4:11" ht="12">
      <c r="D46" s="68"/>
      <c r="E46" s="68"/>
      <c r="F46" s="68"/>
      <c r="G46" s="68"/>
      <c r="H46" s="68"/>
      <c r="I46" s="68"/>
      <c r="J46" s="68"/>
      <c r="K46" s="68"/>
    </row>
    <row r="47" spans="4:11" ht="12">
      <c r="D47" s="68"/>
      <c r="E47" s="68"/>
      <c r="F47" s="68"/>
      <c r="G47" s="68"/>
      <c r="H47" s="68"/>
      <c r="I47" s="68"/>
      <c r="J47" s="68"/>
      <c r="K47" s="68"/>
    </row>
    <row r="48" spans="4:11" ht="12">
      <c r="D48" s="68"/>
      <c r="E48" s="68"/>
      <c r="F48" s="68"/>
      <c r="G48" s="68"/>
      <c r="H48" s="68"/>
      <c r="I48" s="68"/>
      <c r="J48" s="68"/>
      <c r="K48" s="68"/>
    </row>
    <row r="49" spans="4:11" ht="12">
      <c r="D49" s="68"/>
      <c r="E49" s="68"/>
      <c r="F49" s="68"/>
      <c r="G49" s="68"/>
      <c r="H49" s="68"/>
      <c r="I49" s="68"/>
      <c r="J49" s="68"/>
      <c r="K49" s="68"/>
    </row>
    <row r="50" spans="3:11" ht="12">
      <c r="C50" s="17"/>
      <c r="D50" s="68"/>
      <c r="E50" s="68"/>
      <c r="F50" s="68"/>
      <c r="G50" s="68"/>
      <c r="H50" s="68"/>
      <c r="I50" s="68"/>
      <c r="J50" s="68"/>
      <c r="K50" s="68"/>
    </row>
    <row r="51" spans="1:11" ht="12">
      <c r="A51" s="34"/>
      <c r="D51" s="68"/>
      <c r="E51" s="68"/>
      <c r="F51" s="68"/>
      <c r="G51" s="68"/>
      <c r="H51" s="68"/>
      <c r="I51" s="68"/>
      <c r="J51" s="68"/>
      <c r="K51" s="68"/>
    </row>
    <row r="52" spans="4:11" ht="12">
      <c r="D52" s="68"/>
      <c r="E52" s="68"/>
      <c r="F52" s="68"/>
      <c r="G52" s="68"/>
      <c r="H52" s="68"/>
      <c r="I52" s="68"/>
      <c r="J52" s="68"/>
      <c r="K52" s="68"/>
    </row>
    <row r="53" spans="4:11" ht="12">
      <c r="D53" s="68"/>
      <c r="E53" s="68"/>
      <c r="F53" s="68"/>
      <c r="G53" s="68"/>
      <c r="H53" s="68"/>
      <c r="I53" s="68"/>
      <c r="J53" s="68"/>
      <c r="K53" s="68"/>
    </row>
    <row r="54" spans="4:11" ht="12">
      <c r="D54" s="68"/>
      <c r="E54" s="68"/>
      <c r="F54" s="68"/>
      <c r="G54" s="68"/>
      <c r="H54" s="68"/>
      <c r="I54" s="68"/>
      <c r="J54" s="68"/>
      <c r="K54" s="68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>
      <c r="C90" s="210"/>
    </row>
    <row r="91" ht="12">
      <c r="C91" s="210"/>
    </row>
    <row r="92" ht="12">
      <c r="C92" s="43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GridLines="0" workbookViewId="0" topLeftCell="A1"/>
  </sheetViews>
  <sheetFormatPr defaultColWidth="9.140625" defaultRowHeight="12"/>
  <cols>
    <col min="1" max="1" width="9.28125" style="22" customWidth="1"/>
    <col min="2" max="2" width="8.28125" style="22" customWidth="1"/>
    <col min="3" max="3" width="26.00390625" style="22" customWidth="1"/>
    <col min="4" max="4" width="9.140625" style="22" customWidth="1"/>
    <col min="5" max="10" width="11.57421875" style="22" customWidth="1"/>
    <col min="11" max="11" width="17.8515625" style="22" customWidth="1"/>
    <col min="12" max="16384" width="9.140625" style="22" customWidth="1"/>
  </cols>
  <sheetData>
    <row r="1" spans="1:3" ht="12">
      <c r="A1" s="39"/>
      <c r="C1" s="140" t="s">
        <v>102</v>
      </c>
    </row>
    <row r="2" spans="1:3" s="24" customFormat="1" ht="12">
      <c r="A2" s="23"/>
      <c r="C2" s="140" t="s">
        <v>41</v>
      </c>
    </row>
    <row r="3" s="24" customFormat="1" ht="12">
      <c r="C3" s="120" t="s">
        <v>105</v>
      </c>
    </row>
    <row r="4" s="24" customFormat="1" ht="12">
      <c r="C4" s="120" t="s">
        <v>106</v>
      </c>
    </row>
    <row r="5" s="24" customFormat="1" ht="12"/>
    <row r="6" spans="3:22" s="15" customFormat="1" ht="15">
      <c r="C6" s="243" t="s">
        <v>185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3:30" s="24" customFormat="1" ht="12">
      <c r="C7" s="59" t="s">
        <v>148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ht="12"/>
    <row r="9" ht="12"/>
    <row r="10" ht="12">
      <c r="D10" s="26" t="str">
        <f>+C7</f>
        <v>(Anteil an den Extra EU-28-Ausfuhren in %)</v>
      </c>
    </row>
    <row r="11" spans="3:5" ht="12">
      <c r="C11" s="22" t="s">
        <v>125</v>
      </c>
      <c r="D11" s="141">
        <v>20.77837349168374</v>
      </c>
      <c r="E11" s="45"/>
    </row>
    <row r="12" spans="3:5" ht="12">
      <c r="C12" s="210" t="s">
        <v>55</v>
      </c>
      <c r="D12" s="141">
        <v>10.732803068429467</v>
      </c>
      <c r="E12" s="45"/>
    </row>
    <row r="13" spans="3:5" ht="12">
      <c r="C13" s="210" t="s">
        <v>144</v>
      </c>
      <c r="D13" s="141">
        <v>8.00124152161234</v>
      </c>
      <c r="E13" s="45"/>
    </row>
    <row r="14" spans="3:5" ht="12">
      <c r="C14" s="210" t="s">
        <v>115</v>
      </c>
      <c r="D14" s="141">
        <v>4.359592257375936</v>
      </c>
      <c r="E14" s="45"/>
    </row>
    <row r="15" spans="3:5" ht="12">
      <c r="C15" s="210" t="s">
        <v>145</v>
      </c>
      <c r="D15" s="141">
        <v>3.9509338665523863</v>
      </c>
      <c r="E15" s="45"/>
    </row>
    <row r="16" spans="3:5" ht="12">
      <c r="C16" s="210" t="s">
        <v>1</v>
      </c>
      <c r="D16" s="141">
        <v>3.3109363397176823</v>
      </c>
      <c r="E16" s="45"/>
    </row>
    <row r="17" spans="3:5" ht="12">
      <c r="C17" s="210" t="s">
        <v>117</v>
      </c>
      <c r="D17" s="141">
        <v>2.7542864340982542</v>
      </c>
      <c r="E17" s="45"/>
    </row>
    <row r="18" spans="3:4" ht="12">
      <c r="C18" s="210" t="s">
        <v>126</v>
      </c>
      <c r="D18" s="141">
        <v>46.11183302053019</v>
      </c>
    </row>
    <row r="19" ht="12" customHeight="1"/>
    <row r="20" spans="1:3" ht="12" customHeight="1">
      <c r="A20" s="23"/>
      <c r="C20" s="210" t="s">
        <v>127</v>
      </c>
    </row>
    <row r="21" ht="12" customHeight="1">
      <c r="C21" s="43" t="s">
        <v>147</v>
      </c>
    </row>
    <row r="22" ht="12" customHeight="1">
      <c r="F22" s="23"/>
    </row>
    <row r="23" ht="12">
      <c r="A23" s="120" t="s">
        <v>32</v>
      </c>
    </row>
    <row r="24" s="225" customFormat="1" ht="12">
      <c r="A24" s="129" t="str">
        <f>'Abbildung 10'!A41</f>
        <v>http://appsso.eurostat.ec.europa.eu/nui/show.do?query=BOOKMARK_DS-063325_QID_27969ED3_UID_-3F171EB0&amp;layout=INDIC_ET,L,X,0;TIME,C,X,1;PARTNER,L,Y,0;SITC06,L,Z,0;GEO,L,Z,1;INDICATORS,C,Z,2;&amp;zSelection=DS-063325INDICATORS,OBS_FLAG;DS-063325SITC06,TOTAL;DS-063325GEO,EU28;&amp;rankName1=SITC06_1_2_-1_2&amp;rankName2=INDICATORS_1_2_-1_2&amp;rankName3=GEO_1_2_-1_2&amp;rankName4=INDIC-ET_1_0_0_0&amp;rankName5=TIME_1_0_1_0&amp;rankName6=PARTNER_1_0_0_1&amp;sortR=ASC_1&amp;sortC=ASC_-1_FIRST&amp;rStp=&amp;cStp=&amp;rDCh=&amp;cDCh=&amp;rDM=true&amp;cDM=true&amp;footnes=false&amp;empty=false&amp;wai=false&amp;time_mode=NONE&amp;time_most_recent=false&amp;lang=EN&amp;cfo=%23%23%23%2C%23%23%23.%23%23%23</v>
      </c>
    </row>
    <row r="25" ht="12"/>
    <row r="26" ht="15">
      <c r="C26" s="58"/>
    </row>
    <row r="27" ht="12">
      <c r="C27" s="59"/>
    </row>
    <row r="28" ht="12"/>
    <row r="29" ht="12">
      <c r="A29" s="5"/>
    </row>
    <row r="30" ht="12"/>
    <row r="31" ht="12"/>
    <row r="32" ht="12"/>
    <row r="33" ht="12"/>
    <row r="34" ht="12"/>
    <row r="35" ht="12"/>
    <row r="36" ht="12"/>
    <row r="37" ht="12"/>
    <row r="38" ht="12"/>
    <row r="39" spans="4:12" ht="12">
      <c r="D39" s="26"/>
      <c r="L39" s="222"/>
    </row>
    <row r="40" ht="12">
      <c r="L40" s="222"/>
    </row>
    <row r="41" spans="4:12" ht="12">
      <c r="D41" s="26"/>
      <c r="L41" s="222"/>
    </row>
    <row r="42" ht="12">
      <c r="L42" s="222"/>
    </row>
    <row r="43" ht="12">
      <c r="L43" s="222"/>
    </row>
    <row r="44" ht="12">
      <c r="L44" s="222"/>
    </row>
    <row r="45" ht="12"/>
    <row r="46" ht="12">
      <c r="L46" s="222"/>
    </row>
    <row r="47" ht="12">
      <c r="L47" s="222"/>
    </row>
    <row r="48" ht="12">
      <c r="L48" s="222"/>
    </row>
    <row r="49" ht="12">
      <c r="L49" s="222"/>
    </row>
    <row r="50" ht="12">
      <c r="L50" s="222"/>
    </row>
    <row r="51" ht="12">
      <c r="L51" s="222"/>
    </row>
    <row r="52" ht="12"/>
    <row r="53" ht="12"/>
    <row r="54" ht="12"/>
    <row r="55" ht="12"/>
    <row r="56" ht="12"/>
    <row r="57" ht="12"/>
    <row r="72" ht="12">
      <c r="C72" s="210"/>
    </row>
    <row r="73" ht="12">
      <c r="C73" s="4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showGridLines="0" workbookViewId="0" topLeftCell="A1"/>
  </sheetViews>
  <sheetFormatPr defaultColWidth="9.140625" defaultRowHeight="12"/>
  <cols>
    <col min="1" max="1" width="9.28125" style="22" customWidth="1"/>
    <col min="2" max="2" width="8.57421875" style="22" customWidth="1"/>
    <col min="3" max="3" width="25.28125" style="22" customWidth="1"/>
    <col min="4" max="4" width="10.140625" style="22" customWidth="1"/>
    <col min="5" max="11" width="9.140625" style="22" customWidth="1"/>
    <col min="12" max="12" width="7.28125" style="22" customWidth="1"/>
    <col min="13" max="16384" width="9.140625" style="22" customWidth="1"/>
  </cols>
  <sheetData>
    <row r="1" spans="1:3" ht="12">
      <c r="A1" s="39"/>
      <c r="C1" s="140" t="s">
        <v>101</v>
      </c>
    </row>
    <row r="2" spans="1:3" s="24" customFormat="1" ht="12">
      <c r="A2" s="23"/>
      <c r="C2" s="140" t="s">
        <v>42</v>
      </c>
    </row>
    <row r="3" s="24" customFormat="1" ht="12">
      <c r="C3" s="120" t="s">
        <v>105</v>
      </c>
    </row>
    <row r="4" spans="3:10" s="24" customFormat="1" ht="12">
      <c r="C4" s="120" t="s">
        <v>106</v>
      </c>
      <c r="J4" s="44"/>
    </row>
    <row r="5" s="24" customFormat="1" ht="12"/>
    <row r="6" spans="3:21" s="15" customFormat="1" ht="15">
      <c r="C6" s="243" t="s">
        <v>186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3:29" s="24" customFormat="1" ht="12">
      <c r="C7" s="59" t="s">
        <v>149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ht="12"/>
    <row r="9" ht="12"/>
    <row r="10" ht="12">
      <c r="D10" s="26" t="str">
        <f>+C7</f>
        <v>(Anteil an den Extra EU-28-Einfuhren in %)</v>
      </c>
    </row>
    <row r="11" spans="2:5" ht="12">
      <c r="B11" s="210"/>
      <c r="C11" s="27" t="s">
        <v>55</v>
      </c>
      <c r="D11" s="229">
        <v>19.930585803234617</v>
      </c>
      <c r="E11" s="45"/>
    </row>
    <row r="12" spans="2:5" ht="12">
      <c r="B12" s="210"/>
      <c r="C12" s="27" t="s">
        <v>235</v>
      </c>
      <c r="D12" s="229">
        <v>13.49601953644258</v>
      </c>
      <c r="E12" s="45"/>
    </row>
    <row r="13" spans="2:5" ht="12">
      <c r="B13" s="210"/>
      <c r="C13" s="27" t="s">
        <v>115</v>
      </c>
      <c r="D13" s="229">
        <v>8.497430803017506</v>
      </c>
      <c r="E13" s="45"/>
    </row>
    <row r="14" spans="2:5" ht="12">
      <c r="B14" s="210"/>
      <c r="C14" s="27" t="s">
        <v>144</v>
      </c>
      <c r="D14" s="229">
        <v>5.503012418057508</v>
      </c>
      <c r="E14" s="45"/>
    </row>
    <row r="15" spans="2:5" ht="12">
      <c r="B15" s="210"/>
      <c r="C15" s="27" t="s">
        <v>117</v>
      </c>
      <c r="D15" s="229">
        <v>4.233424113556197</v>
      </c>
      <c r="E15" s="45"/>
    </row>
    <row r="16" spans="2:5" ht="12">
      <c r="B16" s="210"/>
      <c r="C16" s="27" t="s">
        <v>145</v>
      </c>
      <c r="D16" s="229">
        <v>3.844691337568133</v>
      </c>
      <c r="E16" s="45"/>
    </row>
    <row r="17" spans="2:5" ht="12">
      <c r="B17" s="210"/>
      <c r="C17" s="27" t="s">
        <v>1</v>
      </c>
      <c r="D17" s="229">
        <v>3.5585024334919946</v>
      </c>
      <c r="E17" s="45"/>
    </row>
    <row r="18" spans="3:4" ht="12">
      <c r="C18" s="210" t="s">
        <v>126</v>
      </c>
      <c r="D18" s="229">
        <v>40.93633355463146</v>
      </c>
    </row>
    <row r="19" ht="12" customHeight="1"/>
    <row r="20" spans="1:3" ht="12" customHeight="1">
      <c r="A20" s="23"/>
      <c r="C20" s="210" t="s">
        <v>127</v>
      </c>
    </row>
    <row r="21" ht="12" customHeight="1">
      <c r="C21" s="43" t="s">
        <v>147</v>
      </c>
    </row>
    <row r="22" ht="12" customHeight="1">
      <c r="F22" s="23"/>
    </row>
    <row r="23" ht="12">
      <c r="A23" s="120" t="s">
        <v>32</v>
      </c>
    </row>
    <row r="24" s="225" customFormat="1" ht="12">
      <c r="A24" s="224" t="str">
        <f>'Abbildung 10'!A41</f>
        <v>http://appsso.eurostat.ec.europa.eu/nui/show.do?query=BOOKMARK_DS-063325_QID_27969ED3_UID_-3F171EB0&amp;layout=INDIC_ET,L,X,0;TIME,C,X,1;PARTNER,L,Y,0;SITC06,L,Z,0;GEO,L,Z,1;INDICATORS,C,Z,2;&amp;zSelection=DS-063325INDICATORS,OBS_FLAG;DS-063325SITC06,TOTAL;DS-063325GEO,EU28;&amp;rankName1=SITC06_1_2_-1_2&amp;rankName2=INDICATORS_1_2_-1_2&amp;rankName3=GEO_1_2_-1_2&amp;rankName4=INDIC-ET_1_0_0_0&amp;rankName5=TIME_1_0_1_0&amp;rankName6=PARTNER_1_0_0_1&amp;sortR=ASC_1&amp;sortC=ASC_-1_FIRST&amp;rStp=&amp;cStp=&amp;rDCh=&amp;cDCh=&amp;rDM=true&amp;cDM=true&amp;footnes=false&amp;empty=false&amp;wai=false&amp;time_mode=NONE&amp;time_most_recent=false&amp;lang=EN&amp;cfo=%23%23%23%2C%23%23%23.%23%23%23</v>
      </c>
    </row>
    <row r="25" ht="12"/>
    <row r="26" ht="15">
      <c r="C26" s="58"/>
    </row>
    <row r="27" ht="12">
      <c r="C27" s="59"/>
    </row>
    <row r="28" ht="12"/>
    <row r="29" ht="12">
      <c r="A29" s="34"/>
    </row>
    <row r="30" ht="12"/>
    <row r="31" ht="12"/>
    <row r="32" ht="12"/>
    <row r="33" ht="12"/>
    <row r="34" ht="12"/>
    <row r="35" ht="12"/>
    <row r="36" ht="12"/>
    <row r="37" ht="12"/>
    <row r="38" ht="12">
      <c r="D38" s="26"/>
    </row>
    <row r="39" ht="12"/>
    <row r="40" ht="12">
      <c r="D40" s="26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72" ht="12">
      <c r="C72" s="210"/>
    </row>
    <row r="73" ht="12">
      <c r="C73" s="4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showGridLines="0" workbookViewId="0" topLeftCell="A1"/>
  </sheetViews>
  <sheetFormatPr defaultColWidth="9.140625" defaultRowHeight="12"/>
  <cols>
    <col min="1" max="1" width="9.28125" style="22" customWidth="1"/>
    <col min="2" max="2" width="9.28125" style="210" customWidth="1"/>
    <col min="3" max="3" width="27.8515625" style="22" customWidth="1"/>
    <col min="4" max="8" width="19.421875" style="22" customWidth="1"/>
    <col min="9" max="9" width="25.00390625" style="22" customWidth="1"/>
    <col min="10" max="10" width="9.7109375" style="18" customWidth="1"/>
    <col min="11" max="11" width="9.140625" style="18" customWidth="1"/>
    <col min="12" max="16384" width="9.140625" style="22" customWidth="1"/>
  </cols>
  <sheetData>
    <row r="1" spans="1:6" ht="12">
      <c r="A1" s="21"/>
      <c r="B1" s="21"/>
      <c r="C1" s="140" t="s">
        <v>100</v>
      </c>
      <c r="F1" s="4"/>
    </row>
    <row r="2" spans="1:11" s="24" customFormat="1" ht="12">
      <c r="A2" s="23"/>
      <c r="B2" s="23"/>
      <c r="C2" s="140" t="s">
        <v>43</v>
      </c>
      <c r="F2" s="4"/>
      <c r="J2" s="74"/>
      <c r="K2" s="74"/>
    </row>
    <row r="3" spans="2:11" s="24" customFormat="1" ht="12">
      <c r="B3" s="120"/>
      <c r="C3" s="120" t="s">
        <v>105</v>
      </c>
      <c r="E3" s="3"/>
      <c r="F3" s="4"/>
      <c r="G3" s="3"/>
      <c r="J3" s="74"/>
      <c r="K3" s="74"/>
    </row>
    <row r="4" spans="2:12" s="24" customFormat="1" ht="12">
      <c r="B4" s="120"/>
      <c r="C4" s="120" t="s">
        <v>106</v>
      </c>
      <c r="E4" s="120"/>
      <c r="F4" s="4"/>
      <c r="J4" s="84"/>
      <c r="K4" s="84"/>
      <c r="L4" s="55"/>
    </row>
    <row r="5" spans="2:11" s="24" customFormat="1" ht="12">
      <c r="B5" s="120"/>
      <c r="E5" s="120"/>
      <c r="F5" s="4"/>
      <c r="J5" s="74"/>
      <c r="K5" s="74"/>
    </row>
    <row r="6" spans="3:18" s="15" customFormat="1" ht="15">
      <c r="C6" s="58" t="s">
        <v>194</v>
      </c>
      <c r="D6" s="58"/>
      <c r="E6" s="3"/>
      <c r="F6" s="58"/>
      <c r="G6" s="3"/>
      <c r="H6" s="58"/>
      <c r="I6" s="58"/>
      <c r="J6" s="9"/>
      <c r="K6" s="9"/>
      <c r="L6" s="58"/>
      <c r="M6" s="58"/>
      <c r="N6" s="58"/>
      <c r="O6" s="58"/>
      <c r="P6" s="58"/>
      <c r="Q6" s="58"/>
      <c r="R6" s="58"/>
    </row>
    <row r="7" spans="2:26" s="24" customFormat="1" ht="12">
      <c r="B7" s="120"/>
      <c r="C7" s="59" t="s">
        <v>107</v>
      </c>
      <c r="D7" s="59"/>
      <c r="E7" s="59"/>
      <c r="F7" s="59"/>
      <c r="G7" s="59"/>
      <c r="H7" s="59"/>
      <c r="I7" s="59"/>
      <c r="J7" s="85"/>
      <c r="K7" s="85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13" s="24" customFormat="1" ht="12">
      <c r="A8" s="120"/>
      <c r="B8" s="120"/>
      <c r="D8" s="120"/>
      <c r="E8" s="120"/>
      <c r="F8" s="120"/>
      <c r="G8" s="120"/>
      <c r="H8" s="120"/>
      <c r="I8" s="120"/>
      <c r="J8" s="74"/>
      <c r="K8" s="74"/>
      <c r="M8"/>
    </row>
    <row r="9" spans="5:13" s="24" customFormat="1" ht="12">
      <c r="E9" s="3"/>
      <c r="G9" s="3"/>
      <c r="J9" s="74"/>
      <c r="K9" s="74"/>
      <c r="M9"/>
    </row>
    <row r="10" spans="1:13" ht="72">
      <c r="A10" s="220"/>
      <c r="B10" s="220"/>
      <c r="C10" s="113"/>
      <c r="D10" s="112" t="s">
        <v>188</v>
      </c>
      <c r="E10" s="112" t="s">
        <v>189</v>
      </c>
      <c r="F10" s="112" t="s">
        <v>190</v>
      </c>
      <c r="G10" s="112" t="s">
        <v>191</v>
      </c>
      <c r="H10" s="112" t="s">
        <v>192</v>
      </c>
      <c r="I10" s="112" t="s">
        <v>193</v>
      </c>
      <c r="J10" s="114" t="s">
        <v>67</v>
      </c>
      <c r="K10" s="114" t="s">
        <v>68</v>
      </c>
      <c r="M10"/>
    </row>
    <row r="11" spans="1:13" ht="12">
      <c r="A11" s="220"/>
      <c r="B11" s="220"/>
      <c r="C11" t="s">
        <v>150</v>
      </c>
      <c r="D11" s="137">
        <v>104.419164</v>
      </c>
      <c r="F11" s="180">
        <v>93.61357240000001</v>
      </c>
      <c r="G11" s="210"/>
      <c r="H11" s="180">
        <v>10.805591599999985</v>
      </c>
      <c r="I11" s="180"/>
      <c r="J11" s="139">
        <v>-104.419164</v>
      </c>
      <c r="K11" s="139"/>
      <c r="L11" s="50"/>
      <c r="M11"/>
    </row>
    <row r="12" spans="1:13" ht="12">
      <c r="A12" s="220"/>
      <c r="B12" s="220"/>
      <c r="C12" s="2"/>
      <c r="D12" s="180"/>
      <c r="E12" s="180">
        <v>121.75097452</v>
      </c>
      <c r="F12" s="180"/>
      <c r="G12" s="180">
        <v>112.67725490000001</v>
      </c>
      <c r="H12" s="180"/>
      <c r="I12" s="180">
        <v>9.073719619999991</v>
      </c>
      <c r="J12" s="139"/>
      <c r="K12" s="139">
        <v>-121.75097452</v>
      </c>
      <c r="L12" s="50"/>
      <c r="M12"/>
    </row>
    <row r="13" spans="1:13" ht="12">
      <c r="A13" s="220"/>
      <c r="B13" s="220"/>
      <c r="C13" s="2"/>
      <c r="D13" s="180"/>
      <c r="E13" s="180"/>
      <c r="F13" s="180"/>
      <c r="G13" s="180"/>
      <c r="H13" s="180"/>
      <c r="I13" s="180"/>
      <c r="J13" s="139"/>
      <c r="K13" s="139"/>
      <c r="L13" s="50"/>
      <c r="M13"/>
    </row>
    <row r="14" spans="3:13" ht="12">
      <c r="C14" t="s">
        <v>151</v>
      </c>
      <c r="D14" s="180">
        <v>45.474748520000006</v>
      </c>
      <c r="E14" s="226"/>
      <c r="F14" s="180">
        <v>76.23218088</v>
      </c>
      <c r="G14" s="226"/>
      <c r="H14" s="180">
        <v>-30.757432359999996</v>
      </c>
      <c r="I14" s="180"/>
      <c r="J14" s="139">
        <v>-45.474748520000006</v>
      </c>
      <c r="K14" s="139"/>
      <c r="L14" s="50"/>
      <c r="M14"/>
    </row>
    <row r="15" spans="3:13" ht="12">
      <c r="C15" s="2"/>
      <c r="D15" s="180"/>
      <c r="E15" s="180">
        <v>50.90496289</v>
      </c>
      <c r="F15" s="180"/>
      <c r="G15" s="180">
        <v>81.72441201000001</v>
      </c>
      <c r="H15" s="180"/>
      <c r="I15" s="180">
        <v>-30.81944912000001</v>
      </c>
      <c r="J15" s="139"/>
      <c r="K15" s="139">
        <v>-50.90496289</v>
      </c>
      <c r="L15" s="50"/>
      <c r="M15"/>
    </row>
    <row r="16" spans="1:13" ht="12">
      <c r="A16" s="220"/>
      <c r="B16" s="220"/>
      <c r="C16" s="2"/>
      <c r="D16" s="180"/>
      <c r="E16" s="180"/>
      <c r="F16" s="180"/>
      <c r="G16" s="180"/>
      <c r="H16" s="180"/>
      <c r="I16" s="180"/>
      <c r="J16" s="139"/>
      <c r="K16" s="139"/>
      <c r="L16" s="50"/>
      <c r="M16"/>
    </row>
    <row r="17" spans="3:13" ht="12">
      <c r="C17" t="s">
        <v>187</v>
      </c>
      <c r="D17" s="180">
        <v>121.91144939</v>
      </c>
      <c r="E17" s="226"/>
      <c r="F17" s="180">
        <v>499.75599098000004</v>
      </c>
      <c r="G17" s="226"/>
      <c r="H17" s="180">
        <v>-377.84454159000006</v>
      </c>
      <c r="I17" s="180" t="s">
        <v>63</v>
      </c>
      <c r="J17" s="139">
        <v>-121.91144939</v>
      </c>
      <c r="K17" s="139"/>
      <c r="L17" s="50"/>
      <c r="M17"/>
    </row>
    <row r="18" spans="3:13" ht="12">
      <c r="C18" s="2"/>
      <c r="D18" s="180"/>
      <c r="E18" s="180">
        <v>114.12229734</v>
      </c>
      <c r="F18" s="180"/>
      <c r="G18" s="180">
        <v>413.22743096</v>
      </c>
      <c r="H18" s="180"/>
      <c r="I18" s="180">
        <v>-299.10513362</v>
      </c>
      <c r="J18" s="139"/>
      <c r="K18" s="139">
        <v>-114.12229734</v>
      </c>
      <c r="L18" s="50"/>
      <c r="M18"/>
    </row>
    <row r="19" spans="1:13" ht="12">
      <c r="A19" s="220"/>
      <c r="B19" s="220"/>
      <c r="C19" s="2"/>
      <c r="D19" s="180"/>
      <c r="E19" s="180"/>
      <c r="F19" s="180"/>
      <c r="G19" s="180"/>
      <c r="H19" s="180"/>
      <c r="I19" s="180"/>
      <c r="J19" s="139"/>
      <c r="K19" s="139"/>
      <c r="L19" s="50"/>
      <c r="M19"/>
    </row>
    <row r="20" spans="3:13" ht="12">
      <c r="C20" t="s">
        <v>152</v>
      </c>
      <c r="D20" s="180">
        <v>273.30531396</v>
      </c>
      <c r="E20" s="226"/>
      <c r="F20" s="180">
        <v>157.90067043000002</v>
      </c>
      <c r="G20" s="226"/>
      <c r="H20" s="180">
        <v>115.40464352999996</v>
      </c>
      <c r="I20" s="180"/>
      <c r="J20" s="139">
        <v>-273.30531396</v>
      </c>
      <c r="K20" s="139"/>
      <c r="L20" s="50"/>
      <c r="M20"/>
    </row>
    <row r="21" spans="3:14" ht="12">
      <c r="C21" s="2"/>
      <c r="D21" s="180"/>
      <c r="E21" s="180">
        <v>355.86469674</v>
      </c>
      <c r="F21" s="180"/>
      <c r="G21" s="180">
        <v>203.64793516999998</v>
      </c>
      <c r="H21" s="180"/>
      <c r="I21" s="180">
        <v>152.21676157000002</v>
      </c>
      <c r="J21" s="139"/>
      <c r="K21" s="139">
        <v>-355.86469674</v>
      </c>
      <c r="L21" s="50"/>
      <c r="M21"/>
      <c r="N21" s="22" t="s">
        <v>104</v>
      </c>
    </row>
    <row r="22" spans="1:13" ht="12">
      <c r="A22" s="220"/>
      <c r="B22" s="220"/>
      <c r="C22" s="2"/>
      <c r="D22" s="180"/>
      <c r="E22" s="180"/>
      <c r="F22" s="180"/>
      <c r="G22" s="180"/>
      <c r="H22" s="180"/>
      <c r="I22" s="180"/>
      <c r="J22" s="139"/>
      <c r="K22" s="139"/>
      <c r="L22" s="50"/>
      <c r="M22"/>
    </row>
    <row r="23" spans="3:13" ht="12">
      <c r="C23" t="s">
        <v>153</v>
      </c>
      <c r="D23" s="180">
        <v>382.74280727999997</v>
      </c>
      <c r="E23" s="226"/>
      <c r="F23" s="180">
        <v>381.92466914</v>
      </c>
      <c r="G23" s="226"/>
      <c r="H23" s="180">
        <v>0.8181381399999736</v>
      </c>
      <c r="I23" s="180"/>
      <c r="J23" s="139">
        <v>-382.74280727999997</v>
      </c>
      <c r="K23" s="139"/>
      <c r="L23" s="50"/>
      <c r="M23"/>
    </row>
    <row r="24" spans="3:13" ht="12">
      <c r="C24" s="2"/>
      <c r="D24" s="180"/>
      <c r="E24" s="180">
        <v>439.46123037</v>
      </c>
      <c r="F24" s="180"/>
      <c r="G24" s="180">
        <v>495.11855516</v>
      </c>
      <c r="H24" s="180"/>
      <c r="I24" s="180">
        <v>-55.65732479000002</v>
      </c>
      <c r="J24" s="139"/>
      <c r="K24" s="139">
        <v>-439.46123037</v>
      </c>
      <c r="L24" s="50"/>
      <c r="M24"/>
    </row>
    <row r="25" spans="1:13" ht="12">
      <c r="A25" s="220"/>
      <c r="B25" s="220"/>
      <c r="C25" s="2"/>
      <c r="D25" s="180"/>
      <c r="E25" s="180"/>
      <c r="F25" s="180"/>
      <c r="G25" s="180"/>
      <c r="H25" s="180"/>
      <c r="I25" s="180"/>
      <c r="J25" s="139"/>
      <c r="K25" s="139"/>
      <c r="L25" s="50"/>
      <c r="M25"/>
    </row>
    <row r="26" spans="2:13" ht="12">
      <c r="B26" s="141"/>
      <c r="C26" t="s">
        <v>154</v>
      </c>
      <c r="D26" s="180">
        <v>709.1397680599999</v>
      </c>
      <c r="E26" s="226"/>
      <c r="F26" s="180">
        <v>437.91752362</v>
      </c>
      <c r="G26" s="226"/>
      <c r="H26" s="180">
        <v>271.22224443999994</v>
      </c>
      <c r="I26" s="180"/>
      <c r="J26" s="139">
        <v>-709.1397680599999</v>
      </c>
      <c r="K26" s="139"/>
      <c r="L26" s="50"/>
      <c r="M26"/>
    </row>
    <row r="27" spans="3:13" ht="12">
      <c r="C27" s="115"/>
      <c r="D27" s="180"/>
      <c r="E27" s="180">
        <v>808.69395527</v>
      </c>
      <c r="F27" s="180"/>
      <c r="G27" s="180">
        <v>619.18936047</v>
      </c>
      <c r="H27" s="180"/>
      <c r="I27" s="180">
        <v>189.50459479999995</v>
      </c>
      <c r="J27" s="139"/>
      <c r="K27" s="139">
        <v>-808.69395527</v>
      </c>
      <c r="L27" s="50"/>
      <c r="M27"/>
    </row>
    <row r="28" spans="1:13" ht="12">
      <c r="A28" s="220"/>
      <c r="B28" s="220"/>
      <c r="C28" s="10"/>
      <c r="D28" s="12"/>
      <c r="E28" s="12"/>
      <c r="F28" s="12"/>
      <c r="G28" s="11"/>
      <c r="I28" s="11"/>
      <c r="J28" s="138"/>
      <c r="K28" s="138"/>
      <c r="L28" s="50"/>
      <c r="M28"/>
    </row>
    <row r="29" spans="3:13" ht="12">
      <c r="C29" s="43" t="s">
        <v>135</v>
      </c>
      <c r="F29" s="72"/>
      <c r="G29" s="72"/>
      <c r="I29" s="72"/>
      <c r="J29" s="239"/>
      <c r="K29" s="239"/>
      <c r="L29" s="50"/>
      <c r="M29"/>
    </row>
    <row r="30" spans="3:13" ht="12">
      <c r="C30" s="38"/>
      <c r="F30" s="72"/>
      <c r="G30" s="72"/>
      <c r="H30" s="223"/>
      <c r="I30" s="72"/>
      <c r="J30" s="83"/>
      <c r="K30" s="82"/>
      <c r="L30" s="50"/>
      <c r="M30"/>
    </row>
    <row r="31" spans="1:13" ht="12">
      <c r="A31" s="120" t="s">
        <v>34</v>
      </c>
      <c r="B31" s="120"/>
      <c r="C31" s="38"/>
      <c r="F31" s="72"/>
      <c r="G31" s="72"/>
      <c r="I31" s="72"/>
      <c r="J31" s="83"/>
      <c r="K31" s="82"/>
      <c r="L31" s="50"/>
      <c r="M31"/>
    </row>
    <row r="32" spans="1:12" ht="12">
      <c r="A32" s="210" t="s">
        <v>62</v>
      </c>
      <c r="B32" s="129"/>
      <c r="C32" s="38"/>
      <c r="F32" s="72"/>
      <c r="G32" s="72"/>
      <c r="I32" s="72"/>
      <c r="J32" s="83"/>
      <c r="K32" s="82"/>
      <c r="L32" s="50"/>
    </row>
    <row r="33" ht="12"/>
    <row r="34" ht="15">
      <c r="C34" s="58"/>
    </row>
    <row r="35" spans="3:12" ht="12">
      <c r="C35" s="38"/>
      <c r="F35" s="72"/>
      <c r="G35" s="72"/>
      <c r="I35" s="72"/>
      <c r="J35" s="86"/>
      <c r="K35" s="87"/>
      <c r="L35" s="50"/>
    </row>
    <row r="36" spans="3:12" ht="12">
      <c r="C36" s="38"/>
      <c r="F36" s="72"/>
      <c r="G36" s="72"/>
      <c r="I36" s="72"/>
      <c r="J36" s="86"/>
      <c r="K36" s="87"/>
      <c r="L36" s="50"/>
    </row>
    <row r="37" spans="3:12" ht="12">
      <c r="C37" s="38"/>
      <c r="F37" s="72"/>
      <c r="G37" s="72"/>
      <c r="I37" s="72"/>
      <c r="J37" s="86"/>
      <c r="K37" s="87"/>
      <c r="L37" s="50"/>
    </row>
    <row r="38" spans="11:12" ht="12">
      <c r="K38" s="87"/>
      <c r="L38" s="50"/>
    </row>
    <row r="39" spans="11:12" ht="12">
      <c r="K39" s="87"/>
      <c r="L39" s="50"/>
    </row>
    <row r="40" ht="12"/>
    <row r="41" ht="12"/>
    <row r="42" ht="12"/>
    <row r="43" ht="12"/>
    <row r="44" ht="12"/>
    <row r="45" ht="12"/>
    <row r="46" spans="3:9" ht="12">
      <c r="C46" s="38"/>
      <c r="F46" s="72"/>
      <c r="G46" s="73"/>
      <c r="I46" s="73"/>
    </row>
    <row r="47" spans="3:9" ht="12">
      <c r="C47" s="38"/>
      <c r="F47" s="72"/>
      <c r="G47" s="73"/>
      <c r="I47" s="73"/>
    </row>
    <row r="48" spans="4:8" ht="12">
      <c r="D48" s="69"/>
      <c r="E48" s="69"/>
      <c r="F48" s="69"/>
      <c r="G48" s="69"/>
      <c r="H48" s="69"/>
    </row>
    <row r="49" spans="4:8" ht="12">
      <c r="D49" s="69"/>
      <c r="E49" s="69"/>
      <c r="F49" s="69"/>
      <c r="G49" s="69"/>
      <c r="H49" s="69"/>
    </row>
    <row r="50" spans="4:12" ht="12">
      <c r="D50" s="69"/>
      <c r="E50" s="69"/>
      <c r="F50" s="69"/>
      <c r="G50" s="69"/>
      <c r="H50" s="69"/>
      <c r="L50" s="23"/>
    </row>
    <row r="51" spans="4:12" ht="12">
      <c r="D51" s="69"/>
      <c r="E51" s="69"/>
      <c r="F51" s="69"/>
      <c r="G51" s="69"/>
      <c r="H51" s="69"/>
      <c r="L51" s="23"/>
    </row>
    <row r="52" spans="4:8" ht="12">
      <c r="D52" s="28"/>
      <c r="E52" s="28"/>
      <c r="F52" s="28"/>
      <c r="G52" s="28"/>
      <c r="H52" s="28"/>
    </row>
    <row r="53" spans="4:8" ht="12">
      <c r="D53" s="28"/>
      <c r="E53" s="28"/>
      <c r="F53" s="28"/>
      <c r="G53" s="28"/>
      <c r="H53" s="28"/>
    </row>
    <row r="54" spans="4:8" ht="12">
      <c r="D54" s="28"/>
      <c r="E54" s="28"/>
      <c r="F54" s="28"/>
      <c r="G54" s="28"/>
      <c r="H54" s="28"/>
    </row>
    <row r="55" spans="4:8" ht="12">
      <c r="D55" s="28"/>
      <c r="E55" s="28"/>
      <c r="F55" s="28"/>
      <c r="G55" s="28"/>
      <c r="H55" s="28"/>
    </row>
    <row r="56" spans="1:8" ht="12">
      <c r="A56" s="34"/>
      <c r="B56" s="129"/>
      <c r="D56" s="28"/>
      <c r="E56" s="28"/>
      <c r="F56" s="28"/>
      <c r="G56" s="28"/>
      <c r="H56" s="28"/>
    </row>
    <row r="57" spans="4:8" ht="12">
      <c r="D57" s="28"/>
      <c r="E57" s="28"/>
      <c r="F57" s="28"/>
      <c r="G57" s="28"/>
      <c r="H57" s="28"/>
    </row>
    <row r="58" spans="4:8" ht="12">
      <c r="D58" s="28"/>
      <c r="E58" s="28"/>
      <c r="F58" s="28"/>
      <c r="G58" s="28"/>
      <c r="H58" s="28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>
      <c r="C76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showGridLines="0" workbookViewId="0" topLeftCell="A1"/>
  </sheetViews>
  <sheetFormatPr defaultColWidth="9.140625" defaultRowHeight="12"/>
  <cols>
    <col min="1" max="1" width="9.28125" style="22" customWidth="1"/>
    <col min="2" max="2" width="10.421875" style="22" customWidth="1"/>
    <col min="3" max="3" width="39.7109375" style="22" customWidth="1"/>
    <col min="4" max="5" width="10.7109375" style="22" customWidth="1"/>
    <col min="6" max="16384" width="9.140625" style="22" customWidth="1"/>
  </cols>
  <sheetData>
    <row r="1" ht="12">
      <c r="C1" s="140" t="s">
        <v>97</v>
      </c>
    </row>
    <row r="2" spans="1:3" s="24" customFormat="1" ht="12">
      <c r="A2" s="23"/>
      <c r="C2" s="140" t="s">
        <v>41</v>
      </c>
    </row>
    <row r="3" s="24" customFormat="1" ht="12">
      <c r="C3" s="120" t="s">
        <v>105</v>
      </c>
    </row>
    <row r="4" spans="3:8" s="24" customFormat="1" ht="12">
      <c r="C4" s="120" t="s">
        <v>106</v>
      </c>
      <c r="H4" s="55"/>
    </row>
    <row r="5" s="24" customFormat="1" ht="12"/>
    <row r="6" spans="3:19" s="15" customFormat="1" ht="15">
      <c r="C6" s="243" t="s">
        <v>195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3:27" s="24" customFormat="1" ht="12">
      <c r="C7" s="59" t="s">
        <v>148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ht="12"/>
    <row r="9" ht="12"/>
    <row r="10" spans="4:5" ht="12">
      <c r="D10" s="210">
        <v>2013</v>
      </c>
      <c r="E10" s="210">
        <v>2018</v>
      </c>
    </row>
    <row r="11" spans="1:8" ht="24">
      <c r="A11" s="141"/>
      <c r="B11" s="141"/>
      <c r="C11" s="253" t="s">
        <v>154</v>
      </c>
      <c r="D11" s="141">
        <v>40.83709579865326</v>
      </c>
      <c r="E11" s="141">
        <v>41.35773145080868</v>
      </c>
      <c r="F11" s="45"/>
      <c r="G11" s="45"/>
      <c r="H11" s="45"/>
    </row>
    <row r="12" spans="3:8" ht="24">
      <c r="C12" s="253" t="s">
        <v>153</v>
      </c>
      <c r="D12" s="141">
        <v>22.04093662649644</v>
      </c>
      <c r="E12" s="141">
        <v>22.47465735367871</v>
      </c>
      <c r="F12" s="141"/>
      <c r="G12" s="45"/>
      <c r="H12" s="45"/>
    </row>
    <row r="13" spans="3:8" ht="24">
      <c r="C13" s="253" t="s">
        <v>152</v>
      </c>
      <c r="D13" s="141">
        <v>15.73878069058059</v>
      </c>
      <c r="E13" s="141">
        <v>18.199414580368106</v>
      </c>
      <c r="F13" s="141"/>
      <c r="G13" s="45"/>
      <c r="H13" s="45"/>
    </row>
    <row r="14" spans="2:8" ht="24">
      <c r="B14" s="27"/>
      <c r="C14" s="253" t="s">
        <v>236</v>
      </c>
      <c r="D14" s="141">
        <v>7.020491251409933</v>
      </c>
      <c r="E14" s="141">
        <v>5.836372703393383</v>
      </c>
      <c r="F14" s="141"/>
      <c r="G14" s="42"/>
      <c r="H14" s="45"/>
    </row>
    <row r="15" spans="3:8" ht="12">
      <c r="C15" s="141" t="s">
        <v>187</v>
      </c>
      <c r="D15" s="141">
        <v>6.013166367962734</v>
      </c>
      <c r="E15" s="141">
        <v>6.2265138440304675</v>
      </c>
      <c r="F15" s="141"/>
      <c r="G15" s="45"/>
      <c r="H15" s="45"/>
    </row>
    <row r="16" spans="3:8" ht="12">
      <c r="C16" s="141" t="s">
        <v>126</v>
      </c>
      <c r="D16" s="141">
        <v>5.730783644677108</v>
      </c>
      <c r="E16" s="141">
        <v>3.3019596024447093</v>
      </c>
      <c r="F16" s="141"/>
      <c r="G16" s="45"/>
      <c r="H16" s="45"/>
    </row>
    <row r="17" spans="3:6" ht="12">
      <c r="C17" s="141" t="s">
        <v>151</v>
      </c>
      <c r="D17" s="141">
        <v>2.6187456202199355</v>
      </c>
      <c r="E17" s="141">
        <v>2.6033504652759487</v>
      </c>
      <c r="F17" s="141"/>
    </row>
    <row r="18" spans="3:5" s="210" customFormat="1" ht="12">
      <c r="C18" s="141"/>
      <c r="D18" s="141"/>
      <c r="E18" s="141"/>
    </row>
    <row r="19" spans="1:3" ht="12">
      <c r="A19" s="23"/>
      <c r="C19" s="43" t="s">
        <v>138</v>
      </c>
    </row>
    <row r="20" ht="12">
      <c r="D20" s="23"/>
    </row>
    <row r="21" ht="12">
      <c r="A21" s="120" t="s">
        <v>32</v>
      </c>
    </row>
    <row r="22" ht="12">
      <c r="A22" s="129" t="s">
        <v>62</v>
      </c>
    </row>
    <row r="23" s="210" customFormat="1" ht="12">
      <c r="A23" s="129"/>
    </row>
    <row r="24" s="210" customFormat="1" ht="12">
      <c r="A24" s="129"/>
    </row>
    <row r="25" s="210" customFormat="1" ht="12">
      <c r="A25" s="129"/>
    </row>
    <row r="26" ht="15">
      <c r="C26" s="58"/>
    </row>
    <row r="27" ht="12">
      <c r="C27" s="59"/>
    </row>
    <row r="28" ht="12">
      <c r="A28" s="34"/>
    </row>
    <row r="29" ht="12"/>
    <row r="30" ht="12"/>
    <row r="31" ht="12"/>
    <row r="32" ht="12"/>
    <row r="33" ht="12"/>
    <row r="34" ht="12"/>
    <row r="35" ht="12"/>
    <row r="36" ht="12"/>
    <row r="37" ht="12">
      <c r="C37" s="43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71" ht="12">
      <c r="C71" s="43"/>
    </row>
    <row r="72" ht="12">
      <c r="C72" s="17"/>
    </row>
    <row r="73" ht="12">
      <c r="C73" s="17"/>
    </row>
    <row r="74" ht="12">
      <c r="C74" s="17"/>
    </row>
    <row r="75" ht="12">
      <c r="C75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workbookViewId="0" topLeftCell="A1"/>
  </sheetViews>
  <sheetFormatPr defaultColWidth="9.140625" defaultRowHeight="12"/>
  <cols>
    <col min="1" max="1" width="9.28125" style="22" customWidth="1"/>
    <col min="2" max="2" width="8.140625" style="22" customWidth="1"/>
    <col min="3" max="3" width="39.7109375" style="22" customWidth="1"/>
    <col min="4" max="5" width="10.7109375" style="22" customWidth="1"/>
    <col min="6" max="6" width="9.8515625" style="22" customWidth="1"/>
    <col min="7" max="16384" width="9.140625" style="22" customWidth="1"/>
  </cols>
  <sheetData>
    <row r="1" ht="12">
      <c r="C1" s="140" t="s">
        <v>98</v>
      </c>
    </row>
    <row r="2" spans="1:3" s="24" customFormat="1" ht="12">
      <c r="A2" s="23"/>
      <c r="C2" s="140" t="s">
        <v>42</v>
      </c>
    </row>
    <row r="3" s="24" customFormat="1" ht="12">
      <c r="C3" s="120" t="s">
        <v>105</v>
      </c>
    </row>
    <row r="4" spans="3:8" s="24" customFormat="1" ht="12">
      <c r="C4" s="120" t="s">
        <v>106</v>
      </c>
      <c r="H4" s="44"/>
    </row>
    <row r="5" s="24" customFormat="1" ht="12"/>
    <row r="6" spans="3:17" s="15" customFormat="1" ht="15">
      <c r="C6" s="243" t="s">
        <v>196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3:25" s="24" customFormat="1" ht="12">
      <c r="C7" s="59" t="s">
        <v>149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ht="12"/>
    <row r="9" ht="12"/>
    <row r="10" spans="4:5" ht="12">
      <c r="D10" s="210">
        <v>2013</v>
      </c>
      <c r="E10" s="210">
        <v>2018</v>
      </c>
    </row>
    <row r="11" spans="3:7" ht="24">
      <c r="C11" s="253" t="s">
        <v>154</v>
      </c>
      <c r="D11" s="141">
        <v>25.947574056420535</v>
      </c>
      <c r="E11" s="141">
        <v>31.26749707947227</v>
      </c>
      <c r="F11" s="141"/>
      <c r="G11" s="45"/>
    </row>
    <row r="12" spans="2:7" ht="24">
      <c r="B12" s="27"/>
      <c r="C12" s="253" t="s">
        <v>153</v>
      </c>
      <c r="D12" s="141">
        <v>29.611638919811323</v>
      </c>
      <c r="E12" s="141">
        <v>20.866940415274847</v>
      </c>
      <c r="F12" s="141"/>
      <c r="G12" s="45"/>
    </row>
    <row r="13" spans="3:7" ht="24">
      <c r="C13" s="253" t="s">
        <v>152</v>
      </c>
      <c r="D13" s="141">
        <v>22.62987458132279</v>
      </c>
      <c r="E13" s="141">
        <v>25.002235125142946</v>
      </c>
      <c r="F13" s="141"/>
      <c r="G13" s="45"/>
    </row>
    <row r="14" spans="2:7" ht="12">
      <c r="B14" s="27"/>
      <c r="C14" s="141" t="s">
        <v>187</v>
      </c>
      <c r="D14" s="141">
        <v>9.355961153763154</v>
      </c>
      <c r="E14" s="141">
        <v>10.283705800976929</v>
      </c>
      <c r="F14" s="141"/>
      <c r="G14" s="45"/>
    </row>
    <row r="15" spans="3:7" ht="24">
      <c r="C15" s="253" t="s">
        <v>236</v>
      </c>
      <c r="D15" s="141">
        <v>5.546809550930129</v>
      </c>
      <c r="E15" s="141">
        <v>5.6899164672894935</v>
      </c>
      <c r="F15" s="141"/>
      <c r="G15" s="45"/>
    </row>
    <row r="16" spans="3:7" ht="12">
      <c r="C16" s="141" t="s">
        <v>126</v>
      </c>
      <c r="D16" s="141">
        <v>4.516923968958769</v>
      </c>
      <c r="E16" s="141">
        <v>4.126876165805937</v>
      </c>
      <c r="F16" s="141"/>
      <c r="G16" s="45"/>
    </row>
    <row r="17" spans="3:6" ht="12">
      <c r="C17" s="141" t="s">
        <v>151</v>
      </c>
      <c r="D17" s="141">
        <v>2.3912177687933203</v>
      </c>
      <c r="E17" s="141">
        <v>2.7628289460375735</v>
      </c>
      <c r="F17" s="141"/>
    </row>
    <row r="18" spans="3:5" s="210" customFormat="1" ht="12">
      <c r="C18" s="141"/>
      <c r="D18" s="141"/>
      <c r="E18" s="141"/>
    </row>
    <row r="19" spans="1:5" ht="12">
      <c r="A19" s="23"/>
      <c r="C19" s="43" t="s">
        <v>138</v>
      </c>
      <c r="D19" s="141"/>
      <c r="E19" s="141"/>
    </row>
    <row r="20" ht="12">
      <c r="D20" s="23"/>
    </row>
    <row r="21" ht="12">
      <c r="A21" s="120" t="s">
        <v>32</v>
      </c>
    </row>
    <row r="22" spans="1:4" ht="12">
      <c r="A22" s="210" t="s">
        <v>88</v>
      </c>
      <c r="C22" s="6"/>
      <c r="D22" s="6"/>
    </row>
    <row r="23" spans="3:5" ht="12">
      <c r="C23" s="38"/>
      <c r="D23" s="72"/>
      <c r="E23" s="72"/>
    </row>
    <row r="24" ht="12"/>
    <row r="25" ht="12">
      <c r="A25" s="34"/>
    </row>
    <row r="26" ht="12"/>
    <row r="27" ht="15">
      <c r="C27" s="58"/>
    </row>
    <row r="28" ht="12">
      <c r="C28" s="59"/>
    </row>
    <row r="29" ht="12"/>
    <row r="30" ht="12">
      <c r="C30" s="43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72" ht="12">
      <c r="C72" s="4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showGridLines="0" workbookViewId="0" topLeftCell="A1"/>
  </sheetViews>
  <sheetFormatPr defaultColWidth="9.140625" defaultRowHeight="12"/>
  <cols>
    <col min="1" max="1" width="9.28125" style="22" customWidth="1"/>
    <col min="2" max="2" width="8.57421875" style="22" customWidth="1"/>
    <col min="3" max="3" width="39.7109375" style="22" customWidth="1"/>
    <col min="4" max="5" width="10.7109375" style="22" customWidth="1"/>
    <col min="6" max="6" width="9.421875" style="22" bestFit="1" customWidth="1"/>
    <col min="7" max="8" width="9.140625" style="22" customWidth="1"/>
    <col min="9" max="9" width="15.421875" style="22" customWidth="1"/>
    <col min="10" max="10" width="9.140625" style="22" customWidth="1"/>
    <col min="11" max="11" width="7.57421875" style="22" customWidth="1"/>
    <col min="12" max="16384" width="9.140625" style="22" customWidth="1"/>
  </cols>
  <sheetData>
    <row r="1" spans="3:6" ht="12">
      <c r="C1" s="140" t="s">
        <v>99</v>
      </c>
      <c r="F1" s="17"/>
    </row>
    <row r="2" spans="1:6" s="24" customFormat="1" ht="12">
      <c r="A2" s="23"/>
      <c r="C2" s="140" t="s">
        <v>58</v>
      </c>
      <c r="F2" s="17"/>
    </row>
    <row r="3" spans="3:6" s="24" customFormat="1" ht="12">
      <c r="C3" s="120" t="s">
        <v>105</v>
      </c>
      <c r="F3" s="17"/>
    </row>
    <row r="4" spans="3:6" s="24" customFormat="1" ht="12">
      <c r="C4" s="120" t="s">
        <v>106</v>
      </c>
      <c r="F4" s="17"/>
    </row>
    <row r="5" s="24" customFormat="1" ht="12">
      <c r="F5" s="22"/>
    </row>
    <row r="6" spans="3:15" s="15" customFormat="1" ht="15">
      <c r="C6" s="243" t="s">
        <v>197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3:19" s="24" customFormat="1" ht="12">
      <c r="C7" s="59" t="s">
        <v>159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ht="12"/>
    <row r="9" ht="12"/>
    <row r="10" spans="4:5" ht="12">
      <c r="D10" s="1" t="s">
        <v>131</v>
      </c>
      <c r="E10" s="1" t="s">
        <v>132</v>
      </c>
    </row>
    <row r="11" spans="3:8" ht="24">
      <c r="C11" s="253" t="s">
        <v>154</v>
      </c>
      <c r="D11" s="141">
        <v>41.35773145080868</v>
      </c>
      <c r="E11" s="141">
        <v>31.26749707947227</v>
      </c>
      <c r="G11" s="141"/>
      <c r="H11" s="45"/>
    </row>
    <row r="12" spans="3:8" ht="12">
      <c r="C12" s="141" t="s">
        <v>156</v>
      </c>
      <c r="D12" s="141">
        <v>22.47465735367871</v>
      </c>
      <c r="E12" s="141">
        <v>25.002235125142946</v>
      </c>
      <c r="G12" s="141"/>
      <c r="H12" s="45"/>
    </row>
    <row r="13" spans="3:8" ht="12">
      <c r="C13" s="141" t="s">
        <v>157</v>
      </c>
      <c r="D13" s="141">
        <v>18.199414580368106</v>
      </c>
      <c r="E13" s="141">
        <v>10.283705800976929</v>
      </c>
      <c r="G13" s="141"/>
      <c r="H13" s="45"/>
    </row>
    <row r="14" spans="3:10" ht="12">
      <c r="C14" s="141" t="s">
        <v>187</v>
      </c>
      <c r="D14" s="141">
        <v>5.836372703393383</v>
      </c>
      <c r="E14" s="141">
        <v>20.866940415274847</v>
      </c>
      <c r="G14" s="141"/>
      <c r="H14" s="27"/>
      <c r="I14" s="141"/>
      <c r="J14" s="141"/>
    </row>
    <row r="15" spans="3:8" ht="12">
      <c r="C15" s="141" t="s">
        <v>158</v>
      </c>
      <c r="D15" s="141">
        <v>6.2265138440304675</v>
      </c>
      <c r="E15" s="141">
        <v>5.6899164672894935</v>
      </c>
      <c r="G15" s="141"/>
      <c r="H15" s="45"/>
    </row>
    <row r="16" spans="3:8" ht="12">
      <c r="C16" s="141" t="s">
        <v>151</v>
      </c>
      <c r="D16" s="141">
        <v>2.6033504652759487</v>
      </c>
      <c r="E16" s="141">
        <v>4.126876165805937</v>
      </c>
      <c r="G16" s="141"/>
      <c r="H16" s="45"/>
    </row>
    <row r="17" spans="3:8" ht="12">
      <c r="C17" s="141" t="s">
        <v>126</v>
      </c>
      <c r="D17" s="141">
        <v>3.3019596024447093</v>
      </c>
      <c r="E17" s="141">
        <v>2.7628289460375735</v>
      </c>
      <c r="G17" s="141"/>
      <c r="H17" s="45"/>
    </row>
    <row r="18" ht="12"/>
    <row r="19" spans="1:3" ht="12">
      <c r="A19" s="23"/>
      <c r="C19" s="43" t="s">
        <v>138</v>
      </c>
    </row>
    <row r="20" ht="12">
      <c r="D20" s="23"/>
    </row>
    <row r="21" s="210" customFormat="1" ht="12">
      <c r="A21" s="120" t="s">
        <v>32</v>
      </c>
    </row>
    <row r="22" spans="1:11" s="210" customFormat="1" ht="12.75">
      <c r="A22" s="210" t="s">
        <v>70</v>
      </c>
      <c r="I22" s="240" t="s">
        <v>69</v>
      </c>
      <c r="J22" s="218"/>
      <c r="K22" s="218"/>
    </row>
    <row r="23" spans="1:11" ht="12.75">
      <c r="A23" s="24"/>
      <c r="I23" s="240" t="s">
        <v>60</v>
      </c>
      <c r="J23" s="217"/>
      <c r="K23" s="218"/>
    </row>
    <row r="24" spans="3:15" s="15" customFormat="1" ht="15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3:23" s="120" customFormat="1" ht="12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ht="15">
      <c r="C26" s="58"/>
    </row>
    <row r="27" ht="12">
      <c r="C27" s="59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>
      <c r="C63" s="43"/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9.8515625" style="22" customWidth="1"/>
    <col min="4" max="12" width="13.8515625" style="22" customWidth="1"/>
    <col min="13" max="15" width="9.8515625" style="22" customWidth="1"/>
    <col min="16" max="22" width="13.57421875" style="22" customWidth="1"/>
    <col min="23" max="16384" width="9.140625" style="22" customWidth="1"/>
  </cols>
  <sheetData>
    <row r="1" spans="1:3" ht="12">
      <c r="A1" s="21"/>
      <c r="C1" s="140" t="s">
        <v>93</v>
      </c>
    </row>
    <row r="2" spans="1:3" s="24" customFormat="1" ht="12">
      <c r="A2" s="23"/>
      <c r="C2" s="140" t="s">
        <v>43</v>
      </c>
    </row>
    <row r="3" s="24" customFormat="1" ht="12">
      <c r="C3" s="120" t="s">
        <v>105</v>
      </c>
    </row>
    <row r="4" spans="3:11" s="24" customFormat="1" ht="12">
      <c r="C4" s="120" t="s">
        <v>106</v>
      </c>
      <c r="J4" s="21"/>
      <c r="K4" s="21"/>
    </row>
    <row r="5" s="24" customFormat="1" ht="12"/>
    <row r="6" spans="3:18" s="15" customFormat="1" ht="15">
      <c r="C6" s="243" t="s">
        <v>198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3:26" s="24" customFormat="1" ht="12">
      <c r="C7" s="59" t="s">
        <v>107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="24" customFormat="1" ht="12"/>
    <row r="9" s="24" customFormat="1" ht="12"/>
    <row r="10" spans="3:15" ht="12" customHeight="1">
      <c r="C10" s="88"/>
      <c r="D10" s="265" t="s">
        <v>131</v>
      </c>
      <c r="E10" s="266"/>
      <c r="F10" s="267"/>
      <c r="G10" s="266" t="s">
        <v>132</v>
      </c>
      <c r="H10" s="266"/>
      <c r="I10" s="266"/>
      <c r="J10" s="265" t="s">
        <v>133</v>
      </c>
      <c r="K10" s="266"/>
      <c r="L10" s="266"/>
      <c r="M10" s="89"/>
      <c r="N10" s="89"/>
      <c r="O10" s="24"/>
    </row>
    <row r="11" spans="3:15" s="32" customFormat="1" ht="12" customHeight="1">
      <c r="C11" s="65"/>
      <c r="D11" s="241">
        <v>2007</v>
      </c>
      <c r="E11" s="242">
        <v>2012</v>
      </c>
      <c r="F11" s="242">
        <v>2017</v>
      </c>
      <c r="G11" s="241">
        <v>2007</v>
      </c>
      <c r="H11" s="242">
        <v>2012</v>
      </c>
      <c r="I11" s="242">
        <v>2017</v>
      </c>
      <c r="J11" s="241">
        <v>2007</v>
      </c>
      <c r="K11" s="242">
        <v>2012</v>
      </c>
      <c r="L11" s="242">
        <v>2017</v>
      </c>
      <c r="M11" s="35"/>
      <c r="N11" s="35"/>
      <c r="O11" s="24"/>
    </row>
    <row r="12" spans="3:15" s="32" customFormat="1" ht="12" customHeight="1">
      <c r="C12" s="60" t="s">
        <v>50</v>
      </c>
      <c r="D12" s="142">
        <v>1234.4704</v>
      </c>
      <c r="E12" s="143">
        <v>1684.9896999999999</v>
      </c>
      <c r="F12" s="143">
        <v>1878.6127</v>
      </c>
      <c r="G12" s="142">
        <v>1450.9185</v>
      </c>
      <c r="H12" s="143">
        <v>1798.8781000000001</v>
      </c>
      <c r="I12" s="143">
        <v>1859.7065</v>
      </c>
      <c r="J12" s="142">
        <v>-216.4482</v>
      </c>
      <c r="K12" s="143">
        <v>-113.88839999999999</v>
      </c>
      <c r="L12" s="143">
        <v>18.906200000000002</v>
      </c>
      <c r="M12" s="36"/>
      <c r="N12" s="216"/>
      <c r="O12" s="216"/>
    </row>
    <row r="13" spans="3:15" s="32" customFormat="1" ht="12" customHeight="1">
      <c r="C13" s="90" t="s">
        <v>117</v>
      </c>
      <c r="D13" s="144">
        <v>99.265</v>
      </c>
      <c r="E13" s="145">
        <v>125.066</v>
      </c>
      <c r="F13" s="145"/>
      <c r="G13" s="144">
        <v>58.478</v>
      </c>
      <c r="H13" s="145">
        <v>67.935</v>
      </c>
      <c r="I13" s="145"/>
      <c r="J13" s="144">
        <v>40.787</v>
      </c>
      <c r="K13" s="145">
        <v>57.131</v>
      </c>
      <c r="L13" s="145"/>
      <c r="M13" s="36"/>
      <c r="N13" s="216"/>
      <c r="O13" s="216"/>
    </row>
    <row r="14" spans="3:15" s="32" customFormat="1" ht="12" customHeight="1">
      <c r="C14" s="91" t="s">
        <v>237</v>
      </c>
      <c r="D14" s="150">
        <v>125.535</v>
      </c>
      <c r="E14" s="151">
        <v>243.04</v>
      </c>
      <c r="F14" s="151">
        <v>265.562</v>
      </c>
      <c r="G14" s="150">
        <v>117.6</v>
      </c>
      <c r="H14" s="151">
        <v>230.26</v>
      </c>
      <c r="I14" s="151">
        <v>238.986</v>
      </c>
      <c r="J14" s="150">
        <v>7.935</v>
      </c>
      <c r="K14" s="151">
        <v>12.779</v>
      </c>
      <c r="L14" s="151">
        <v>26.576</v>
      </c>
      <c r="M14" s="36"/>
      <c r="N14" s="216"/>
      <c r="O14" s="216"/>
    </row>
    <row r="15" spans="1:15" s="32" customFormat="1" ht="12" customHeight="1">
      <c r="A15" s="30"/>
      <c r="C15" s="164" t="s">
        <v>116</v>
      </c>
      <c r="D15" s="146">
        <v>117.2192</v>
      </c>
      <c r="E15" s="147">
        <v>188.80610000000001</v>
      </c>
      <c r="F15" s="147">
        <v>192.7407</v>
      </c>
      <c r="G15" s="146">
        <v>88.0123</v>
      </c>
      <c r="H15" s="147">
        <v>173.7107</v>
      </c>
      <c r="I15" s="147">
        <v>133.442</v>
      </c>
      <c r="J15" s="146">
        <v>29.2069</v>
      </c>
      <c r="K15" s="147">
        <v>15.0954</v>
      </c>
      <c r="L15" s="147">
        <v>59.2987</v>
      </c>
      <c r="M15" s="36"/>
      <c r="N15" s="216"/>
      <c r="O15" s="216"/>
    </row>
    <row r="16" spans="3:15" s="32" customFormat="1" ht="12" customHeight="1">
      <c r="C16" s="161" t="s">
        <v>110</v>
      </c>
      <c r="D16" s="148">
        <v>306.37109999999996</v>
      </c>
      <c r="E16" s="149">
        <v>353.43940000000003</v>
      </c>
      <c r="F16" s="149">
        <v>372.3394</v>
      </c>
      <c r="G16" s="148">
        <v>277.7429</v>
      </c>
      <c r="H16" s="149">
        <v>359.8741</v>
      </c>
      <c r="I16" s="149">
        <v>382.7611</v>
      </c>
      <c r="J16" s="148">
        <v>28.6282</v>
      </c>
      <c r="K16" s="149">
        <v>-6.4346000000000005</v>
      </c>
      <c r="L16" s="149">
        <v>-10.421700000000001</v>
      </c>
      <c r="M16" s="36"/>
      <c r="N16" s="216"/>
      <c r="O16" s="216"/>
    </row>
    <row r="17" spans="3:15" s="32" customFormat="1" ht="12" customHeight="1">
      <c r="C17" s="161" t="s">
        <v>54</v>
      </c>
      <c r="D17" s="148">
        <v>890.2296</v>
      </c>
      <c r="E17" s="149">
        <v>1594.6313</v>
      </c>
      <c r="F17" s="149">
        <v>2003.5147</v>
      </c>
      <c r="G17" s="148">
        <v>697.6399</v>
      </c>
      <c r="H17" s="149">
        <v>1415.1613</v>
      </c>
      <c r="I17" s="149">
        <v>1632.1085</v>
      </c>
      <c r="J17" s="148">
        <v>192.58970000000002</v>
      </c>
      <c r="K17" s="149">
        <v>179.47</v>
      </c>
      <c r="L17" s="149">
        <v>371.4062</v>
      </c>
      <c r="M17" s="36"/>
      <c r="N17" s="216"/>
      <c r="O17" s="216"/>
    </row>
    <row r="18" spans="1:15" s="32" customFormat="1" ht="12" customHeight="1">
      <c r="A18" s="30"/>
      <c r="C18" s="161" t="s">
        <v>112</v>
      </c>
      <c r="D18" s="148">
        <v>106.4561</v>
      </c>
      <c r="E18" s="149">
        <v>225.3773</v>
      </c>
      <c r="F18" s="149">
        <v>260.56870000000004</v>
      </c>
      <c r="G18" s="148">
        <v>159.5369</v>
      </c>
      <c r="H18" s="149">
        <v>380.5856</v>
      </c>
      <c r="I18" s="149">
        <v>393.071</v>
      </c>
      <c r="J18" s="148">
        <v>-53.0808</v>
      </c>
      <c r="K18" s="149">
        <v>-155.20829999999998</v>
      </c>
      <c r="L18" s="149">
        <v>-132.5023</v>
      </c>
      <c r="M18" s="36"/>
      <c r="N18" s="216"/>
      <c r="O18" s="216"/>
    </row>
    <row r="19" spans="3:15" s="32" customFormat="1" ht="12" customHeight="1">
      <c r="C19" s="161" t="s">
        <v>1</v>
      </c>
      <c r="D19" s="148">
        <v>521.2164</v>
      </c>
      <c r="E19" s="149">
        <v>621.5909</v>
      </c>
      <c r="F19" s="149">
        <v>617.9491999999999</v>
      </c>
      <c r="G19" s="148">
        <v>454.0265</v>
      </c>
      <c r="H19" s="149">
        <v>689.6256999999999</v>
      </c>
      <c r="I19" s="149">
        <v>594.3829000000001</v>
      </c>
      <c r="J19" s="148">
        <v>67.1899</v>
      </c>
      <c r="K19" s="149">
        <v>-68.0348</v>
      </c>
      <c r="L19" s="149">
        <v>23.5663</v>
      </c>
      <c r="M19" s="36"/>
      <c r="N19" s="216"/>
      <c r="O19" s="216"/>
    </row>
    <row r="20" spans="1:15" s="32" customFormat="1" ht="12" customHeight="1">
      <c r="A20" s="30"/>
      <c r="C20" s="161" t="s">
        <v>111</v>
      </c>
      <c r="D20" s="148">
        <v>198.3373</v>
      </c>
      <c r="E20" s="149">
        <v>288.5326</v>
      </c>
      <c r="F20" s="149">
        <v>362.44259999999997</v>
      </c>
      <c r="G20" s="148">
        <v>205.7107</v>
      </c>
      <c r="H20" s="149">
        <v>288.5674</v>
      </c>
      <c r="I20" s="149">
        <v>372.1069</v>
      </c>
      <c r="J20" s="148">
        <v>-7.373399999999999</v>
      </c>
      <c r="K20" s="149">
        <v>-0.0348</v>
      </c>
      <c r="L20" s="149">
        <v>-9.664299999999999</v>
      </c>
      <c r="M20" s="36"/>
      <c r="N20" s="216"/>
      <c r="O20" s="216"/>
    </row>
    <row r="21" spans="1:15" s="32" customFormat="1" ht="12" customHeight="1">
      <c r="A21" s="30"/>
      <c r="C21" s="161" t="s">
        <v>115</v>
      </c>
      <c r="D21" s="148">
        <v>257.035</v>
      </c>
      <c r="E21" s="149">
        <v>408.4421</v>
      </c>
      <c r="F21" s="149">
        <v>317.918</v>
      </c>
      <c r="G21" s="148">
        <v>145.7322</v>
      </c>
      <c r="H21" s="149">
        <v>246.1028</v>
      </c>
      <c r="I21" s="149">
        <v>202.0118</v>
      </c>
      <c r="J21" s="148">
        <v>111.3028</v>
      </c>
      <c r="K21" s="149">
        <v>162.33929999999998</v>
      </c>
      <c r="L21" s="149">
        <v>115.9062</v>
      </c>
      <c r="M21" s="36"/>
      <c r="N21" s="216"/>
      <c r="O21" s="216"/>
    </row>
    <row r="22" spans="1:15" s="32" customFormat="1" ht="12" customHeight="1">
      <c r="A22" s="30"/>
      <c r="C22" s="161" t="s">
        <v>113</v>
      </c>
      <c r="D22" s="148">
        <v>220.062</v>
      </c>
      <c r="E22" s="149">
        <v>317.8651</v>
      </c>
      <c r="F22" s="149">
        <v>330.4015</v>
      </c>
      <c r="G22" s="148">
        <v>193.1894</v>
      </c>
      <c r="H22" s="149">
        <v>295.5502</v>
      </c>
      <c r="I22" s="149">
        <v>290.0856</v>
      </c>
      <c r="J22" s="148">
        <v>26.8726</v>
      </c>
      <c r="K22" s="149">
        <v>22.3149</v>
      </c>
      <c r="L22" s="149">
        <v>40.3159</v>
      </c>
      <c r="M22" s="36"/>
      <c r="N22" s="216"/>
      <c r="O22" s="216"/>
    </row>
    <row r="23" spans="3:15" s="32" customFormat="1" ht="12" customHeight="1">
      <c r="C23" s="161" t="s">
        <v>109</v>
      </c>
      <c r="D23" s="148">
        <v>271.0522</v>
      </c>
      <c r="E23" s="149">
        <v>426.4122</v>
      </c>
      <c r="F23" s="149">
        <v>507.76959999999997</v>
      </c>
      <c r="G23" s="148">
        <v>260.3733</v>
      </c>
      <c r="H23" s="149">
        <v>404.4019</v>
      </c>
      <c r="I23" s="149">
        <v>423.5365</v>
      </c>
      <c r="J23" s="148">
        <v>10.6789</v>
      </c>
      <c r="K23" s="149">
        <v>22.0103</v>
      </c>
      <c r="L23" s="149">
        <v>84.2332</v>
      </c>
      <c r="M23" s="36"/>
      <c r="N23" s="216"/>
      <c r="O23" s="216"/>
    </row>
    <row r="24" spans="3:15" s="32" customFormat="1" ht="12" customHeight="1">
      <c r="C24" s="91" t="s">
        <v>238</v>
      </c>
      <c r="D24" s="150">
        <v>848.2584</v>
      </c>
      <c r="E24" s="151">
        <v>1202.4688999999998</v>
      </c>
      <c r="F24" s="151">
        <v>1368.1589</v>
      </c>
      <c r="G24" s="150">
        <v>1471.8138000000001</v>
      </c>
      <c r="H24" s="151">
        <v>1817.1526000000001</v>
      </c>
      <c r="I24" s="151">
        <v>2130.9995</v>
      </c>
      <c r="J24" s="150">
        <v>-623.5554000000001</v>
      </c>
      <c r="K24" s="151">
        <v>-614.6838</v>
      </c>
      <c r="L24" s="151">
        <v>-762.8406</v>
      </c>
      <c r="M24" s="36"/>
      <c r="N24" s="216"/>
      <c r="O24" s="216"/>
    </row>
    <row r="25" spans="3:15" ht="12">
      <c r="C25" s="32"/>
      <c r="D25" s="37"/>
      <c r="E25" s="37"/>
      <c r="F25" s="37"/>
      <c r="G25" s="37"/>
      <c r="H25" s="37"/>
      <c r="I25" s="37"/>
      <c r="J25" s="37"/>
      <c r="K25" s="37"/>
      <c r="L25" s="37"/>
      <c r="M25" s="32"/>
      <c r="N25" s="32"/>
      <c r="O25" s="32"/>
    </row>
    <row r="26" spans="3:15" ht="12" customHeight="1">
      <c r="C26" s="210" t="s">
        <v>119</v>
      </c>
      <c r="D26" s="37"/>
      <c r="E26" s="37"/>
      <c r="F26" s="37"/>
      <c r="G26" s="37"/>
      <c r="H26" s="37"/>
      <c r="I26" s="37"/>
      <c r="J26" s="37"/>
      <c r="K26" s="37"/>
      <c r="L26" s="37"/>
      <c r="M26" s="32"/>
      <c r="N26" s="32"/>
      <c r="O26" s="32"/>
    </row>
    <row r="27" spans="3:15" ht="12" customHeight="1">
      <c r="C27" s="210" t="s">
        <v>160</v>
      </c>
      <c r="D27" s="37"/>
      <c r="E27" s="37"/>
      <c r="F27" s="37"/>
      <c r="G27" s="37"/>
      <c r="H27" s="37"/>
      <c r="I27" s="37"/>
      <c r="J27" s="37"/>
      <c r="K27" s="37"/>
      <c r="L27" s="37"/>
      <c r="M27" s="32"/>
      <c r="N27" s="32"/>
      <c r="O27" s="32"/>
    </row>
    <row r="28" spans="3:15" ht="12" customHeight="1">
      <c r="C28" s="210" t="s">
        <v>161</v>
      </c>
      <c r="D28" s="37"/>
      <c r="E28" s="37"/>
      <c r="F28" s="37"/>
      <c r="G28" s="37"/>
      <c r="H28" s="37"/>
      <c r="I28" s="37"/>
      <c r="J28" s="37"/>
      <c r="K28" s="37"/>
      <c r="L28" s="37"/>
      <c r="M28" s="32"/>
      <c r="N28" s="32"/>
      <c r="O28" s="32"/>
    </row>
    <row r="29" spans="3:12" ht="12" customHeight="1">
      <c r="C29" s="43" t="s">
        <v>122</v>
      </c>
      <c r="D29" s="37"/>
      <c r="E29" s="37"/>
      <c r="F29" s="37"/>
      <c r="G29" s="37"/>
      <c r="H29" s="37"/>
      <c r="I29" s="37"/>
      <c r="J29" s="37"/>
      <c r="K29" s="37"/>
      <c r="L29" s="37"/>
    </row>
    <row r="30" spans="7:13" ht="12" customHeight="1">
      <c r="G30" s="215"/>
      <c r="H30" s="215"/>
      <c r="I30" s="215"/>
      <c r="J30" s="215"/>
      <c r="K30" s="215"/>
      <c r="L30" s="215"/>
      <c r="M30" s="215"/>
    </row>
    <row r="31" spans="3:15" ht="12">
      <c r="C31" s="32"/>
      <c r="D31" s="37"/>
      <c r="E31" s="37"/>
      <c r="F31" s="37"/>
      <c r="G31" s="37"/>
      <c r="H31" s="37"/>
      <c r="I31" s="37"/>
      <c r="J31" s="37"/>
      <c r="K31" s="37"/>
      <c r="L31" s="37"/>
      <c r="M31" s="32"/>
      <c r="N31" s="32"/>
      <c r="O31" s="32"/>
    </row>
    <row r="32" spans="3:15" ht="12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2"/>
      <c r="N32" s="32"/>
      <c r="O32" s="32"/>
    </row>
    <row r="33" spans="3:15" ht="12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2"/>
      <c r="N33" s="32"/>
      <c r="O33" s="32"/>
    </row>
    <row r="34" spans="1:15" ht="12">
      <c r="A34" s="120" t="s">
        <v>34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2"/>
      <c r="N34" s="32"/>
      <c r="O34" s="32"/>
    </row>
    <row r="35" spans="1:15" ht="12">
      <c r="A35" s="210" t="s">
        <v>44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2"/>
      <c r="N35" s="32"/>
      <c r="O35" s="32"/>
    </row>
    <row r="36" spans="1:15" ht="12">
      <c r="A36" s="210" t="s">
        <v>37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2"/>
      <c r="N36" s="32"/>
      <c r="O36" s="32"/>
    </row>
    <row r="37" spans="3:15" ht="1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2"/>
      <c r="N37" s="32"/>
      <c r="O37" s="32"/>
    </row>
    <row r="38" spans="3:15" ht="12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2"/>
      <c r="N38" s="32"/>
      <c r="O38" s="32"/>
    </row>
    <row r="39" spans="3:15" ht="12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2"/>
      <c r="N39" s="32"/>
      <c r="O39" s="32"/>
    </row>
    <row r="40" spans="3:15" ht="12"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2"/>
      <c r="N40" s="32"/>
      <c r="O40" s="32"/>
    </row>
    <row r="41" spans="3:15" ht="12"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2"/>
      <c r="N41" s="32"/>
      <c r="O41" s="32"/>
    </row>
    <row r="42" spans="3:15" ht="12"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2"/>
      <c r="N42" s="32"/>
      <c r="O42" s="32"/>
    </row>
    <row r="43" spans="3:15" ht="12"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2"/>
      <c r="N43" s="32"/>
      <c r="O43" s="32"/>
    </row>
    <row r="44" spans="3:15" ht="12"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2"/>
      <c r="N44" s="32"/>
      <c r="O44" s="32"/>
    </row>
    <row r="45" spans="3:15" ht="12"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2"/>
      <c r="N45" s="32"/>
      <c r="O45" s="32"/>
    </row>
    <row r="46" spans="3:15" ht="12"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2"/>
      <c r="N46" s="32"/>
      <c r="O46" s="32"/>
    </row>
    <row r="47" spans="3:15" ht="12"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2"/>
      <c r="N47" s="32"/>
      <c r="O47" s="32"/>
    </row>
    <row r="48" spans="3:15" ht="12">
      <c r="C48" s="38"/>
      <c r="D48" s="37"/>
      <c r="E48" s="37"/>
      <c r="F48" s="37"/>
      <c r="G48" s="37"/>
      <c r="H48" s="37"/>
      <c r="I48" s="37"/>
      <c r="J48" s="37"/>
      <c r="K48" s="37"/>
      <c r="L48" s="37"/>
      <c r="M48" s="32"/>
      <c r="N48" s="32"/>
      <c r="O48" s="32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7.7109375" style="22" customWidth="1"/>
    <col min="4" max="7" width="25.28125" style="22" customWidth="1"/>
    <col min="8" max="8" width="25.28125" style="210" customWidth="1"/>
    <col min="9" max="16384" width="9.140625" style="22" customWidth="1"/>
  </cols>
  <sheetData>
    <row r="1" ht="12">
      <c r="C1" s="140" t="s">
        <v>94</v>
      </c>
    </row>
    <row r="2" spans="1:8" s="24" customFormat="1" ht="12">
      <c r="A2" s="23"/>
      <c r="C2" s="140"/>
      <c r="H2" s="120"/>
    </row>
    <row r="3" spans="3:8" s="24" customFormat="1" ht="12">
      <c r="C3" s="120" t="s">
        <v>105</v>
      </c>
      <c r="H3" s="120"/>
    </row>
    <row r="4" spans="3:8" s="24" customFormat="1" ht="12">
      <c r="C4" s="120" t="s">
        <v>106</v>
      </c>
      <c r="H4" s="120"/>
    </row>
    <row r="5" s="24" customFormat="1" ht="12">
      <c r="H5" s="120"/>
    </row>
    <row r="6" spans="3:22" s="15" customFormat="1" ht="15">
      <c r="C6" s="243" t="s">
        <v>199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3:30" s="24" customFormat="1" ht="12">
      <c r="C7" s="59"/>
      <c r="D7" s="120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="24" customFormat="1" ht="12">
      <c r="H8" s="120"/>
    </row>
    <row r="10" spans="3:8" s="32" customFormat="1" ht="12" customHeight="1">
      <c r="C10" s="88"/>
      <c r="D10" s="268" t="s">
        <v>131</v>
      </c>
      <c r="E10" s="269"/>
      <c r="F10" s="270" t="s">
        <v>132</v>
      </c>
      <c r="G10" s="271"/>
      <c r="H10" s="272" t="s">
        <v>162</v>
      </c>
    </row>
    <row r="11" spans="3:8" ht="24" customHeight="1">
      <c r="C11" s="65"/>
      <c r="D11" s="251" t="s">
        <v>163</v>
      </c>
      <c r="E11" s="252" t="s">
        <v>164</v>
      </c>
      <c r="F11" s="245" t="s">
        <v>163</v>
      </c>
      <c r="G11" s="246" t="s">
        <v>165</v>
      </c>
      <c r="H11" s="273"/>
    </row>
    <row r="12" spans="3:11" s="32" customFormat="1" ht="12" customHeight="1">
      <c r="C12" s="60" t="s">
        <v>38</v>
      </c>
      <c r="D12" s="155">
        <v>1955.74602638</v>
      </c>
      <c r="E12" s="152">
        <v>100</v>
      </c>
      <c r="F12" s="155">
        <v>1980.3614707899999</v>
      </c>
      <c r="G12" s="152">
        <v>100</v>
      </c>
      <c r="H12" s="189">
        <v>-24.615444409999782</v>
      </c>
      <c r="I12" s="49"/>
      <c r="J12" s="49"/>
      <c r="K12" s="49"/>
    </row>
    <row r="13" spans="2:11" s="32" customFormat="1" ht="12" customHeight="1">
      <c r="B13" s="46"/>
      <c r="C13" s="61" t="s">
        <v>214</v>
      </c>
      <c r="D13" s="156">
        <v>213.62631764</v>
      </c>
      <c r="E13" s="154">
        <v>10.923009161645233</v>
      </c>
      <c r="F13" s="156">
        <v>264.29929449</v>
      </c>
      <c r="G13" s="154">
        <v>13.346012755164669</v>
      </c>
      <c r="H13" s="192">
        <v>-50.672976850000026</v>
      </c>
      <c r="I13" s="49"/>
      <c r="J13" s="49"/>
      <c r="K13" s="49"/>
    </row>
    <row r="14" spans="2:11" s="32" customFormat="1" ht="12" customHeight="1">
      <c r="B14" s="46"/>
      <c r="C14" s="161" t="s">
        <v>220</v>
      </c>
      <c r="D14" s="157">
        <v>18.92466914</v>
      </c>
      <c r="E14" s="153">
        <v>0.9676445144070536</v>
      </c>
      <c r="F14" s="157">
        <v>22.58358358</v>
      </c>
      <c r="G14" s="153">
        <v>1.140376840950709</v>
      </c>
      <c r="H14" s="190">
        <v>-3.65891444</v>
      </c>
      <c r="I14" s="49"/>
      <c r="J14" s="49"/>
      <c r="K14" s="49"/>
    </row>
    <row r="15" spans="2:11" s="32" customFormat="1" ht="12" customHeight="1">
      <c r="B15" s="46"/>
      <c r="C15" s="161" t="s">
        <v>232</v>
      </c>
      <c r="D15" s="157">
        <v>53.11175235</v>
      </c>
      <c r="E15" s="153">
        <v>2.715677374955864</v>
      </c>
      <c r="F15" s="157">
        <v>68.82321018</v>
      </c>
      <c r="G15" s="153">
        <v>3.475285254491709</v>
      </c>
      <c r="H15" s="190">
        <v>-15.71145783</v>
      </c>
      <c r="I15" s="49"/>
      <c r="J15" s="49"/>
      <c r="K15" s="49"/>
    </row>
    <row r="16" spans="2:11" s="32" customFormat="1" ht="12" customHeight="1">
      <c r="B16" s="46"/>
      <c r="C16" s="161" t="s">
        <v>223</v>
      </c>
      <c r="D16" s="157">
        <v>70.69710278999999</v>
      </c>
      <c r="E16" s="153">
        <v>3.61484067135533</v>
      </c>
      <c r="F16" s="157">
        <v>50.982078310000006</v>
      </c>
      <c r="G16" s="153">
        <v>2.574382458050064</v>
      </c>
      <c r="H16" s="190">
        <v>19.715024479999983</v>
      </c>
      <c r="I16" s="49"/>
      <c r="J16" s="49"/>
      <c r="K16" s="49"/>
    </row>
    <row r="17" spans="2:10" s="32" customFormat="1" ht="12" customHeight="1">
      <c r="B17" s="46"/>
      <c r="C17" s="161" t="s">
        <v>208</v>
      </c>
      <c r="D17" s="157">
        <v>1074.21038263</v>
      </c>
      <c r="E17" s="153">
        <v>54.925862977122655</v>
      </c>
      <c r="F17" s="157">
        <v>713.34220349</v>
      </c>
      <c r="G17" s="153">
        <v>36.02080801973165</v>
      </c>
      <c r="H17" s="190">
        <v>360.86817913999994</v>
      </c>
      <c r="I17" s="49"/>
      <c r="J17" s="49"/>
    </row>
    <row r="18" spans="2:10" s="32" customFormat="1" ht="12" customHeight="1">
      <c r="B18" s="46"/>
      <c r="C18" s="161" t="s">
        <v>228</v>
      </c>
      <c r="D18" s="157">
        <v>8.26496427</v>
      </c>
      <c r="E18" s="153">
        <v>0.42259905726604413</v>
      </c>
      <c r="F18" s="157">
        <v>6.59132547</v>
      </c>
      <c r="G18" s="153">
        <v>0.3328344631634652</v>
      </c>
      <c r="H18" s="190">
        <v>1.6736388</v>
      </c>
      <c r="I18" s="49"/>
      <c r="J18" s="49"/>
    </row>
    <row r="19" spans="2:10" s="32" customFormat="1" ht="12" customHeight="1">
      <c r="B19" s="46"/>
      <c r="C19" s="161" t="s">
        <v>218</v>
      </c>
      <c r="D19" s="157">
        <v>128.98320696000002</v>
      </c>
      <c r="E19" s="153">
        <v>6.595089813309873</v>
      </c>
      <c r="F19" s="157">
        <v>59.03317957</v>
      </c>
      <c r="G19" s="153">
        <v>2.9809295141684746</v>
      </c>
      <c r="H19" s="190">
        <v>69.95002739000002</v>
      </c>
      <c r="I19" s="49"/>
      <c r="J19" s="49"/>
    </row>
    <row r="20" spans="2:10" s="32" customFormat="1" ht="12" customHeight="1">
      <c r="B20" s="46"/>
      <c r="C20" s="161" t="s">
        <v>217</v>
      </c>
      <c r="D20" s="157">
        <v>29.16351552</v>
      </c>
      <c r="E20" s="153">
        <v>1.491170894718901</v>
      </c>
      <c r="F20" s="157">
        <v>50.94827882</v>
      </c>
      <c r="G20" s="153">
        <v>2.5726757246835277</v>
      </c>
      <c r="H20" s="190">
        <v>-21.784763299999998</v>
      </c>
      <c r="I20" s="49"/>
      <c r="J20" s="49"/>
    </row>
    <row r="21" spans="2:10" s="32" customFormat="1" ht="12" customHeight="1">
      <c r="B21" s="46"/>
      <c r="C21" s="161" t="s">
        <v>215</v>
      </c>
      <c r="D21" s="157">
        <v>194.28856835</v>
      </c>
      <c r="E21" s="153">
        <v>9.93424328769414</v>
      </c>
      <c r="F21" s="157">
        <v>262.09744892</v>
      </c>
      <c r="G21" s="153">
        <v>13.234828731314636</v>
      </c>
      <c r="H21" s="190">
        <v>-67.80888056999999</v>
      </c>
      <c r="I21" s="49"/>
      <c r="J21" s="49"/>
    </row>
    <row r="22" spans="2:10" s="32" customFormat="1" ht="12" customHeight="1">
      <c r="B22" s="46"/>
      <c r="C22" s="161" t="s">
        <v>212</v>
      </c>
      <c r="D22" s="157">
        <v>397.09622770000004</v>
      </c>
      <c r="E22" s="153">
        <v>20.304079483930117</v>
      </c>
      <c r="F22" s="157">
        <v>342.58966642999997</v>
      </c>
      <c r="G22" s="153">
        <v>17.299350218792892</v>
      </c>
      <c r="H22" s="190">
        <v>54.50656127000008</v>
      </c>
      <c r="I22" s="49"/>
      <c r="J22" s="49"/>
    </row>
    <row r="23" spans="2:10" s="32" customFormat="1" ht="12" customHeight="1">
      <c r="B23" s="46"/>
      <c r="C23" s="161" t="s">
        <v>226</v>
      </c>
      <c r="D23" s="157">
        <v>9.865551289999999</v>
      </c>
      <c r="E23" s="153">
        <v>0.5044392859261333</v>
      </c>
      <c r="F23" s="157">
        <v>10.22217369</v>
      </c>
      <c r="G23" s="153">
        <v>0.5161771646628835</v>
      </c>
      <c r="H23" s="190">
        <v>-0.3566224000000009</v>
      </c>
      <c r="I23" s="49"/>
      <c r="J23" s="49"/>
    </row>
    <row r="24" spans="2:10" s="32" customFormat="1" ht="12" customHeight="1">
      <c r="B24" s="46"/>
      <c r="C24" s="161" t="s">
        <v>213</v>
      </c>
      <c r="D24" s="157">
        <v>401.12041815</v>
      </c>
      <c r="E24" s="153">
        <v>20.509841908893264</v>
      </c>
      <c r="F24" s="157">
        <v>333.66705249</v>
      </c>
      <c r="G24" s="153">
        <v>16.84879540485579</v>
      </c>
      <c r="H24" s="190">
        <v>67.45336565999997</v>
      </c>
      <c r="I24" s="49"/>
      <c r="J24" s="49"/>
    </row>
    <row r="25" spans="2:10" s="32" customFormat="1" ht="12" customHeight="1">
      <c r="B25" s="46"/>
      <c r="C25" s="161" t="s">
        <v>216</v>
      </c>
      <c r="D25" s="157">
        <v>4.79411041</v>
      </c>
      <c r="E25" s="153">
        <v>0.24512949766149786</v>
      </c>
      <c r="F25" s="157">
        <v>7.05803124</v>
      </c>
      <c r="G25" s="153">
        <v>0.3564011592885834</v>
      </c>
      <c r="H25" s="190">
        <v>-2.26392083</v>
      </c>
      <c r="I25" s="49"/>
      <c r="J25" s="49"/>
    </row>
    <row r="26" spans="2:10" s="32" customFormat="1" ht="12" customHeight="1">
      <c r="B26" s="46"/>
      <c r="C26" s="161" t="s">
        <v>224</v>
      </c>
      <c r="D26" s="157">
        <v>8.59409285</v>
      </c>
      <c r="E26" s="153">
        <v>0.43942785689342734</v>
      </c>
      <c r="F26" s="157">
        <v>7.32351059</v>
      </c>
      <c r="G26" s="153">
        <v>0.36980675992845524</v>
      </c>
      <c r="H26" s="190">
        <v>1.2705822599999994</v>
      </c>
      <c r="I26" s="49"/>
      <c r="J26" s="49"/>
    </row>
    <row r="27" spans="2:10" s="32" customFormat="1" ht="12" customHeight="1">
      <c r="B27" s="46"/>
      <c r="C27" s="161" t="s">
        <v>219</v>
      </c>
      <c r="D27" s="157">
        <v>22.73369282</v>
      </c>
      <c r="E27" s="153">
        <v>1.1624051647482607</v>
      </c>
      <c r="F27" s="157">
        <v>18.219977460000003</v>
      </c>
      <c r="G27" s="153">
        <v>0.9200329196836851</v>
      </c>
      <c r="H27" s="190">
        <v>4.513715359999999</v>
      </c>
      <c r="I27" s="49"/>
      <c r="J27" s="49"/>
    </row>
    <row r="28" spans="2:10" s="32" customFormat="1" ht="12" customHeight="1">
      <c r="B28" s="46"/>
      <c r="C28" s="161" t="s">
        <v>234</v>
      </c>
      <c r="D28" s="157">
        <v>4.3906217100000005</v>
      </c>
      <c r="E28" s="153">
        <v>0.22449856222522147</v>
      </c>
      <c r="F28" s="157">
        <v>5.92234636</v>
      </c>
      <c r="G28" s="153">
        <v>0.29905380645673113</v>
      </c>
      <c r="H28" s="190">
        <v>-1.5317246499999992</v>
      </c>
      <c r="I28" s="49"/>
      <c r="J28" s="49"/>
    </row>
    <row r="29" spans="2:10" s="32" customFormat="1" ht="12" customHeight="1">
      <c r="B29" s="46"/>
      <c r="C29" s="161" t="s">
        <v>231</v>
      </c>
      <c r="D29" s="157">
        <v>38.25911996</v>
      </c>
      <c r="E29" s="153">
        <v>1.9562417330237887</v>
      </c>
      <c r="F29" s="157">
        <v>48.68700451000001</v>
      </c>
      <c r="G29" s="153">
        <v>2.458490797166334</v>
      </c>
      <c r="H29" s="190">
        <v>-10.427884550000009</v>
      </c>
      <c r="I29" s="49"/>
      <c r="J29" s="49"/>
    </row>
    <row r="30" spans="2:10" s="32" customFormat="1" ht="12" customHeight="1">
      <c r="B30" s="46"/>
      <c r="C30" s="161" t="s">
        <v>23</v>
      </c>
      <c r="D30" s="157">
        <v>2.10649449</v>
      </c>
      <c r="E30" s="153">
        <v>0.10770797749741713</v>
      </c>
      <c r="F30" s="157">
        <v>3.4368558099999995</v>
      </c>
      <c r="G30" s="153">
        <v>0.1735468933673497</v>
      </c>
      <c r="H30" s="190">
        <v>-1.3303613199999993</v>
      </c>
      <c r="I30" s="49"/>
      <c r="J30" s="49"/>
    </row>
    <row r="31" spans="2:10" s="32" customFormat="1" ht="12" customHeight="1">
      <c r="B31" s="46"/>
      <c r="C31" s="161" t="s">
        <v>210</v>
      </c>
      <c r="D31" s="157">
        <v>299.00868664</v>
      </c>
      <c r="E31" s="153">
        <v>15.28872781060698</v>
      </c>
      <c r="F31" s="157">
        <v>571.4941353199999</v>
      </c>
      <c r="G31" s="153">
        <v>28.85807180908348</v>
      </c>
      <c r="H31" s="190">
        <v>-272.48544867999993</v>
      </c>
      <c r="I31" s="49"/>
      <c r="J31" s="49"/>
    </row>
    <row r="32" spans="2:10" s="32" customFormat="1" ht="12" customHeight="1">
      <c r="B32" s="46"/>
      <c r="C32" s="161" t="s">
        <v>227</v>
      </c>
      <c r="D32" s="157">
        <v>87.60104824000001</v>
      </c>
      <c r="E32" s="153">
        <v>4.479162787928334</v>
      </c>
      <c r="F32" s="157">
        <v>72.06868455000001</v>
      </c>
      <c r="G32" s="153">
        <v>3.639168182829299</v>
      </c>
      <c r="H32" s="190">
        <v>15.532363689999997</v>
      </c>
      <c r="I32" s="49"/>
      <c r="J32" s="49"/>
    </row>
    <row r="33" spans="2:10" s="32" customFormat="1" ht="12" customHeight="1">
      <c r="B33" s="46"/>
      <c r="C33" s="161" t="s">
        <v>229</v>
      </c>
      <c r="D33" s="157">
        <v>84.96301889</v>
      </c>
      <c r="E33" s="153">
        <v>4.344276697688749</v>
      </c>
      <c r="F33" s="157">
        <v>127.67054042999999</v>
      </c>
      <c r="G33" s="153">
        <v>6.446830152632188</v>
      </c>
      <c r="H33" s="190">
        <v>-42.70752153999999</v>
      </c>
      <c r="I33" s="49"/>
      <c r="J33" s="49"/>
    </row>
    <row r="34" spans="2:10" s="32" customFormat="1" ht="12" customHeight="1">
      <c r="B34" s="46"/>
      <c r="C34" s="161" t="s">
        <v>24</v>
      </c>
      <c r="D34" s="157">
        <v>28.14713736</v>
      </c>
      <c r="E34" s="153">
        <v>1.4392020732926714</v>
      </c>
      <c r="F34" s="157">
        <v>34.59606255</v>
      </c>
      <c r="G34" s="153">
        <v>1.7469569601452124</v>
      </c>
      <c r="H34" s="190">
        <v>-6.448925190000001</v>
      </c>
      <c r="I34" s="49"/>
      <c r="J34" s="49"/>
    </row>
    <row r="35" spans="2:10" s="32" customFormat="1" ht="12" customHeight="1">
      <c r="B35" s="46"/>
      <c r="C35" s="161" t="s">
        <v>230</v>
      </c>
      <c r="D35" s="157">
        <v>30.59821485</v>
      </c>
      <c r="E35" s="153">
        <v>1.5645290562924445</v>
      </c>
      <c r="F35" s="157">
        <v>39.28220425</v>
      </c>
      <c r="G35" s="153">
        <v>1.9835875838530457</v>
      </c>
      <c r="H35" s="190">
        <v>-8.683989399999998</v>
      </c>
      <c r="I35" s="49"/>
      <c r="J35" s="49"/>
    </row>
    <row r="36" spans="2:10" s="32" customFormat="1" ht="12" customHeight="1">
      <c r="B36" s="46"/>
      <c r="C36" s="161" t="s">
        <v>225</v>
      </c>
      <c r="D36" s="157">
        <v>17.15482923</v>
      </c>
      <c r="E36" s="153">
        <v>0.8771501513288429</v>
      </c>
      <c r="F36" s="157">
        <v>21.50238077</v>
      </c>
      <c r="G36" s="153">
        <v>1.0857806055690598</v>
      </c>
      <c r="H36" s="190">
        <v>-4.347551539999998</v>
      </c>
      <c r="I36" s="49"/>
      <c r="J36" s="49"/>
    </row>
    <row r="37" spans="2:10" s="32" customFormat="1" ht="12" customHeight="1">
      <c r="B37" s="46"/>
      <c r="C37" s="161" t="s">
        <v>233</v>
      </c>
      <c r="D37" s="157">
        <v>22.117092189999997</v>
      </c>
      <c r="E37" s="153">
        <v>1.130877521502</v>
      </c>
      <c r="F37" s="157">
        <v>30.84157848</v>
      </c>
      <c r="G37" s="153">
        <v>1.5573711635430258</v>
      </c>
      <c r="H37" s="190">
        <v>-8.724486290000002</v>
      </c>
      <c r="I37" s="49"/>
      <c r="J37" s="49"/>
    </row>
    <row r="38" spans="2:10" s="32" customFormat="1" ht="12" customHeight="1">
      <c r="B38" s="46"/>
      <c r="C38" s="161" t="s">
        <v>222</v>
      </c>
      <c r="D38" s="157">
        <v>50.711705710000004</v>
      </c>
      <c r="E38" s="153">
        <v>2.5929596699150728</v>
      </c>
      <c r="F38" s="157">
        <v>37.629533689999995</v>
      </c>
      <c r="G38" s="153">
        <v>1.900134609010997</v>
      </c>
      <c r="H38" s="190">
        <v>13.082172020000009</v>
      </c>
      <c r="I38" s="49"/>
      <c r="J38" s="49"/>
    </row>
    <row r="39" spans="2:10" s="32" customFormat="1" ht="12" customHeight="1">
      <c r="B39" s="46"/>
      <c r="C39" s="161" t="s">
        <v>221</v>
      </c>
      <c r="D39" s="157">
        <v>112.2924781</v>
      </c>
      <c r="E39" s="153">
        <v>5.741669755957446</v>
      </c>
      <c r="F39" s="157">
        <v>83.00210788</v>
      </c>
      <c r="G39" s="153">
        <v>4.1912604897776085</v>
      </c>
      <c r="H39" s="190">
        <v>29.29037022</v>
      </c>
      <c r="I39" s="49"/>
      <c r="J39" s="49"/>
    </row>
    <row r="40" spans="2:10" s="32" customFormat="1" ht="12" customHeight="1">
      <c r="B40" s="46"/>
      <c r="C40" s="91" t="s">
        <v>211</v>
      </c>
      <c r="D40" s="158">
        <v>421.95135292000003</v>
      </c>
      <c r="E40" s="159">
        <v>21.5749564221799</v>
      </c>
      <c r="F40" s="158">
        <v>543.40674528</v>
      </c>
      <c r="G40" s="159">
        <v>27.43977568212463</v>
      </c>
      <c r="H40" s="168">
        <v>-121.45539235999996</v>
      </c>
      <c r="I40" s="49"/>
      <c r="J40" s="49"/>
    </row>
    <row r="41" spans="3:8" ht="12">
      <c r="C41" s="32"/>
      <c r="D41" s="37"/>
      <c r="F41" s="37"/>
      <c r="G41" s="37"/>
      <c r="H41" s="37"/>
    </row>
    <row r="42" spans="3:8" ht="12">
      <c r="C42" s="43" t="s">
        <v>138</v>
      </c>
      <c r="D42" s="37"/>
      <c r="F42" s="37"/>
      <c r="G42" s="37"/>
      <c r="H42" s="37"/>
    </row>
    <row r="43" spans="3:10" ht="12">
      <c r="C43" s="32"/>
      <c r="D43" s="37"/>
      <c r="F43" s="37"/>
      <c r="G43" s="37"/>
      <c r="H43" s="37"/>
      <c r="I43" s="23"/>
      <c r="J43" s="23"/>
    </row>
    <row r="44" spans="3:10" ht="12">
      <c r="C44" s="32"/>
      <c r="D44" s="37"/>
      <c r="F44" s="37"/>
      <c r="G44" s="37"/>
      <c r="H44" s="37"/>
      <c r="I44" s="23"/>
      <c r="J44" s="23"/>
    </row>
    <row r="45" spans="3:10" ht="24" customHeight="1">
      <c r="C45" s="32"/>
      <c r="D45" s="37"/>
      <c r="F45" s="37"/>
      <c r="G45" s="37"/>
      <c r="H45" s="37"/>
      <c r="I45" s="23"/>
      <c r="J45" s="23"/>
    </row>
    <row r="48" ht="24" customHeight="1"/>
    <row r="49" ht="12">
      <c r="A49" s="120" t="s">
        <v>32</v>
      </c>
    </row>
    <row r="50" ht="12">
      <c r="A50" s="210" t="s">
        <v>64</v>
      </c>
    </row>
    <row r="55" ht="12">
      <c r="C55" s="4"/>
    </row>
    <row r="56" ht="12">
      <c r="C56" s="4"/>
    </row>
    <row r="57" ht="12">
      <c r="C57" s="4"/>
    </row>
    <row r="58" ht="12">
      <c r="C58" s="17"/>
    </row>
  </sheetData>
  <mergeCells count="3">
    <mergeCell ref="D10:E10"/>
    <mergeCell ref="F10:G10"/>
    <mergeCell ref="H10:H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7.7109375" style="22" customWidth="1"/>
    <col min="4" max="9" width="21.57421875" style="22" customWidth="1"/>
    <col min="10" max="16384" width="9.140625" style="22" customWidth="1"/>
  </cols>
  <sheetData>
    <row r="1" spans="1:3" ht="12">
      <c r="A1" s="21"/>
      <c r="C1" s="140" t="s">
        <v>95</v>
      </c>
    </row>
    <row r="2" spans="1:3" s="24" customFormat="1" ht="12">
      <c r="A2" s="23"/>
      <c r="C2" s="140" t="s">
        <v>43</v>
      </c>
    </row>
    <row r="3" s="24" customFormat="1" ht="12">
      <c r="C3" s="120" t="s">
        <v>105</v>
      </c>
    </row>
    <row r="4" spans="3:9" s="24" customFormat="1" ht="12">
      <c r="C4" s="120" t="s">
        <v>106</v>
      </c>
      <c r="I4" s="44"/>
    </row>
    <row r="5" s="24" customFormat="1" ht="12"/>
    <row r="6" spans="3:16" s="15" customFormat="1" ht="15">
      <c r="C6" s="243" t="s">
        <v>200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3:24" s="24" customFormat="1" ht="12">
      <c r="C7" s="59" t="s">
        <v>107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="24" customFormat="1" ht="12">
      <c r="E8" s="3"/>
    </row>
    <row r="10" spans="3:9" ht="12">
      <c r="C10" s="88"/>
      <c r="D10" s="268" t="s">
        <v>166</v>
      </c>
      <c r="E10" s="269"/>
      <c r="F10" s="268" t="s">
        <v>167</v>
      </c>
      <c r="G10" s="269"/>
      <c r="H10" s="268" t="s">
        <v>133</v>
      </c>
      <c r="I10" s="269"/>
    </row>
    <row r="11" spans="3:9" ht="12">
      <c r="C11" s="65"/>
      <c r="D11" s="92">
        <v>2017</v>
      </c>
      <c r="E11" s="93">
        <v>2018</v>
      </c>
      <c r="F11" s="92">
        <v>2017</v>
      </c>
      <c r="G11" s="92">
        <v>2018</v>
      </c>
      <c r="H11" s="92">
        <v>2017</v>
      </c>
      <c r="I11" s="93">
        <v>2017</v>
      </c>
    </row>
    <row r="12" spans="3:13" ht="12" customHeight="1">
      <c r="C12" s="60" t="s">
        <v>38</v>
      </c>
      <c r="D12" s="165">
        <v>3352.66744209</v>
      </c>
      <c r="E12" s="165">
        <v>3518.2784026799995</v>
      </c>
      <c r="F12" s="165">
        <v>3281.12055915</v>
      </c>
      <c r="G12" s="165">
        <v>3445.907389379999</v>
      </c>
      <c r="H12" s="165" t="s">
        <v>57</v>
      </c>
      <c r="I12" s="165" t="s">
        <v>57</v>
      </c>
      <c r="J12" s="131"/>
      <c r="K12" s="220"/>
      <c r="L12" s="221"/>
      <c r="M12" s="220"/>
    </row>
    <row r="13" spans="1:13" ht="12" customHeight="1">
      <c r="A13" s="69"/>
      <c r="B13" s="69"/>
      <c r="C13" s="61" t="s">
        <v>214</v>
      </c>
      <c r="D13" s="166">
        <v>275.10177795</v>
      </c>
      <c r="E13" s="192">
        <v>287.68925955000003</v>
      </c>
      <c r="F13" s="166">
        <v>233.62178433000003</v>
      </c>
      <c r="G13" s="192">
        <v>245.47231394</v>
      </c>
      <c r="H13" s="166">
        <v>41.47999361999996</v>
      </c>
      <c r="I13" s="192">
        <v>42.21694561000004</v>
      </c>
      <c r="J13" s="131"/>
      <c r="K13" s="220"/>
      <c r="L13" s="221"/>
      <c r="M13" s="220"/>
    </row>
    <row r="14" spans="1:13" ht="12" customHeight="1">
      <c r="A14" s="69"/>
      <c r="B14" s="131"/>
      <c r="C14" s="161" t="s">
        <v>220</v>
      </c>
      <c r="D14" s="167">
        <v>17.66370981</v>
      </c>
      <c r="E14" s="163">
        <v>19.29642959</v>
      </c>
      <c r="F14" s="167">
        <v>19.33113626</v>
      </c>
      <c r="G14" s="163">
        <v>20.420381300000003</v>
      </c>
      <c r="H14" s="167">
        <v>-1.6674264500000007</v>
      </c>
      <c r="I14" s="163">
        <v>-1.1239517100000036</v>
      </c>
      <c r="J14" s="131"/>
      <c r="K14" s="220"/>
      <c r="L14" s="221"/>
      <c r="M14" s="220"/>
    </row>
    <row r="15" spans="1:13" ht="12" customHeight="1">
      <c r="A15" s="69"/>
      <c r="B15" s="131"/>
      <c r="C15" s="161" t="s">
        <v>232</v>
      </c>
      <c r="D15" s="167">
        <v>135.23725919999998</v>
      </c>
      <c r="E15" s="163">
        <v>144.09798486000003</v>
      </c>
      <c r="F15" s="167">
        <v>112.75958105</v>
      </c>
      <c r="G15" s="163">
        <v>118.62964972</v>
      </c>
      <c r="H15" s="167">
        <v>22.47767814999999</v>
      </c>
      <c r="I15" s="163">
        <v>25.468335140000022</v>
      </c>
      <c r="J15" s="131"/>
      <c r="K15" s="220"/>
      <c r="L15" s="221"/>
      <c r="M15" s="220"/>
    </row>
    <row r="16" spans="1:13" ht="12" customHeight="1">
      <c r="A16" s="69"/>
      <c r="B16" s="131"/>
      <c r="C16" s="161" t="s">
        <v>223</v>
      </c>
      <c r="D16" s="167">
        <v>56.114227670000005</v>
      </c>
      <c r="E16" s="163">
        <v>56.28705407</v>
      </c>
      <c r="F16" s="167">
        <v>57.65559779</v>
      </c>
      <c r="G16" s="163">
        <v>60.39593759</v>
      </c>
      <c r="H16" s="167">
        <v>-1.5413701199999963</v>
      </c>
      <c r="I16" s="163">
        <v>-4.108883519999999</v>
      </c>
      <c r="J16" s="131"/>
      <c r="K16" s="220"/>
      <c r="L16" s="221"/>
      <c r="M16" s="220"/>
    </row>
    <row r="17" spans="1:13" s="210" customFormat="1" ht="12" customHeight="1">
      <c r="A17" s="131"/>
      <c r="B17" s="131"/>
      <c r="C17" s="161" t="s">
        <v>208</v>
      </c>
      <c r="D17" s="167">
        <v>749.97371449</v>
      </c>
      <c r="E17" s="190">
        <v>778.74740523</v>
      </c>
      <c r="F17" s="167">
        <v>682.23793723</v>
      </c>
      <c r="G17" s="190">
        <v>722.54632599</v>
      </c>
      <c r="H17" s="167">
        <v>67.73577725999996</v>
      </c>
      <c r="I17" s="190">
        <v>56.20107924000001</v>
      </c>
      <c r="J17" s="131"/>
      <c r="K17" s="220"/>
      <c r="L17" s="221"/>
      <c r="M17" s="220"/>
    </row>
    <row r="18" spans="1:13" ht="12" customHeight="1">
      <c r="A18" s="69"/>
      <c r="B18" s="131"/>
      <c r="C18" s="161" t="s">
        <v>228</v>
      </c>
      <c r="D18" s="167">
        <v>9.21854984</v>
      </c>
      <c r="E18" s="163">
        <v>9.79144687</v>
      </c>
      <c r="F18" s="167">
        <v>11.935159890000001</v>
      </c>
      <c r="G18" s="163">
        <v>12.41827224</v>
      </c>
      <c r="H18" s="167">
        <v>-2.7166100500000017</v>
      </c>
      <c r="I18" s="163">
        <v>-2.6268253700000006</v>
      </c>
      <c r="J18" s="131"/>
      <c r="K18" s="220"/>
      <c r="L18" s="221"/>
      <c r="M18" s="220"/>
    </row>
    <row r="19" spans="1:13" ht="12">
      <c r="A19" s="69"/>
      <c r="B19" s="131"/>
      <c r="C19" s="161" t="s">
        <v>218</v>
      </c>
      <c r="D19" s="167">
        <v>62.36876211</v>
      </c>
      <c r="E19" s="190">
        <v>70.0112122</v>
      </c>
      <c r="F19" s="167">
        <v>51.326958</v>
      </c>
      <c r="G19" s="190">
        <v>58.10162533</v>
      </c>
      <c r="H19" s="167">
        <v>11.041804110000001</v>
      </c>
      <c r="I19" s="190">
        <v>11.909586870000005</v>
      </c>
      <c r="J19" s="131"/>
      <c r="K19" s="220"/>
      <c r="L19" s="221"/>
      <c r="M19" s="220"/>
    </row>
    <row r="20" spans="1:13" ht="12">
      <c r="A20" s="69"/>
      <c r="B20" s="131"/>
      <c r="C20" s="161" t="s">
        <v>217</v>
      </c>
      <c r="D20" s="167">
        <v>15.50212773</v>
      </c>
      <c r="E20" s="163">
        <v>17.65903564</v>
      </c>
      <c r="F20" s="167">
        <v>26.19043215</v>
      </c>
      <c r="G20" s="163">
        <v>28.38554263</v>
      </c>
      <c r="H20" s="167">
        <v>-10.68830442</v>
      </c>
      <c r="I20" s="163">
        <v>-10.72650699</v>
      </c>
      <c r="J20" s="131"/>
      <c r="K20" s="220"/>
      <c r="L20" s="221"/>
      <c r="M20" s="220"/>
    </row>
    <row r="21" spans="1:13" ht="12">
      <c r="A21" s="69"/>
      <c r="B21" s="131"/>
      <c r="C21" s="161" t="s">
        <v>215</v>
      </c>
      <c r="D21" s="167">
        <v>187.58169222</v>
      </c>
      <c r="E21" s="163">
        <v>193.28757368</v>
      </c>
      <c r="F21" s="167">
        <v>186.03990683</v>
      </c>
      <c r="G21" s="163">
        <v>191.97644883</v>
      </c>
      <c r="H21" s="167">
        <v>1.5417853900000011</v>
      </c>
      <c r="I21" s="163">
        <v>1.3111248499999988</v>
      </c>
      <c r="J21" s="131"/>
      <c r="K21" s="220"/>
      <c r="L21" s="221"/>
      <c r="M21" s="220"/>
    </row>
    <row r="22" spans="1:13" s="210" customFormat="1" ht="12" customHeight="1">
      <c r="A22" s="131"/>
      <c r="B22" s="131"/>
      <c r="C22" s="161" t="s">
        <v>212</v>
      </c>
      <c r="D22" s="167">
        <v>278.53507107</v>
      </c>
      <c r="E22" s="190">
        <v>290.71492836</v>
      </c>
      <c r="F22" s="167">
        <v>381.41974407</v>
      </c>
      <c r="G22" s="190">
        <v>393.37276472</v>
      </c>
      <c r="H22" s="167">
        <v>-102.88467299999996</v>
      </c>
      <c r="I22" s="190">
        <v>-102.65783636000003</v>
      </c>
      <c r="J22" s="131"/>
      <c r="K22" s="220"/>
      <c r="L22" s="221"/>
      <c r="M22" s="220"/>
    </row>
    <row r="23" spans="1:13" ht="12">
      <c r="A23" s="69"/>
      <c r="B23" s="131"/>
      <c r="C23" s="161" t="s">
        <v>226</v>
      </c>
      <c r="D23" s="167">
        <v>9.09099086</v>
      </c>
      <c r="E23" s="163">
        <v>9.969184890000001</v>
      </c>
      <c r="F23" s="167">
        <v>17.084662350000002</v>
      </c>
      <c r="G23" s="163">
        <v>18.46609641</v>
      </c>
      <c r="H23" s="167">
        <v>-7.993671490000002</v>
      </c>
      <c r="I23" s="163">
        <v>-8.496911519999998</v>
      </c>
      <c r="J23" s="131"/>
      <c r="K23" s="220"/>
      <c r="L23" s="221"/>
      <c r="M23" s="220"/>
    </row>
    <row r="24" spans="1:13" ht="12">
      <c r="A24" s="69"/>
      <c r="B24" s="131"/>
      <c r="C24" s="161" t="s">
        <v>213</v>
      </c>
      <c r="D24" s="167">
        <v>250.2871147</v>
      </c>
      <c r="E24" s="163">
        <v>260.62048147999997</v>
      </c>
      <c r="F24" s="167">
        <v>241.56452241</v>
      </c>
      <c r="G24" s="163">
        <v>250.25372859</v>
      </c>
      <c r="H24" s="167">
        <v>8.722592289999994</v>
      </c>
      <c r="I24" s="163">
        <v>10.366752889999958</v>
      </c>
      <c r="J24" s="131"/>
      <c r="K24" s="220"/>
      <c r="L24" s="221"/>
      <c r="M24" s="220"/>
    </row>
    <row r="25" spans="1:13" ht="12">
      <c r="A25" s="69"/>
      <c r="B25" s="131"/>
      <c r="C25" s="161" t="s">
        <v>216</v>
      </c>
      <c r="D25" s="167">
        <v>1.11166523</v>
      </c>
      <c r="E25" s="163">
        <v>1.18553789</v>
      </c>
      <c r="F25" s="167">
        <v>4.9487906299999995</v>
      </c>
      <c r="G25" s="163">
        <v>5.21267284</v>
      </c>
      <c r="H25" s="167">
        <v>-3.8371253999999997</v>
      </c>
      <c r="I25" s="163">
        <v>-4.02713495</v>
      </c>
      <c r="J25" s="131"/>
      <c r="K25" s="220"/>
      <c r="L25" s="221"/>
      <c r="M25" s="220"/>
    </row>
    <row r="26" spans="1:13" ht="12">
      <c r="A26" s="69"/>
      <c r="B26" s="131"/>
      <c r="C26" s="161" t="s">
        <v>224</v>
      </c>
      <c r="D26" s="167">
        <v>8.18531248</v>
      </c>
      <c r="E26" s="190">
        <v>8.849932</v>
      </c>
      <c r="F26" s="167">
        <v>11.70786579</v>
      </c>
      <c r="G26" s="190">
        <v>12.205233269999999</v>
      </c>
      <c r="H26" s="167">
        <v>-3.5225533099999993</v>
      </c>
      <c r="I26" s="190">
        <v>-3.3553012699999982</v>
      </c>
      <c r="J26" s="131"/>
      <c r="K26" s="220"/>
      <c r="L26" s="221"/>
      <c r="M26" s="220"/>
    </row>
    <row r="27" spans="1:13" ht="12">
      <c r="A27" s="69"/>
      <c r="B27" s="131"/>
      <c r="C27" s="161" t="s">
        <v>219</v>
      </c>
      <c r="D27" s="167">
        <v>15.40930408</v>
      </c>
      <c r="E27" s="190">
        <v>16.59901886</v>
      </c>
      <c r="F27" s="167">
        <v>20.14390388</v>
      </c>
      <c r="G27" s="190">
        <v>21.10772811</v>
      </c>
      <c r="H27" s="167">
        <v>-4.7345998</v>
      </c>
      <c r="I27" s="190">
        <v>-4.508709249999999</v>
      </c>
      <c r="J27" s="131"/>
      <c r="K27" s="220"/>
      <c r="L27" s="221"/>
      <c r="M27" s="220"/>
    </row>
    <row r="28" spans="1:13" ht="12">
      <c r="A28" s="69"/>
      <c r="B28" s="131"/>
      <c r="C28" s="161" t="s">
        <v>234</v>
      </c>
      <c r="D28" s="167">
        <v>11.7499167</v>
      </c>
      <c r="E28" s="190">
        <v>11.531267230000001</v>
      </c>
      <c r="F28" s="167">
        <v>16.8239488</v>
      </c>
      <c r="G28" s="190">
        <v>17.75063451</v>
      </c>
      <c r="H28" s="167">
        <v>-5.0740321</v>
      </c>
      <c r="I28" s="190">
        <v>-6.21936728</v>
      </c>
      <c r="J28" s="131"/>
      <c r="K28" s="220"/>
      <c r="L28" s="221"/>
      <c r="M28" s="220"/>
    </row>
    <row r="29" spans="1:13" ht="12">
      <c r="A29" s="69"/>
      <c r="B29" s="131"/>
      <c r="C29" s="161" t="s">
        <v>231</v>
      </c>
      <c r="D29" s="167">
        <v>81.84221566</v>
      </c>
      <c r="E29" s="163">
        <v>87.20836415000001</v>
      </c>
      <c r="F29" s="167">
        <v>72.39664598</v>
      </c>
      <c r="G29" s="163">
        <v>76.77730864</v>
      </c>
      <c r="H29" s="167">
        <v>9.445569679999991</v>
      </c>
      <c r="I29" s="163">
        <v>10.431055510000007</v>
      </c>
      <c r="J29" s="131"/>
      <c r="K29" s="220"/>
      <c r="L29" s="221"/>
      <c r="M29" s="220"/>
    </row>
    <row r="30" spans="1:13" ht="12">
      <c r="A30" s="69"/>
      <c r="B30" s="131"/>
      <c r="C30" s="161" t="s">
        <v>23</v>
      </c>
      <c r="D30" s="167">
        <v>1.19324581</v>
      </c>
      <c r="E30" s="190">
        <v>1.47120245</v>
      </c>
      <c r="F30" s="167">
        <v>3.20204414</v>
      </c>
      <c r="G30" s="190">
        <v>3.86698208</v>
      </c>
      <c r="H30" s="167">
        <v>-2.00879833</v>
      </c>
      <c r="I30" s="190">
        <v>-2.39577963</v>
      </c>
      <c r="J30" s="131"/>
      <c r="K30" s="220"/>
      <c r="L30" s="221"/>
      <c r="M30" s="220"/>
    </row>
    <row r="31" spans="1:13" s="210" customFormat="1" ht="12" customHeight="1">
      <c r="A31" s="131"/>
      <c r="B31" s="131"/>
      <c r="C31" s="161" t="s">
        <v>210</v>
      </c>
      <c r="D31" s="167">
        <v>434.33914701</v>
      </c>
      <c r="E31" s="190">
        <v>455.97242629000004</v>
      </c>
      <c r="F31" s="167">
        <v>233.81803833</v>
      </c>
      <c r="G31" s="190">
        <v>250.32785938</v>
      </c>
      <c r="H31" s="167">
        <v>200.52110867999997</v>
      </c>
      <c r="I31" s="190">
        <v>205.64456691000004</v>
      </c>
      <c r="J31" s="131"/>
      <c r="K31" s="220"/>
      <c r="L31" s="221"/>
      <c r="M31" s="220"/>
    </row>
    <row r="32" spans="1:13" ht="12">
      <c r="A32" s="69"/>
      <c r="B32" s="131"/>
      <c r="C32" s="161" t="s">
        <v>227</v>
      </c>
      <c r="D32" s="167">
        <v>105.90358305</v>
      </c>
      <c r="E32" s="163">
        <v>111.60249841</v>
      </c>
      <c r="F32" s="167">
        <v>120.25395436</v>
      </c>
      <c r="G32" s="163">
        <v>126.91459091</v>
      </c>
      <c r="H32" s="167">
        <v>-14.35037131</v>
      </c>
      <c r="I32" s="163">
        <v>-15.312092500000006</v>
      </c>
      <c r="J32" s="131"/>
      <c r="K32" s="220"/>
      <c r="L32" s="221"/>
      <c r="M32" s="220"/>
    </row>
    <row r="33" spans="1:13" ht="12">
      <c r="A33" s="69"/>
      <c r="B33" s="131"/>
      <c r="C33" s="161" t="s">
        <v>229</v>
      </c>
      <c r="D33" s="167">
        <v>165.86107594</v>
      </c>
      <c r="E33" s="163">
        <v>177.21782794</v>
      </c>
      <c r="F33" s="167">
        <v>148.32620103</v>
      </c>
      <c r="G33" s="163">
        <v>156.51351777000002</v>
      </c>
      <c r="H33" s="167">
        <v>17.534874910000013</v>
      </c>
      <c r="I33" s="163">
        <v>20.704310169999985</v>
      </c>
      <c r="J33" s="131"/>
      <c r="K33" s="220"/>
      <c r="L33" s="221"/>
      <c r="M33" s="220"/>
    </row>
    <row r="34" spans="1:13" ht="12">
      <c r="A34" s="69"/>
      <c r="B34" s="131"/>
      <c r="C34" s="161" t="s">
        <v>24</v>
      </c>
      <c r="D34" s="167">
        <v>40.756902520000004</v>
      </c>
      <c r="E34" s="190">
        <v>44.06173921</v>
      </c>
      <c r="F34" s="167">
        <v>53.1102275</v>
      </c>
      <c r="G34" s="190">
        <v>56.85401585</v>
      </c>
      <c r="H34" s="167">
        <v>-12.353324979999996</v>
      </c>
      <c r="I34" s="190">
        <v>-12.792276640000004</v>
      </c>
      <c r="J34" s="131"/>
      <c r="K34" s="220"/>
      <c r="L34" s="221"/>
      <c r="M34" s="220"/>
    </row>
    <row r="35" spans="1:13" ht="12">
      <c r="A35" s="69"/>
      <c r="B35" s="131"/>
      <c r="C35" s="161" t="s">
        <v>230</v>
      </c>
      <c r="D35" s="167">
        <v>47.475807079999996</v>
      </c>
      <c r="E35" s="163">
        <v>51.975333340000006</v>
      </c>
      <c r="F35" s="167">
        <v>57.273062659999994</v>
      </c>
      <c r="G35" s="163">
        <v>61.86700571</v>
      </c>
      <c r="H35" s="167">
        <v>-9.797255579999998</v>
      </c>
      <c r="I35" s="163">
        <v>-9.891672369999995</v>
      </c>
      <c r="J35" s="131"/>
      <c r="K35" s="220"/>
      <c r="L35" s="221"/>
      <c r="M35" s="220"/>
    </row>
    <row r="36" spans="1:13" ht="12">
      <c r="A36" s="69"/>
      <c r="B36" s="131"/>
      <c r="C36" s="161" t="s">
        <v>225</v>
      </c>
      <c r="D36" s="167">
        <v>25.75144517</v>
      </c>
      <c r="E36" s="163">
        <v>28.53153842</v>
      </c>
      <c r="F36" s="167">
        <v>22.14304537</v>
      </c>
      <c r="G36" s="163">
        <v>24.04550832</v>
      </c>
      <c r="H36" s="167">
        <v>3.608399800000001</v>
      </c>
      <c r="I36" s="163">
        <v>4.486030100000001</v>
      </c>
      <c r="J36" s="131"/>
      <c r="K36" s="220"/>
      <c r="L36" s="221"/>
      <c r="M36" s="220"/>
    </row>
    <row r="37" spans="1:13" ht="12">
      <c r="A37" s="69"/>
      <c r="B37" s="131"/>
      <c r="C37" s="161" t="s">
        <v>233</v>
      </c>
      <c r="D37" s="167">
        <v>64.04361005</v>
      </c>
      <c r="E37" s="163">
        <v>68.3749689</v>
      </c>
      <c r="F37" s="167">
        <v>58.832984689999996</v>
      </c>
      <c r="G37" s="163">
        <v>63.69688719</v>
      </c>
      <c r="H37" s="167">
        <v>5.210625360000002</v>
      </c>
      <c r="I37" s="163">
        <v>4.678081710000001</v>
      </c>
      <c r="J37" s="131"/>
      <c r="K37" s="220"/>
      <c r="L37" s="221"/>
      <c r="M37" s="220"/>
    </row>
    <row r="38" spans="1:13" ht="12">
      <c r="A38" s="69"/>
      <c r="B38" s="131"/>
      <c r="C38" s="161" t="s">
        <v>222</v>
      </c>
      <c r="D38" s="167">
        <v>35.854426100000005</v>
      </c>
      <c r="E38" s="163">
        <v>38.07019967</v>
      </c>
      <c r="F38" s="167">
        <v>44.786971030000004</v>
      </c>
      <c r="G38" s="163">
        <v>46.505624950000005</v>
      </c>
      <c r="H38" s="167">
        <v>-8.932544929999999</v>
      </c>
      <c r="I38" s="163">
        <v>-8.435425280000004</v>
      </c>
      <c r="J38" s="131"/>
      <c r="K38" s="220"/>
      <c r="L38" s="221"/>
      <c r="M38" s="220"/>
    </row>
    <row r="39" spans="1:13" ht="12">
      <c r="A39" s="69"/>
      <c r="B39" s="131"/>
      <c r="C39" s="161" t="s">
        <v>221</v>
      </c>
      <c r="D39" s="167">
        <v>80.16242835999999</v>
      </c>
      <c r="E39" s="190">
        <v>83.62394461</v>
      </c>
      <c r="F39" s="167">
        <v>96.77059009999999</v>
      </c>
      <c r="G39" s="190">
        <v>100.60252166</v>
      </c>
      <c r="H39" s="167">
        <v>-16.60816174</v>
      </c>
      <c r="I39" s="190">
        <v>-16.97857705</v>
      </c>
      <c r="J39" s="131"/>
      <c r="K39" s="220"/>
      <c r="L39" s="221"/>
      <c r="M39" s="220"/>
    </row>
    <row r="40" spans="1:13" ht="12">
      <c r="A40" s="69"/>
      <c r="B40" s="131"/>
      <c r="C40" s="91" t="s">
        <v>211</v>
      </c>
      <c r="D40" s="181">
        <v>186.3523592</v>
      </c>
      <c r="E40" s="168">
        <v>193.83060688999998</v>
      </c>
      <c r="F40" s="181">
        <v>295.4148625</v>
      </c>
      <c r="G40" s="168">
        <v>301.2202109</v>
      </c>
      <c r="H40" s="181">
        <v>-109.06250330000003</v>
      </c>
      <c r="I40" s="168">
        <v>-107.38960401</v>
      </c>
      <c r="J40" s="131"/>
      <c r="K40" s="220"/>
      <c r="L40" s="221"/>
      <c r="M40" s="220"/>
    </row>
    <row r="42" ht="12">
      <c r="C42" s="43" t="s">
        <v>138</v>
      </c>
    </row>
    <row r="46" ht="12">
      <c r="A46" s="120" t="s">
        <v>32</v>
      </c>
    </row>
    <row r="47" ht="12">
      <c r="A47" s="210" t="s">
        <v>47</v>
      </c>
    </row>
    <row r="49" ht="12">
      <c r="C49" s="4"/>
    </row>
    <row r="50" ht="12">
      <c r="C50" s="4"/>
    </row>
    <row r="51" ht="12">
      <c r="C51" s="4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9.8515625" style="22" customWidth="1"/>
    <col min="4" max="9" width="13.8515625" style="22" customWidth="1"/>
    <col min="10" max="10" width="11.28125" style="22" customWidth="1"/>
    <col min="11" max="12" width="9.8515625" style="22" customWidth="1"/>
    <col min="13" max="16384" width="9.140625" style="22" customWidth="1"/>
  </cols>
  <sheetData>
    <row r="1" spans="1:6" ht="12">
      <c r="A1" s="21"/>
      <c r="C1" s="140" t="s">
        <v>72</v>
      </c>
      <c r="F1" s="4"/>
    </row>
    <row r="2" spans="1:6" s="24" customFormat="1" ht="12">
      <c r="A2" s="23"/>
      <c r="C2" s="140" t="s">
        <v>31</v>
      </c>
      <c r="F2" s="4"/>
    </row>
    <row r="3" spans="3:6" s="24" customFormat="1" ht="12">
      <c r="C3" s="120" t="s">
        <v>105</v>
      </c>
      <c r="F3" s="4"/>
    </row>
    <row r="4" s="24" customFormat="1" ht="12">
      <c r="C4" s="120" t="s">
        <v>106</v>
      </c>
    </row>
    <row r="5" s="24" customFormat="1" ht="12"/>
    <row r="6" spans="3:20" s="15" customFormat="1" ht="15">
      <c r="C6" s="243" t="s">
        <v>174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3:28" s="24" customFormat="1" ht="12">
      <c r="C7" s="59" t="s">
        <v>123</v>
      </c>
      <c r="D7" s="59"/>
      <c r="E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8:9" s="24" customFormat="1" ht="12">
      <c r="H8" s="136"/>
      <c r="I8" s="136"/>
    </row>
    <row r="9" spans="4:5" s="24" customFormat="1" ht="12">
      <c r="D9" s="125"/>
      <c r="E9" s="125"/>
    </row>
    <row r="10" spans="3:6" s="32" customFormat="1" ht="12" customHeight="1">
      <c r="C10" s="13"/>
      <c r="D10" s="119">
        <v>2010</v>
      </c>
      <c r="E10" s="119">
        <v>2017</v>
      </c>
      <c r="F10" s="22"/>
    </row>
    <row r="11" spans="2:6" s="32" customFormat="1" ht="12" customHeight="1">
      <c r="B11" s="127"/>
      <c r="C11" s="32" t="s">
        <v>50</v>
      </c>
      <c r="D11" s="118">
        <v>88.41260913517057</v>
      </c>
      <c r="E11" s="118">
        <v>101.0166227842942</v>
      </c>
      <c r="F11" s="22"/>
    </row>
    <row r="12" spans="2:6" s="136" customFormat="1" ht="12" customHeight="1">
      <c r="B12" s="127"/>
      <c r="D12" s="118"/>
      <c r="E12" s="118"/>
      <c r="F12" s="160"/>
    </row>
    <row r="13" spans="2:6" s="32" customFormat="1" ht="12" customHeight="1">
      <c r="B13" s="127"/>
      <c r="C13" s="212" t="s">
        <v>115</v>
      </c>
      <c r="D13" s="228">
        <v>173.45885819555312</v>
      </c>
      <c r="E13" s="228">
        <v>157.3759552659795</v>
      </c>
      <c r="F13" s="120"/>
    </row>
    <row r="14" spans="2:6" s="32" customFormat="1" ht="12" customHeight="1">
      <c r="B14" s="127"/>
      <c r="C14" s="212" t="s">
        <v>116</v>
      </c>
      <c r="D14" s="228">
        <v>111.08369623801977</v>
      </c>
      <c r="E14" s="228">
        <v>144.43780818632814</v>
      </c>
      <c r="F14" s="160"/>
    </row>
    <row r="15" spans="1:6" s="32" customFormat="1" ht="12" customHeight="1">
      <c r="A15" s="30"/>
      <c r="B15" s="127"/>
      <c r="C15" s="27" t="s">
        <v>52</v>
      </c>
      <c r="D15" s="228">
        <v>113.19707201039415</v>
      </c>
      <c r="E15" s="228">
        <v>122.75621994493626</v>
      </c>
      <c r="F15" s="24"/>
    </row>
    <row r="16" spans="2:6" s="32" customFormat="1" ht="24" customHeight="1">
      <c r="B16" s="214"/>
      <c r="C16" s="219" t="s">
        <v>109</v>
      </c>
      <c r="D16" s="228">
        <v>109.68291366620493</v>
      </c>
      <c r="E16" s="228">
        <v>119.88803798491983</v>
      </c>
      <c r="F16" s="24"/>
    </row>
    <row r="17" spans="2:6" s="32" customFormat="1" ht="12" customHeight="1">
      <c r="B17" s="127"/>
      <c r="C17" s="213" t="s">
        <v>113</v>
      </c>
      <c r="D17" s="228">
        <v>113.21659902190582</v>
      </c>
      <c r="E17" s="228">
        <v>113.89793219656543</v>
      </c>
      <c r="F17" s="24"/>
    </row>
    <row r="18" spans="1:6" s="32" customFormat="1" ht="24" customHeight="1">
      <c r="A18" s="30"/>
      <c r="B18" s="127"/>
      <c r="C18" s="219" t="s">
        <v>114</v>
      </c>
      <c r="D18" s="228">
        <v>110.82969563551394</v>
      </c>
      <c r="E18" s="228">
        <v>111.12031667126945</v>
      </c>
      <c r="F18" s="24"/>
    </row>
    <row r="19" spans="2:6" s="32" customFormat="1" ht="12" customHeight="1">
      <c r="B19" s="127"/>
      <c r="C19" s="219" t="s">
        <v>1</v>
      </c>
      <c r="D19" s="228">
        <v>110.9089707484563</v>
      </c>
      <c r="E19" s="228">
        <v>103.96483478915695</v>
      </c>
      <c r="F19" s="24"/>
    </row>
    <row r="20" spans="1:6" s="32" customFormat="1" ht="12" customHeight="1">
      <c r="A20" s="30"/>
      <c r="B20" s="127"/>
      <c r="C20" s="212" t="s">
        <v>111</v>
      </c>
      <c r="D20" s="228">
        <v>98.94632325652161</v>
      </c>
      <c r="E20" s="228">
        <v>97.40281623372206</v>
      </c>
      <c r="F20" s="24"/>
    </row>
    <row r="21" spans="1:6" s="32" customFormat="1" ht="12" customHeight="1">
      <c r="A21" s="30"/>
      <c r="B21" s="127"/>
      <c r="C21" s="212" t="s">
        <v>110</v>
      </c>
      <c r="D21" s="228">
        <v>98.5900083441862</v>
      </c>
      <c r="E21" s="228">
        <v>97.27723115018743</v>
      </c>
      <c r="F21" s="24"/>
    </row>
    <row r="22" spans="1:6" s="32" customFormat="1" ht="12" customHeight="1">
      <c r="A22" s="30"/>
      <c r="B22" s="127"/>
      <c r="C22" s="212" t="s">
        <v>112</v>
      </c>
      <c r="D22" s="228">
        <v>62.96857672659845</v>
      </c>
      <c r="E22" s="228">
        <v>66.29049204851032</v>
      </c>
      <c r="F22" s="24"/>
    </row>
    <row r="23" spans="2:6" s="32" customFormat="1" ht="24">
      <c r="B23" s="126"/>
      <c r="C23" s="219" t="s">
        <v>108</v>
      </c>
      <c r="D23" s="228">
        <v>64.93548707788295</v>
      </c>
      <c r="E23" s="228">
        <v>64.20268517191111</v>
      </c>
      <c r="F23" s="24"/>
    </row>
    <row r="24" spans="2:6" s="32" customFormat="1" ht="12">
      <c r="B24" s="126"/>
      <c r="C24" s="212"/>
      <c r="D24" s="118"/>
      <c r="E24" s="118"/>
      <c r="F24" s="24"/>
    </row>
    <row r="25" spans="3:6" ht="12">
      <c r="C25" s="210" t="s">
        <v>119</v>
      </c>
      <c r="D25" s="37"/>
      <c r="E25" s="37"/>
      <c r="F25" s="24"/>
    </row>
    <row r="26" spans="3:6" ht="12" customHeight="1">
      <c r="C26" s="210" t="s">
        <v>120</v>
      </c>
      <c r="D26" s="37"/>
      <c r="E26" s="37"/>
      <c r="F26" s="24"/>
    </row>
    <row r="27" spans="3:10" ht="12" customHeight="1">
      <c r="C27" s="210" t="s">
        <v>121</v>
      </c>
      <c r="D27" s="37"/>
      <c r="E27" s="37"/>
      <c r="F27" s="37"/>
      <c r="G27" s="32"/>
      <c r="H27" s="32"/>
      <c r="I27" s="24"/>
      <c r="J27" s="32"/>
    </row>
    <row r="28" spans="3:9" ht="12" customHeight="1">
      <c r="C28" s="43" t="s">
        <v>122</v>
      </c>
      <c r="D28" s="37"/>
      <c r="E28" s="37"/>
      <c r="F28" s="37"/>
      <c r="G28" s="32"/>
      <c r="H28" s="32"/>
      <c r="I28" s="32"/>
    </row>
    <row r="29" spans="4:9" ht="12" customHeight="1">
      <c r="D29" s="37"/>
      <c r="E29" s="37"/>
      <c r="F29" s="37"/>
      <c r="G29" s="32"/>
      <c r="H29" s="32"/>
      <c r="I29" s="32"/>
    </row>
    <row r="30" spans="1:9" ht="12" customHeight="1">
      <c r="A30" s="24" t="s">
        <v>34</v>
      </c>
      <c r="G30" s="32"/>
      <c r="H30" s="32"/>
      <c r="I30" s="32"/>
    </row>
    <row r="31" spans="1:12" ht="12">
      <c r="A31" s="34" t="s">
        <v>78</v>
      </c>
      <c r="C31" s="37"/>
      <c r="D31" s="37"/>
      <c r="E31" s="37"/>
      <c r="F31" s="37"/>
      <c r="G31" s="37"/>
      <c r="H31" s="37"/>
      <c r="I31" s="37"/>
      <c r="J31" s="37"/>
      <c r="K31" s="32"/>
      <c r="L31" s="32"/>
    </row>
    <row r="32" spans="1:10" ht="12">
      <c r="A32" s="22" t="s">
        <v>79</v>
      </c>
      <c r="C32" s="37"/>
      <c r="D32" s="37"/>
      <c r="E32" s="37"/>
      <c r="F32" s="37"/>
      <c r="G32" s="37"/>
      <c r="H32" s="37"/>
      <c r="I32" s="37"/>
      <c r="J32" s="37"/>
    </row>
    <row r="33" spans="3:7" ht="12">
      <c r="C33" s="37"/>
      <c r="D33" s="37"/>
      <c r="E33" s="37"/>
      <c r="F33" s="37"/>
      <c r="G33" s="37"/>
    </row>
    <row r="34" spans="3:15" s="210" customFormat="1" ht="12">
      <c r="C34" s="37"/>
      <c r="D34" s="37"/>
      <c r="E34" s="37"/>
      <c r="F34" s="37"/>
      <c r="G34" s="37"/>
      <c r="H34" s="37"/>
      <c r="I34" s="37"/>
      <c r="J34" s="37"/>
      <c r="K34" s="32"/>
      <c r="L34" s="32"/>
      <c r="M34" s="22"/>
      <c r="N34" s="22"/>
      <c r="O34" s="22"/>
    </row>
    <row r="35" spans="4:15" s="210" customFormat="1" ht="12">
      <c r="D35" s="37"/>
      <c r="E35" s="37"/>
      <c r="F35" s="37"/>
      <c r="G35" s="37"/>
      <c r="H35" s="37"/>
      <c r="I35" s="37"/>
      <c r="J35" s="37"/>
      <c r="K35" s="32"/>
      <c r="L35" s="32"/>
      <c r="M35" s="22"/>
      <c r="N35" s="22"/>
      <c r="O35" s="22"/>
    </row>
    <row r="36" spans="4:15" s="210" customFormat="1" ht="12">
      <c r="D36" s="37"/>
      <c r="E36" s="37"/>
      <c r="F36" s="37"/>
      <c r="G36" s="37"/>
      <c r="H36" s="37"/>
      <c r="I36" s="37"/>
      <c r="J36" s="37"/>
      <c r="K36" s="32"/>
      <c r="L36" s="32"/>
      <c r="M36" s="22"/>
      <c r="N36" s="22"/>
      <c r="O36" s="22"/>
    </row>
    <row r="37" spans="4:12" s="210" customFormat="1" ht="12">
      <c r="D37" s="37"/>
      <c r="E37" s="37"/>
      <c r="F37" s="37"/>
      <c r="G37" s="37"/>
      <c r="H37" s="37"/>
      <c r="I37" s="37"/>
      <c r="J37" s="37"/>
      <c r="K37" s="136"/>
      <c r="L37" s="136"/>
    </row>
    <row r="38" spans="3:15" ht="12">
      <c r="C38" s="37"/>
      <c r="D38" s="37"/>
      <c r="E38" s="37"/>
      <c r="F38" s="37"/>
      <c r="G38" s="37"/>
      <c r="H38" s="37"/>
      <c r="I38" s="37"/>
      <c r="J38" s="37"/>
      <c r="K38" s="136"/>
      <c r="L38" s="136"/>
      <c r="M38" s="210"/>
      <c r="N38" s="210"/>
      <c r="O38" s="210"/>
    </row>
    <row r="39" spans="3:15" ht="15">
      <c r="C39" s="58"/>
      <c r="D39" s="37"/>
      <c r="E39" s="37"/>
      <c r="F39" s="37"/>
      <c r="G39" s="37"/>
      <c r="H39" s="37"/>
      <c r="I39" s="37"/>
      <c r="J39" s="37"/>
      <c r="K39" s="136"/>
      <c r="L39" s="136"/>
      <c r="M39" s="210"/>
      <c r="N39" s="210"/>
      <c r="O39" s="210"/>
    </row>
    <row r="40" spans="3:15" ht="12">
      <c r="C40" s="59"/>
      <c r="D40" s="37"/>
      <c r="E40" s="37"/>
      <c r="F40" s="37"/>
      <c r="G40" s="37"/>
      <c r="H40" s="37"/>
      <c r="I40" s="37"/>
      <c r="J40" s="37"/>
      <c r="K40" s="136"/>
      <c r="L40" s="136"/>
      <c r="M40" s="210"/>
      <c r="N40" s="210"/>
      <c r="O40" s="210"/>
    </row>
    <row r="41" spans="3:12" ht="12">
      <c r="C41" s="38"/>
      <c r="D41" s="37"/>
      <c r="E41" s="37"/>
      <c r="F41" s="37"/>
      <c r="G41" s="37"/>
      <c r="H41" s="37"/>
      <c r="I41" s="37"/>
      <c r="J41" s="37"/>
      <c r="K41" s="32"/>
      <c r="L41" s="32"/>
    </row>
    <row r="42" spans="3:12" ht="12">
      <c r="C42" s="38"/>
      <c r="D42" s="37"/>
      <c r="E42" s="37"/>
      <c r="F42" s="37"/>
      <c r="G42" s="37"/>
      <c r="H42" s="37"/>
      <c r="I42" s="37"/>
      <c r="J42" s="37"/>
      <c r="K42" s="32"/>
      <c r="L42" s="32"/>
    </row>
    <row r="43" spans="3:12" ht="12">
      <c r="C43" s="38"/>
      <c r="D43" s="37"/>
      <c r="E43" s="37"/>
      <c r="F43" s="37"/>
      <c r="G43" s="37"/>
      <c r="H43" s="37"/>
      <c r="I43" s="37"/>
      <c r="J43" s="37"/>
      <c r="K43" s="32"/>
      <c r="L43" s="32"/>
    </row>
    <row r="44" spans="3:12" ht="12">
      <c r="C44" s="38"/>
      <c r="D44" s="37"/>
      <c r="E44" s="37"/>
      <c r="F44" s="37"/>
      <c r="G44" s="37"/>
      <c r="H44" s="37"/>
      <c r="I44" s="37"/>
      <c r="J44" s="37"/>
      <c r="K44" s="32"/>
      <c r="L44" s="32"/>
    </row>
    <row r="45" spans="3:12" ht="12">
      <c r="C45" s="38"/>
      <c r="D45" s="37"/>
      <c r="E45" s="37"/>
      <c r="F45" s="37"/>
      <c r="G45" s="37"/>
      <c r="H45" s="37"/>
      <c r="I45" s="37"/>
      <c r="J45" s="37"/>
      <c r="K45" s="32"/>
      <c r="L45" s="32"/>
    </row>
    <row r="46" spans="3:12" ht="12">
      <c r="C46" s="38"/>
      <c r="D46" s="37"/>
      <c r="E46" s="37"/>
      <c r="F46" s="37"/>
      <c r="G46" s="37"/>
      <c r="H46" s="37"/>
      <c r="I46" s="37"/>
      <c r="J46" s="37"/>
      <c r="K46" s="32"/>
      <c r="L46" s="32"/>
    </row>
    <row r="47" spans="3:12" ht="12">
      <c r="C47" s="38"/>
      <c r="D47" s="37"/>
      <c r="E47" s="37"/>
      <c r="F47" s="37"/>
      <c r="G47" s="37"/>
      <c r="H47" s="37"/>
      <c r="I47" s="37"/>
      <c r="J47" s="37"/>
      <c r="K47" s="32"/>
      <c r="L47" s="32"/>
    </row>
    <row r="48" spans="3:12" ht="12">
      <c r="C48" s="38"/>
      <c r="D48" s="37"/>
      <c r="E48" s="37"/>
      <c r="F48" s="37"/>
      <c r="G48" s="37"/>
      <c r="H48" s="37"/>
      <c r="I48" s="37"/>
      <c r="J48" s="37"/>
      <c r="K48" s="32"/>
      <c r="L48" s="32"/>
    </row>
    <row r="49" spans="3:12" ht="12">
      <c r="C49" s="38"/>
      <c r="D49" s="37"/>
      <c r="E49" s="37"/>
      <c r="F49" s="37"/>
      <c r="G49" s="37"/>
      <c r="H49" s="37"/>
      <c r="I49" s="37"/>
      <c r="J49" s="37"/>
      <c r="K49" s="32"/>
      <c r="L49" s="32"/>
    </row>
    <row r="50" spans="8:12" ht="12">
      <c r="H50" s="37"/>
      <c r="I50" s="37"/>
      <c r="J50" s="37"/>
      <c r="K50" s="32"/>
      <c r="L50" s="32"/>
    </row>
    <row r="51" spans="8:12" ht="12">
      <c r="H51" s="37"/>
      <c r="I51" s="37"/>
      <c r="J51" s="37"/>
      <c r="K51" s="32"/>
      <c r="L51" s="32"/>
    </row>
    <row r="52" spans="8:12" ht="12">
      <c r="H52" s="37"/>
      <c r="I52" s="37"/>
      <c r="J52" s="37"/>
      <c r="K52" s="32"/>
      <c r="L52" s="32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>
      <c r="C74" s="136"/>
    </row>
    <row r="75" ht="12">
      <c r="C75" s="210"/>
    </row>
    <row r="76" ht="12">
      <c r="C76" s="210"/>
    </row>
    <row r="77" ht="12">
      <c r="C77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5.140625" style="22" customWidth="1"/>
    <col min="4" max="12" width="11.7109375" style="26" customWidth="1"/>
    <col min="13" max="14" width="11.7109375" style="22" customWidth="1"/>
    <col min="15" max="16" width="9.421875" style="22" customWidth="1"/>
    <col min="17" max="16384" width="9.140625" style="22" customWidth="1"/>
  </cols>
  <sheetData>
    <row r="1" spans="1:12" ht="12">
      <c r="A1" s="39"/>
      <c r="C1" s="140" t="s">
        <v>205</v>
      </c>
      <c r="D1" s="22"/>
      <c r="E1" s="22"/>
      <c r="F1" s="22"/>
      <c r="G1" s="22"/>
      <c r="H1" s="22"/>
      <c r="I1" s="22"/>
      <c r="J1" s="22"/>
      <c r="K1" s="22"/>
      <c r="L1" s="22"/>
    </row>
    <row r="2" spans="1:12" s="24" customFormat="1" ht="12">
      <c r="A2" s="23"/>
      <c r="C2" s="140" t="s">
        <v>43</v>
      </c>
      <c r="D2" s="54"/>
      <c r="E2" s="54"/>
      <c r="F2" s="54"/>
      <c r="G2" s="54"/>
      <c r="H2" s="54"/>
      <c r="I2" s="54"/>
      <c r="J2" s="54"/>
      <c r="K2" s="54"/>
      <c r="L2" s="54"/>
    </row>
    <row r="3" spans="3:12" s="24" customFormat="1" ht="12">
      <c r="C3" s="120" t="s">
        <v>105</v>
      </c>
      <c r="D3" s="54"/>
      <c r="E3" s="54"/>
      <c r="F3" s="54"/>
      <c r="G3" s="54"/>
      <c r="H3" s="54"/>
      <c r="I3" s="54"/>
      <c r="J3" s="54"/>
      <c r="K3" s="54"/>
      <c r="L3" s="54"/>
    </row>
    <row r="4" spans="3:12" s="24" customFormat="1" ht="12">
      <c r="C4" s="120" t="s">
        <v>106</v>
      </c>
      <c r="K4" s="54"/>
      <c r="L4" s="55"/>
    </row>
    <row r="5" spans="4:12" s="24" customFormat="1" ht="12">
      <c r="D5" s="54"/>
      <c r="E5" s="54"/>
      <c r="F5" s="54"/>
      <c r="G5" s="54"/>
      <c r="H5" s="54"/>
      <c r="I5" s="54"/>
      <c r="J5" s="54"/>
      <c r="K5" s="54"/>
      <c r="L5" s="54"/>
    </row>
    <row r="6" spans="3:16" s="15" customFormat="1" ht="15">
      <c r="C6" s="243" t="s">
        <v>201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3:16" s="24" customFormat="1" ht="12">
      <c r="C7" s="59" t="s">
        <v>107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5:12" s="24" customFormat="1" ht="12">
      <c r="E8" s="54"/>
      <c r="F8" s="54"/>
      <c r="G8" s="54"/>
      <c r="H8" s="54"/>
      <c r="I8" s="54"/>
      <c r="J8" s="54"/>
      <c r="K8" s="54"/>
      <c r="L8" s="54"/>
    </row>
    <row r="9" spans="4:14" ht="12"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2">
      <c r="A10" s="210"/>
      <c r="C10" s="94"/>
      <c r="D10" s="169">
        <v>2008</v>
      </c>
      <c r="E10" s="169">
        <v>2009</v>
      </c>
      <c r="F10" s="169">
        <v>2010</v>
      </c>
      <c r="G10" s="169">
        <v>2011</v>
      </c>
      <c r="H10" s="169">
        <v>2012</v>
      </c>
      <c r="I10" s="169">
        <v>2013</v>
      </c>
      <c r="J10" s="169">
        <v>2014</v>
      </c>
      <c r="K10" s="169">
        <v>2015</v>
      </c>
      <c r="L10" s="169">
        <v>2016</v>
      </c>
      <c r="M10" s="169">
        <v>2017</v>
      </c>
      <c r="N10" s="169">
        <v>2018</v>
      </c>
    </row>
    <row r="11" spans="1:14" ht="12">
      <c r="A11" s="210"/>
      <c r="C11" s="95" t="s">
        <v>143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6" ht="12">
      <c r="A12" s="210"/>
      <c r="B12" s="45"/>
      <c r="C12" s="71" t="s">
        <v>40</v>
      </c>
      <c r="D12" s="173">
        <v>1309.12956746</v>
      </c>
      <c r="E12" s="173">
        <v>1094.3594874300002</v>
      </c>
      <c r="F12" s="173">
        <v>1354.0552243099999</v>
      </c>
      <c r="G12" s="173">
        <v>1554.47388729</v>
      </c>
      <c r="H12" s="173">
        <v>1684.98972751</v>
      </c>
      <c r="I12" s="173">
        <v>1736.4842782</v>
      </c>
      <c r="J12" s="173">
        <v>1704.0527111600002</v>
      </c>
      <c r="K12" s="173">
        <v>1790.48182793</v>
      </c>
      <c r="L12" s="173">
        <v>1745.4990713099999</v>
      </c>
      <c r="M12" s="173">
        <v>1879.03034676</v>
      </c>
      <c r="N12" s="173">
        <v>1955.74602638</v>
      </c>
      <c r="O12" s="50"/>
      <c r="P12" s="50"/>
    </row>
    <row r="13" spans="1:16" ht="12">
      <c r="A13" s="210"/>
      <c r="B13" s="45"/>
      <c r="C13" s="62" t="s">
        <v>125</v>
      </c>
      <c r="D13" s="174">
        <v>248.04194644999998</v>
      </c>
      <c r="E13" s="174">
        <v>204.17092316</v>
      </c>
      <c r="F13" s="174">
        <v>243.34523266</v>
      </c>
      <c r="G13" s="174">
        <v>264.23978218</v>
      </c>
      <c r="H13" s="174">
        <v>293.57561781</v>
      </c>
      <c r="I13" s="174">
        <v>289.44047936000004</v>
      </c>
      <c r="J13" s="174">
        <v>311.41458025</v>
      </c>
      <c r="K13" s="174">
        <v>371.30132725</v>
      </c>
      <c r="L13" s="174">
        <v>363.6772987</v>
      </c>
      <c r="M13" s="174">
        <v>376.19918142</v>
      </c>
      <c r="N13" s="174">
        <v>406.37221391</v>
      </c>
      <c r="O13" s="50"/>
      <c r="P13" s="50"/>
    </row>
    <row r="14" spans="1:16" ht="12">
      <c r="A14" s="210"/>
      <c r="B14" s="45"/>
      <c r="C14" s="62" t="s">
        <v>55</v>
      </c>
      <c r="D14" s="174">
        <v>78.30052948000001</v>
      </c>
      <c r="E14" s="174">
        <v>82.42096895</v>
      </c>
      <c r="F14" s="174">
        <v>113.45378441</v>
      </c>
      <c r="G14" s="174">
        <v>136.41475404</v>
      </c>
      <c r="H14" s="174">
        <v>144.22784635</v>
      </c>
      <c r="I14" s="174">
        <v>148.11521009999998</v>
      </c>
      <c r="J14" s="174">
        <v>164.68076631</v>
      </c>
      <c r="K14" s="174">
        <v>170.35971385</v>
      </c>
      <c r="L14" s="174">
        <v>169.70466416</v>
      </c>
      <c r="M14" s="174">
        <v>197.64903208</v>
      </c>
      <c r="N14" s="174">
        <v>209.90636953</v>
      </c>
      <c r="O14" s="50"/>
      <c r="P14" s="50"/>
    </row>
    <row r="15" spans="1:16" ht="12">
      <c r="A15" s="210"/>
      <c r="B15" s="45"/>
      <c r="C15" s="62" t="s">
        <v>144</v>
      </c>
      <c r="D15" s="174">
        <v>100.62237904000001</v>
      </c>
      <c r="E15" s="174">
        <v>88.79567354000001</v>
      </c>
      <c r="F15" s="174">
        <v>110.46975361</v>
      </c>
      <c r="G15" s="174">
        <v>142.09531231</v>
      </c>
      <c r="H15" s="174">
        <v>133.61906763</v>
      </c>
      <c r="I15" s="174">
        <v>169.1421457</v>
      </c>
      <c r="J15" s="174">
        <v>140.28843213</v>
      </c>
      <c r="K15" s="174">
        <v>150.51272705000002</v>
      </c>
      <c r="L15" s="174">
        <v>142.21775455000002</v>
      </c>
      <c r="M15" s="174">
        <v>150.24485565</v>
      </c>
      <c r="N15" s="174">
        <v>156.48396312</v>
      </c>
      <c r="O15" s="50"/>
      <c r="P15" s="50"/>
    </row>
    <row r="16" spans="1:16" ht="12">
      <c r="A16" s="210"/>
      <c r="B16" s="45"/>
      <c r="C16" s="62" t="s">
        <v>115</v>
      </c>
      <c r="D16" s="174">
        <v>104.96802036</v>
      </c>
      <c r="E16" s="174">
        <v>65.6966977</v>
      </c>
      <c r="F16" s="174">
        <v>86.30799029</v>
      </c>
      <c r="G16" s="174">
        <v>108.58741487</v>
      </c>
      <c r="H16" s="174">
        <v>123.46873967</v>
      </c>
      <c r="I16" s="174">
        <v>119.44749092</v>
      </c>
      <c r="J16" s="174">
        <v>103.2816504</v>
      </c>
      <c r="K16" s="174">
        <v>73.78707739000001</v>
      </c>
      <c r="L16" s="174">
        <v>72.4251922</v>
      </c>
      <c r="M16" s="174">
        <v>86.03413351</v>
      </c>
      <c r="N16" s="174">
        <v>85.26255234</v>
      </c>
      <c r="O16" s="50"/>
      <c r="P16" s="50"/>
    </row>
    <row r="17" spans="1:16" ht="12">
      <c r="A17" s="210"/>
      <c r="B17" s="45"/>
      <c r="C17" s="62" t="s">
        <v>145</v>
      </c>
      <c r="D17" s="174">
        <v>54.47605775</v>
      </c>
      <c r="E17" s="174">
        <v>44.48583629</v>
      </c>
      <c r="F17" s="174">
        <v>61.92870604</v>
      </c>
      <c r="G17" s="174">
        <v>73.33611302</v>
      </c>
      <c r="H17" s="174">
        <v>75.49123888</v>
      </c>
      <c r="I17" s="174">
        <v>77.62356014</v>
      </c>
      <c r="J17" s="174">
        <v>74.75680526000001</v>
      </c>
      <c r="K17" s="174">
        <v>78.96413665</v>
      </c>
      <c r="L17" s="174">
        <v>77.91907211</v>
      </c>
      <c r="M17" s="174">
        <v>84.82668715000001</v>
      </c>
      <c r="N17" s="174">
        <v>77.27023209999999</v>
      </c>
      <c r="O17" s="50"/>
      <c r="P17" s="50"/>
    </row>
    <row r="18" spans="1:16" ht="12">
      <c r="A18" s="210"/>
      <c r="B18" s="45"/>
      <c r="C18" s="62" t="s">
        <v>1</v>
      </c>
      <c r="D18" s="174">
        <v>42.390436890000004</v>
      </c>
      <c r="E18" s="174">
        <v>35.97774793</v>
      </c>
      <c r="F18" s="174">
        <v>43.98415479</v>
      </c>
      <c r="G18" s="174">
        <v>49.075391090000004</v>
      </c>
      <c r="H18" s="174">
        <v>55.66305507</v>
      </c>
      <c r="I18" s="174">
        <v>54.01572844</v>
      </c>
      <c r="J18" s="174">
        <v>53.32216389</v>
      </c>
      <c r="K18" s="174">
        <v>56.53767222</v>
      </c>
      <c r="L18" s="174">
        <v>58.04529346</v>
      </c>
      <c r="M18" s="174">
        <v>60.75992858</v>
      </c>
      <c r="N18" s="174">
        <v>64.7535059</v>
      </c>
      <c r="O18" s="50"/>
      <c r="P18" s="50"/>
    </row>
    <row r="19" spans="1:16" ht="12">
      <c r="A19" s="210"/>
      <c r="B19" s="45"/>
      <c r="C19" s="62" t="s">
        <v>117</v>
      </c>
      <c r="D19" s="174">
        <v>43.71895968</v>
      </c>
      <c r="E19" s="174">
        <v>37.49024079</v>
      </c>
      <c r="F19" s="174">
        <v>41.93341957</v>
      </c>
      <c r="G19" s="174">
        <v>46.818514869999994</v>
      </c>
      <c r="H19" s="174">
        <v>49.9301688</v>
      </c>
      <c r="I19" s="174">
        <v>50.07938607</v>
      </c>
      <c r="J19" s="174">
        <v>50.198562409999994</v>
      </c>
      <c r="K19" s="174">
        <v>48.7821266</v>
      </c>
      <c r="L19" s="174">
        <v>48.322360409999995</v>
      </c>
      <c r="M19" s="174">
        <v>50.6585022</v>
      </c>
      <c r="N19" s="174">
        <v>53.866847490000005</v>
      </c>
      <c r="O19" s="50"/>
      <c r="P19" s="50"/>
    </row>
    <row r="20" spans="1:16" ht="12">
      <c r="A20" s="210"/>
      <c r="B20" s="45"/>
      <c r="C20" s="63" t="s">
        <v>109</v>
      </c>
      <c r="D20" s="175">
        <v>25.49484302</v>
      </c>
      <c r="E20" s="175">
        <v>21.59918556</v>
      </c>
      <c r="F20" s="175">
        <v>27.96131141</v>
      </c>
      <c r="G20" s="175">
        <v>32.51450938</v>
      </c>
      <c r="H20" s="175">
        <v>37.815332770000005</v>
      </c>
      <c r="I20" s="175">
        <v>39.91106038</v>
      </c>
      <c r="J20" s="175">
        <v>43.20763983</v>
      </c>
      <c r="K20" s="175">
        <v>47.78693858</v>
      </c>
      <c r="L20" s="175">
        <v>44.10961703</v>
      </c>
      <c r="M20" s="175">
        <v>50.13225357</v>
      </c>
      <c r="N20" s="175">
        <v>49.25004955</v>
      </c>
      <c r="O20" s="50"/>
      <c r="P20" s="50"/>
    </row>
    <row r="21" spans="1:16" ht="12">
      <c r="A21" s="210"/>
      <c r="B21" s="45"/>
      <c r="C21" s="97" t="s">
        <v>112</v>
      </c>
      <c r="D21" s="174">
        <v>31.356076100000003</v>
      </c>
      <c r="E21" s="174">
        <v>27.49943354</v>
      </c>
      <c r="F21" s="174">
        <v>34.98458797999999</v>
      </c>
      <c r="G21" s="174">
        <v>40.64829998</v>
      </c>
      <c r="H21" s="174">
        <v>38.5948844</v>
      </c>
      <c r="I21" s="174">
        <v>35.95857028</v>
      </c>
      <c r="J21" s="174">
        <v>35.65513792</v>
      </c>
      <c r="K21" s="174">
        <v>38.12482575</v>
      </c>
      <c r="L21" s="174">
        <v>37.75368022999999</v>
      </c>
      <c r="M21" s="174">
        <v>41.70308522</v>
      </c>
      <c r="N21" s="174">
        <v>45.70192436</v>
      </c>
      <c r="O21" s="50"/>
      <c r="P21" s="50"/>
    </row>
    <row r="22" spans="1:16" ht="12">
      <c r="A22" s="210"/>
      <c r="B22" s="45"/>
      <c r="C22" s="98" t="s">
        <v>110</v>
      </c>
      <c r="D22" s="175">
        <v>25.487938460000002</v>
      </c>
      <c r="E22" s="175">
        <v>21.94318748</v>
      </c>
      <c r="F22" s="175">
        <v>26.780337739999997</v>
      </c>
      <c r="G22" s="175">
        <v>29.89087752</v>
      </c>
      <c r="H22" s="175">
        <v>31.407373170000003</v>
      </c>
      <c r="I22" s="175">
        <v>31.59146793</v>
      </c>
      <c r="J22" s="175">
        <v>31.65384511</v>
      </c>
      <c r="K22" s="175">
        <v>35.14533327</v>
      </c>
      <c r="L22" s="175">
        <v>35.22781778</v>
      </c>
      <c r="M22" s="175">
        <v>37.703982159999995</v>
      </c>
      <c r="N22" s="175">
        <v>41.35452343</v>
      </c>
      <c r="O22" s="77"/>
      <c r="P22" s="50"/>
    </row>
    <row r="23" spans="1:16" ht="12">
      <c r="A23" s="210"/>
      <c r="B23" s="45"/>
      <c r="C23" s="95" t="s">
        <v>146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77"/>
      <c r="P23" s="50"/>
    </row>
    <row r="24" spans="1:16" ht="12">
      <c r="A24" s="210"/>
      <c r="B24" s="45"/>
      <c r="C24" s="164" t="s">
        <v>40</v>
      </c>
      <c r="D24" s="173">
        <v>1585.4104264300001</v>
      </c>
      <c r="E24" s="173">
        <v>1236.47395854</v>
      </c>
      <c r="F24" s="173">
        <v>1531.51824161</v>
      </c>
      <c r="G24" s="173">
        <v>1729.97222106</v>
      </c>
      <c r="H24" s="173">
        <v>1798.87810469</v>
      </c>
      <c r="I24" s="173">
        <v>1687.70019417</v>
      </c>
      <c r="J24" s="173">
        <v>1689.63660056</v>
      </c>
      <c r="K24" s="173">
        <v>1726.53117644</v>
      </c>
      <c r="L24" s="173">
        <v>1708.2606063699998</v>
      </c>
      <c r="M24" s="173">
        <v>1856.9597238</v>
      </c>
      <c r="N24" s="173">
        <v>1980.3614707899999</v>
      </c>
      <c r="O24" s="77"/>
      <c r="P24" s="50"/>
    </row>
    <row r="25" spans="2:16" ht="12">
      <c r="B25" s="45"/>
      <c r="C25" s="161" t="s">
        <v>125</v>
      </c>
      <c r="D25" s="173">
        <v>182.95980943</v>
      </c>
      <c r="E25" s="173">
        <v>156.0775177</v>
      </c>
      <c r="F25" s="173">
        <v>174.89329536000002</v>
      </c>
      <c r="G25" s="173">
        <v>194.23275819</v>
      </c>
      <c r="H25" s="173">
        <v>209.43332302000002</v>
      </c>
      <c r="I25" s="173">
        <v>199.50999063</v>
      </c>
      <c r="J25" s="173">
        <v>209.28462922</v>
      </c>
      <c r="K25" s="173">
        <v>249.33478065</v>
      </c>
      <c r="L25" s="173">
        <v>248.76182525</v>
      </c>
      <c r="M25" s="173">
        <v>256.58982178</v>
      </c>
      <c r="N25" s="173">
        <v>267.26997099</v>
      </c>
      <c r="O25" s="50"/>
      <c r="P25" s="50"/>
    </row>
    <row r="26" spans="2:16" ht="12">
      <c r="B26" s="45"/>
      <c r="C26" s="161" t="s">
        <v>55</v>
      </c>
      <c r="D26" s="173">
        <v>249.10204386</v>
      </c>
      <c r="E26" s="173">
        <v>215.27407813</v>
      </c>
      <c r="F26" s="173">
        <v>283.93101112</v>
      </c>
      <c r="G26" s="173">
        <v>295.0553169</v>
      </c>
      <c r="H26" s="173">
        <v>292.12186625</v>
      </c>
      <c r="I26" s="173">
        <v>280.11877195</v>
      </c>
      <c r="J26" s="173">
        <v>302.50104314</v>
      </c>
      <c r="K26" s="173">
        <v>351.04492304</v>
      </c>
      <c r="L26" s="173">
        <v>352.27862087</v>
      </c>
      <c r="M26" s="173">
        <v>375.37229886</v>
      </c>
      <c r="N26" s="173">
        <v>394.69764215</v>
      </c>
      <c r="O26" s="50"/>
      <c r="P26" s="50"/>
    </row>
    <row r="27" spans="2:16" ht="12">
      <c r="B27" s="45"/>
      <c r="C27" s="161" t="s">
        <v>144</v>
      </c>
      <c r="D27" s="173">
        <v>82.64986205</v>
      </c>
      <c r="E27" s="173">
        <v>80.90876032999999</v>
      </c>
      <c r="F27" s="173">
        <v>85.49290883</v>
      </c>
      <c r="G27" s="173">
        <v>93.49765902</v>
      </c>
      <c r="H27" s="173">
        <v>105.89999922</v>
      </c>
      <c r="I27" s="173">
        <v>94.53220048</v>
      </c>
      <c r="J27" s="173">
        <v>96.54644828</v>
      </c>
      <c r="K27" s="173">
        <v>102.35551556</v>
      </c>
      <c r="L27" s="173">
        <v>121.37116477</v>
      </c>
      <c r="M27" s="173">
        <v>110.72828815999999</v>
      </c>
      <c r="N27" s="173">
        <v>108.97953765999999</v>
      </c>
      <c r="O27" s="50"/>
      <c r="P27" s="50"/>
    </row>
    <row r="28" spans="2:16" ht="12">
      <c r="B28" s="45"/>
      <c r="C28" s="161" t="s">
        <v>115</v>
      </c>
      <c r="D28" s="173">
        <v>180.44617908</v>
      </c>
      <c r="E28" s="173">
        <v>119.57008691</v>
      </c>
      <c r="F28" s="173">
        <v>162.07902705</v>
      </c>
      <c r="G28" s="173">
        <v>201.32881197999998</v>
      </c>
      <c r="H28" s="173">
        <v>215.13060303</v>
      </c>
      <c r="I28" s="173">
        <v>206.97205906</v>
      </c>
      <c r="J28" s="173">
        <v>182.38920286</v>
      </c>
      <c r="K28" s="173">
        <v>136.39421382</v>
      </c>
      <c r="L28" s="173">
        <v>118.87005214</v>
      </c>
      <c r="M28" s="173">
        <v>144.97849915</v>
      </c>
      <c r="N28" s="173">
        <v>168.27984562999998</v>
      </c>
      <c r="O28" s="50"/>
      <c r="P28" s="50"/>
    </row>
    <row r="29" spans="2:16" ht="12">
      <c r="B29" s="45"/>
      <c r="C29" s="161" t="s">
        <v>145</v>
      </c>
      <c r="D29" s="173">
        <v>46.28832134</v>
      </c>
      <c r="E29" s="173">
        <v>36.445772579999996</v>
      </c>
      <c r="F29" s="173">
        <v>43.062174399999996</v>
      </c>
      <c r="G29" s="173">
        <v>48.819941560000004</v>
      </c>
      <c r="H29" s="173">
        <v>48.82236757</v>
      </c>
      <c r="I29" s="173">
        <v>50.65743452</v>
      </c>
      <c r="J29" s="173">
        <v>54.409417170000005</v>
      </c>
      <c r="K29" s="173">
        <v>61.69560315</v>
      </c>
      <c r="L29" s="173">
        <v>66.59202661</v>
      </c>
      <c r="M29" s="173">
        <v>69.78356645999999</v>
      </c>
      <c r="N29" s="173">
        <v>76.13878592</v>
      </c>
      <c r="O29" s="50"/>
      <c r="P29" s="50"/>
    </row>
    <row r="30" spans="2:16" ht="12">
      <c r="B30" s="45"/>
      <c r="C30" s="161" t="s">
        <v>1</v>
      </c>
      <c r="D30" s="173">
        <v>76.47446698</v>
      </c>
      <c r="E30" s="173">
        <v>58.44012786</v>
      </c>
      <c r="F30" s="173">
        <v>67.30220928</v>
      </c>
      <c r="G30" s="173">
        <v>70.58344292</v>
      </c>
      <c r="H30" s="173">
        <v>64.99859044</v>
      </c>
      <c r="I30" s="173">
        <v>56.61972896</v>
      </c>
      <c r="J30" s="173">
        <v>56.53576233</v>
      </c>
      <c r="K30" s="173">
        <v>59.84428989</v>
      </c>
      <c r="L30" s="173">
        <v>65.99660363</v>
      </c>
      <c r="M30" s="173">
        <v>68.87436662</v>
      </c>
      <c r="N30" s="173">
        <v>70.47121113</v>
      </c>
      <c r="O30" s="50"/>
      <c r="P30" s="50"/>
    </row>
    <row r="31" spans="2:16" ht="12">
      <c r="B31" s="45"/>
      <c r="C31" s="161" t="s">
        <v>117</v>
      </c>
      <c r="D31" s="173">
        <v>95.9447045</v>
      </c>
      <c r="E31" s="173">
        <v>68.91834762</v>
      </c>
      <c r="F31" s="173">
        <v>79.02603804</v>
      </c>
      <c r="G31" s="173">
        <v>95.32482273000001</v>
      </c>
      <c r="H31" s="173">
        <v>99.84321522</v>
      </c>
      <c r="I31" s="173">
        <v>89.55858612</v>
      </c>
      <c r="J31" s="173">
        <v>85.10663994</v>
      </c>
      <c r="K31" s="173">
        <v>74.15601426</v>
      </c>
      <c r="L31" s="173">
        <v>63.336427310000005</v>
      </c>
      <c r="M31" s="173">
        <v>73.75711981</v>
      </c>
      <c r="N31" s="173">
        <v>83.83710004000001</v>
      </c>
      <c r="O31" s="50"/>
      <c r="P31" s="50"/>
    </row>
    <row r="32" spans="2:16" ht="12">
      <c r="B32" s="45"/>
      <c r="C32" s="162" t="s">
        <v>109</v>
      </c>
      <c r="D32" s="173">
        <v>39.740308899999995</v>
      </c>
      <c r="E32" s="173">
        <v>32.471726679999996</v>
      </c>
      <c r="F32" s="173">
        <v>39.53421617</v>
      </c>
      <c r="G32" s="173">
        <v>36.311970689999995</v>
      </c>
      <c r="H32" s="173">
        <v>38.0144975</v>
      </c>
      <c r="I32" s="173">
        <v>35.836953210000004</v>
      </c>
      <c r="J32" s="173">
        <v>38.78023047</v>
      </c>
      <c r="K32" s="173">
        <v>42.3698201</v>
      </c>
      <c r="L32" s="173">
        <v>41.65878669</v>
      </c>
      <c r="M32" s="173">
        <v>51.73358983</v>
      </c>
      <c r="N32" s="173">
        <v>51.088891170000004</v>
      </c>
      <c r="O32" s="50"/>
      <c r="P32" s="50"/>
    </row>
    <row r="33" spans="2:16" ht="12">
      <c r="B33" s="45"/>
      <c r="C33" s="170" t="s">
        <v>112</v>
      </c>
      <c r="D33" s="173">
        <v>29.63241522</v>
      </c>
      <c r="E33" s="173">
        <v>25.50319818</v>
      </c>
      <c r="F33" s="173">
        <v>33.46375019</v>
      </c>
      <c r="G33" s="173">
        <v>39.92699436</v>
      </c>
      <c r="H33" s="173">
        <v>37.52768442</v>
      </c>
      <c r="I33" s="173">
        <v>36.842483030000004</v>
      </c>
      <c r="J33" s="173">
        <v>37.17212761</v>
      </c>
      <c r="K33" s="173">
        <v>39.491497869999996</v>
      </c>
      <c r="L33" s="173">
        <v>39.26940527</v>
      </c>
      <c r="M33" s="173">
        <v>44.11877714</v>
      </c>
      <c r="N33" s="173">
        <v>45.826517100000004</v>
      </c>
      <c r="O33" s="50"/>
      <c r="P33" s="50"/>
    </row>
    <row r="34" spans="2:16" ht="12">
      <c r="B34" s="45"/>
      <c r="C34" s="171" t="s">
        <v>110</v>
      </c>
      <c r="D34" s="173">
        <v>25.10495796</v>
      </c>
      <c r="E34" s="173">
        <v>19.36136819</v>
      </c>
      <c r="F34" s="173">
        <v>24.769597530000002</v>
      </c>
      <c r="G34" s="173">
        <v>30.73035162</v>
      </c>
      <c r="H34" s="173">
        <v>30.29240859</v>
      </c>
      <c r="I34" s="173">
        <v>27.128450739999998</v>
      </c>
      <c r="J34" s="173">
        <v>27.43073433</v>
      </c>
      <c r="K34" s="173">
        <v>28.026973469999998</v>
      </c>
      <c r="L34" s="173">
        <v>29.015543620000003</v>
      </c>
      <c r="M34" s="173">
        <v>31.509147510000002</v>
      </c>
      <c r="N34" s="173">
        <v>30.98817026</v>
      </c>
      <c r="O34" s="77"/>
      <c r="P34" s="50"/>
    </row>
    <row r="35" spans="2:16" ht="12">
      <c r="B35" s="45"/>
      <c r="C35" s="95" t="s">
        <v>168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50"/>
      <c r="P35" s="50"/>
    </row>
    <row r="36" spans="2:16" ht="12">
      <c r="B36" s="45"/>
      <c r="C36" s="164" t="s">
        <v>40</v>
      </c>
      <c r="D36" s="176">
        <v>-276.28085897000005</v>
      </c>
      <c r="E36" s="176">
        <v>-142.11447110999984</v>
      </c>
      <c r="F36" s="176">
        <v>-177.46301730000005</v>
      </c>
      <c r="G36" s="176">
        <v>-175.49833377000004</v>
      </c>
      <c r="H36" s="176">
        <v>-113.88837718000013</v>
      </c>
      <c r="I36" s="176">
        <v>48.78408403000003</v>
      </c>
      <c r="J36" s="176">
        <v>14.416110600000138</v>
      </c>
      <c r="K36" s="176">
        <v>63.95065148999993</v>
      </c>
      <c r="L36" s="176">
        <v>37.238464940000085</v>
      </c>
      <c r="M36" s="176">
        <v>22.070622960000037</v>
      </c>
      <c r="N36" s="176">
        <v>-24.615444409999782</v>
      </c>
      <c r="O36" s="99"/>
      <c r="P36" s="99"/>
    </row>
    <row r="37" spans="2:14" ht="12">
      <c r="B37" s="45"/>
      <c r="C37" s="161" t="s">
        <v>125</v>
      </c>
      <c r="D37" s="177">
        <v>65.08213701999998</v>
      </c>
      <c r="E37" s="177">
        <v>48.093405460000014</v>
      </c>
      <c r="F37" s="177">
        <v>68.45193729999997</v>
      </c>
      <c r="G37" s="177">
        <v>70.00702399000002</v>
      </c>
      <c r="H37" s="177">
        <v>84.14229478999997</v>
      </c>
      <c r="I37" s="177">
        <v>89.93048873000004</v>
      </c>
      <c r="J37" s="177">
        <v>102.12995102999997</v>
      </c>
      <c r="K37" s="177">
        <v>121.96654659999999</v>
      </c>
      <c r="L37" s="177">
        <v>114.91547345000001</v>
      </c>
      <c r="M37" s="177">
        <v>119.60935963999998</v>
      </c>
      <c r="N37" s="177">
        <v>139.10224292000004</v>
      </c>
    </row>
    <row r="38" spans="2:14" ht="12">
      <c r="B38" s="45"/>
      <c r="C38" s="161" t="s">
        <v>55</v>
      </c>
      <c r="D38" s="177">
        <v>-170.80151438000001</v>
      </c>
      <c r="E38" s="177">
        <v>-132.85310918</v>
      </c>
      <c r="F38" s="177">
        <v>-170.47722671</v>
      </c>
      <c r="G38" s="177">
        <v>-158.64056286</v>
      </c>
      <c r="H38" s="177">
        <v>-147.8940199</v>
      </c>
      <c r="I38" s="177">
        <v>-132.00356185</v>
      </c>
      <c r="J38" s="177">
        <v>-137.82027682999998</v>
      </c>
      <c r="K38" s="177">
        <v>-180.68520919000002</v>
      </c>
      <c r="L38" s="177">
        <v>-182.57395671</v>
      </c>
      <c r="M38" s="177">
        <v>-177.72326678</v>
      </c>
      <c r="N38" s="177">
        <v>-184.79127261999997</v>
      </c>
    </row>
    <row r="39" spans="2:14" ht="12">
      <c r="B39" s="45"/>
      <c r="C39" s="161" t="s">
        <v>144</v>
      </c>
      <c r="D39" s="177">
        <v>17.972516990000017</v>
      </c>
      <c r="E39" s="177">
        <v>7.886913210000017</v>
      </c>
      <c r="F39" s="177">
        <v>24.976844779999993</v>
      </c>
      <c r="G39" s="177">
        <v>48.59765329</v>
      </c>
      <c r="H39" s="177">
        <v>27.71906840999999</v>
      </c>
      <c r="I39" s="177">
        <v>74.60994521999999</v>
      </c>
      <c r="J39" s="177">
        <v>43.74198384999998</v>
      </c>
      <c r="K39" s="177">
        <v>48.15721149000002</v>
      </c>
      <c r="L39" s="177">
        <v>20.84658978000003</v>
      </c>
      <c r="M39" s="177">
        <v>39.516567490000014</v>
      </c>
      <c r="N39" s="177">
        <v>47.50442546000001</v>
      </c>
    </row>
    <row r="40" spans="2:14" ht="12">
      <c r="B40" s="45"/>
      <c r="C40" s="161" t="s">
        <v>115</v>
      </c>
      <c r="D40" s="177">
        <v>-75.47815872000001</v>
      </c>
      <c r="E40" s="177">
        <v>-53.87338921</v>
      </c>
      <c r="F40" s="177">
        <v>-75.77103676</v>
      </c>
      <c r="G40" s="177">
        <v>-92.74139710999998</v>
      </c>
      <c r="H40" s="177">
        <v>-91.66186336</v>
      </c>
      <c r="I40" s="177">
        <v>-87.52456813999999</v>
      </c>
      <c r="J40" s="177">
        <v>-79.10755246000001</v>
      </c>
      <c r="K40" s="177">
        <v>-62.60713643</v>
      </c>
      <c r="L40" s="177">
        <v>-46.44485994</v>
      </c>
      <c r="M40" s="177">
        <v>-58.94436564</v>
      </c>
      <c r="N40" s="177">
        <v>-83.01729328999998</v>
      </c>
    </row>
    <row r="41" spans="2:14" ht="12">
      <c r="B41" s="45"/>
      <c r="C41" s="161" t="s">
        <v>145</v>
      </c>
      <c r="D41" s="177">
        <v>8.18773641</v>
      </c>
      <c r="E41" s="177">
        <v>8.040063710000005</v>
      </c>
      <c r="F41" s="177">
        <v>18.866531640000005</v>
      </c>
      <c r="G41" s="177">
        <v>24.516171459999995</v>
      </c>
      <c r="H41" s="177">
        <v>26.66887131</v>
      </c>
      <c r="I41" s="177">
        <v>26.966125619999993</v>
      </c>
      <c r="J41" s="177">
        <v>20.347388090000003</v>
      </c>
      <c r="K41" s="177">
        <v>17.268533500000004</v>
      </c>
      <c r="L41" s="177">
        <v>11.327045499999997</v>
      </c>
      <c r="M41" s="177">
        <v>15.043120690000023</v>
      </c>
      <c r="N41" s="177">
        <v>1.1314461799999833</v>
      </c>
    </row>
    <row r="42" spans="2:14" ht="12">
      <c r="B42" s="45"/>
      <c r="C42" s="161" t="s">
        <v>1</v>
      </c>
      <c r="D42" s="177">
        <v>-34.08403009</v>
      </c>
      <c r="E42" s="177">
        <v>-22.462379929999997</v>
      </c>
      <c r="F42" s="177">
        <v>-23.31805449</v>
      </c>
      <c r="G42" s="177">
        <v>-21.508051829999992</v>
      </c>
      <c r="H42" s="177">
        <v>-9.335535370000002</v>
      </c>
      <c r="I42" s="177">
        <v>-2.6040005200000067</v>
      </c>
      <c r="J42" s="177">
        <v>-3.2135984399999984</v>
      </c>
      <c r="K42" s="177">
        <v>-3.3066176700000014</v>
      </c>
      <c r="L42" s="177">
        <v>-7.951310169999992</v>
      </c>
      <c r="M42" s="177">
        <v>-8.114438040000003</v>
      </c>
      <c r="N42" s="177">
        <v>-5.717705230000007</v>
      </c>
    </row>
    <row r="43" spans="2:14" ht="12">
      <c r="B43" s="45"/>
      <c r="C43" s="161" t="s">
        <v>117</v>
      </c>
      <c r="D43" s="178">
        <v>-52.22574482</v>
      </c>
      <c r="E43" s="178">
        <v>-31.428106830000004</v>
      </c>
      <c r="F43" s="178">
        <v>-37.092618470000005</v>
      </c>
      <c r="G43" s="178">
        <v>-48.506307860000014</v>
      </c>
      <c r="H43" s="178">
        <v>-49.91304642000001</v>
      </c>
      <c r="I43" s="178">
        <v>-39.47920005</v>
      </c>
      <c r="J43" s="178">
        <v>-34.90807753</v>
      </c>
      <c r="K43" s="178">
        <v>-25.37388766000001</v>
      </c>
      <c r="L43" s="178">
        <v>-15.01406690000001</v>
      </c>
      <c r="M43" s="178">
        <v>-23.098617610000005</v>
      </c>
      <c r="N43" s="178">
        <v>-29.970252550000005</v>
      </c>
    </row>
    <row r="44" spans="2:14" ht="12">
      <c r="B44" s="45"/>
      <c r="C44" s="162" t="s">
        <v>109</v>
      </c>
      <c r="D44" s="177">
        <v>-14.245465879999994</v>
      </c>
      <c r="E44" s="177">
        <v>-10.872541119999998</v>
      </c>
      <c r="F44" s="177">
        <v>-11.57290476</v>
      </c>
      <c r="G44" s="177">
        <v>-3.7974613099999956</v>
      </c>
      <c r="H44" s="177">
        <v>-0.19916472999999257</v>
      </c>
      <c r="I44" s="177">
        <v>4.074107169999998</v>
      </c>
      <c r="J44" s="177">
        <v>4.427409359999999</v>
      </c>
      <c r="K44" s="177">
        <v>5.417118479999999</v>
      </c>
      <c r="L44" s="177">
        <v>2.450830340000003</v>
      </c>
      <c r="M44" s="177">
        <v>-1.6013362599999965</v>
      </c>
      <c r="N44" s="177">
        <v>-1.8388416200000037</v>
      </c>
    </row>
    <row r="45" spans="2:14" ht="12">
      <c r="B45" s="45"/>
      <c r="C45" s="170" t="s">
        <v>112</v>
      </c>
      <c r="D45" s="177">
        <v>1.7236608800000042</v>
      </c>
      <c r="E45" s="177">
        <v>1.99623536</v>
      </c>
      <c r="F45" s="177">
        <v>1.5208377899999945</v>
      </c>
      <c r="G45" s="177">
        <v>0.7213056199999954</v>
      </c>
      <c r="H45" s="177">
        <v>1.067199979999998</v>
      </c>
      <c r="I45" s="177">
        <v>-0.8839127500000004</v>
      </c>
      <c r="J45" s="177">
        <v>-1.5169896899999955</v>
      </c>
      <c r="K45" s="177">
        <v>-1.366672119999997</v>
      </c>
      <c r="L45" s="177">
        <v>-1.5157250400000066</v>
      </c>
      <c r="M45" s="177">
        <v>-2.4156919200000004</v>
      </c>
      <c r="N45" s="177">
        <v>-0.1245927400000042</v>
      </c>
    </row>
    <row r="46" spans="2:14" ht="12">
      <c r="B46" s="45"/>
      <c r="C46" s="171" t="s">
        <v>110</v>
      </c>
      <c r="D46" s="179">
        <v>0.38298050000000217</v>
      </c>
      <c r="E46" s="179">
        <v>2.5818192899999985</v>
      </c>
      <c r="F46" s="179">
        <v>2.0107402099999945</v>
      </c>
      <c r="G46" s="179">
        <v>-0.8394741000000003</v>
      </c>
      <c r="H46" s="179">
        <v>1.1149645800000023</v>
      </c>
      <c r="I46" s="179">
        <v>4.463017190000002</v>
      </c>
      <c r="J46" s="179">
        <v>4.223110779999999</v>
      </c>
      <c r="K46" s="179">
        <v>7.118359800000004</v>
      </c>
      <c r="L46" s="179">
        <v>6.21227416</v>
      </c>
      <c r="M46" s="179">
        <v>6.194834649999994</v>
      </c>
      <c r="N46" s="179">
        <v>10.36635317</v>
      </c>
    </row>
    <row r="47" spans="3:14" ht="12" customHeight="1">
      <c r="C47" s="100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12" customHeight="1">
      <c r="A48" s="31"/>
      <c r="C48" s="210" t="s">
        <v>202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12" customHeight="1">
      <c r="A49" s="31"/>
      <c r="C49" s="210" t="s">
        <v>127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3:14" ht="12" customHeight="1">
      <c r="C50" s="43" t="s">
        <v>147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6" ht="12" customHeight="1">
      <c r="A51" s="120" t="s">
        <v>32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57"/>
      <c r="P51" s="57"/>
    </row>
    <row r="52" spans="1:14" ht="12" customHeight="1">
      <c r="A52" s="210" t="s">
        <v>49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4:14" ht="12"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4:14" ht="12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3:14" ht="12">
      <c r="C55" s="4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3:14" ht="12">
      <c r="C56" s="4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3:14" ht="12">
      <c r="C57" s="4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3:14" ht="12">
      <c r="C58" s="17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">
      <c r="A59" s="34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4:14" ht="12"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4:14" ht="12"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4:14" ht="12"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8" spans="4:12" s="210" customFormat="1" ht="12">
      <c r="D68" s="26"/>
      <c r="E68" s="26"/>
      <c r="F68" s="26"/>
      <c r="G68" s="26"/>
      <c r="H68" s="26"/>
      <c r="I68" s="26"/>
      <c r="J68" s="26"/>
      <c r="K68" s="26"/>
      <c r="L68" s="26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7.8515625" style="22" customWidth="1"/>
    <col min="4" max="9" width="19.421875" style="22" customWidth="1"/>
    <col min="10" max="16384" width="9.140625" style="22" customWidth="1"/>
  </cols>
  <sheetData>
    <row r="1" spans="1:3" ht="12">
      <c r="A1" s="21"/>
      <c r="C1" s="140" t="s">
        <v>96</v>
      </c>
    </row>
    <row r="2" spans="1:3" s="24" customFormat="1" ht="12">
      <c r="A2" s="23"/>
      <c r="C2" s="140"/>
    </row>
    <row r="3" s="24" customFormat="1" ht="12">
      <c r="C3" s="120" t="s">
        <v>105</v>
      </c>
    </row>
    <row r="4" spans="3:12" s="24" customFormat="1" ht="12">
      <c r="C4" s="120" t="s">
        <v>106</v>
      </c>
      <c r="J4" s="55"/>
      <c r="K4" s="55"/>
      <c r="L4" s="55"/>
    </row>
    <row r="5" s="24" customFormat="1" ht="12"/>
    <row r="6" spans="3:12" s="15" customFormat="1" ht="15">
      <c r="C6" s="58" t="s">
        <v>203</v>
      </c>
      <c r="D6" s="58"/>
      <c r="E6" s="58"/>
      <c r="F6" s="58"/>
      <c r="G6" s="58"/>
      <c r="H6" s="58"/>
      <c r="I6" s="58"/>
      <c r="J6" s="58"/>
      <c r="K6" s="58"/>
      <c r="L6" s="58"/>
    </row>
    <row r="7" spans="3:17" s="24" customFormat="1" ht="12"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="24" customFormat="1" ht="12"/>
    <row r="9" s="24" customFormat="1" ht="12"/>
    <row r="10" spans="3:9" ht="12">
      <c r="C10" s="101"/>
      <c r="D10" s="274">
        <v>2013</v>
      </c>
      <c r="E10" s="275"/>
      <c r="F10" s="274">
        <v>2017</v>
      </c>
      <c r="G10" s="275"/>
      <c r="H10" s="274">
        <v>2018</v>
      </c>
      <c r="I10" s="275"/>
    </row>
    <row r="11" spans="3:9" ht="12">
      <c r="C11" s="102"/>
      <c r="D11" s="103" t="s">
        <v>107</v>
      </c>
      <c r="E11" s="259" t="s">
        <v>123</v>
      </c>
      <c r="F11" s="103" t="s">
        <v>107</v>
      </c>
      <c r="G11" s="259" t="s">
        <v>123</v>
      </c>
      <c r="H11" s="103" t="s">
        <v>107</v>
      </c>
      <c r="I11" s="259" t="s">
        <v>123</v>
      </c>
    </row>
    <row r="12" spans="3:9" ht="12">
      <c r="C12" s="105" t="s">
        <v>143</v>
      </c>
      <c r="D12" s="104"/>
      <c r="E12" s="258"/>
      <c r="F12" s="104"/>
      <c r="G12" s="258"/>
      <c r="H12" s="104"/>
      <c r="I12" s="258"/>
    </row>
    <row r="13" spans="2:12" ht="12">
      <c r="B13" s="45"/>
      <c r="C13" s="126" t="s">
        <v>169</v>
      </c>
      <c r="D13" s="183">
        <v>1736.4842782</v>
      </c>
      <c r="E13" s="183">
        <v>100</v>
      </c>
      <c r="F13" s="183">
        <v>1879.03034676</v>
      </c>
      <c r="G13" s="183">
        <v>100</v>
      </c>
      <c r="H13" s="183">
        <v>1955.74602638</v>
      </c>
      <c r="I13" s="183">
        <v>100</v>
      </c>
      <c r="J13" s="50"/>
      <c r="K13" s="50"/>
      <c r="L13" s="50"/>
    </row>
    <row r="14" spans="2:12" ht="24">
      <c r="B14" s="45"/>
      <c r="C14" s="106" t="s">
        <v>158</v>
      </c>
      <c r="D14" s="184">
        <v>104.419164</v>
      </c>
      <c r="E14" s="184">
        <v>6.013251332643133</v>
      </c>
      <c r="F14" s="184">
        <v>121.50540237</v>
      </c>
      <c r="G14" s="184">
        <v>6.466388506152175</v>
      </c>
      <c r="H14" s="184">
        <v>121.75097452</v>
      </c>
      <c r="I14" s="184">
        <v>6.225295763241595</v>
      </c>
      <c r="J14" s="77"/>
      <c r="K14" s="50"/>
      <c r="L14" s="50"/>
    </row>
    <row r="15" spans="2:12" ht="12">
      <c r="B15" s="45"/>
      <c r="C15" s="106" t="s">
        <v>151</v>
      </c>
      <c r="D15" s="184">
        <v>45.474748520000006</v>
      </c>
      <c r="E15" s="184">
        <v>2.618782622503101</v>
      </c>
      <c r="F15" s="184">
        <v>49.46148117</v>
      </c>
      <c r="G15" s="184">
        <v>2.632287512295164</v>
      </c>
      <c r="H15" s="184">
        <v>50.90496289</v>
      </c>
      <c r="I15" s="184">
        <v>2.60284117688956</v>
      </c>
      <c r="J15" s="77"/>
      <c r="K15" s="50"/>
      <c r="L15" s="50"/>
    </row>
    <row r="16" spans="2:12" ht="24">
      <c r="B16" s="45"/>
      <c r="C16" s="106" t="s">
        <v>170</v>
      </c>
      <c r="D16" s="184">
        <v>121.91144939</v>
      </c>
      <c r="E16" s="184">
        <v>7.020590449363044</v>
      </c>
      <c r="F16" s="184">
        <v>99.32043095</v>
      </c>
      <c r="G16" s="184">
        <v>5.2857278820034805</v>
      </c>
      <c r="H16" s="184">
        <v>114.12229734</v>
      </c>
      <c r="I16" s="184">
        <v>5.835230945156788</v>
      </c>
      <c r="J16" s="77"/>
      <c r="K16" s="50"/>
      <c r="L16" s="50"/>
    </row>
    <row r="17" spans="2:12" ht="12">
      <c r="B17" s="45"/>
      <c r="C17" s="106" t="s">
        <v>157</v>
      </c>
      <c r="D17" s="184">
        <v>273.30531396</v>
      </c>
      <c r="E17" s="184">
        <v>15.739003075991107</v>
      </c>
      <c r="F17" s="184">
        <v>332.87264777999997</v>
      </c>
      <c r="G17" s="184">
        <v>17.715128888363626</v>
      </c>
      <c r="H17" s="184">
        <v>355.86469674</v>
      </c>
      <c r="I17" s="184">
        <v>18.195854264302913</v>
      </c>
      <c r="J17" s="77"/>
      <c r="K17" s="50"/>
      <c r="L17" s="50"/>
    </row>
    <row r="18" spans="2:12" ht="12">
      <c r="B18" s="45"/>
      <c r="C18" s="106" t="s">
        <v>156</v>
      </c>
      <c r="D18" s="184">
        <v>382.74280727999997</v>
      </c>
      <c r="E18" s="184">
        <v>22.041248059944568</v>
      </c>
      <c r="F18" s="184">
        <v>424.12488658999996</v>
      </c>
      <c r="G18" s="184">
        <v>22.57147615105396</v>
      </c>
      <c r="H18" s="184">
        <v>439.46123037</v>
      </c>
      <c r="I18" s="184">
        <v>22.470260680187774</v>
      </c>
      <c r="J18" s="77"/>
      <c r="K18" s="50"/>
      <c r="L18" s="50"/>
    </row>
    <row r="19" spans="2:12" ht="24">
      <c r="B19" s="45"/>
      <c r="C19" s="106" t="s">
        <v>155</v>
      </c>
      <c r="D19" s="184">
        <v>709.1397680599999</v>
      </c>
      <c r="E19" s="184">
        <v>40.83767281757817</v>
      </c>
      <c r="F19" s="184">
        <v>793.75991635</v>
      </c>
      <c r="G19" s="184">
        <v>42.24305997604962</v>
      </c>
      <c r="H19" s="184">
        <v>808.69395527</v>
      </c>
      <c r="I19" s="184">
        <v>41.349640718271424</v>
      </c>
      <c r="J19" s="77"/>
      <c r="K19" s="50"/>
      <c r="L19" s="50"/>
    </row>
    <row r="20" spans="3:12" ht="12">
      <c r="C20" s="107" t="s">
        <v>146</v>
      </c>
      <c r="D20" s="182"/>
      <c r="E20" s="182"/>
      <c r="F20" s="182"/>
      <c r="G20" s="182"/>
      <c r="H20" s="182"/>
      <c r="I20" s="182"/>
      <c r="J20" s="50"/>
      <c r="K20" s="50"/>
      <c r="L20" s="50"/>
    </row>
    <row r="21" spans="2:12" ht="12">
      <c r="B21" s="45"/>
      <c r="C21" s="126" t="s">
        <v>169</v>
      </c>
      <c r="D21" s="183">
        <v>1687.70019417</v>
      </c>
      <c r="E21" s="183">
        <v>100</v>
      </c>
      <c r="F21" s="183">
        <v>1856.9597238</v>
      </c>
      <c r="G21" s="183">
        <v>100</v>
      </c>
      <c r="H21" s="183">
        <v>1980.3614707899999</v>
      </c>
      <c r="I21" s="183">
        <v>100</v>
      </c>
      <c r="J21" s="50"/>
      <c r="K21" s="50"/>
      <c r="L21" s="50"/>
    </row>
    <row r="22" spans="2:12" ht="24">
      <c r="B22" s="45"/>
      <c r="C22" s="106" t="s">
        <v>158</v>
      </c>
      <c r="D22" s="184">
        <v>93.61357240000001</v>
      </c>
      <c r="E22" s="184">
        <v>5.54681291875057</v>
      </c>
      <c r="F22" s="184">
        <v>112.00910157</v>
      </c>
      <c r="G22" s="184">
        <v>6.031854118019832</v>
      </c>
      <c r="H22" s="184">
        <v>112.67725490000001</v>
      </c>
      <c r="I22" s="184">
        <v>5.68973172635252</v>
      </c>
      <c r="J22" s="77"/>
      <c r="K22" s="50"/>
      <c r="L22" s="50"/>
    </row>
    <row r="23" spans="2:12" ht="12">
      <c r="B23" s="45"/>
      <c r="C23" s="106" t="s">
        <v>151</v>
      </c>
      <c r="D23" s="184">
        <v>76.23218088</v>
      </c>
      <c r="E23" s="184">
        <v>4.51692671147025</v>
      </c>
      <c r="F23" s="184">
        <v>78.2282278</v>
      </c>
      <c r="G23" s="184">
        <v>4.212704605133666</v>
      </c>
      <c r="H23" s="184">
        <v>81.72441201000001</v>
      </c>
      <c r="I23" s="184">
        <v>4.1267421738617625</v>
      </c>
      <c r="J23" s="77"/>
      <c r="K23" s="50"/>
      <c r="L23" s="50"/>
    </row>
    <row r="24" spans="2:12" ht="24">
      <c r="B24" s="45"/>
      <c r="C24" s="106" t="s">
        <v>170</v>
      </c>
      <c r="D24" s="184">
        <v>499.75599098000004</v>
      </c>
      <c r="E24" s="184">
        <v>29.611656898918397</v>
      </c>
      <c r="F24" s="184">
        <v>334.26003648</v>
      </c>
      <c r="G24" s="184">
        <v>18.000392372322708</v>
      </c>
      <c r="H24" s="184">
        <v>413.22743096</v>
      </c>
      <c r="I24" s="184">
        <v>20.866262904779525</v>
      </c>
      <c r="J24" s="77"/>
      <c r="K24" s="50"/>
      <c r="L24" s="50"/>
    </row>
    <row r="25" spans="2:12" ht="12">
      <c r="B25" s="45"/>
      <c r="C25" s="106" t="s">
        <v>157</v>
      </c>
      <c r="D25" s="184">
        <v>157.90067043000002</v>
      </c>
      <c r="E25" s="184">
        <v>9.35596683436151</v>
      </c>
      <c r="F25" s="184">
        <v>196.33142719</v>
      </c>
      <c r="G25" s="184">
        <v>10.572734813452826</v>
      </c>
      <c r="H25" s="184">
        <v>203.64793516999998</v>
      </c>
      <c r="I25" s="184">
        <v>10.283371908299213</v>
      </c>
      <c r="J25" s="77"/>
      <c r="K25" s="50"/>
      <c r="L25" s="50"/>
    </row>
    <row r="26" spans="2:12" ht="12">
      <c r="B26" s="45"/>
      <c r="C26" s="106" t="s">
        <v>156</v>
      </c>
      <c r="D26" s="184">
        <v>381.92466914</v>
      </c>
      <c r="E26" s="184">
        <v>22.62988832135722</v>
      </c>
      <c r="F26" s="184">
        <v>477.14201447000005</v>
      </c>
      <c r="G26" s="184">
        <v>25.694796088177824</v>
      </c>
      <c r="H26" s="184">
        <v>495.11855516</v>
      </c>
      <c r="I26" s="184">
        <v>25.001423349369084</v>
      </c>
      <c r="J26" s="77"/>
      <c r="K26" s="50"/>
      <c r="L26" s="50"/>
    </row>
    <row r="27" spans="2:12" ht="24">
      <c r="B27" s="45"/>
      <c r="C27" s="106" t="s">
        <v>155</v>
      </c>
      <c r="D27" s="184">
        <v>437.91752362</v>
      </c>
      <c r="E27" s="184">
        <v>25.947589810841077</v>
      </c>
      <c r="F27" s="184">
        <v>594.93447312</v>
      </c>
      <c r="G27" s="184">
        <v>32.038092452675954</v>
      </c>
      <c r="H27" s="184">
        <v>619.18936047</v>
      </c>
      <c r="I27" s="184">
        <v>31.266481882370435</v>
      </c>
      <c r="J27" s="77"/>
      <c r="K27" s="50"/>
      <c r="L27" s="50"/>
    </row>
    <row r="28" spans="3:9" ht="12">
      <c r="C28" s="107" t="s">
        <v>168</v>
      </c>
      <c r="D28" s="185"/>
      <c r="E28" s="254"/>
      <c r="F28" s="185"/>
      <c r="G28" s="185"/>
      <c r="H28" s="185"/>
      <c r="I28" s="254"/>
    </row>
    <row r="29" spans="2:9" ht="12">
      <c r="B29" s="45"/>
      <c r="C29" s="126" t="s">
        <v>169</v>
      </c>
      <c r="D29" s="183">
        <v>48.78408403000003</v>
      </c>
      <c r="E29" s="255" t="s">
        <v>57</v>
      </c>
      <c r="F29" s="183">
        <v>22.070622960000037</v>
      </c>
      <c r="G29" s="186" t="s">
        <v>57</v>
      </c>
      <c r="H29" s="183">
        <v>-24.615444409999782</v>
      </c>
      <c r="I29" s="255" t="s">
        <v>57</v>
      </c>
    </row>
    <row r="30" spans="2:9" ht="24">
      <c r="B30" s="45"/>
      <c r="C30" s="106" t="s">
        <v>158</v>
      </c>
      <c r="D30" s="184">
        <v>10.805591599999985</v>
      </c>
      <c r="E30" s="256" t="s">
        <v>57</v>
      </c>
      <c r="F30" s="184">
        <v>9.4963008</v>
      </c>
      <c r="G30" s="187" t="s">
        <v>57</v>
      </c>
      <c r="H30" s="184">
        <v>9.073719619999991</v>
      </c>
      <c r="I30" s="256" t="s">
        <v>57</v>
      </c>
    </row>
    <row r="31" spans="2:9" ht="12">
      <c r="B31" s="45"/>
      <c r="C31" s="106" t="s">
        <v>151</v>
      </c>
      <c r="D31" s="184">
        <v>-30.757432359999996</v>
      </c>
      <c r="E31" s="256" t="s">
        <v>57</v>
      </c>
      <c r="F31" s="184">
        <v>-28.76674663</v>
      </c>
      <c r="G31" s="187" t="s">
        <v>57</v>
      </c>
      <c r="H31" s="184">
        <v>-30.81944912000001</v>
      </c>
      <c r="I31" s="256" t="s">
        <v>57</v>
      </c>
    </row>
    <row r="32" spans="2:9" ht="24">
      <c r="B32" s="45"/>
      <c r="C32" s="106" t="s">
        <v>170</v>
      </c>
      <c r="D32" s="184">
        <v>-377.84454159000006</v>
      </c>
      <c r="E32" s="256" t="s">
        <v>57</v>
      </c>
      <c r="F32" s="184">
        <v>-234.93960553</v>
      </c>
      <c r="G32" s="187" t="s">
        <v>57</v>
      </c>
      <c r="H32" s="184">
        <v>-299.10513362</v>
      </c>
      <c r="I32" s="256" t="s">
        <v>57</v>
      </c>
    </row>
    <row r="33" spans="2:9" ht="12">
      <c r="B33" s="45"/>
      <c r="C33" s="106" t="s">
        <v>157</v>
      </c>
      <c r="D33" s="184">
        <v>115.40464352999996</v>
      </c>
      <c r="E33" s="256" t="s">
        <v>57</v>
      </c>
      <c r="F33" s="184">
        <v>136.54122058999997</v>
      </c>
      <c r="G33" s="187" t="s">
        <v>57</v>
      </c>
      <c r="H33" s="184">
        <v>152.21676157000002</v>
      </c>
      <c r="I33" s="256" t="s">
        <v>57</v>
      </c>
    </row>
    <row r="34" spans="2:9" ht="12">
      <c r="B34" s="45"/>
      <c r="C34" s="106" t="s">
        <v>156</v>
      </c>
      <c r="D34" s="184">
        <v>0.8181381399999736</v>
      </c>
      <c r="E34" s="256" t="s">
        <v>57</v>
      </c>
      <c r="F34" s="184">
        <v>-53.01712788000009</v>
      </c>
      <c r="G34" s="187" t="s">
        <v>57</v>
      </c>
      <c r="H34" s="184">
        <v>-55.65732479000002</v>
      </c>
      <c r="I34" s="256" t="s">
        <v>57</v>
      </c>
    </row>
    <row r="35" spans="2:9" ht="24">
      <c r="B35" s="45"/>
      <c r="C35" s="108" t="s">
        <v>155</v>
      </c>
      <c r="D35" s="181">
        <v>271.22224443999994</v>
      </c>
      <c r="E35" s="257" t="s">
        <v>57</v>
      </c>
      <c r="F35" s="181">
        <v>198.82544323000002</v>
      </c>
      <c r="G35" s="188" t="s">
        <v>57</v>
      </c>
      <c r="H35" s="181">
        <v>189.50459479999995</v>
      </c>
      <c r="I35" s="257" t="s">
        <v>57</v>
      </c>
    </row>
    <row r="36" spans="4:8" ht="12">
      <c r="D36" s="69"/>
      <c r="E36" s="69"/>
      <c r="F36" s="69"/>
      <c r="G36" s="69"/>
      <c r="H36" s="69"/>
    </row>
    <row r="37" spans="3:8" ht="12">
      <c r="C37" s="43" t="s">
        <v>135</v>
      </c>
      <c r="D37" s="69"/>
      <c r="E37" s="69"/>
      <c r="F37" s="69"/>
      <c r="G37" s="69"/>
      <c r="H37" s="69"/>
    </row>
    <row r="38" spans="4:12" ht="12">
      <c r="D38" s="131"/>
      <c r="E38" s="131"/>
      <c r="F38" s="131"/>
      <c r="G38" s="131"/>
      <c r="H38" s="131"/>
      <c r="I38" s="210"/>
      <c r="J38" s="23"/>
      <c r="K38" s="23"/>
      <c r="L38" s="23"/>
    </row>
    <row r="39" spans="9:10" ht="12">
      <c r="I39" s="210"/>
      <c r="J39" s="210"/>
    </row>
    <row r="40" spans="4:10" ht="12">
      <c r="D40" s="28"/>
      <c r="E40" s="28"/>
      <c r="F40" s="28"/>
      <c r="G40" s="28"/>
      <c r="H40" s="28"/>
      <c r="I40" s="210"/>
      <c r="J40" s="210"/>
    </row>
    <row r="41" spans="1:10" ht="12">
      <c r="A41" s="120" t="s">
        <v>34</v>
      </c>
      <c r="D41" s="28"/>
      <c r="E41" s="28"/>
      <c r="F41" s="28"/>
      <c r="G41" s="28"/>
      <c r="H41" s="28"/>
      <c r="I41" s="210"/>
      <c r="J41" s="210"/>
    </row>
    <row r="42" spans="1:10" ht="12">
      <c r="A42" s="210" t="s">
        <v>48</v>
      </c>
      <c r="D42" s="28"/>
      <c r="E42" s="28"/>
      <c r="F42" s="28"/>
      <c r="G42" s="28"/>
      <c r="H42" s="28"/>
      <c r="I42" s="210"/>
      <c r="J42" s="210"/>
    </row>
    <row r="43" spans="4:10" ht="12">
      <c r="D43" s="28"/>
      <c r="E43" s="28"/>
      <c r="F43" s="28"/>
      <c r="G43" s="28"/>
      <c r="H43" s="28"/>
      <c r="I43" s="210"/>
      <c r="J43" s="210"/>
    </row>
    <row r="44" spans="4:10" ht="12">
      <c r="D44" s="28"/>
      <c r="E44" s="28"/>
      <c r="F44" s="28"/>
      <c r="G44" s="28"/>
      <c r="H44" s="28"/>
      <c r="I44" s="210"/>
      <c r="J44" s="210"/>
    </row>
    <row r="45" spans="1:8" ht="12">
      <c r="A45" s="34"/>
      <c r="C45" s="4"/>
      <c r="D45" s="28"/>
      <c r="E45" s="28"/>
      <c r="F45" s="28"/>
      <c r="G45" s="28"/>
      <c r="H45" s="28"/>
    </row>
    <row r="46" spans="3:8" ht="12">
      <c r="C46" s="4"/>
      <c r="D46" s="28"/>
      <c r="E46" s="28"/>
      <c r="F46" s="28"/>
      <c r="G46" s="28"/>
      <c r="H46" s="28"/>
    </row>
    <row r="47" spans="3:8" ht="12">
      <c r="C47" s="4"/>
      <c r="D47" s="28"/>
      <c r="E47" s="28"/>
      <c r="F47" s="28"/>
      <c r="G47" s="28"/>
      <c r="H47" s="28"/>
    </row>
    <row r="48" ht="12">
      <c r="C48" s="17"/>
    </row>
    <row r="49" ht="12">
      <c r="C49" s="4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8.00390625" style="22" customWidth="1"/>
    <col min="4" max="11" width="15.57421875" style="22" customWidth="1"/>
    <col min="12" max="13" width="9.140625" style="22" customWidth="1"/>
    <col min="14" max="14" width="10.421875" style="210" bestFit="1" customWidth="1"/>
    <col min="15" max="15" width="10.421875" style="22" bestFit="1" customWidth="1"/>
    <col min="16" max="16" width="9.140625" style="210" customWidth="1"/>
    <col min="17" max="18" width="9.28125" style="22" bestFit="1" customWidth="1"/>
    <col min="19" max="16384" width="9.140625" style="22" customWidth="1"/>
  </cols>
  <sheetData>
    <row r="1" spans="1:3" ht="12">
      <c r="A1" s="21"/>
      <c r="C1" s="140" t="s">
        <v>206</v>
      </c>
    </row>
    <row r="2" spans="1:16" s="24" customFormat="1" ht="12">
      <c r="A2" s="23"/>
      <c r="C2" s="140"/>
      <c r="N2" s="120"/>
      <c r="P2" s="120"/>
    </row>
    <row r="3" spans="3:16" s="24" customFormat="1" ht="12">
      <c r="C3" s="120" t="s">
        <v>105</v>
      </c>
      <c r="N3" s="120"/>
      <c r="P3" s="120"/>
    </row>
    <row r="4" spans="3:11" s="24" customFormat="1" ht="12">
      <c r="C4" s="120" t="s">
        <v>106</v>
      </c>
      <c r="K4" s="44"/>
    </row>
    <row r="5" s="24" customFormat="1" ht="12"/>
    <row r="6" spans="3:12" s="15" customFormat="1" ht="15">
      <c r="C6" s="243" t="s">
        <v>207</v>
      </c>
      <c r="D6" s="58"/>
      <c r="E6" s="58"/>
      <c r="F6" s="58"/>
      <c r="G6" s="58"/>
      <c r="H6" s="58"/>
      <c r="I6" s="58"/>
      <c r="J6" s="58"/>
      <c r="K6" s="58"/>
      <c r="L6" s="58"/>
    </row>
    <row r="7" spans="3:12" s="24" customFormat="1" ht="12">
      <c r="C7" s="59"/>
      <c r="D7" s="59"/>
      <c r="E7" s="59"/>
      <c r="F7" s="120"/>
      <c r="G7" s="59"/>
      <c r="H7" s="76"/>
      <c r="I7" s="59"/>
      <c r="J7" s="59"/>
      <c r="K7" s="59"/>
      <c r="L7" s="59"/>
    </row>
    <row r="8" s="24" customFormat="1" ht="12"/>
    <row r="9" spans="14:16" ht="12">
      <c r="N9" s="22"/>
      <c r="P9" s="22"/>
    </row>
    <row r="10" spans="3:11" s="32" customFormat="1" ht="12">
      <c r="C10" s="64"/>
      <c r="D10" s="268" t="s">
        <v>131</v>
      </c>
      <c r="E10" s="269"/>
      <c r="F10" s="276"/>
      <c r="G10" s="268" t="s">
        <v>132</v>
      </c>
      <c r="H10" s="269"/>
      <c r="I10" s="276"/>
      <c r="J10" s="268" t="s">
        <v>172</v>
      </c>
      <c r="K10" s="269"/>
    </row>
    <row r="11" spans="3:16" ht="24" customHeight="1">
      <c r="C11" s="65"/>
      <c r="D11" s="247">
        <v>2017</v>
      </c>
      <c r="E11" s="65">
        <v>2018</v>
      </c>
      <c r="F11" s="248" t="s">
        <v>204</v>
      </c>
      <c r="G11" s="65">
        <v>2017</v>
      </c>
      <c r="H11" s="65">
        <v>2018</v>
      </c>
      <c r="I11" s="248" t="s">
        <v>204</v>
      </c>
      <c r="J11" s="65">
        <v>2017</v>
      </c>
      <c r="K11" s="65">
        <v>2018</v>
      </c>
      <c r="N11" s="22"/>
      <c r="P11" s="22"/>
    </row>
    <row r="12" spans="3:16" ht="12" customHeight="1">
      <c r="C12" s="65"/>
      <c r="D12" s="277" t="s">
        <v>107</v>
      </c>
      <c r="E12" s="278"/>
      <c r="F12" s="78" t="s">
        <v>123</v>
      </c>
      <c r="G12" s="278" t="s">
        <v>107</v>
      </c>
      <c r="H12" s="278"/>
      <c r="I12" s="78" t="s">
        <v>123</v>
      </c>
      <c r="J12" s="278" t="s">
        <v>107</v>
      </c>
      <c r="K12" s="278"/>
      <c r="N12" s="22"/>
      <c r="P12" s="22"/>
    </row>
    <row r="13" spans="3:12" s="32" customFormat="1" ht="12" customHeight="1">
      <c r="C13" s="60" t="s">
        <v>50</v>
      </c>
      <c r="D13" s="199">
        <v>1879.03034676</v>
      </c>
      <c r="E13" s="199">
        <v>1955.74602638</v>
      </c>
      <c r="F13" s="231">
        <v>4.082727016744592</v>
      </c>
      <c r="G13" s="199">
        <v>1856.9597238</v>
      </c>
      <c r="H13" s="199">
        <v>1980.3614707899999</v>
      </c>
      <c r="I13" s="231">
        <v>6.645364754464156</v>
      </c>
      <c r="J13" s="189">
        <v>22.070622960000037</v>
      </c>
      <c r="K13" s="189">
        <v>-24.615444409999782</v>
      </c>
      <c r="L13" s="46"/>
    </row>
    <row r="14" spans="3:12" s="32" customFormat="1" ht="12" customHeight="1">
      <c r="C14" s="61" t="s">
        <v>5</v>
      </c>
      <c r="D14" s="200">
        <v>381.38933387000003</v>
      </c>
      <c r="E14" s="201">
        <v>395.02802126999995</v>
      </c>
      <c r="F14" s="230">
        <v>3.5760537038638907</v>
      </c>
      <c r="G14" s="201">
        <v>362.32652473</v>
      </c>
      <c r="H14" s="201">
        <v>381.06686802999997</v>
      </c>
      <c r="I14" s="230">
        <v>5.1722250569330885</v>
      </c>
      <c r="J14" s="192">
        <v>19.062809140000013</v>
      </c>
      <c r="K14" s="192">
        <v>13.961153239999987</v>
      </c>
      <c r="L14" s="46"/>
    </row>
    <row r="15" spans="3:12" s="32" customFormat="1" ht="12" customHeight="1">
      <c r="C15" s="161" t="s">
        <v>30</v>
      </c>
      <c r="D15" s="202">
        <v>27.77986328</v>
      </c>
      <c r="E15" s="203">
        <v>28.104945259999997</v>
      </c>
      <c r="F15" s="195">
        <v>1.1702072710848777</v>
      </c>
      <c r="G15" s="202">
        <v>30.213160950000002</v>
      </c>
      <c r="H15" s="203">
        <v>32.121940190000004</v>
      </c>
      <c r="I15" s="195">
        <v>6.317707846454246</v>
      </c>
      <c r="J15" s="190">
        <v>-2.4332976700000017</v>
      </c>
      <c r="K15" s="190">
        <v>-4.016994930000006</v>
      </c>
      <c r="L15" s="46"/>
    </row>
    <row r="16" spans="3:12" s="32" customFormat="1" ht="12" customHeight="1">
      <c r="C16" s="161" t="s">
        <v>22</v>
      </c>
      <c r="D16" s="202">
        <v>161.21386966</v>
      </c>
      <c r="E16" s="203">
        <v>171.23312675</v>
      </c>
      <c r="F16" s="195">
        <v>6.214885301823347</v>
      </c>
      <c r="G16" s="202">
        <v>144.48271296000001</v>
      </c>
      <c r="H16" s="203">
        <v>155.72972799000001</v>
      </c>
      <c r="I16" s="195">
        <v>7.7843326717665695</v>
      </c>
      <c r="J16" s="190">
        <v>16.731156699999985</v>
      </c>
      <c r="K16" s="190">
        <v>15.503398759999982</v>
      </c>
      <c r="L16" s="46"/>
    </row>
    <row r="17" spans="3:12" s="32" customFormat="1" ht="12" customHeight="1">
      <c r="C17" s="161" t="s">
        <v>10</v>
      </c>
      <c r="D17" s="202">
        <v>90.8021958</v>
      </c>
      <c r="E17" s="203">
        <v>92.29618872999998</v>
      </c>
      <c r="F17" s="195">
        <v>1.645326874352948</v>
      </c>
      <c r="G17" s="202">
        <v>82.56173217</v>
      </c>
      <c r="H17" s="203">
        <v>86.47188152000001</v>
      </c>
      <c r="I17" s="195">
        <v>4.736031145699271</v>
      </c>
      <c r="J17" s="190">
        <v>8.240463630000008</v>
      </c>
      <c r="K17" s="190">
        <v>5.824307209999972</v>
      </c>
      <c r="L17" s="46"/>
    </row>
    <row r="18" spans="3:12" s="32" customFormat="1" ht="12" customHeight="1">
      <c r="C18" s="161" t="s">
        <v>15</v>
      </c>
      <c r="D18" s="202">
        <v>1281.94649358</v>
      </c>
      <c r="E18" s="203">
        <v>1320.98500877</v>
      </c>
      <c r="F18" s="195">
        <v>3.0452530886043494</v>
      </c>
      <c r="G18" s="202">
        <v>1029.6525287</v>
      </c>
      <c r="H18" s="203">
        <v>1088.47393801</v>
      </c>
      <c r="I18" s="195">
        <v>5.71274363636689</v>
      </c>
      <c r="J18" s="190">
        <v>252.29396487999998</v>
      </c>
      <c r="K18" s="190">
        <v>232.51107075999994</v>
      </c>
      <c r="L18" s="46"/>
    </row>
    <row r="19" spans="3:12" s="32" customFormat="1" ht="12" customHeight="1">
      <c r="C19" s="161" t="s">
        <v>25</v>
      </c>
      <c r="D19" s="202">
        <v>12.86098666</v>
      </c>
      <c r="E19" s="203">
        <v>14.41397432</v>
      </c>
      <c r="F19" s="195">
        <v>12.07518288491871</v>
      </c>
      <c r="G19" s="202">
        <v>14.73371627</v>
      </c>
      <c r="H19" s="203">
        <v>16.21104133</v>
      </c>
      <c r="I19" s="195">
        <v>10.026832558246346</v>
      </c>
      <c r="J19" s="190">
        <v>-1.8727296100000004</v>
      </c>
      <c r="K19" s="190">
        <v>-1.797067010000001</v>
      </c>
      <c r="L19" s="46"/>
    </row>
    <row r="20" spans="3:12" s="32" customFormat="1" ht="12" customHeight="1">
      <c r="C20" s="161" t="s">
        <v>6</v>
      </c>
      <c r="D20" s="202">
        <v>121.85660728999999</v>
      </c>
      <c r="E20" s="203">
        <v>139.50657398</v>
      </c>
      <c r="F20" s="195">
        <v>14.484209828684813</v>
      </c>
      <c r="G20" s="202">
        <v>78.69107571</v>
      </c>
      <c r="H20" s="203">
        <v>89.77068719</v>
      </c>
      <c r="I20" s="195">
        <v>14.079883112580216</v>
      </c>
      <c r="J20" s="190">
        <v>43.16553157999998</v>
      </c>
      <c r="K20" s="190">
        <v>49.73588679000001</v>
      </c>
      <c r="L20" s="46"/>
    </row>
    <row r="21" spans="3:12" s="32" customFormat="1" ht="12" customHeight="1">
      <c r="C21" s="161" t="s">
        <v>19</v>
      </c>
      <c r="D21" s="202">
        <v>28.87710092</v>
      </c>
      <c r="E21" s="203">
        <v>33.44757797</v>
      </c>
      <c r="F21" s="195">
        <v>15.827340364470356</v>
      </c>
      <c r="G21" s="202">
        <v>50.3428924</v>
      </c>
      <c r="H21" s="203">
        <v>55.181361200000005</v>
      </c>
      <c r="I21" s="195">
        <v>9.611026640177723</v>
      </c>
      <c r="J21" s="190">
        <v>-21.465791479999996</v>
      </c>
      <c r="K21" s="190">
        <v>-21.733783230000007</v>
      </c>
      <c r="L21" s="46"/>
    </row>
    <row r="22" spans="3:12" s="32" customFormat="1" ht="12" customHeight="1">
      <c r="C22" s="161" t="s">
        <v>17</v>
      </c>
      <c r="D22" s="202">
        <v>283.09463725</v>
      </c>
      <c r="E22" s="203">
        <v>292.063197</v>
      </c>
      <c r="F22" s="195">
        <v>3.168042968641571</v>
      </c>
      <c r="G22" s="202">
        <v>311.65120436</v>
      </c>
      <c r="H22" s="203">
        <v>328.46260022</v>
      </c>
      <c r="I22" s="195">
        <v>5.39429837741956</v>
      </c>
      <c r="J22" s="190">
        <v>-28.556567110000003</v>
      </c>
      <c r="K22" s="190">
        <v>-36.39940322000001</v>
      </c>
      <c r="L22" s="46"/>
    </row>
    <row r="23" spans="3:16" s="32" customFormat="1" ht="12" customHeight="1">
      <c r="C23" s="161" t="s">
        <v>16</v>
      </c>
      <c r="D23" s="202">
        <v>473.7214229</v>
      </c>
      <c r="E23" s="203">
        <v>492.62480423</v>
      </c>
      <c r="F23" s="195">
        <v>3.9904003526541887</v>
      </c>
      <c r="G23" s="202">
        <v>548.0469070199999</v>
      </c>
      <c r="H23" s="203">
        <v>569.3352682000001</v>
      </c>
      <c r="I23" s="195">
        <v>3.884404949159448</v>
      </c>
      <c r="J23" s="190">
        <v>-74.32548411999994</v>
      </c>
      <c r="K23" s="190">
        <v>-76.71046397000009</v>
      </c>
      <c r="L23" s="46"/>
      <c r="N23" s="218"/>
      <c r="O23" s="218"/>
      <c r="P23" s="218"/>
    </row>
    <row r="24" spans="3:16" s="32" customFormat="1" ht="12" customHeight="1">
      <c r="C24" s="161" t="s">
        <v>36</v>
      </c>
      <c r="D24" s="202">
        <v>14.20141185</v>
      </c>
      <c r="E24" s="203">
        <v>14.724315190000002</v>
      </c>
      <c r="F24" s="195">
        <v>3.6820517954347043</v>
      </c>
      <c r="G24" s="202">
        <v>21.976165270000003</v>
      </c>
      <c r="H24" s="203">
        <v>23.79676718</v>
      </c>
      <c r="I24" s="195">
        <v>8.28443856165082</v>
      </c>
      <c r="J24" s="190">
        <v>-7.774753420000003</v>
      </c>
      <c r="K24" s="190">
        <v>-9.072451989999998</v>
      </c>
      <c r="L24" s="46"/>
      <c r="N24" s="218"/>
      <c r="O24" s="218"/>
      <c r="P24" s="218"/>
    </row>
    <row r="25" spans="3:16" s="32" customFormat="1" ht="12" customHeight="1">
      <c r="C25" s="161" t="s">
        <v>18</v>
      </c>
      <c r="D25" s="202">
        <v>449.12903091</v>
      </c>
      <c r="E25" s="203">
        <v>462.89898342</v>
      </c>
      <c r="F25" s="195">
        <v>3.0659235013377195</v>
      </c>
      <c r="G25" s="202">
        <v>401.48719513</v>
      </c>
      <c r="H25" s="203">
        <v>423.99810836</v>
      </c>
      <c r="I25" s="195">
        <v>5.606881988530432</v>
      </c>
      <c r="J25" s="190">
        <v>47.64183578000001</v>
      </c>
      <c r="K25" s="190">
        <v>38.900875059999976</v>
      </c>
      <c r="L25" s="46"/>
      <c r="N25" s="218"/>
      <c r="O25" s="218"/>
      <c r="P25" s="218"/>
    </row>
    <row r="26" spans="3:16" s="32" customFormat="1" ht="12" customHeight="1">
      <c r="C26" s="161" t="s">
        <v>20</v>
      </c>
      <c r="D26" s="202">
        <v>2.90442944</v>
      </c>
      <c r="E26" s="203">
        <v>4.1868840899999995</v>
      </c>
      <c r="F26" s="195">
        <v>44.155131893994295</v>
      </c>
      <c r="G26" s="202">
        <v>8.14911701</v>
      </c>
      <c r="H26" s="203">
        <v>9.0703777</v>
      </c>
      <c r="I26" s="195">
        <v>11.305036961298963</v>
      </c>
      <c r="J26" s="190">
        <v>-5.24468757</v>
      </c>
      <c r="K26" s="190">
        <v>-4.88349361</v>
      </c>
      <c r="L26" s="46"/>
      <c r="N26" s="218"/>
      <c r="O26" s="218"/>
      <c r="P26" s="218"/>
    </row>
    <row r="27" spans="3:12" s="32" customFormat="1" ht="12" customHeight="1">
      <c r="C27" s="161" t="s">
        <v>13</v>
      </c>
      <c r="D27" s="202">
        <v>12.37125905</v>
      </c>
      <c r="E27" s="203">
        <v>13.258078280000001</v>
      </c>
      <c r="F27" s="195">
        <v>7.168382994938582</v>
      </c>
      <c r="G27" s="202">
        <v>14.904308669999999</v>
      </c>
      <c r="H27" s="203">
        <v>16.33230098</v>
      </c>
      <c r="I27" s="195">
        <v>9.581070424784755</v>
      </c>
      <c r="J27" s="190">
        <v>-2.533049619999998</v>
      </c>
      <c r="K27" s="190">
        <v>-3.074222699999998</v>
      </c>
      <c r="L27" s="46"/>
    </row>
    <row r="28" spans="3:12" s="32" customFormat="1" ht="12" customHeight="1">
      <c r="C28" s="161" t="s">
        <v>12</v>
      </c>
      <c r="D28" s="202">
        <v>26.410512920000002</v>
      </c>
      <c r="E28" s="203">
        <v>28.33150284</v>
      </c>
      <c r="F28" s="195">
        <v>7.273580508712052</v>
      </c>
      <c r="G28" s="202">
        <v>28.51617799</v>
      </c>
      <c r="H28" s="203">
        <v>30.95543146</v>
      </c>
      <c r="I28" s="195">
        <v>8.553928478267302</v>
      </c>
      <c r="J28" s="190">
        <v>-2.105665069999997</v>
      </c>
      <c r="K28" s="190">
        <v>-2.623928620000001</v>
      </c>
      <c r="L28" s="46"/>
    </row>
    <row r="29" spans="3:12" s="32" customFormat="1" ht="12" customHeight="1">
      <c r="C29" s="161" t="s">
        <v>4</v>
      </c>
      <c r="D29" s="202">
        <v>13.96007419</v>
      </c>
      <c r="E29" s="203">
        <v>13.71173145</v>
      </c>
      <c r="F29" s="195">
        <v>-1.7789500014111281</v>
      </c>
      <c r="G29" s="202">
        <v>20.24982186</v>
      </c>
      <c r="H29" s="203">
        <v>20.247107810000003</v>
      </c>
      <c r="I29" s="195">
        <v>-0.013402833954601068</v>
      </c>
      <c r="J29" s="190">
        <v>-6.289747670000001</v>
      </c>
      <c r="K29" s="190">
        <v>-6.5353763600000025</v>
      </c>
      <c r="L29" s="46"/>
    </row>
    <row r="30" spans="3:12" s="32" customFormat="1" ht="12" customHeight="1">
      <c r="C30" s="161" t="s">
        <v>27</v>
      </c>
      <c r="D30" s="202">
        <v>100.75243427</v>
      </c>
      <c r="E30" s="203">
        <v>106.5572655</v>
      </c>
      <c r="F30" s="195">
        <v>5.761479880916842</v>
      </c>
      <c r="G30" s="202">
        <v>95.15743437</v>
      </c>
      <c r="H30" s="203">
        <v>102.70352476000001</v>
      </c>
      <c r="I30" s="195">
        <v>7.9301112308877375</v>
      </c>
      <c r="J30" s="190">
        <v>5.594999899999991</v>
      </c>
      <c r="K30" s="190">
        <v>3.853740739999992</v>
      </c>
      <c r="L30" s="46"/>
    </row>
    <row r="31" spans="3:12" s="32" customFormat="1" ht="12" customHeight="1">
      <c r="C31" s="161" t="s">
        <v>23</v>
      </c>
      <c r="D31" s="202">
        <v>2.2190305</v>
      </c>
      <c r="E31" s="203">
        <v>2.55191225</v>
      </c>
      <c r="F31" s="195">
        <v>15.00122463391107</v>
      </c>
      <c r="G31" s="202">
        <v>5.14834232</v>
      </c>
      <c r="H31" s="203">
        <v>5.35753971</v>
      </c>
      <c r="I31" s="195">
        <v>4.063393166132734</v>
      </c>
      <c r="J31" s="190">
        <v>-2.92931182</v>
      </c>
      <c r="K31" s="190">
        <v>-2.80562746</v>
      </c>
      <c r="L31" s="46"/>
    </row>
    <row r="32" spans="3:12" s="32" customFormat="1" ht="12" customHeight="1">
      <c r="C32" s="161" t="s">
        <v>7</v>
      </c>
      <c r="D32" s="202">
        <v>577.08707369</v>
      </c>
      <c r="E32" s="203">
        <v>612.23318625</v>
      </c>
      <c r="F32" s="195">
        <v>6.0902616194934645</v>
      </c>
      <c r="G32" s="202">
        <v>508.37259662</v>
      </c>
      <c r="H32" s="203">
        <v>547.26743641</v>
      </c>
      <c r="I32" s="195">
        <v>7.650852946952447</v>
      </c>
      <c r="J32" s="190">
        <v>68.71447706999999</v>
      </c>
      <c r="K32" s="190">
        <v>64.96574984000006</v>
      </c>
      <c r="L32" s="46"/>
    </row>
    <row r="33" spans="3:12" s="32" customFormat="1" ht="12" customHeight="1">
      <c r="C33" s="161" t="s">
        <v>8</v>
      </c>
      <c r="D33" s="202">
        <v>148.75639026</v>
      </c>
      <c r="E33" s="203">
        <v>156.35073943999998</v>
      </c>
      <c r="F33" s="195">
        <v>5.105225507775768</v>
      </c>
      <c r="G33" s="202">
        <v>155.57628921</v>
      </c>
      <c r="H33" s="203">
        <v>163.66094061</v>
      </c>
      <c r="I33" s="195">
        <v>5.196583258961263</v>
      </c>
      <c r="J33" s="190">
        <v>-6.81989895000001</v>
      </c>
      <c r="K33" s="190">
        <v>-7.310201170000028</v>
      </c>
      <c r="L33" s="46"/>
    </row>
    <row r="34" spans="3:12" s="32" customFormat="1" ht="12" customHeight="1">
      <c r="C34" s="161" t="s">
        <v>28</v>
      </c>
      <c r="D34" s="202">
        <v>207.3853792</v>
      </c>
      <c r="E34" s="203">
        <v>220.65654357</v>
      </c>
      <c r="F34" s="195">
        <v>6.399276757693451</v>
      </c>
      <c r="G34" s="202">
        <v>206.82052344</v>
      </c>
      <c r="H34" s="203">
        <v>225.68973579000001</v>
      </c>
      <c r="I34" s="195">
        <v>9.12347190508591</v>
      </c>
      <c r="J34" s="190">
        <v>0.5648557600000004</v>
      </c>
      <c r="K34" s="190">
        <v>-5.033192220000018</v>
      </c>
      <c r="L34" s="46"/>
    </row>
    <row r="35" spans="3:12" s="32" customFormat="1" ht="12" customHeight="1">
      <c r="C35" s="161" t="s">
        <v>24</v>
      </c>
      <c r="D35" s="202">
        <v>55.04257246</v>
      </c>
      <c r="E35" s="203">
        <v>57.92320663</v>
      </c>
      <c r="F35" s="195">
        <v>5.23346573616883</v>
      </c>
      <c r="G35" s="202">
        <v>69.49057322</v>
      </c>
      <c r="H35" s="203">
        <v>75.06973268</v>
      </c>
      <c r="I35" s="195">
        <v>8.028656552216006</v>
      </c>
      <c r="J35" s="190">
        <v>-14.44800076</v>
      </c>
      <c r="K35" s="190">
        <v>-17.14652605</v>
      </c>
      <c r="L35" s="46"/>
    </row>
    <row r="36" spans="3:12" s="32" customFormat="1" ht="12" customHeight="1">
      <c r="C36" s="161" t="s">
        <v>29</v>
      </c>
      <c r="D36" s="202">
        <v>62.61560229</v>
      </c>
      <c r="E36" s="203">
        <v>67.43375298000001</v>
      </c>
      <c r="F36" s="195">
        <v>7.69480850425277</v>
      </c>
      <c r="G36" s="202">
        <v>75.56751365</v>
      </c>
      <c r="H36" s="203">
        <v>82.85475896999999</v>
      </c>
      <c r="I36" s="195">
        <v>9.643357268245921</v>
      </c>
      <c r="J36" s="190">
        <v>-12.951911359999997</v>
      </c>
      <c r="K36" s="190">
        <v>-15.421005989999983</v>
      </c>
      <c r="L36" s="46"/>
    </row>
    <row r="37" spans="3:12" s="32" customFormat="1" ht="12" customHeight="1">
      <c r="C37" s="161" t="s">
        <v>21</v>
      </c>
      <c r="D37" s="202">
        <v>34.00719564</v>
      </c>
      <c r="E37" s="203">
        <v>37.43061718</v>
      </c>
      <c r="F37" s="195">
        <v>10.066756389560382</v>
      </c>
      <c r="G37" s="202">
        <v>31.917212270000004</v>
      </c>
      <c r="H37" s="203">
        <v>35.77372219</v>
      </c>
      <c r="I37" s="195">
        <v>12.082853249764703</v>
      </c>
      <c r="J37" s="190">
        <v>2.0899833699999952</v>
      </c>
      <c r="K37" s="190">
        <v>1.6568949899999978</v>
      </c>
      <c r="L37" s="46"/>
    </row>
    <row r="38" spans="3:12" s="32" customFormat="1" ht="12" customHeight="1">
      <c r="C38" s="161" t="s">
        <v>26</v>
      </c>
      <c r="D38" s="202">
        <v>74.72641016</v>
      </c>
      <c r="E38" s="203">
        <v>79.80926098</v>
      </c>
      <c r="F38" s="195">
        <v>6.801947007914455</v>
      </c>
      <c r="G38" s="202">
        <v>73.68448882</v>
      </c>
      <c r="H38" s="203">
        <v>79.68696154</v>
      </c>
      <c r="I38" s="195">
        <v>8.146182210292775</v>
      </c>
      <c r="J38" s="190">
        <v>1.0419213400000018</v>
      </c>
      <c r="K38" s="190">
        <v>0.12229944000000614</v>
      </c>
      <c r="L38" s="46"/>
    </row>
    <row r="39" spans="3:12" s="32" customFormat="1" ht="12" customHeight="1">
      <c r="C39" s="161" t="s">
        <v>11</v>
      </c>
      <c r="D39" s="202">
        <v>60.23919333</v>
      </c>
      <c r="E39" s="203">
        <v>64.39713815</v>
      </c>
      <c r="F39" s="195">
        <v>6.902391267462882</v>
      </c>
      <c r="G39" s="202">
        <v>62.460359579999995</v>
      </c>
      <c r="H39" s="203">
        <v>66.46177009</v>
      </c>
      <c r="I39" s="195">
        <v>6.406320003449473</v>
      </c>
      <c r="J39" s="190">
        <v>-2.221166249999996</v>
      </c>
      <c r="K39" s="190">
        <v>-2.064631939999998</v>
      </c>
      <c r="L39" s="46"/>
    </row>
    <row r="40" spans="3:12" s="32" customFormat="1" ht="12" customHeight="1">
      <c r="C40" s="162" t="s">
        <v>9</v>
      </c>
      <c r="D40" s="204">
        <v>135.52316453999998</v>
      </c>
      <c r="E40" s="205">
        <v>140.55568653</v>
      </c>
      <c r="F40" s="196">
        <v>3.713403540333249</v>
      </c>
      <c r="G40" s="204">
        <v>136.30115574</v>
      </c>
      <c r="H40" s="205">
        <v>144.0740639</v>
      </c>
      <c r="I40" s="196">
        <v>5.702745598743952</v>
      </c>
      <c r="J40" s="191">
        <v>-0.7779912000000309</v>
      </c>
      <c r="K40" s="191">
        <v>-3.518377369999996</v>
      </c>
      <c r="L40" s="46"/>
    </row>
    <row r="41" spans="3:12" s="32" customFormat="1" ht="12" customHeight="1">
      <c r="C41" s="75" t="s">
        <v>14</v>
      </c>
      <c r="D41" s="206">
        <v>390.82411297000004</v>
      </c>
      <c r="E41" s="207">
        <v>411.31020603999997</v>
      </c>
      <c r="F41" s="197">
        <v>5.241767943722664</v>
      </c>
      <c r="G41" s="206">
        <v>569.59855251</v>
      </c>
      <c r="H41" s="207">
        <v>570.4432661699999</v>
      </c>
      <c r="I41" s="197">
        <v>0.14829982560131683</v>
      </c>
      <c r="J41" s="193">
        <v>-178.77443953999995</v>
      </c>
      <c r="K41" s="193">
        <v>-159.13306012999993</v>
      </c>
      <c r="L41" s="46"/>
    </row>
    <row r="42" spans="1:12" s="32" customFormat="1" ht="12" customHeight="1">
      <c r="A42" s="47"/>
      <c r="C42" s="61" t="s">
        <v>35</v>
      </c>
      <c r="D42" s="232">
        <v>4.314</v>
      </c>
      <c r="E42" s="232">
        <v>4.713</v>
      </c>
      <c r="F42" s="233">
        <v>9.248956884561888</v>
      </c>
      <c r="G42" s="232">
        <v>5.949</v>
      </c>
      <c r="H42" s="260">
        <v>6.198</v>
      </c>
      <c r="I42" s="233">
        <v>4.185577407967744</v>
      </c>
      <c r="J42" s="234">
        <v>-1.6349999999999998</v>
      </c>
      <c r="K42" s="234">
        <v>-1.4850000000000003</v>
      </c>
      <c r="L42" s="46"/>
    </row>
    <row r="43" spans="1:12" s="32" customFormat="1" ht="12" customHeight="1">
      <c r="A43" s="48"/>
      <c r="C43" s="162" t="s">
        <v>91</v>
      </c>
      <c r="D43" s="208">
        <v>3.035</v>
      </c>
      <c r="E43" s="208">
        <v>3.165</v>
      </c>
      <c r="F43" s="198">
        <v>4.283360790774293</v>
      </c>
      <c r="G43" s="208">
        <v>1.8</v>
      </c>
      <c r="H43" s="261">
        <v>1.741</v>
      </c>
      <c r="I43" s="198">
        <v>-3.2777777777777795</v>
      </c>
      <c r="J43" s="194">
        <v>1.235</v>
      </c>
      <c r="K43" s="194">
        <v>1.424</v>
      </c>
      <c r="L43" s="46"/>
    </row>
    <row r="44" spans="3:12" s="32" customFormat="1" ht="12" customHeight="1">
      <c r="C44" s="235" t="s">
        <v>0</v>
      </c>
      <c r="D44" s="236">
        <v>265.562</v>
      </c>
      <c r="E44" s="236">
        <v>262.991</v>
      </c>
      <c r="F44" s="237">
        <v>-0.9681355013142046</v>
      </c>
      <c r="G44" s="236">
        <v>238.986</v>
      </c>
      <c r="H44" s="262">
        <v>235.404</v>
      </c>
      <c r="I44" s="237">
        <v>-1.4988325675980962</v>
      </c>
      <c r="J44" s="238">
        <v>26.576000000000022</v>
      </c>
      <c r="K44" s="238">
        <v>27.58699999999999</v>
      </c>
      <c r="L44" s="46"/>
    </row>
    <row r="45" spans="3:16" ht="12" customHeight="1">
      <c r="C45" s="32"/>
      <c r="D45" s="37"/>
      <c r="E45" s="37"/>
      <c r="F45" s="37"/>
      <c r="L45" s="46"/>
      <c r="N45" s="22"/>
      <c r="P45" s="22"/>
    </row>
    <row r="46" spans="3:18" ht="12" customHeight="1">
      <c r="C46" s="210" t="s">
        <v>119</v>
      </c>
      <c r="D46" s="37"/>
      <c r="M46" s="32"/>
      <c r="N46" s="32"/>
      <c r="O46" s="32"/>
      <c r="P46" s="136"/>
      <c r="Q46" s="32"/>
      <c r="R46" s="32"/>
    </row>
    <row r="47" spans="3:4" ht="12" customHeight="1">
      <c r="C47" s="43" t="s">
        <v>171</v>
      </c>
      <c r="D47" s="37"/>
    </row>
    <row r="48" ht="12" customHeight="1"/>
    <row r="49" ht="12" customHeight="1"/>
    <row r="50" ht="12" customHeight="1"/>
    <row r="52" ht="12">
      <c r="A52" s="120" t="s">
        <v>34</v>
      </c>
    </row>
    <row r="53" ht="12">
      <c r="A53" s="210" t="s">
        <v>45</v>
      </c>
    </row>
    <row r="54" ht="12">
      <c r="A54" s="210" t="s">
        <v>65</v>
      </c>
    </row>
    <row r="55" ht="12">
      <c r="A55" s="210" t="s">
        <v>46</v>
      </c>
    </row>
  </sheetData>
  <mergeCells count="6">
    <mergeCell ref="J10:K10"/>
    <mergeCell ref="D10:F10"/>
    <mergeCell ref="G10:I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9.8515625" style="22" customWidth="1"/>
    <col min="4" max="9" width="13.8515625" style="22" customWidth="1"/>
    <col min="10" max="10" width="11.7109375" style="22" customWidth="1"/>
    <col min="11" max="11" width="13.8515625" style="22" customWidth="1"/>
    <col min="12" max="12" width="9.8515625" style="22" customWidth="1"/>
    <col min="13" max="16384" width="9.140625" style="22" customWidth="1"/>
  </cols>
  <sheetData>
    <row r="1" spans="1:6" ht="12">
      <c r="A1" s="21"/>
      <c r="C1" s="140" t="s">
        <v>73</v>
      </c>
      <c r="F1" s="4"/>
    </row>
    <row r="2" spans="1:6" s="24" customFormat="1" ht="12">
      <c r="A2" s="23"/>
      <c r="C2" s="140" t="s">
        <v>43</v>
      </c>
      <c r="F2" s="4"/>
    </row>
    <row r="3" spans="3:6" s="24" customFormat="1" ht="12">
      <c r="C3" s="120" t="s">
        <v>105</v>
      </c>
      <c r="F3" s="4"/>
    </row>
    <row r="4" s="24" customFormat="1" ht="12">
      <c r="C4" s="120" t="s">
        <v>106</v>
      </c>
    </row>
    <row r="5" s="24" customFormat="1" ht="12"/>
    <row r="6" spans="3:20" s="15" customFormat="1" ht="15">
      <c r="C6" s="243" t="s">
        <v>175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3:28" s="24" customFormat="1" ht="12">
      <c r="C7" s="59" t="s">
        <v>107</v>
      </c>
      <c r="D7" s="59"/>
      <c r="E7" s="59"/>
      <c r="F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="24" customFormat="1" ht="12"/>
    <row r="9" spans="4:5" s="24" customFormat="1" ht="12">
      <c r="D9" s="22"/>
      <c r="E9" s="22"/>
    </row>
    <row r="10" spans="3:7" s="32" customFormat="1" ht="12" customHeight="1">
      <c r="C10" s="13"/>
      <c r="D10" s="109">
        <v>2010</v>
      </c>
      <c r="E10" s="109">
        <v>2017</v>
      </c>
      <c r="G10" s="24"/>
    </row>
    <row r="11" spans="3:7" s="32" customFormat="1" ht="12" customHeight="1">
      <c r="C11" s="32" t="s">
        <v>50</v>
      </c>
      <c r="D11" s="118">
        <v>-177.463</v>
      </c>
      <c r="E11" s="118">
        <v>18.906200000000002</v>
      </c>
      <c r="G11" s="116"/>
    </row>
    <row r="12" spans="4:5" s="136" customFormat="1" ht="12" customHeight="1">
      <c r="D12" s="118"/>
      <c r="E12" s="118"/>
    </row>
    <row r="13" spans="3:7" s="32" customFormat="1" ht="12" customHeight="1">
      <c r="C13" s="32" t="s">
        <v>52</v>
      </c>
      <c r="D13" s="118">
        <v>138.7897</v>
      </c>
      <c r="E13" s="118">
        <v>371.4062</v>
      </c>
      <c r="G13" s="214"/>
    </row>
    <row r="14" spans="3:7" s="32" customFormat="1" ht="12" customHeight="1">
      <c r="C14" s="32" t="s">
        <v>115</v>
      </c>
      <c r="D14" s="118">
        <v>126.8431</v>
      </c>
      <c r="E14" s="118">
        <v>115.9062</v>
      </c>
      <c r="G14" s="214"/>
    </row>
    <row r="15" spans="1:7" s="32" customFormat="1" ht="12" customHeight="1">
      <c r="A15" s="30"/>
      <c r="C15" s="2" t="s">
        <v>109</v>
      </c>
      <c r="D15" s="118">
        <v>31.057299999999998</v>
      </c>
      <c r="E15" s="118">
        <v>84.2332</v>
      </c>
      <c r="G15" s="214"/>
    </row>
    <row r="16" spans="3:7" s="32" customFormat="1" ht="12" customHeight="1">
      <c r="C16" s="32" t="s">
        <v>116</v>
      </c>
      <c r="D16" s="118">
        <v>15.197</v>
      </c>
      <c r="E16" s="118">
        <v>59.2987</v>
      </c>
      <c r="G16" s="214"/>
    </row>
    <row r="17" spans="3:7" s="32" customFormat="1" ht="12" customHeight="1">
      <c r="C17" s="32" t="s">
        <v>113</v>
      </c>
      <c r="D17" s="118">
        <v>30.9844</v>
      </c>
      <c r="E17" s="118">
        <v>40.3159</v>
      </c>
      <c r="G17" s="214"/>
    </row>
    <row r="18" spans="1:7" s="32" customFormat="1" ht="12" customHeight="1">
      <c r="A18" s="30"/>
      <c r="B18" s="136"/>
      <c r="C18" s="136" t="s">
        <v>114</v>
      </c>
      <c r="D18" s="118">
        <v>14.413</v>
      </c>
      <c r="E18" s="118">
        <v>26.576</v>
      </c>
      <c r="G18" s="214"/>
    </row>
    <row r="19" spans="3:7" s="32" customFormat="1" ht="12" customHeight="1">
      <c r="C19" s="136" t="s">
        <v>1</v>
      </c>
      <c r="D19" s="118">
        <v>57.113</v>
      </c>
      <c r="E19" s="118">
        <v>23.5663</v>
      </c>
      <c r="G19" s="214"/>
    </row>
    <row r="20" spans="1:7" s="32" customFormat="1" ht="12" customHeight="1">
      <c r="A20" s="30"/>
      <c r="C20" s="32" t="s">
        <v>111</v>
      </c>
      <c r="D20" s="118">
        <v>-2.3962</v>
      </c>
      <c r="E20" s="118">
        <v>-9.664299999999999</v>
      </c>
      <c r="G20" s="213"/>
    </row>
    <row r="21" spans="1:7" s="32" customFormat="1" ht="12" customHeight="1">
      <c r="A21" s="30"/>
      <c r="C21" s="32" t="s">
        <v>110</v>
      </c>
      <c r="D21" s="118">
        <v>-4.1705</v>
      </c>
      <c r="E21" s="118">
        <v>-10.421700000000001</v>
      </c>
      <c r="G21" s="214"/>
    </row>
    <row r="22" spans="1:7" s="32" customFormat="1" ht="12" customHeight="1">
      <c r="A22" s="30"/>
      <c r="C22" s="32" t="s">
        <v>112</v>
      </c>
      <c r="D22" s="118">
        <v>-97.77539999999999</v>
      </c>
      <c r="E22" s="118">
        <v>-132.5023</v>
      </c>
      <c r="G22" s="214"/>
    </row>
    <row r="23" spans="3:7" s="32" customFormat="1" ht="12">
      <c r="C23" s="136" t="s">
        <v>108</v>
      </c>
      <c r="D23" s="118">
        <v>-520.601</v>
      </c>
      <c r="E23" s="118">
        <v>-762.8406</v>
      </c>
      <c r="G23" s="214"/>
    </row>
    <row r="24" spans="3:7" s="32" customFormat="1" ht="12">
      <c r="C24" s="2"/>
      <c r="D24" s="118"/>
      <c r="E24" s="118"/>
      <c r="G24" s="214"/>
    </row>
    <row r="25" spans="3:7" ht="12">
      <c r="C25" s="210" t="s">
        <v>119</v>
      </c>
      <c r="D25" s="37"/>
      <c r="E25" s="37"/>
      <c r="F25" s="37"/>
      <c r="G25" s="24"/>
    </row>
    <row r="26" spans="3:7" ht="12" customHeight="1">
      <c r="C26" s="210" t="s">
        <v>120</v>
      </c>
      <c r="D26" s="37"/>
      <c r="E26" s="37"/>
      <c r="F26" s="37"/>
      <c r="G26" s="24"/>
    </row>
    <row r="27" spans="3:7" ht="12" customHeight="1">
      <c r="C27" s="210" t="s">
        <v>121</v>
      </c>
      <c r="D27" s="37"/>
      <c r="E27" s="37"/>
      <c r="F27" s="37"/>
      <c r="G27" s="24"/>
    </row>
    <row r="28" spans="3:7" ht="12" customHeight="1">
      <c r="C28" s="43" t="s">
        <v>122</v>
      </c>
      <c r="D28" s="37"/>
      <c r="E28" s="37"/>
      <c r="F28" s="37"/>
      <c r="G28" s="24"/>
    </row>
    <row r="29" spans="7:11" ht="12" customHeight="1">
      <c r="G29" s="24"/>
      <c r="H29" s="24"/>
      <c r="I29" s="24"/>
      <c r="J29" s="24"/>
      <c r="K29" s="24"/>
    </row>
    <row r="30" spans="1:11" ht="12" customHeight="1">
      <c r="A30" s="24" t="s">
        <v>34</v>
      </c>
      <c r="G30" s="24"/>
      <c r="H30" s="24"/>
      <c r="I30" s="24"/>
      <c r="J30" s="24"/>
      <c r="K30" s="24"/>
    </row>
    <row r="31" spans="1:12" ht="12">
      <c r="A31" s="34" t="s">
        <v>80</v>
      </c>
      <c r="C31" s="37"/>
      <c r="D31" s="37"/>
      <c r="E31" s="37"/>
      <c r="F31" s="37"/>
      <c r="G31" s="37"/>
      <c r="H31" s="37"/>
      <c r="I31" s="37"/>
      <c r="J31" s="37"/>
      <c r="K31" s="37"/>
      <c r="L31" s="32"/>
    </row>
    <row r="32" spans="1:12" ht="12">
      <c r="A32" s="22" t="s">
        <v>81</v>
      </c>
      <c r="C32" s="37"/>
      <c r="D32" s="37"/>
      <c r="E32" s="37"/>
      <c r="F32" s="37"/>
      <c r="G32" s="37"/>
      <c r="H32" s="37"/>
      <c r="I32" s="37"/>
      <c r="J32" s="37"/>
      <c r="K32" s="37"/>
      <c r="L32" s="32"/>
    </row>
    <row r="33" spans="1:12" ht="12">
      <c r="A33" s="210"/>
      <c r="C33" s="37"/>
      <c r="D33" s="37"/>
      <c r="E33" s="37"/>
      <c r="F33" s="37"/>
      <c r="G33" s="37"/>
      <c r="H33" s="37"/>
      <c r="I33" s="37"/>
      <c r="J33" s="37"/>
      <c r="K33" s="37"/>
      <c r="L33" s="32"/>
    </row>
    <row r="34" spans="3:12" s="210" customFormat="1" ht="12">
      <c r="C34" s="37"/>
      <c r="D34" s="37"/>
      <c r="E34" s="37"/>
      <c r="F34" s="37"/>
      <c r="G34" s="37"/>
      <c r="H34" s="37"/>
      <c r="I34" s="37"/>
      <c r="J34" s="37"/>
      <c r="K34" s="37"/>
      <c r="L34" s="136"/>
    </row>
    <row r="35" spans="3:12" s="210" customFormat="1" ht="12">
      <c r="C35" s="37"/>
      <c r="D35" s="37"/>
      <c r="E35" s="37"/>
      <c r="F35" s="37"/>
      <c r="G35" s="37"/>
      <c r="H35" s="37"/>
      <c r="I35" s="37"/>
      <c r="J35" s="37"/>
      <c r="K35" s="37"/>
      <c r="L35" s="136"/>
    </row>
    <row r="36" spans="3:12" s="210" customFormat="1" ht="12">
      <c r="C36" s="37"/>
      <c r="D36" s="37"/>
      <c r="E36" s="37"/>
      <c r="F36" s="37"/>
      <c r="G36" s="37"/>
      <c r="H36" s="37"/>
      <c r="I36" s="37"/>
      <c r="J36" s="37"/>
      <c r="K36" s="37"/>
      <c r="L36" s="136"/>
    </row>
    <row r="37" spans="3:12" s="210" customFormat="1" ht="12">
      <c r="C37" s="37"/>
      <c r="D37" s="37"/>
      <c r="E37" s="37"/>
      <c r="F37" s="37"/>
      <c r="G37" s="37"/>
      <c r="H37" s="37"/>
      <c r="I37" s="37"/>
      <c r="J37" s="37"/>
      <c r="K37" s="37"/>
      <c r="L37" s="136"/>
    </row>
    <row r="38" spans="3:12" s="210" customFormat="1" ht="12">
      <c r="C38" s="37"/>
      <c r="D38" s="37"/>
      <c r="E38" s="37"/>
      <c r="F38" s="37"/>
      <c r="G38" s="37"/>
      <c r="H38" s="37"/>
      <c r="I38" s="37"/>
      <c r="J38" s="37"/>
      <c r="K38" s="37"/>
      <c r="L38" s="136"/>
    </row>
    <row r="39" spans="3:12" s="210" customFormat="1" ht="15">
      <c r="C39" s="58"/>
      <c r="D39" s="37"/>
      <c r="E39" s="37"/>
      <c r="F39" s="37"/>
      <c r="G39" s="37"/>
      <c r="H39" s="37"/>
      <c r="I39" s="37"/>
      <c r="J39" s="37"/>
      <c r="K39" s="37"/>
      <c r="L39" s="136"/>
    </row>
    <row r="40" spans="3:12" ht="12">
      <c r="C40" s="59" t="s">
        <v>43</v>
      </c>
      <c r="D40" s="37"/>
      <c r="E40" s="37"/>
      <c r="F40" s="37"/>
      <c r="G40" s="37"/>
      <c r="H40" s="37"/>
      <c r="I40" s="37"/>
      <c r="J40" s="37"/>
      <c r="K40" s="37"/>
      <c r="L40" s="32"/>
    </row>
    <row r="41" spans="3:12" ht="12">
      <c r="C41" s="37"/>
      <c r="D41" s="37"/>
      <c r="E41" s="37"/>
      <c r="F41" s="37"/>
      <c r="G41" s="37"/>
      <c r="H41" s="37"/>
      <c r="I41" s="37"/>
      <c r="J41" s="37"/>
      <c r="K41" s="37"/>
      <c r="L41" s="32"/>
    </row>
    <row r="42" spans="3:12" ht="12">
      <c r="C42" s="37"/>
      <c r="D42" s="37"/>
      <c r="E42" s="37"/>
      <c r="F42" s="37"/>
      <c r="G42" s="37"/>
      <c r="H42" s="37"/>
      <c r="I42" s="37"/>
      <c r="J42" s="37"/>
      <c r="K42" s="37"/>
      <c r="L42" s="32"/>
    </row>
    <row r="43" spans="3:12" ht="12">
      <c r="C43" s="38"/>
      <c r="D43" s="37"/>
      <c r="E43" s="37"/>
      <c r="F43" s="37"/>
      <c r="G43" s="37"/>
      <c r="H43" s="37"/>
      <c r="I43" s="37"/>
      <c r="J43" s="37"/>
      <c r="K43" s="37"/>
      <c r="L43" s="32"/>
    </row>
    <row r="44" spans="3:12" ht="12">
      <c r="C44" s="38"/>
      <c r="D44" s="37"/>
      <c r="E44" s="37"/>
      <c r="F44" s="37"/>
      <c r="G44" s="37"/>
      <c r="H44" s="37"/>
      <c r="I44" s="37"/>
      <c r="J44" s="37"/>
      <c r="K44" s="37"/>
      <c r="L44" s="32"/>
    </row>
    <row r="45" spans="3:12" ht="12">
      <c r="C45" s="38"/>
      <c r="D45" s="37"/>
      <c r="E45" s="37"/>
      <c r="F45" s="37"/>
      <c r="G45" s="37"/>
      <c r="H45" s="37"/>
      <c r="I45" s="37"/>
      <c r="J45" s="37"/>
      <c r="K45" s="37"/>
      <c r="L45" s="32"/>
    </row>
    <row r="46" spans="3:12" ht="12">
      <c r="C46" s="38"/>
      <c r="D46" s="37"/>
      <c r="E46" s="37"/>
      <c r="F46" s="37"/>
      <c r="G46" s="37"/>
      <c r="H46" s="37"/>
      <c r="I46" s="37"/>
      <c r="J46" s="37"/>
      <c r="K46" s="37"/>
      <c r="L46" s="32"/>
    </row>
    <row r="47" spans="3:12" ht="12">
      <c r="C47" s="38"/>
      <c r="D47" s="37"/>
      <c r="E47" s="37"/>
      <c r="F47" s="37"/>
      <c r="G47" s="37"/>
      <c r="H47" s="37"/>
      <c r="I47" s="37"/>
      <c r="J47" s="37"/>
      <c r="K47" s="37"/>
      <c r="L47" s="32"/>
    </row>
    <row r="48" spans="3:12" ht="12">
      <c r="C48" s="38"/>
      <c r="D48" s="37"/>
      <c r="E48" s="37"/>
      <c r="F48" s="37"/>
      <c r="G48" s="37"/>
      <c r="H48" s="37"/>
      <c r="I48" s="37"/>
      <c r="J48" s="37"/>
      <c r="K48" s="37"/>
      <c r="L48" s="32"/>
    </row>
    <row r="49" spans="3:12" ht="12">
      <c r="C49" s="38"/>
      <c r="D49" s="37"/>
      <c r="E49" s="37"/>
      <c r="F49" s="37"/>
      <c r="G49" s="37"/>
      <c r="H49" s="37"/>
      <c r="I49" s="37"/>
      <c r="J49" s="37"/>
      <c r="K49" s="37"/>
      <c r="L49" s="32"/>
    </row>
    <row r="50" spans="3:12" ht="12">
      <c r="C50" s="38"/>
      <c r="D50" s="37"/>
      <c r="E50" s="37"/>
      <c r="F50" s="37"/>
      <c r="G50" s="37"/>
      <c r="H50" s="37"/>
      <c r="I50" s="37"/>
      <c r="J50" s="37"/>
      <c r="K50" s="37"/>
      <c r="L50" s="32"/>
    </row>
    <row r="51" spans="3:12" ht="12">
      <c r="C51" s="38"/>
      <c r="D51" s="37"/>
      <c r="E51" s="37"/>
      <c r="F51" s="37"/>
      <c r="G51" s="37"/>
      <c r="H51" s="37"/>
      <c r="I51" s="37"/>
      <c r="J51" s="37"/>
      <c r="K51" s="37"/>
      <c r="L51" s="32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>
      <c r="C74" s="136"/>
    </row>
    <row r="75" ht="12">
      <c r="C75" s="210"/>
    </row>
    <row r="76" ht="12">
      <c r="C76" s="210"/>
    </row>
    <row r="77" ht="12">
      <c r="C77" s="43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8.28125" style="22" customWidth="1"/>
    <col min="4" max="6" width="9.140625" style="22" customWidth="1"/>
    <col min="7" max="7" width="11.140625" style="22" customWidth="1"/>
    <col min="8" max="8" width="14.28125" style="22" customWidth="1"/>
    <col min="9" max="13" width="9.140625" style="22" customWidth="1"/>
    <col min="14" max="14" width="11.28125" style="22" customWidth="1"/>
    <col min="15" max="16384" width="9.140625" style="22" customWidth="1"/>
  </cols>
  <sheetData>
    <row r="1" ht="12">
      <c r="C1" s="140" t="s">
        <v>75</v>
      </c>
    </row>
    <row r="2" s="24" customFormat="1" ht="12">
      <c r="C2" s="140" t="s">
        <v>2</v>
      </c>
    </row>
    <row r="3" s="24" customFormat="1" ht="12">
      <c r="C3" s="120" t="s">
        <v>105</v>
      </c>
    </row>
    <row r="4" spans="3:14" s="24" customFormat="1" ht="12">
      <c r="C4" s="120" t="s">
        <v>106</v>
      </c>
      <c r="H4" s="21"/>
      <c r="I4" s="21"/>
      <c r="J4" s="21"/>
      <c r="N4" s="21"/>
    </row>
    <row r="5" s="24" customFormat="1" ht="12"/>
    <row r="6" spans="3:27" s="15" customFormat="1" ht="15">
      <c r="C6" s="243" t="s">
        <v>176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3:35" s="24" customFormat="1" ht="11.25" customHeight="1">
      <c r="C7" s="59" t="s">
        <v>124</v>
      </c>
      <c r="D7" s="59"/>
      <c r="E7" s="59"/>
      <c r="F7" s="59"/>
      <c r="G7" s="210"/>
      <c r="H7" s="210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</row>
    <row r="8" spans="7:8" ht="15">
      <c r="G8" s="227"/>
      <c r="H8" s="116"/>
    </row>
    <row r="9" ht="12"/>
    <row r="10" spans="3:9" s="25" customFormat="1" ht="12" customHeight="1">
      <c r="C10" s="22"/>
      <c r="D10" s="26" t="s">
        <v>124</v>
      </c>
      <c r="E10" s="33"/>
      <c r="F10" s="22"/>
      <c r="G10" s="33"/>
      <c r="H10" s="33"/>
      <c r="I10" s="33"/>
    </row>
    <row r="11" spans="3:9" ht="12" customHeight="1">
      <c r="C11" s="27" t="s">
        <v>55</v>
      </c>
      <c r="D11" s="128">
        <v>16.9</v>
      </c>
      <c r="E11" s="41"/>
      <c r="G11" s="26"/>
      <c r="H11" s="26"/>
      <c r="I11" s="26"/>
    </row>
    <row r="12" spans="3:5" ht="12" customHeight="1">
      <c r="C12" s="22" t="s">
        <v>56</v>
      </c>
      <c r="D12" s="209">
        <v>15.8</v>
      </c>
      <c r="E12" s="40"/>
    </row>
    <row r="13" spans="3:9" ht="12" customHeight="1">
      <c r="C13" s="22" t="s">
        <v>125</v>
      </c>
      <c r="D13" s="209">
        <v>11.5</v>
      </c>
      <c r="E13" s="41"/>
      <c r="G13" s="26"/>
      <c r="H13" s="26"/>
      <c r="I13" s="26"/>
    </row>
    <row r="14" spans="3:9" ht="12" customHeight="1">
      <c r="C14" s="22" t="s">
        <v>1</v>
      </c>
      <c r="D14" s="209">
        <v>5.2</v>
      </c>
      <c r="E14" s="41"/>
      <c r="G14" s="26"/>
      <c r="H14" s="26"/>
      <c r="I14" s="26"/>
    </row>
    <row r="15" spans="3:9" ht="12">
      <c r="C15" s="2" t="s">
        <v>109</v>
      </c>
      <c r="D15" s="209">
        <v>4.3</v>
      </c>
      <c r="E15" s="41"/>
      <c r="G15" s="26"/>
      <c r="H15" s="26"/>
      <c r="I15" s="26"/>
    </row>
    <row r="16" spans="1:9" ht="12" customHeight="1">
      <c r="A16" s="30"/>
      <c r="C16" s="22" t="s">
        <v>110</v>
      </c>
      <c r="D16" s="209">
        <v>3.1</v>
      </c>
      <c r="E16" s="41"/>
      <c r="G16" s="26"/>
      <c r="H16" s="26"/>
      <c r="I16" s="26"/>
    </row>
    <row r="17" spans="3:9" ht="12">
      <c r="C17" s="2" t="s">
        <v>126</v>
      </c>
      <c r="D17" s="81">
        <v>43.199999999999996</v>
      </c>
      <c r="E17" s="26"/>
      <c r="G17" s="26"/>
      <c r="H17" s="26"/>
      <c r="I17" s="26"/>
    </row>
    <row r="18" spans="4:9" ht="12" customHeight="1">
      <c r="D18" s="41"/>
      <c r="E18" s="41"/>
      <c r="F18" s="29"/>
      <c r="G18" s="26"/>
      <c r="H18" s="26"/>
      <c r="I18" s="26"/>
    </row>
    <row r="19" spans="3:9" ht="12" customHeight="1">
      <c r="C19" s="210" t="s">
        <v>127</v>
      </c>
      <c r="D19" s="41"/>
      <c r="E19" s="29"/>
      <c r="F19" s="29"/>
      <c r="G19" s="26"/>
      <c r="H19" s="26"/>
      <c r="I19" s="26"/>
    </row>
    <row r="20" spans="1:9" ht="12" customHeight="1">
      <c r="A20" s="23"/>
      <c r="C20" s="210" t="s">
        <v>128</v>
      </c>
      <c r="D20" s="41"/>
      <c r="E20" s="29"/>
      <c r="F20" s="29"/>
      <c r="G20" s="26"/>
      <c r="H20" s="26"/>
      <c r="I20" s="26"/>
    </row>
    <row r="21" spans="3:9" ht="12" customHeight="1">
      <c r="C21" s="43" t="s">
        <v>129</v>
      </c>
      <c r="D21" s="41"/>
      <c r="E21" s="41"/>
      <c r="F21" s="29"/>
      <c r="G21" s="26"/>
      <c r="H21" s="26"/>
      <c r="I21" s="26"/>
    </row>
    <row r="22" spans="4:9" ht="12" customHeight="1">
      <c r="D22" s="41"/>
      <c r="E22" s="41"/>
      <c r="F22" s="23"/>
      <c r="G22" s="26"/>
      <c r="H22" s="26"/>
      <c r="I22" s="26"/>
    </row>
    <row r="23" spans="4:13" ht="12">
      <c r="D23" s="41"/>
      <c r="G23" s="124"/>
      <c r="H23" s="124"/>
      <c r="I23" s="124"/>
      <c r="J23" s="26"/>
      <c r="K23" s="26"/>
      <c r="L23" s="26"/>
      <c r="M23" s="26"/>
    </row>
    <row r="24" spans="4:13" ht="12">
      <c r="D24" s="41"/>
      <c r="E24" s="41"/>
      <c r="F24" s="26"/>
      <c r="G24" s="29"/>
      <c r="H24" s="29"/>
      <c r="I24" s="26"/>
      <c r="J24" s="26"/>
      <c r="K24" s="26"/>
      <c r="L24" s="26"/>
      <c r="M24" s="26"/>
    </row>
    <row r="25" spans="1:14" ht="12">
      <c r="A25" s="24" t="s">
        <v>32</v>
      </c>
      <c r="D25" s="41"/>
      <c r="E25" s="41"/>
      <c r="F25" s="29"/>
      <c r="G25" s="29"/>
      <c r="H25" s="29"/>
      <c r="I25" s="29"/>
      <c r="J25" s="29"/>
      <c r="K25" s="26"/>
      <c r="L25" s="26"/>
      <c r="M25" s="26"/>
      <c r="N25" s="26"/>
    </row>
    <row r="26" spans="1:14" ht="12">
      <c r="A26" s="34" t="s">
        <v>82</v>
      </c>
      <c r="D26" s="41"/>
      <c r="E26" s="41"/>
      <c r="F26" s="29"/>
      <c r="G26" s="29"/>
      <c r="H26" s="29"/>
      <c r="I26" s="29"/>
      <c r="J26" s="29"/>
      <c r="K26" s="26"/>
      <c r="L26" s="26"/>
      <c r="M26" s="26"/>
      <c r="N26" s="26"/>
    </row>
    <row r="27" spans="1:14" ht="12">
      <c r="A27" s="34"/>
      <c r="D27" s="41"/>
      <c r="E27" s="41"/>
      <c r="F27" s="29"/>
      <c r="G27" s="29"/>
      <c r="H27" s="29"/>
      <c r="I27" s="29"/>
      <c r="J27" s="29"/>
      <c r="K27" s="26"/>
      <c r="L27" s="26"/>
      <c r="M27" s="26"/>
      <c r="N27" s="26"/>
    </row>
    <row r="28" spans="4:14" ht="12">
      <c r="D28" s="41"/>
      <c r="E28" s="41"/>
      <c r="F28" s="29"/>
      <c r="G28" s="29"/>
      <c r="H28" s="29"/>
      <c r="I28" s="29"/>
      <c r="J28" s="29"/>
      <c r="K28" s="26"/>
      <c r="L28" s="26"/>
      <c r="M28" s="26"/>
      <c r="N28" s="26"/>
    </row>
    <row r="29" spans="4:14" ht="12">
      <c r="D29" s="41"/>
      <c r="E29" s="41"/>
      <c r="F29" s="29"/>
      <c r="G29" s="29"/>
      <c r="H29" s="29"/>
      <c r="I29" s="29"/>
      <c r="J29" s="29"/>
      <c r="K29" s="26"/>
      <c r="L29" s="26"/>
      <c r="M29" s="26"/>
      <c r="N29" s="26"/>
    </row>
    <row r="30" spans="3:14" ht="15">
      <c r="C30" s="58"/>
      <c r="D30" s="41"/>
      <c r="E30" s="41"/>
      <c r="F30" s="29"/>
      <c r="G30" s="29"/>
      <c r="H30" s="29"/>
      <c r="I30" s="29"/>
      <c r="J30" s="29"/>
      <c r="K30" s="26"/>
      <c r="L30" s="26"/>
      <c r="M30" s="26"/>
      <c r="N30" s="26"/>
    </row>
    <row r="31" spans="4:14" ht="12">
      <c r="D31" s="41"/>
      <c r="E31" s="41"/>
      <c r="F31" s="29"/>
      <c r="G31" s="29"/>
      <c r="H31" s="29"/>
      <c r="I31" s="29"/>
      <c r="J31" s="29"/>
      <c r="K31" s="26"/>
      <c r="L31" s="26"/>
      <c r="M31" s="26"/>
      <c r="N31" s="26"/>
    </row>
    <row r="32" spans="3:14" ht="12">
      <c r="C32" s="59"/>
      <c r="E32" s="41"/>
      <c r="F32" s="29"/>
      <c r="G32" s="29"/>
      <c r="H32" s="29"/>
      <c r="I32" s="29"/>
      <c r="J32" s="29"/>
      <c r="K32" s="26"/>
      <c r="L32" s="26"/>
      <c r="M32" s="26"/>
      <c r="N32" s="26"/>
    </row>
    <row r="33" spans="5:14" ht="12">
      <c r="E33" s="42"/>
      <c r="F33" s="29"/>
      <c r="G33" s="29"/>
      <c r="H33" s="29"/>
      <c r="I33" s="29"/>
      <c r="J33" s="29"/>
      <c r="K33" s="26"/>
      <c r="L33" s="26"/>
      <c r="M33" s="26"/>
      <c r="N33" s="26"/>
    </row>
    <row r="34" spans="4:14" ht="12">
      <c r="D34" s="41"/>
      <c r="F34" s="29"/>
      <c r="G34" s="29"/>
      <c r="H34" s="29"/>
      <c r="I34" s="29"/>
      <c r="J34" s="29"/>
      <c r="K34" s="26"/>
      <c r="L34" s="26"/>
      <c r="M34" s="26"/>
      <c r="N34" s="26"/>
    </row>
    <row r="35" spans="4:14" ht="12">
      <c r="D35" s="41"/>
      <c r="E35" s="41"/>
      <c r="F35" s="29"/>
      <c r="G35" s="29"/>
      <c r="H35" s="29"/>
      <c r="I35" s="29"/>
      <c r="J35" s="29"/>
      <c r="K35" s="26"/>
      <c r="L35" s="26"/>
      <c r="M35" s="26"/>
      <c r="N35" s="26"/>
    </row>
    <row r="36" spans="4:14" ht="12">
      <c r="D36" s="41"/>
      <c r="E36" s="41"/>
      <c r="F36" s="29"/>
      <c r="G36" s="29"/>
      <c r="H36" s="29"/>
      <c r="I36" s="29"/>
      <c r="J36" s="29"/>
      <c r="K36" s="26"/>
      <c r="L36" s="26"/>
      <c r="M36" s="26"/>
      <c r="N36" s="26"/>
    </row>
    <row r="37" spans="4:14" ht="12">
      <c r="D37" s="41"/>
      <c r="E37" s="41"/>
      <c r="F37" s="29"/>
      <c r="G37" s="29"/>
      <c r="H37" s="29"/>
      <c r="I37" s="29"/>
      <c r="J37" s="29"/>
      <c r="K37" s="26"/>
      <c r="L37" s="26"/>
      <c r="M37" s="26"/>
      <c r="N37" s="26"/>
    </row>
    <row r="38" spans="4:14" ht="12">
      <c r="D38" s="41"/>
      <c r="E38" s="41"/>
      <c r="F38" s="29"/>
      <c r="G38" s="29"/>
      <c r="H38" s="29"/>
      <c r="I38" s="29"/>
      <c r="J38" s="29"/>
      <c r="K38" s="26"/>
      <c r="L38" s="26"/>
      <c r="M38" s="26"/>
      <c r="N38" s="26"/>
    </row>
    <row r="39" spans="4:14" ht="12">
      <c r="D39" s="41"/>
      <c r="E39" s="41"/>
      <c r="F39" s="29"/>
      <c r="G39" s="29"/>
      <c r="H39" s="29"/>
      <c r="I39" s="29"/>
      <c r="J39" s="29"/>
      <c r="K39" s="26"/>
      <c r="L39" s="26"/>
      <c r="M39" s="26"/>
      <c r="N39" s="26"/>
    </row>
    <row r="40" spans="3:14" ht="12">
      <c r="C40" s="32"/>
      <c r="D40" s="41"/>
      <c r="E40" s="41"/>
      <c r="F40" s="29"/>
      <c r="G40" s="29"/>
      <c r="H40" s="29"/>
      <c r="I40" s="29"/>
      <c r="J40" s="29"/>
      <c r="K40" s="26"/>
      <c r="L40" s="26"/>
      <c r="M40" s="26"/>
      <c r="N40" s="26"/>
    </row>
    <row r="41" spans="4:14" ht="12">
      <c r="D41" s="41"/>
      <c r="E41" s="41"/>
      <c r="F41" s="29"/>
      <c r="G41" s="29"/>
      <c r="H41" s="29"/>
      <c r="I41" s="29"/>
      <c r="J41" s="29"/>
      <c r="K41" s="26"/>
      <c r="L41" s="26"/>
      <c r="M41" s="26"/>
      <c r="N41" s="26"/>
    </row>
    <row r="42" spans="3:14" ht="12">
      <c r="C42" s="43"/>
      <c r="D42" s="26"/>
      <c r="E42" s="41"/>
      <c r="F42" s="29"/>
      <c r="G42" s="29"/>
      <c r="H42" s="29"/>
      <c r="I42" s="29"/>
      <c r="J42" s="29"/>
      <c r="K42" s="26"/>
      <c r="L42" s="26"/>
      <c r="M42" s="26"/>
      <c r="N42" s="26"/>
    </row>
    <row r="43" spans="4:14" ht="12">
      <c r="D43" s="41"/>
      <c r="E43" s="41"/>
      <c r="F43" s="29"/>
      <c r="G43" s="29"/>
      <c r="H43" s="29"/>
      <c r="I43" s="29"/>
      <c r="J43" s="29"/>
      <c r="K43" s="26"/>
      <c r="L43" s="26"/>
      <c r="M43" s="26"/>
      <c r="N43" s="26"/>
    </row>
    <row r="44" spans="5:14" ht="12">
      <c r="E44" s="41"/>
      <c r="F44" s="29"/>
      <c r="G44" s="29"/>
      <c r="H44" s="29"/>
      <c r="I44" s="29"/>
      <c r="J44" s="29"/>
      <c r="K44" s="26"/>
      <c r="L44" s="26"/>
      <c r="M44" s="26"/>
      <c r="N44" s="26"/>
    </row>
    <row r="45" spans="5:14" ht="12">
      <c r="E45" s="41"/>
      <c r="F45" s="29"/>
      <c r="G45" s="29"/>
      <c r="H45" s="29"/>
      <c r="I45" s="29"/>
      <c r="J45" s="29"/>
      <c r="K45" s="26"/>
      <c r="L45" s="26"/>
      <c r="M45" s="26"/>
      <c r="N45" s="26"/>
    </row>
    <row r="46" spans="4:10" ht="12">
      <c r="D46" s="41"/>
      <c r="E46" s="41"/>
      <c r="F46" s="29"/>
      <c r="G46" s="29"/>
      <c r="H46" s="29"/>
      <c r="I46" s="29"/>
      <c r="J46" s="29"/>
    </row>
    <row r="47" spans="4:10" ht="12">
      <c r="D47" s="41"/>
      <c r="E47" s="41"/>
      <c r="F47" s="29"/>
      <c r="G47" s="29"/>
      <c r="H47" s="29"/>
      <c r="I47" s="29"/>
      <c r="J47" s="29"/>
    </row>
    <row r="48" spans="5:10" ht="12">
      <c r="E48" s="41"/>
      <c r="F48" s="29"/>
      <c r="I48" s="29"/>
      <c r="J48" s="29"/>
    </row>
    <row r="49" ht="12"/>
    <row r="50" ht="12"/>
    <row r="51" ht="12">
      <c r="D51" s="29"/>
    </row>
    <row r="52" spans="4:5" ht="12">
      <c r="D52" s="29"/>
      <c r="E52" s="29"/>
    </row>
    <row r="53" spans="4:5" ht="12">
      <c r="D53" s="29"/>
      <c r="E53" s="29"/>
    </row>
    <row r="54" spans="4:5" ht="12">
      <c r="D54" s="29"/>
      <c r="E54" s="29"/>
    </row>
    <row r="55" spans="4:5" ht="12">
      <c r="D55" s="29"/>
      <c r="E55" s="29"/>
    </row>
    <row r="56" spans="4:5" ht="12">
      <c r="D56" s="29"/>
      <c r="E56" s="29"/>
    </row>
    <row r="57" spans="4:5" ht="12">
      <c r="D57" s="29"/>
      <c r="E57" s="29"/>
    </row>
    <row r="58" spans="4:5" ht="12">
      <c r="D58" s="29"/>
      <c r="E58" s="29"/>
    </row>
    <row r="59" spans="4:5" ht="12">
      <c r="D59" s="29"/>
      <c r="E59" s="29"/>
    </row>
    <row r="60" spans="4:5" ht="12">
      <c r="D60" s="29"/>
      <c r="E60" s="29"/>
    </row>
    <row r="61" spans="4:5" ht="12">
      <c r="D61" s="29"/>
      <c r="E61" s="29"/>
    </row>
    <row r="62" spans="4:5" ht="12">
      <c r="D62" s="29"/>
      <c r="E62" s="29"/>
    </row>
    <row r="63" spans="4:5" ht="12">
      <c r="D63" s="29"/>
      <c r="E63" s="29"/>
    </row>
    <row r="64" spans="4:5" ht="12">
      <c r="D64" s="29"/>
      <c r="E64" s="29"/>
    </row>
    <row r="65" spans="4:5" ht="12">
      <c r="D65" s="29"/>
      <c r="E65" s="29"/>
    </row>
    <row r="66" spans="4:5" ht="12">
      <c r="D66" s="29"/>
      <c r="E66" s="29"/>
    </row>
    <row r="67" spans="4:5" ht="12">
      <c r="D67" s="29"/>
      <c r="E67" s="29"/>
    </row>
    <row r="68" spans="4:5" ht="12">
      <c r="D68" s="29"/>
      <c r="E68" s="29"/>
    </row>
    <row r="69" spans="4:5" ht="12">
      <c r="D69" s="29"/>
      <c r="E69" s="29"/>
    </row>
    <row r="70" spans="4:5" ht="12">
      <c r="D70" s="29"/>
      <c r="E70" s="29"/>
    </row>
    <row r="71" spans="4:5" ht="12">
      <c r="D71" s="29"/>
      <c r="E71" s="29"/>
    </row>
    <row r="72" spans="4:5" ht="12">
      <c r="D72" s="29"/>
      <c r="E72" s="29"/>
    </row>
    <row r="73" spans="4:5" ht="12">
      <c r="D73" s="29"/>
      <c r="E73" s="29"/>
    </row>
    <row r="74" spans="4:5" ht="12">
      <c r="D74" s="29"/>
      <c r="E74" s="29"/>
    </row>
    <row r="75" spans="3:5" ht="12">
      <c r="C75" s="210"/>
      <c r="D75" s="29"/>
      <c r="E75" s="29"/>
    </row>
    <row r="76" spans="3:5" ht="12">
      <c r="C76" s="136"/>
      <c r="D76" s="29"/>
      <c r="E76" s="29"/>
    </row>
    <row r="77" spans="3:5" ht="12">
      <c r="C77" s="43"/>
      <c r="D77" s="29"/>
      <c r="E77" s="29"/>
    </row>
    <row r="78" spans="4:5" ht="12">
      <c r="D78" s="29"/>
      <c r="E78" s="29"/>
    </row>
    <row r="79" spans="4:5" ht="12">
      <c r="D79" s="29"/>
      <c r="E79" s="29"/>
    </row>
    <row r="80" spans="4:5" ht="12">
      <c r="D80" s="29"/>
      <c r="E80" s="29"/>
    </row>
    <row r="81" spans="4:5" ht="12">
      <c r="D81" s="29"/>
      <c r="E81" s="29"/>
    </row>
    <row r="82" spans="4:5" ht="12">
      <c r="D82" s="29"/>
      <c r="E82" s="29"/>
    </row>
    <row r="83" spans="4:5" ht="12">
      <c r="D83" s="29"/>
      <c r="E83" s="29"/>
    </row>
    <row r="84" spans="4:5" ht="12">
      <c r="D84" s="29"/>
      <c r="E84" s="29"/>
    </row>
    <row r="85" ht="12">
      <c r="E85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8.28125" style="22" customWidth="1"/>
    <col min="4" max="13" width="9.140625" style="22" customWidth="1"/>
    <col min="14" max="16384" width="9.140625" style="22" customWidth="1"/>
  </cols>
  <sheetData>
    <row r="1" spans="1:3" ht="12">
      <c r="A1" s="39"/>
      <c r="C1" s="140" t="s">
        <v>74</v>
      </c>
    </row>
    <row r="2" spans="1:3" s="24" customFormat="1" ht="12">
      <c r="A2" s="23"/>
      <c r="C2" s="140" t="s">
        <v>3</v>
      </c>
    </row>
    <row r="3" s="24" customFormat="1" ht="12">
      <c r="C3" s="120" t="s">
        <v>105</v>
      </c>
    </row>
    <row r="4" spans="3:9" s="24" customFormat="1" ht="12">
      <c r="C4" s="120" t="s">
        <v>106</v>
      </c>
      <c r="I4" s="44"/>
    </row>
    <row r="5" s="24" customFormat="1" ht="12"/>
    <row r="6" spans="3:29" s="15" customFormat="1" ht="15">
      <c r="C6" s="243" t="s">
        <v>177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3:33" s="24" customFormat="1" ht="11.25" customHeight="1">
      <c r="C7" s="59" t="s">
        <v>130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7:10" ht="12" customHeight="1">
      <c r="G8" s="210"/>
      <c r="H8" s="210"/>
      <c r="I8" s="210"/>
      <c r="J8" s="210"/>
    </row>
    <row r="9" ht="12" customHeight="1"/>
    <row r="10" spans="3:6" s="25" customFormat="1" ht="12" customHeight="1">
      <c r="C10" s="22"/>
      <c r="D10" s="26" t="s">
        <v>3</v>
      </c>
      <c r="E10" s="33"/>
      <c r="F10" s="33"/>
    </row>
    <row r="11" spans="3:6" ht="12" customHeight="1">
      <c r="C11" s="22" t="s">
        <v>125</v>
      </c>
      <c r="D11" s="209">
        <v>17.3</v>
      </c>
      <c r="E11" s="41"/>
      <c r="F11" s="26"/>
    </row>
    <row r="12" spans="3:5" ht="12" customHeight="1">
      <c r="C12" s="22" t="s">
        <v>50</v>
      </c>
      <c r="D12" s="209">
        <v>15.1</v>
      </c>
      <c r="E12" s="26"/>
    </row>
    <row r="13" spans="3:6" ht="12" customHeight="1">
      <c r="C13" s="27" t="s">
        <v>52</v>
      </c>
      <c r="D13" s="209">
        <v>13.2</v>
      </c>
      <c r="E13" s="41"/>
      <c r="F13" s="26"/>
    </row>
    <row r="14" spans="3:6" ht="12" customHeight="1">
      <c r="C14" s="22" t="s">
        <v>1</v>
      </c>
      <c r="D14" s="209">
        <v>4.8</v>
      </c>
      <c r="E14" s="41"/>
      <c r="F14" s="26"/>
    </row>
    <row r="15" spans="3:6" ht="21" customHeight="1">
      <c r="C15" s="2" t="s">
        <v>109</v>
      </c>
      <c r="D15" s="209">
        <v>3.4</v>
      </c>
      <c r="E15" s="41"/>
      <c r="F15" s="26"/>
    </row>
    <row r="16" spans="1:6" ht="12" customHeight="1">
      <c r="A16" s="30"/>
      <c r="C16" s="22" t="s">
        <v>110</v>
      </c>
      <c r="D16" s="209">
        <v>3.2</v>
      </c>
      <c r="E16" s="41"/>
      <c r="F16" s="26"/>
    </row>
    <row r="17" spans="3:6" ht="22.5" customHeight="1">
      <c r="C17" s="2" t="s">
        <v>126</v>
      </c>
      <c r="D17" s="209">
        <v>43.00000000000001</v>
      </c>
      <c r="E17" s="41"/>
      <c r="F17" s="26"/>
    </row>
    <row r="18" spans="4:6" ht="12" customHeight="1">
      <c r="D18" s="41"/>
      <c r="E18" s="29"/>
      <c r="F18" s="26"/>
    </row>
    <row r="19" spans="1:6" ht="12" customHeight="1">
      <c r="A19" s="23"/>
      <c r="C19" s="210" t="s">
        <v>119</v>
      </c>
      <c r="D19" s="41"/>
      <c r="E19" s="41"/>
      <c r="F19" s="26"/>
    </row>
    <row r="20" spans="3:6" ht="12" customHeight="1">
      <c r="C20" s="210" t="s">
        <v>120</v>
      </c>
      <c r="D20" s="41"/>
      <c r="E20" s="41"/>
      <c r="F20" s="26"/>
    </row>
    <row r="21" spans="3:6" ht="12" customHeight="1">
      <c r="C21" s="43" t="s">
        <v>129</v>
      </c>
      <c r="D21" s="41"/>
      <c r="E21" s="41"/>
      <c r="F21" s="26"/>
    </row>
    <row r="22" spans="4:6" ht="12" customHeight="1">
      <c r="D22" s="41"/>
      <c r="E22" s="41"/>
      <c r="F22" s="26"/>
    </row>
    <row r="23" spans="4:11" ht="12">
      <c r="D23" s="41"/>
      <c r="F23" s="23"/>
      <c r="G23" s="26"/>
      <c r="H23" s="210"/>
      <c r="I23" s="210"/>
      <c r="J23" s="210"/>
      <c r="K23" s="26"/>
    </row>
    <row r="24" spans="4:11" ht="12">
      <c r="D24" s="41"/>
      <c r="F24" s="29"/>
      <c r="G24" s="26"/>
      <c r="H24" s="210"/>
      <c r="I24" s="210"/>
      <c r="J24" s="210"/>
      <c r="K24" s="26"/>
    </row>
    <row r="25" spans="1:13" ht="12">
      <c r="A25" s="24" t="s">
        <v>32</v>
      </c>
      <c r="D25" s="41"/>
      <c r="E25" s="41"/>
      <c r="F25" s="29"/>
      <c r="G25" s="26"/>
      <c r="H25" s="26"/>
      <c r="I25" s="26"/>
      <c r="J25" s="210"/>
      <c r="K25" s="26"/>
      <c r="L25" s="26"/>
      <c r="M25" s="26"/>
    </row>
    <row r="26" spans="1:13" ht="12">
      <c r="A26" s="34" t="s">
        <v>83</v>
      </c>
      <c r="D26" s="41"/>
      <c r="E26" s="41"/>
      <c r="F26" s="29"/>
      <c r="G26" s="29"/>
      <c r="H26" s="29"/>
      <c r="I26" s="29"/>
      <c r="J26" s="26"/>
      <c r="K26" s="26"/>
      <c r="L26" s="26"/>
      <c r="M26" s="26"/>
    </row>
    <row r="27" spans="1:13" ht="12">
      <c r="A27" s="34"/>
      <c r="D27" s="41"/>
      <c r="E27" s="41"/>
      <c r="F27" s="29"/>
      <c r="G27" s="29"/>
      <c r="H27" s="29"/>
      <c r="I27" s="29"/>
      <c r="J27" s="26"/>
      <c r="K27" s="26"/>
      <c r="L27" s="26"/>
      <c r="M27" s="26"/>
    </row>
    <row r="28" spans="5:13" ht="12">
      <c r="E28" s="41"/>
      <c r="F28" s="29"/>
      <c r="G28" s="29"/>
      <c r="H28" s="29"/>
      <c r="I28" s="29"/>
      <c r="J28" s="26"/>
      <c r="K28" s="26"/>
      <c r="L28" s="26"/>
      <c r="M28" s="26"/>
    </row>
    <row r="29" spans="3:13" ht="15">
      <c r="C29" s="58"/>
      <c r="D29" s="41"/>
      <c r="F29" s="29"/>
      <c r="G29" s="29"/>
      <c r="H29" s="29"/>
      <c r="I29" s="29"/>
      <c r="J29" s="26"/>
      <c r="K29" s="26"/>
      <c r="L29" s="26"/>
      <c r="M29" s="26"/>
    </row>
    <row r="30" spans="4:13" ht="12">
      <c r="D30" s="41"/>
      <c r="E30" s="41"/>
      <c r="F30" s="29"/>
      <c r="G30" s="29"/>
      <c r="H30" s="29"/>
      <c r="I30" s="29"/>
      <c r="J30" s="26"/>
      <c r="K30" s="26"/>
      <c r="L30" s="26"/>
      <c r="M30" s="26"/>
    </row>
    <row r="31" spans="4:13" ht="12">
      <c r="D31" s="41"/>
      <c r="E31" s="41"/>
      <c r="F31" s="29"/>
      <c r="G31" s="29"/>
      <c r="H31" s="29"/>
      <c r="I31" s="29"/>
      <c r="J31" s="26"/>
      <c r="K31" s="26"/>
      <c r="L31" s="26"/>
      <c r="M31" s="26"/>
    </row>
    <row r="32" spans="3:13" ht="12">
      <c r="C32" s="59" t="s">
        <v>3</v>
      </c>
      <c r="D32" s="41"/>
      <c r="E32" s="41"/>
      <c r="F32" s="29"/>
      <c r="G32" s="29"/>
      <c r="H32" s="29"/>
      <c r="I32" s="29"/>
      <c r="J32" s="26"/>
      <c r="K32" s="26"/>
      <c r="L32" s="26"/>
      <c r="M32" s="26"/>
    </row>
    <row r="33" spans="4:13" ht="12">
      <c r="D33" s="41"/>
      <c r="E33" s="41"/>
      <c r="F33" s="29"/>
      <c r="G33" s="29"/>
      <c r="H33" s="29"/>
      <c r="I33" s="29"/>
      <c r="J33" s="26"/>
      <c r="K33" s="26"/>
      <c r="L33" s="26"/>
      <c r="M33" s="26"/>
    </row>
    <row r="34" spans="5:13" ht="12">
      <c r="E34" s="41"/>
      <c r="F34" s="29"/>
      <c r="G34" s="29"/>
      <c r="H34" s="29"/>
      <c r="I34" s="29"/>
      <c r="J34" s="26"/>
      <c r="K34" s="26"/>
      <c r="L34" s="26"/>
      <c r="M34" s="26"/>
    </row>
    <row r="35" spans="3:13" ht="12">
      <c r="C35" s="32"/>
      <c r="D35" s="41"/>
      <c r="E35" s="42"/>
      <c r="F35" s="29"/>
      <c r="G35" s="29"/>
      <c r="H35" s="29"/>
      <c r="I35" s="29"/>
      <c r="J35" s="26"/>
      <c r="K35" s="26"/>
      <c r="L35" s="26"/>
      <c r="M35" s="26"/>
    </row>
    <row r="36" spans="4:13" ht="12">
      <c r="D36" s="41"/>
      <c r="E36" s="41"/>
      <c r="F36" s="29"/>
      <c r="G36" s="29"/>
      <c r="H36" s="29"/>
      <c r="I36" s="29"/>
      <c r="J36" s="26"/>
      <c r="K36" s="26"/>
      <c r="L36" s="26"/>
      <c r="M36" s="26"/>
    </row>
    <row r="37" spans="3:13" ht="12">
      <c r="C37" s="43"/>
      <c r="D37" s="41"/>
      <c r="E37" s="41"/>
      <c r="F37" s="29"/>
      <c r="G37" s="29"/>
      <c r="H37" s="29"/>
      <c r="I37" s="29"/>
      <c r="J37" s="26"/>
      <c r="K37" s="26"/>
      <c r="L37" s="26"/>
      <c r="M37" s="26"/>
    </row>
    <row r="38" spans="4:13" ht="12">
      <c r="D38" s="41"/>
      <c r="E38" s="41"/>
      <c r="F38" s="29"/>
      <c r="G38" s="29"/>
      <c r="H38" s="29"/>
      <c r="I38" s="29"/>
      <c r="J38" s="26"/>
      <c r="K38" s="26"/>
      <c r="L38" s="26"/>
      <c r="M38" s="26"/>
    </row>
    <row r="39" spans="4:13" ht="12">
      <c r="D39" s="26"/>
      <c r="E39" s="41"/>
      <c r="F39" s="29"/>
      <c r="G39" s="29"/>
      <c r="H39" s="29"/>
      <c r="I39" s="29"/>
      <c r="J39" s="26"/>
      <c r="K39" s="26"/>
      <c r="L39" s="26"/>
      <c r="M39" s="26"/>
    </row>
    <row r="40" spans="4:13" ht="12">
      <c r="D40" s="41"/>
      <c r="E40" s="41"/>
      <c r="F40" s="29"/>
      <c r="G40" s="29"/>
      <c r="H40" s="29"/>
      <c r="I40" s="29"/>
      <c r="J40" s="26"/>
      <c r="K40" s="26"/>
      <c r="L40" s="26"/>
      <c r="M40" s="26"/>
    </row>
    <row r="41" spans="4:13" ht="12">
      <c r="D41" s="26"/>
      <c r="E41" s="41"/>
      <c r="F41" s="29"/>
      <c r="G41" s="29"/>
      <c r="H41" s="29"/>
      <c r="I41" s="29"/>
      <c r="J41" s="26"/>
      <c r="K41" s="26"/>
      <c r="L41" s="26"/>
      <c r="M41" s="26"/>
    </row>
    <row r="42" spans="4:13" ht="12">
      <c r="D42" s="41"/>
      <c r="E42" s="41"/>
      <c r="F42" s="29"/>
      <c r="G42" s="29"/>
      <c r="H42" s="29"/>
      <c r="I42" s="29"/>
      <c r="J42" s="26"/>
      <c r="K42" s="26"/>
      <c r="L42" s="26"/>
      <c r="M42" s="26"/>
    </row>
    <row r="43" spans="4:13" ht="12">
      <c r="D43" s="41"/>
      <c r="E43" s="41"/>
      <c r="F43" s="29"/>
      <c r="G43" s="29"/>
      <c r="H43" s="29"/>
      <c r="I43" s="29"/>
      <c r="J43" s="26"/>
      <c r="K43" s="26"/>
      <c r="L43" s="26"/>
      <c r="M43" s="26"/>
    </row>
    <row r="44" spans="4:13" ht="12">
      <c r="D44" s="41"/>
      <c r="E44" s="41"/>
      <c r="F44" s="29"/>
      <c r="G44" s="29"/>
      <c r="H44" s="29"/>
      <c r="I44" s="29"/>
      <c r="J44" s="26"/>
      <c r="K44" s="26"/>
      <c r="L44" s="26"/>
      <c r="M44" s="26"/>
    </row>
    <row r="45" spans="4:13" ht="12">
      <c r="D45" s="41"/>
      <c r="E45" s="41"/>
      <c r="F45" s="29"/>
      <c r="G45" s="29"/>
      <c r="H45" s="29"/>
      <c r="I45" s="29"/>
      <c r="J45" s="26"/>
      <c r="K45" s="26"/>
      <c r="L45" s="26"/>
      <c r="M45" s="26"/>
    </row>
    <row r="46" spans="4:13" ht="12">
      <c r="D46" s="41"/>
      <c r="E46" s="41"/>
      <c r="F46" s="29"/>
      <c r="G46" s="29"/>
      <c r="H46" s="29"/>
      <c r="I46" s="29"/>
      <c r="M46" s="26"/>
    </row>
    <row r="47" spans="4:9" ht="12">
      <c r="D47" s="41"/>
      <c r="E47" s="41"/>
      <c r="F47" s="29"/>
      <c r="G47" s="29"/>
      <c r="H47" s="29"/>
      <c r="I47" s="29"/>
    </row>
    <row r="48" spans="5:9" ht="12">
      <c r="E48" s="41"/>
      <c r="F48" s="29"/>
      <c r="I48" s="29"/>
    </row>
    <row r="49" ht="12"/>
    <row r="50" ht="12"/>
    <row r="51" ht="12">
      <c r="D51" s="29"/>
    </row>
    <row r="52" spans="4:5" ht="12">
      <c r="D52" s="29"/>
      <c r="E52" s="29"/>
    </row>
    <row r="53" spans="4:5" ht="12">
      <c r="D53" s="29"/>
      <c r="E53" s="29"/>
    </row>
    <row r="54" spans="4:5" ht="12">
      <c r="D54" s="29"/>
      <c r="E54" s="29"/>
    </row>
    <row r="55" spans="4:5" ht="12">
      <c r="D55" s="29"/>
      <c r="E55" s="29"/>
    </row>
    <row r="56" spans="4:5" ht="12">
      <c r="D56" s="29"/>
      <c r="E56" s="29"/>
    </row>
    <row r="57" spans="4:5" ht="12">
      <c r="D57" s="29"/>
      <c r="E57" s="29"/>
    </row>
    <row r="58" spans="4:5" ht="12">
      <c r="D58" s="29"/>
      <c r="E58" s="29"/>
    </row>
    <row r="59" spans="4:5" ht="12">
      <c r="D59" s="29"/>
      <c r="E59" s="29"/>
    </row>
    <row r="60" spans="4:5" ht="12">
      <c r="D60" s="29"/>
      <c r="E60" s="29"/>
    </row>
    <row r="61" spans="4:5" ht="12">
      <c r="D61" s="29"/>
      <c r="E61" s="29"/>
    </row>
    <row r="62" spans="4:5" ht="12">
      <c r="D62" s="29"/>
      <c r="E62" s="29"/>
    </row>
    <row r="63" spans="4:5" ht="12">
      <c r="D63" s="29"/>
      <c r="E63" s="29"/>
    </row>
    <row r="64" spans="4:5" ht="12">
      <c r="D64" s="29"/>
      <c r="E64" s="29"/>
    </row>
    <row r="65" spans="4:5" ht="12">
      <c r="D65" s="29"/>
      <c r="E65" s="29"/>
    </row>
    <row r="66" spans="4:5" ht="12">
      <c r="D66" s="29"/>
      <c r="E66" s="29"/>
    </row>
    <row r="67" spans="4:5" ht="12">
      <c r="D67" s="29"/>
      <c r="E67" s="29"/>
    </row>
    <row r="68" spans="4:5" ht="12">
      <c r="D68" s="29"/>
      <c r="E68" s="29"/>
    </row>
    <row r="69" spans="4:5" ht="12">
      <c r="D69" s="29"/>
      <c r="E69" s="29"/>
    </row>
    <row r="70" spans="4:5" ht="12">
      <c r="D70" s="29"/>
      <c r="E70" s="29"/>
    </row>
    <row r="71" spans="4:8" ht="12">
      <c r="D71" s="29"/>
      <c r="E71" s="29"/>
      <c r="G71" s="210"/>
      <c r="H71" s="210"/>
    </row>
    <row r="72" spans="4:13" s="210" customFormat="1" ht="12">
      <c r="D72" s="124"/>
      <c r="E72" s="124"/>
      <c r="M72" s="22"/>
    </row>
    <row r="73" spans="4:5" s="210" customFormat="1" ht="12">
      <c r="D73" s="124"/>
      <c r="E73" s="124"/>
    </row>
    <row r="74" spans="4:8" s="210" customFormat="1" ht="12">
      <c r="D74" s="124"/>
      <c r="E74" s="124"/>
      <c r="G74" s="22"/>
      <c r="H74" s="22"/>
    </row>
    <row r="75" spans="3:13" ht="12">
      <c r="C75" s="210" t="s">
        <v>51</v>
      </c>
      <c r="D75" s="29"/>
      <c r="E75" s="29"/>
      <c r="M75" s="210"/>
    </row>
    <row r="76" spans="3:5" ht="12">
      <c r="C76" s="210" t="s">
        <v>53</v>
      </c>
      <c r="D76" s="29"/>
      <c r="E76" s="29"/>
    </row>
    <row r="77" spans="3:5" ht="12">
      <c r="C77" s="210" t="s">
        <v>66</v>
      </c>
      <c r="D77" s="29"/>
      <c r="E77" s="29"/>
    </row>
    <row r="78" spans="4:5" ht="12">
      <c r="D78" s="29"/>
      <c r="E78" s="29"/>
    </row>
    <row r="79" spans="4:5" ht="12">
      <c r="D79" s="29"/>
      <c r="E79" s="29"/>
    </row>
    <row r="80" spans="4:5" ht="12">
      <c r="D80" s="29"/>
      <c r="E80" s="29"/>
    </row>
    <row r="81" spans="4:5" ht="12">
      <c r="D81" s="29"/>
      <c r="E81" s="29"/>
    </row>
    <row r="82" spans="4:5" ht="12">
      <c r="D82" s="29"/>
      <c r="E82" s="29"/>
    </row>
    <row r="83" spans="4:5" ht="12">
      <c r="D83" s="29"/>
      <c r="E83" s="29"/>
    </row>
    <row r="84" spans="4:5" ht="12">
      <c r="D84" s="29"/>
      <c r="E84" s="29"/>
    </row>
    <row r="85" spans="4:5" ht="12">
      <c r="D85" s="29"/>
      <c r="E85" s="29"/>
    </row>
    <row r="86" spans="4:5" ht="12">
      <c r="D86" s="29"/>
      <c r="E86" s="29"/>
    </row>
    <row r="87" spans="4:5" ht="12">
      <c r="D87" s="29"/>
      <c r="E87" s="29"/>
    </row>
    <row r="88" spans="4:5" ht="12">
      <c r="D88" s="29"/>
      <c r="E88" s="29"/>
    </row>
    <row r="89" ht="12">
      <c r="E89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30.421875" style="22" customWidth="1"/>
    <col min="4" max="4" width="12.28125" style="22" bestFit="1" customWidth="1"/>
    <col min="5" max="14" width="9.140625" style="22" customWidth="1"/>
    <col min="15" max="15" width="14.8515625" style="22" customWidth="1"/>
    <col min="16" max="16" width="9.421875" style="22" customWidth="1"/>
    <col min="17" max="16384" width="9.140625" style="22" customWidth="1"/>
  </cols>
  <sheetData>
    <row r="1" spans="1:20" ht="12.75">
      <c r="A1" s="39"/>
      <c r="C1" s="140" t="s">
        <v>179</v>
      </c>
      <c r="Q1" s="217"/>
      <c r="R1" s="218"/>
      <c r="S1" s="218"/>
      <c r="T1" s="218"/>
    </row>
    <row r="2" spans="1:20" s="24" customFormat="1" ht="12">
      <c r="A2" s="23"/>
      <c r="C2" s="140" t="s">
        <v>43</v>
      </c>
      <c r="Q2" s="218"/>
      <c r="R2" s="218"/>
      <c r="S2" s="218"/>
      <c r="T2" s="218"/>
    </row>
    <row r="3" spans="3:20" s="24" customFormat="1" ht="12.75">
      <c r="C3" s="120" t="s">
        <v>105</v>
      </c>
      <c r="Q3" s="217"/>
      <c r="R3" s="218"/>
      <c r="S3" s="218"/>
      <c r="T3" s="218"/>
    </row>
    <row r="4" spans="3:20" s="24" customFormat="1" ht="12.75">
      <c r="C4" s="120" t="s">
        <v>106</v>
      </c>
      <c r="J4" s="44"/>
      <c r="L4" s="44"/>
      <c r="Q4" s="217"/>
      <c r="R4" s="218"/>
      <c r="S4" s="218"/>
      <c r="T4" s="218"/>
    </row>
    <row r="5" spans="17:20" s="24" customFormat="1" ht="12.75">
      <c r="Q5" s="217"/>
      <c r="R5" s="218"/>
      <c r="S5" s="218"/>
      <c r="T5" s="218"/>
    </row>
    <row r="6" spans="3:21" s="15" customFormat="1" ht="15">
      <c r="C6" s="243" t="s">
        <v>178</v>
      </c>
      <c r="D6" s="58"/>
      <c r="E6" s="58"/>
      <c r="F6" s="58"/>
      <c r="G6" s="58"/>
      <c r="H6" s="58"/>
      <c r="I6" s="58"/>
      <c r="J6" s="19"/>
      <c r="K6" s="19"/>
      <c r="L6" s="19"/>
      <c r="M6" s="19"/>
      <c r="N6" s="19"/>
      <c r="O6" s="58"/>
      <c r="P6" s="58"/>
      <c r="Q6" s="218"/>
      <c r="R6" s="218"/>
      <c r="S6" s="218"/>
      <c r="T6" s="218"/>
      <c r="U6" s="58"/>
    </row>
    <row r="7" spans="3:29" s="24" customFormat="1" ht="12" customHeight="1">
      <c r="C7" s="59" t="s">
        <v>107</v>
      </c>
      <c r="D7" s="59"/>
      <c r="E7" s="59"/>
      <c r="F7" s="59"/>
      <c r="G7" s="59"/>
      <c r="H7" s="59"/>
      <c r="I7" s="59"/>
      <c r="J7" s="7"/>
      <c r="K7" s="7"/>
      <c r="L7" s="7"/>
      <c r="M7" s="7"/>
      <c r="N7" s="7"/>
      <c r="O7" s="59"/>
      <c r="P7" s="59"/>
      <c r="Q7" s="217"/>
      <c r="R7" s="218"/>
      <c r="S7" s="218"/>
      <c r="T7" s="218"/>
      <c r="U7" s="59"/>
      <c r="V7" s="59"/>
      <c r="W7" s="59"/>
      <c r="X7" s="59"/>
      <c r="Y7" s="59"/>
      <c r="Z7" s="59"/>
      <c r="AA7" s="59"/>
      <c r="AB7" s="59"/>
      <c r="AC7" s="59"/>
    </row>
    <row r="8" spans="1:20" ht="12" customHeight="1">
      <c r="A8" s="24"/>
      <c r="M8" s="28"/>
      <c r="N8" s="28"/>
      <c r="O8" s="28"/>
      <c r="Q8" s="217"/>
      <c r="R8" s="218"/>
      <c r="S8" s="218"/>
      <c r="T8" s="218"/>
    </row>
    <row r="9" spans="13:20" ht="12" customHeight="1">
      <c r="M9" s="28"/>
      <c r="N9" s="7"/>
      <c r="Q9" s="217"/>
      <c r="R9" s="218"/>
      <c r="S9" s="218"/>
      <c r="T9" s="218"/>
    </row>
    <row r="10" spans="4:15" ht="12" customHeight="1">
      <c r="D10" s="129">
        <v>2008</v>
      </c>
      <c r="E10" s="129">
        <v>2009</v>
      </c>
      <c r="F10" s="129">
        <v>2010</v>
      </c>
      <c r="G10" s="129">
        <v>2011</v>
      </c>
      <c r="H10" s="129">
        <v>2012</v>
      </c>
      <c r="I10" s="129">
        <v>2013</v>
      </c>
      <c r="J10" s="129">
        <v>2014</v>
      </c>
      <c r="K10" s="129">
        <v>2015</v>
      </c>
      <c r="L10" s="129">
        <v>2016</v>
      </c>
      <c r="M10" s="129">
        <v>2017</v>
      </c>
      <c r="N10" s="129">
        <v>2018</v>
      </c>
      <c r="O10" s="129"/>
    </row>
    <row r="11" spans="3:17" ht="12" customHeight="1">
      <c r="C11" s="22" t="s">
        <v>131</v>
      </c>
      <c r="D11" s="130">
        <v>1309.12956746</v>
      </c>
      <c r="E11" s="130">
        <v>1094.3594874300002</v>
      </c>
      <c r="F11" s="130">
        <v>1354.0552243099999</v>
      </c>
      <c r="G11" s="130">
        <v>1554.47388729</v>
      </c>
      <c r="H11" s="130">
        <v>1684.98972751</v>
      </c>
      <c r="I11" s="130">
        <v>1736.4842782</v>
      </c>
      <c r="J11" s="130">
        <v>1704.0527111600002</v>
      </c>
      <c r="K11" s="130">
        <v>1790.48182793</v>
      </c>
      <c r="L11" s="130">
        <v>1745.4990713099999</v>
      </c>
      <c r="M11" s="130">
        <v>1879.03034676</v>
      </c>
      <c r="N11" s="130">
        <v>1955.74602638</v>
      </c>
      <c r="O11" s="130"/>
      <c r="P11" s="53"/>
      <c r="Q11" s="53"/>
    </row>
    <row r="12" spans="3:17" ht="12" customHeight="1">
      <c r="C12" s="22" t="s">
        <v>132</v>
      </c>
      <c r="D12" s="130">
        <v>1585.4104264300001</v>
      </c>
      <c r="E12" s="130">
        <v>1236.47395854</v>
      </c>
      <c r="F12" s="130">
        <v>1531.51824161</v>
      </c>
      <c r="G12" s="130">
        <v>1729.97222106</v>
      </c>
      <c r="H12" s="130">
        <v>1798.87810469</v>
      </c>
      <c r="I12" s="130">
        <v>1687.70019417</v>
      </c>
      <c r="J12" s="130">
        <v>1689.63660056</v>
      </c>
      <c r="K12" s="130">
        <v>1726.53117644</v>
      </c>
      <c r="L12" s="130">
        <v>1708.2606063699998</v>
      </c>
      <c r="M12" s="130">
        <v>1856.9597238</v>
      </c>
      <c r="N12" s="130">
        <v>1980.3614707899999</v>
      </c>
      <c r="O12" s="130"/>
      <c r="P12" s="53"/>
      <c r="Q12" s="53"/>
    </row>
    <row r="13" spans="3:15" ht="12" customHeight="1">
      <c r="C13" s="22" t="s">
        <v>133</v>
      </c>
      <c r="D13" s="130">
        <v>-276.28085897000005</v>
      </c>
      <c r="E13" s="130">
        <v>-142.11447110999984</v>
      </c>
      <c r="F13" s="130">
        <v>-177.46301730000005</v>
      </c>
      <c r="G13" s="130">
        <v>-175.49833377000004</v>
      </c>
      <c r="H13" s="130">
        <v>-113.88837718000013</v>
      </c>
      <c r="I13" s="130">
        <v>48.78408403000003</v>
      </c>
      <c r="J13" s="130">
        <v>14.416110600000138</v>
      </c>
      <c r="K13" s="130">
        <v>63.95065148999993</v>
      </c>
      <c r="L13" s="130">
        <v>37.238464940000085</v>
      </c>
      <c r="M13" s="130">
        <v>22.070622960000037</v>
      </c>
      <c r="N13" s="130">
        <v>-24.615444409999782</v>
      </c>
      <c r="O13" s="130"/>
    </row>
    <row r="14" spans="4:15" ht="12" customHeight="1">
      <c r="D14" s="42">
        <v>2894.53999389</v>
      </c>
      <c r="E14" s="42">
        <v>2330.83344597</v>
      </c>
      <c r="F14" s="42">
        <v>2885.5734659199998</v>
      </c>
      <c r="G14" s="42">
        <v>3284.44610835</v>
      </c>
      <c r="H14" s="42">
        <v>3483.8678322</v>
      </c>
      <c r="I14" s="42">
        <v>3424.18447237</v>
      </c>
      <c r="J14" s="42">
        <v>3393.68931172</v>
      </c>
      <c r="K14" s="42">
        <v>3517.01300437</v>
      </c>
      <c r="L14" s="42">
        <v>3453.7596776799996</v>
      </c>
      <c r="M14" s="42">
        <v>3735.99007056</v>
      </c>
      <c r="N14" s="42">
        <v>3936.10749717</v>
      </c>
      <c r="O14" s="42"/>
    </row>
    <row r="15" spans="1:14" ht="12" customHeight="1">
      <c r="A15" s="23"/>
      <c r="C15" s="210" t="s">
        <v>134</v>
      </c>
      <c r="K15" s="141"/>
      <c r="L15" s="141"/>
      <c r="M15" s="141"/>
      <c r="N15" s="141"/>
    </row>
    <row r="16" spans="3:15" ht="12" customHeight="1">
      <c r="C16" s="43" t="s">
        <v>135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</row>
    <row r="17" spans="5:15" ht="12" customHeight="1"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</row>
    <row r="18" ht="12" customHeight="1"/>
    <row r="19" ht="12">
      <c r="A19" s="74"/>
    </row>
    <row r="20" ht="12">
      <c r="A20" s="24" t="s">
        <v>32</v>
      </c>
    </row>
    <row r="21" ht="12">
      <c r="A21" s="34" t="s">
        <v>84</v>
      </c>
    </row>
    <row r="22" s="210" customFormat="1" ht="12">
      <c r="A22" s="129"/>
    </row>
    <row r="23" s="210" customFormat="1" ht="12">
      <c r="A23" s="129"/>
    </row>
    <row r="24" ht="15">
      <c r="C24" s="58"/>
    </row>
    <row r="25" ht="12">
      <c r="C25" s="59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="210" customFormat="1" ht="12"/>
    <row r="68" s="210" customFormat="1" ht="12"/>
    <row r="69" ht="12">
      <c r="C69" s="210"/>
    </row>
    <row r="70" ht="12">
      <c r="C70" s="43"/>
    </row>
    <row r="72" ht="12">
      <c r="C72" s="43"/>
    </row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4.7109375" style="22" customWidth="1"/>
    <col min="4" max="7" width="25.28125" style="22" customWidth="1"/>
    <col min="8" max="8" width="21.28125" style="22" customWidth="1"/>
    <col min="9" max="16384" width="9.140625" style="22" customWidth="1"/>
  </cols>
  <sheetData>
    <row r="1" spans="3:6" ht="12">
      <c r="C1" s="140" t="s">
        <v>89</v>
      </c>
      <c r="F1" s="4"/>
    </row>
    <row r="2" spans="1:6" s="24" customFormat="1" ht="12">
      <c r="A2" s="23"/>
      <c r="C2" s="140" t="s">
        <v>59</v>
      </c>
      <c r="F2" s="4"/>
    </row>
    <row r="3" spans="3:6" s="24" customFormat="1" ht="12">
      <c r="C3" s="120" t="s">
        <v>105</v>
      </c>
      <c r="F3" s="4"/>
    </row>
    <row r="4" s="24" customFormat="1" ht="12">
      <c r="C4" s="120" t="s">
        <v>106</v>
      </c>
    </row>
    <row r="5" s="24" customFormat="1" ht="12"/>
    <row r="6" spans="3:12" s="15" customFormat="1" ht="15">
      <c r="C6" s="243" t="s">
        <v>180</v>
      </c>
      <c r="D6" s="58"/>
      <c r="E6" s="58"/>
      <c r="F6" s="58"/>
      <c r="G6" s="58"/>
      <c r="H6" s="58"/>
      <c r="I6" s="58"/>
      <c r="J6" s="58"/>
      <c r="K6" s="58"/>
      <c r="L6" s="58"/>
    </row>
    <row r="7" spans="3:20" s="24" customFormat="1" ht="12">
      <c r="C7" s="136" t="s">
        <v>136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="24" customFormat="1" ht="12"/>
    <row r="10" spans="3:8" s="32" customFormat="1" ht="12" customHeight="1">
      <c r="C10" s="110"/>
      <c r="D10" s="263"/>
      <c r="E10" s="263"/>
      <c r="G10" s="263"/>
      <c r="H10" s="263"/>
    </row>
    <row r="11" spans="3:7" ht="12">
      <c r="C11" s="110"/>
      <c r="D11" s="111" t="s">
        <v>131</v>
      </c>
      <c r="G11" s="111" t="s">
        <v>132</v>
      </c>
    </row>
    <row r="12" spans="2:7" s="32" customFormat="1" ht="12" customHeight="1">
      <c r="B12" s="46"/>
      <c r="C12" s="136" t="s">
        <v>208</v>
      </c>
      <c r="D12" s="180">
        <v>28.01233443880876</v>
      </c>
      <c r="F12" s="136" t="s">
        <v>208</v>
      </c>
      <c r="G12" s="180">
        <v>18.589588082748428</v>
      </c>
    </row>
    <row r="13" spans="2:7" s="32" customFormat="1" ht="12" customHeight="1">
      <c r="B13" s="46"/>
      <c r="C13" s="136" t="s">
        <v>209</v>
      </c>
      <c r="D13" s="180">
        <v>11.003284464598293</v>
      </c>
      <c r="F13" s="136" t="s">
        <v>210</v>
      </c>
      <c r="G13" s="180">
        <v>14.893049248072726</v>
      </c>
    </row>
    <row r="14" spans="2:7" s="32" customFormat="1" ht="12" customHeight="1">
      <c r="B14" s="46"/>
      <c r="C14" s="136" t="s">
        <v>213</v>
      </c>
      <c r="D14" s="180">
        <v>10.460073264179986</v>
      </c>
      <c r="F14" s="136" t="s">
        <v>211</v>
      </c>
      <c r="G14" s="180">
        <v>14.161096184580094</v>
      </c>
    </row>
    <row r="15" spans="2:7" s="32" customFormat="1" ht="12" customHeight="1">
      <c r="B15" s="46"/>
      <c r="C15" s="136" t="s">
        <v>212</v>
      </c>
      <c r="D15" s="180">
        <v>10.355133886797626</v>
      </c>
      <c r="F15" s="136" t="s">
        <v>212</v>
      </c>
      <c r="G15" s="180">
        <v>8.927834003346142</v>
      </c>
    </row>
    <row r="16" spans="2:7" s="32" customFormat="1" ht="12" customHeight="1">
      <c r="B16" s="46"/>
      <c r="C16" s="136" t="s">
        <v>210</v>
      </c>
      <c r="D16" s="180">
        <v>7.797291355313261</v>
      </c>
      <c r="F16" s="136" t="s">
        <v>213</v>
      </c>
      <c r="G16" s="180">
        <v>8.695312056720123</v>
      </c>
    </row>
    <row r="17" spans="2:7" s="32" customFormat="1" ht="12" customHeight="1">
      <c r="B17" s="46"/>
      <c r="C17" s="136" t="s">
        <v>214</v>
      </c>
      <c r="D17" s="180">
        <v>5.570763373196751</v>
      </c>
      <c r="F17" s="136" t="s">
        <v>214</v>
      </c>
      <c r="G17" s="180">
        <v>6.887598954740656</v>
      </c>
    </row>
    <row r="18" spans="2:7" s="32" customFormat="1" ht="12" customHeight="1">
      <c r="B18" s="46"/>
      <c r="C18" s="136" t="s">
        <v>215</v>
      </c>
      <c r="D18" s="180">
        <v>5.066490179449472</v>
      </c>
      <c r="F18" s="136" t="s">
        <v>215</v>
      </c>
      <c r="G18" s="180">
        <v>6.830219197917256</v>
      </c>
    </row>
    <row r="19" spans="2:7" s="32" customFormat="1" ht="12" customHeight="1">
      <c r="B19" s="46"/>
      <c r="C19" s="136" t="s">
        <v>137</v>
      </c>
      <c r="D19" s="180">
        <v>21.73462903765585</v>
      </c>
      <c r="F19" s="136" t="s">
        <v>137</v>
      </c>
      <c r="G19" s="180">
        <v>21.015302271874575</v>
      </c>
    </row>
    <row r="20" spans="3:7" ht="12">
      <c r="C20" s="32"/>
      <c r="D20" s="37"/>
      <c r="F20" s="37"/>
      <c r="G20" s="37"/>
    </row>
    <row r="21" spans="3:7" ht="12">
      <c r="C21" s="43" t="s">
        <v>138</v>
      </c>
      <c r="D21" s="37"/>
      <c r="F21" s="37"/>
      <c r="G21" s="37"/>
    </row>
    <row r="22" spans="3:7" ht="12">
      <c r="C22" s="32"/>
      <c r="D22" s="37"/>
      <c r="F22" s="37"/>
      <c r="G22" s="37"/>
    </row>
    <row r="23" spans="3:7" ht="12">
      <c r="C23" s="32"/>
      <c r="D23" s="37"/>
      <c r="F23" s="37"/>
      <c r="G23" s="37"/>
    </row>
    <row r="24" spans="3:7" ht="12">
      <c r="C24" s="32"/>
      <c r="D24" s="37"/>
      <c r="F24" s="37"/>
      <c r="G24" s="37"/>
    </row>
    <row r="25" spans="3:7" ht="12">
      <c r="C25" s="32"/>
      <c r="D25" s="37"/>
      <c r="F25" s="37"/>
      <c r="G25" s="37"/>
    </row>
    <row r="26" ht="12">
      <c r="A26" s="24" t="s">
        <v>32</v>
      </c>
    </row>
    <row r="27" ht="12">
      <c r="A27" s="210" t="s">
        <v>85</v>
      </c>
    </row>
    <row r="31" ht="15">
      <c r="C31" s="243" t="str">
        <f>MID(C6,14,256)</f>
        <v>Internationaler Warenverkehr Extra EU-28, 2018</v>
      </c>
    </row>
    <row r="32" ht="12">
      <c r="C32" s="16" t="str">
        <f>+C7</f>
        <v>(Anteil der EU-28-Ausfuhren/Einfuhren, in %)</v>
      </c>
    </row>
    <row r="33" ht="12"/>
    <row r="34" ht="12"/>
    <row r="35" ht="12">
      <c r="C35" s="17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>
      <c r="C62" s="43"/>
    </row>
    <row r="77" ht="12">
      <c r="C77" s="43"/>
    </row>
  </sheetData>
  <mergeCells count="2">
    <mergeCell ref="G10:H10"/>
    <mergeCell ref="D10:E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showGridLines="0" workbookViewId="0" topLeftCell="A1"/>
  </sheetViews>
  <sheetFormatPr defaultColWidth="9.140625" defaultRowHeight="12"/>
  <cols>
    <col min="1" max="1" width="9.28125" style="22" customWidth="1"/>
    <col min="2" max="2" width="7.28125" style="22" customWidth="1"/>
    <col min="3" max="3" width="24.140625" style="22" customWidth="1"/>
    <col min="4" max="8" width="21.57421875" style="22" customWidth="1"/>
    <col min="9" max="9" width="14.8515625" style="22" customWidth="1"/>
    <col min="10" max="16384" width="9.140625" style="22" customWidth="1"/>
  </cols>
  <sheetData>
    <row r="1" spans="1:6" ht="12">
      <c r="A1" s="21"/>
      <c r="C1" s="140" t="s">
        <v>103</v>
      </c>
      <c r="F1" s="4"/>
    </row>
    <row r="2" spans="1:6" s="24" customFormat="1" ht="12">
      <c r="A2" s="23"/>
      <c r="C2" s="140" t="s">
        <v>59</v>
      </c>
      <c r="F2" s="4"/>
    </row>
    <row r="3" spans="3:6" s="24" customFormat="1" ht="12">
      <c r="C3" s="120" t="s">
        <v>105</v>
      </c>
      <c r="F3" s="4"/>
    </row>
    <row r="4" spans="3:9" s="24" customFormat="1" ht="12">
      <c r="C4" s="120" t="s">
        <v>106</v>
      </c>
      <c r="F4" s="22"/>
      <c r="I4" s="44"/>
    </row>
    <row r="5" s="24" customFormat="1" ht="12"/>
    <row r="6" spans="3:26" s="15" customFormat="1" ht="15">
      <c r="C6" s="243" t="s">
        <v>181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3:34" s="24" customFormat="1" ht="12">
      <c r="C7" s="136" t="s">
        <v>139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="24" customFormat="1" ht="12"/>
    <row r="10" spans="3:9" ht="12">
      <c r="C10" s="110"/>
      <c r="D10" s="263"/>
      <c r="E10" s="263"/>
      <c r="F10" s="263"/>
      <c r="G10" s="263"/>
      <c r="H10" s="264"/>
      <c r="I10" s="264"/>
    </row>
    <row r="11" spans="3:11" ht="12">
      <c r="C11" s="110"/>
      <c r="D11" s="111" t="s">
        <v>131</v>
      </c>
      <c r="E11" s="210"/>
      <c r="F11" s="210"/>
      <c r="G11" s="111" t="s">
        <v>132</v>
      </c>
      <c r="H11" s="20"/>
      <c r="I11" s="20"/>
      <c r="J11" s="20"/>
      <c r="K11" s="210"/>
    </row>
    <row r="12" spans="1:11" ht="12" customHeight="1">
      <c r="A12" s="69"/>
      <c r="B12" s="180"/>
      <c r="C12" s="136" t="s">
        <v>208</v>
      </c>
      <c r="D12" s="180">
        <v>22.249063728011</v>
      </c>
      <c r="E12" s="136"/>
      <c r="F12" s="136" t="s">
        <v>208</v>
      </c>
      <c r="G12" s="180">
        <v>20.882688075154732</v>
      </c>
      <c r="H12" s="72"/>
      <c r="I12" s="20"/>
      <c r="J12" s="20"/>
      <c r="K12" s="77"/>
    </row>
    <row r="13" spans="1:11" ht="12" customHeight="1">
      <c r="A13" s="69"/>
      <c r="B13" s="180"/>
      <c r="C13" s="136" t="s">
        <v>210</v>
      </c>
      <c r="D13" s="180">
        <v>12.9576275728863</v>
      </c>
      <c r="E13" s="136"/>
      <c r="F13" s="136" t="s">
        <v>212</v>
      </c>
      <c r="G13" s="180">
        <v>11.517605021387029</v>
      </c>
      <c r="H13" s="72"/>
      <c r="I13" s="20"/>
      <c r="J13" s="20"/>
      <c r="K13" s="77"/>
    </row>
    <row r="14" spans="1:11" ht="12" customHeight="1">
      <c r="A14" s="69"/>
      <c r="B14" s="180"/>
      <c r="C14" s="136" t="s">
        <v>212</v>
      </c>
      <c r="D14" s="180">
        <v>8.28488554983008</v>
      </c>
      <c r="E14" s="136"/>
      <c r="F14" s="136" t="s">
        <v>211</v>
      </c>
      <c r="G14" s="180">
        <v>8.869222455518083</v>
      </c>
      <c r="H14" s="72"/>
      <c r="I14" s="20"/>
      <c r="J14" s="20"/>
      <c r="K14" s="77"/>
    </row>
    <row r="15" spans="1:11" ht="12" customHeight="1">
      <c r="A15" s="69"/>
      <c r="B15" s="180"/>
      <c r="C15" s="136" t="s">
        <v>214</v>
      </c>
      <c r="D15" s="180">
        <v>8.19088157896606</v>
      </c>
      <c r="E15" s="136"/>
      <c r="F15" s="136" t="s">
        <v>213</v>
      </c>
      <c r="G15" s="180">
        <v>7.311077860282607</v>
      </c>
      <c r="H15" s="72"/>
      <c r="I15" s="20"/>
      <c r="J15" s="20"/>
      <c r="K15" s="77"/>
    </row>
    <row r="16" spans="1:11" ht="12" customHeight="1">
      <c r="A16" s="69"/>
      <c r="B16" s="180"/>
      <c r="C16" s="136" t="s">
        <v>213</v>
      </c>
      <c r="D16" s="180">
        <v>7.43576805468334</v>
      </c>
      <c r="E16" s="136"/>
      <c r="F16" s="136" t="s">
        <v>210</v>
      </c>
      <c r="G16" s="180">
        <v>7.197025215508379</v>
      </c>
      <c r="H16" s="72"/>
      <c r="I16" s="20"/>
      <c r="J16" s="20"/>
      <c r="K16" s="77"/>
    </row>
    <row r="17" spans="1:11" ht="12" customHeight="1">
      <c r="A17" s="69"/>
      <c r="B17" s="180"/>
      <c r="C17" s="136" t="s">
        <v>215</v>
      </c>
      <c r="D17" s="180">
        <v>5.5431853853121</v>
      </c>
      <c r="E17" s="136"/>
      <c r="F17" s="136" t="s">
        <v>214</v>
      </c>
      <c r="G17" s="180">
        <v>7.1219281670249694</v>
      </c>
      <c r="H17" s="72"/>
      <c r="I17" s="20"/>
      <c r="J17" s="20"/>
      <c r="K17" s="77"/>
    </row>
    <row r="18" spans="1:11" ht="12">
      <c r="A18" s="69"/>
      <c r="B18" s="180"/>
      <c r="C18" s="136" t="s">
        <v>211</v>
      </c>
      <c r="D18" s="180">
        <v>5.53319695248924</v>
      </c>
      <c r="E18" s="136"/>
      <c r="F18" s="136" t="s">
        <v>215</v>
      </c>
      <c r="G18" s="180">
        <v>5.619366510029214</v>
      </c>
      <c r="H18" s="72"/>
      <c r="I18" s="20"/>
      <c r="J18" s="20"/>
      <c r="K18" s="77"/>
    </row>
    <row r="19" spans="1:10" ht="12">
      <c r="A19" s="69"/>
      <c r="B19" s="180"/>
      <c r="C19" s="136" t="s">
        <v>137</v>
      </c>
      <c r="D19" s="180">
        <v>29.805391177821946</v>
      </c>
      <c r="F19" s="136" t="s">
        <v>137</v>
      </c>
      <c r="G19" s="180">
        <v>31.481086695094987</v>
      </c>
      <c r="H19" s="72"/>
      <c r="J19" s="77"/>
    </row>
    <row r="20" spans="4:10" ht="12">
      <c r="D20" s="131"/>
      <c r="F20" s="131"/>
      <c r="J20" s="50"/>
    </row>
    <row r="21" spans="3:10" ht="12">
      <c r="C21" s="43" t="s">
        <v>138</v>
      </c>
      <c r="J21" s="51"/>
    </row>
    <row r="22" ht="12">
      <c r="J22" s="51"/>
    </row>
    <row r="23" ht="12">
      <c r="J23" s="51"/>
    </row>
    <row r="24" ht="12">
      <c r="A24" s="24" t="s">
        <v>32</v>
      </c>
    </row>
    <row r="25" ht="12">
      <c r="A25" s="210" t="s">
        <v>86</v>
      </c>
    </row>
    <row r="30" ht="15">
      <c r="C30" s="243" t="str">
        <f>MID(C6,14,256)</f>
        <v>Internationaler Warenverkehr Intra EU-28, 2018</v>
      </c>
    </row>
    <row r="31" ht="12">
      <c r="C31" s="136" t="str">
        <f>+C7</f>
        <v>(Anteil der EU-28-Versendungen/Eingänge, in %)</v>
      </c>
    </row>
    <row r="32" ht="12">
      <c r="C32" s="16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>
      <c r="C62" s="43"/>
    </row>
    <row r="76" spans="3:7" ht="12">
      <c r="C76" s="43"/>
      <c r="F76" s="43"/>
      <c r="G76" s="43"/>
    </row>
  </sheetData>
  <mergeCells count="3">
    <mergeCell ref="D10:E10"/>
    <mergeCell ref="F10:G10"/>
    <mergeCell ref="H10:I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"/>
  <sheetViews>
    <sheetView showGridLines="0" workbookViewId="0" topLeftCell="A1"/>
  </sheetViews>
  <sheetFormatPr defaultColWidth="9.140625" defaultRowHeight="12"/>
  <cols>
    <col min="1" max="1" width="9.28125" style="22" customWidth="1"/>
    <col min="2" max="2" width="8.8515625" style="22" customWidth="1"/>
    <col min="3" max="3" width="16.28125" style="22" customWidth="1"/>
    <col min="4" max="4" width="13.28125" style="22" customWidth="1"/>
    <col min="5" max="5" width="15.28125" style="22" customWidth="1"/>
    <col min="6" max="6" width="10.00390625" style="22" bestFit="1" customWidth="1"/>
    <col min="7" max="7" width="9.421875" style="22" customWidth="1"/>
    <col min="8" max="16384" width="9.140625" style="22" customWidth="1"/>
  </cols>
  <sheetData>
    <row r="1" ht="12">
      <c r="C1" s="140" t="s">
        <v>90</v>
      </c>
    </row>
    <row r="2" spans="1:3" s="24" customFormat="1" ht="12">
      <c r="A2" s="23"/>
      <c r="C2" s="140" t="s">
        <v>33</v>
      </c>
    </row>
    <row r="3" s="24" customFormat="1" ht="12">
      <c r="C3" s="120" t="s">
        <v>105</v>
      </c>
    </row>
    <row r="4" s="24" customFormat="1" ht="12">
      <c r="C4" s="120" t="s">
        <v>106</v>
      </c>
    </row>
    <row r="5" s="24" customFormat="1" ht="12"/>
    <row r="6" spans="3:16" s="15" customFormat="1" ht="15">
      <c r="C6" s="243" t="s">
        <v>182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3:24" s="24" customFormat="1" ht="12">
      <c r="C7" s="59" t="s">
        <v>140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="24" customFormat="1" ht="12">
      <c r="H8" s="52"/>
    </row>
    <row r="9" ht="12"/>
    <row r="10" spans="4:5" ht="12">
      <c r="D10" s="26" t="s">
        <v>39</v>
      </c>
      <c r="E10" s="26" t="s">
        <v>40</v>
      </c>
    </row>
    <row r="11" spans="3:8" ht="12">
      <c r="C11" s="210" t="s">
        <v>141</v>
      </c>
      <c r="D11" s="132">
        <v>63.8898936783655</v>
      </c>
      <c r="E11" s="132">
        <v>36.1101063216345</v>
      </c>
      <c r="F11" s="50"/>
      <c r="G11" s="53"/>
      <c r="H11" s="53"/>
    </row>
    <row r="12" spans="3:8" ht="12">
      <c r="C12" s="25"/>
      <c r="D12" s="132"/>
      <c r="E12" s="132"/>
      <c r="F12" s="50"/>
      <c r="G12" s="53"/>
      <c r="H12" s="53"/>
    </row>
    <row r="13" spans="3:8" ht="12">
      <c r="C13" s="136" t="s">
        <v>211</v>
      </c>
      <c r="D13" s="132">
        <v>50.295028372236885</v>
      </c>
      <c r="E13" s="132">
        <v>49.704971627763115</v>
      </c>
      <c r="F13" s="50"/>
      <c r="G13" s="53"/>
      <c r="H13" s="53"/>
    </row>
    <row r="14" spans="3:8" ht="12">
      <c r="C14" s="136" t="s">
        <v>216</v>
      </c>
      <c r="D14" s="132">
        <v>51.24743886343121</v>
      </c>
      <c r="E14" s="132">
        <v>48.75256113656877</v>
      </c>
      <c r="F14" s="50"/>
      <c r="G14" s="53"/>
      <c r="H14" s="53"/>
    </row>
    <row r="15" spans="3:8" ht="12">
      <c r="C15" s="136" t="s">
        <v>217</v>
      </c>
      <c r="D15" s="132">
        <v>52.2714901122336</v>
      </c>
      <c r="E15" s="132">
        <v>47.7285098877664</v>
      </c>
      <c r="F15" s="50"/>
      <c r="G15" s="53"/>
      <c r="H15" s="53"/>
    </row>
    <row r="16" spans="3:8" ht="12">
      <c r="C16" s="136" t="s">
        <v>218</v>
      </c>
      <c r="D16" s="132">
        <v>56.257451066953976</v>
      </c>
      <c r="E16" s="132">
        <v>43.742548933046024</v>
      </c>
      <c r="F16" s="50"/>
      <c r="G16" s="53"/>
      <c r="H16" s="53"/>
    </row>
    <row r="17" spans="3:8" ht="12">
      <c r="C17" s="136" t="s">
        <v>213</v>
      </c>
      <c r="D17" s="132">
        <v>57.710397779171366</v>
      </c>
      <c r="E17" s="132">
        <v>42.289602220828634</v>
      </c>
      <c r="F17" s="50"/>
      <c r="G17" s="53"/>
      <c r="H17" s="53"/>
    </row>
    <row r="18" spans="3:8" ht="12">
      <c r="C18" s="136" t="s">
        <v>210</v>
      </c>
      <c r="D18" s="132">
        <v>61.22413279709475</v>
      </c>
      <c r="E18" s="132">
        <v>38.77586720290525</v>
      </c>
      <c r="F18" s="50"/>
      <c r="G18" s="53"/>
      <c r="H18" s="53"/>
    </row>
    <row r="19" spans="3:8" ht="12">
      <c r="C19" s="136" t="s">
        <v>208</v>
      </c>
      <c r="D19" s="132">
        <v>62.13661010233442</v>
      </c>
      <c r="E19" s="132">
        <v>37.863389897665584</v>
      </c>
      <c r="F19" s="50"/>
      <c r="G19" s="53"/>
      <c r="H19" s="53"/>
    </row>
    <row r="20" spans="3:8" ht="12">
      <c r="C20" s="136" t="s">
        <v>215</v>
      </c>
      <c r="D20" s="132">
        <v>62.44576087454945</v>
      </c>
      <c r="E20" s="132">
        <v>37.55423912545056</v>
      </c>
      <c r="F20" s="50"/>
      <c r="G20" s="53"/>
      <c r="H20" s="53"/>
    </row>
    <row r="21" spans="3:8" ht="12">
      <c r="C21" s="136" t="s">
        <v>23</v>
      </c>
      <c r="D21" s="132">
        <v>63.713989131712744</v>
      </c>
      <c r="E21" s="132">
        <v>36.28601086828725</v>
      </c>
      <c r="F21" s="50"/>
      <c r="G21" s="53"/>
      <c r="H21" s="53"/>
    </row>
    <row r="22" spans="3:8" ht="12">
      <c r="C22" s="136" t="s">
        <v>219</v>
      </c>
      <c r="D22" s="132">
        <v>64.14292059752054</v>
      </c>
      <c r="E22" s="132">
        <v>35.857079402479464</v>
      </c>
      <c r="F22" s="50"/>
      <c r="G22" s="53"/>
      <c r="H22" s="53"/>
    </row>
    <row r="23" spans="3:8" ht="12">
      <c r="C23" s="136" t="s">
        <v>212</v>
      </c>
      <c r="D23" s="132">
        <v>64.50180871481176</v>
      </c>
      <c r="E23" s="132">
        <v>35.49819128518825</v>
      </c>
      <c r="F23" s="50"/>
      <c r="G23" s="53"/>
      <c r="H23" s="53"/>
    </row>
    <row r="24" spans="3:8" ht="12">
      <c r="C24" s="136" t="s">
        <v>220</v>
      </c>
      <c r="D24" s="132">
        <v>64.88894905066722</v>
      </c>
      <c r="E24" s="132">
        <v>35.11105094933278</v>
      </c>
      <c r="F24" s="50"/>
      <c r="G24" s="53"/>
      <c r="H24" s="53"/>
    </row>
    <row r="25" spans="3:8" ht="12">
      <c r="C25" s="136" t="s">
        <v>221</v>
      </c>
      <c r="D25" s="132">
        <v>64.90373666764329</v>
      </c>
      <c r="E25" s="132">
        <v>35.096263332356706</v>
      </c>
      <c r="F25" s="50"/>
      <c r="G25" s="53"/>
      <c r="H25" s="53"/>
    </row>
    <row r="26" spans="3:8" ht="12">
      <c r="C26" s="136" t="s">
        <v>222</v>
      </c>
      <c r="D26" s="132">
        <v>65.15941964652518</v>
      </c>
      <c r="E26" s="132">
        <v>34.84058035347483</v>
      </c>
      <c r="F26" s="50"/>
      <c r="G26" s="53"/>
      <c r="H26" s="53"/>
    </row>
    <row r="27" spans="3:8" ht="12">
      <c r="C27" s="136" t="s">
        <v>223</v>
      </c>
      <c r="D27" s="132">
        <v>65.44500877083627</v>
      </c>
      <c r="E27" s="132">
        <v>34.554991229163726</v>
      </c>
      <c r="F27" s="50"/>
      <c r="G27" s="53"/>
      <c r="H27" s="53"/>
    </row>
    <row r="28" spans="3:8" ht="12">
      <c r="C28" s="136" t="s">
        <v>214</v>
      </c>
      <c r="D28" s="132">
        <v>68.55361019190222</v>
      </c>
      <c r="E28" s="132">
        <v>31.446389808097763</v>
      </c>
      <c r="F28" s="50"/>
      <c r="G28" s="53"/>
      <c r="H28" s="53"/>
    </row>
    <row r="29" spans="3:8" ht="12">
      <c r="C29" s="136" t="s">
        <v>224</v>
      </c>
      <c r="D29" s="132">
        <v>72.00854943012153</v>
      </c>
      <c r="E29" s="132">
        <v>27.991450569878474</v>
      </c>
      <c r="F29" s="50"/>
      <c r="G29" s="53"/>
      <c r="H29" s="53"/>
    </row>
    <row r="30" spans="3:8" ht="12">
      <c r="C30" s="136" t="s">
        <v>225</v>
      </c>
      <c r="D30" s="132">
        <v>72.21479330781192</v>
      </c>
      <c r="E30" s="132">
        <v>27.78520669218808</v>
      </c>
      <c r="F30" s="50"/>
      <c r="G30" s="53"/>
      <c r="H30" s="53"/>
    </row>
    <row r="31" spans="3:8" ht="12">
      <c r="C31" s="136" t="s">
        <v>226</v>
      </c>
      <c r="D31" s="132">
        <v>73.1083193230674</v>
      </c>
      <c r="E31" s="132">
        <v>26.891680676932577</v>
      </c>
      <c r="F31" s="50"/>
      <c r="G31" s="53"/>
      <c r="H31" s="53"/>
    </row>
    <row r="32" spans="3:8" ht="12">
      <c r="C32" s="136" t="s">
        <v>227</v>
      </c>
      <c r="D32" s="132">
        <v>74.42601500992895</v>
      </c>
      <c r="E32" s="132">
        <v>25.573984990071047</v>
      </c>
      <c r="F32" s="50"/>
      <c r="G32" s="53"/>
      <c r="H32" s="53"/>
    </row>
    <row r="33" spans="3:8" ht="12">
      <c r="C33" s="136" t="s">
        <v>228</v>
      </c>
      <c r="D33" s="132">
        <v>74.48237452473101</v>
      </c>
      <c r="E33" s="132">
        <v>25.517625475269</v>
      </c>
      <c r="F33" s="50"/>
      <c r="G33" s="53"/>
      <c r="H33" s="53"/>
    </row>
    <row r="34" spans="3:8" ht="12">
      <c r="C34" s="136" t="s">
        <v>229</v>
      </c>
      <c r="D34" s="132">
        <v>75.29103245943546</v>
      </c>
      <c r="E34" s="132">
        <v>24.70896754056455</v>
      </c>
      <c r="F34" s="50"/>
      <c r="G34" s="53"/>
      <c r="H34" s="53"/>
    </row>
    <row r="35" spans="3:8" ht="12">
      <c r="C35" s="136" t="s">
        <v>24</v>
      </c>
      <c r="D35" s="132">
        <v>75.63617685080858</v>
      </c>
      <c r="E35" s="132">
        <v>24.363823149191425</v>
      </c>
      <c r="F35" s="50"/>
      <c r="G35" s="53"/>
      <c r="H35" s="53"/>
    </row>
    <row r="36" spans="3:8" ht="12">
      <c r="C36" s="136" t="s">
        <v>230</v>
      </c>
      <c r="D36" s="132">
        <v>75.7756353333137</v>
      </c>
      <c r="E36" s="132">
        <v>24.22436466668632</v>
      </c>
      <c r="F36" s="50"/>
      <c r="G36" s="53"/>
      <c r="H36" s="53"/>
    </row>
    <row r="37" spans="3:8" ht="12">
      <c r="C37" s="136" t="s">
        <v>231</v>
      </c>
      <c r="D37" s="132">
        <v>78.54086356942764</v>
      </c>
      <c r="E37" s="132">
        <v>21.459136430572368</v>
      </c>
      <c r="F37" s="50"/>
      <c r="G37" s="53"/>
      <c r="H37" s="53"/>
    </row>
    <row r="38" spans="3:8" ht="12">
      <c r="C38" s="136" t="s">
        <v>232</v>
      </c>
      <c r="D38" s="132">
        <v>80.72660339363344</v>
      </c>
      <c r="E38" s="132">
        <v>19.273396606366557</v>
      </c>
      <c r="F38" s="50"/>
      <c r="G38" s="53"/>
      <c r="H38" s="53"/>
    </row>
    <row r="39" spans="3:8" ht="12">
      <c r="C39" s="136" t="s">
        <v>233</v>
      </c>
      <c r="D39" s="132">
        <v>82.80043981704398</v>
      </c>
      <c r="E39" s="132">
        <v>17.199560182956017</v>
      </c>
      <c r="F39" s="50"/>
      <c r="G39" s="53"/>
      <c r="H39" s="53"/>
    </row>
    <row r="40" spans="3:8" ht="12">
      <c r="C40" s="136" t="s">
        <v>234</v>
      </c>
      <c r="D40" s="132">
        <v>84.87141059152502</v>
      </c>
      <c r="E40" s="132">
        <v>15.128589408474975</v>
      </c>
      <c r="F40" s="50"/>
      <c r="G40" s="53"/>
      <c r="H40" s="53"/>
    </row>
    <row r="41" spans="4:5" ht="12">
      <c r="D41" s="67"/>
      <c r="E41" s="67"/>
    </row>
    <row r="42" spans="3:5" s="210" customFormat="1" ht="12">
      <c r="C42" s="70" t="s">
        <v>142</v>
      </c>
      <c r="D42" s="211"/>
      <c r="E42" s="211"/>
    </row>
    <row r="43" spans="1:3" ht="12">
      <c r="A43" s="23"/>
      <c r="C43" s="43" t="s">
        <v>138</v>
      </c>
    </row>
    <row r="44" ht="12">
      <c r="F44" s="23"/>
    </row>
    <row r="45" ht="12"/>
    <row r="46" spans="1:5" s="210" customFormat="1" ht="12">
      <c r="A46" s="120" t="s">
        <v>32</v>
      </c>
      <c r="C46" s="123"/>
      <c r="D46" s="79"/>
      <c r="E46" s="79"/>
    </row>
    <row r="47" spans="1:5" s="210" customFormat="1" ht="12">
      <c r="A47" s="210" t="s">
        <v>87</v>
      </c>
      <c r="D47" s="79"/>
      <c r="E47" s="79"/>
    </row>
    <row r="48" spans="1:5" ht="12">
      <c r="A48" s="24"/>
      <c r="C48" s="25"/>
      <c r="D48" s="79"/>
      <c r="E48" s="79"/>
    </row>
    <row r="49" spans="4:5" ht="12">
      <c r="D49" s="79"/>
      <c r="E49" s="79"/>
    </row>
    <row r="50" spans="2:8" ht="12">
      <c r="B50" s="25"/>
      <c r="D50" s="79"/>
      <c r="E50" s="79"/>
      <c r="H50" s="53"/>
    </row>
    <row r="51" spans="2:8" ht="15">
      <c r="B51" s="66"/>
      <c r="C51" s="58"/>
      <c r="D51" s="79"/>
      <c r="E51" s="79"/>
      <c r="H51" s="53"/>
    </row>
    <row r="52" spans="2:8" ht="12">
      <c r="B52" s="66"/>
      <c r="C52" s="59"/>
      <c r="D52" s="79"/>
      <c r="E52" s="79"/>
      <c r="H52" s="53"/>
    </row>
    <row r="53" spans="2:8" ht="12">
      <c r="B53" s="66"/>
      <c r="D53" s="79"/>
      <c r="E53" s="79"/>
      <c r="H53" s="53"/>
    </row>
    <row r="54" spans="2:8" ht="12">
      <c r="B54" s="66"/>
      <c r="D54" s="79"/>
      <c r="E54" s="79"/>
      <c r="H54" s="53"/>
    </row>
    <row r="55" spans="2:8" ht="12">
      <c r="B55" s="66"/>
      <c r="D55" s="79"/>
      <c r="E55" s="79"/>
      <c r="H55" s="53"/>
    </row>
    <row r="56" spans="2:8" ht="12">
      <c r="B56" s="66"/>
      <c r="D56" s="79"/>
      <c r="E56" s="79"/>
      <c r="H56" s="53"/>
    </row>
    <row r="57" spans="2:8" ht="12">
      <c r="B57" s="66"/>
      <c r="D57" s="79"/>
      <c r="E57" s="79"/>
      <c r="H57" s="53"/>
    </row>
    <row r="58" spans="2:8" ht="12">
      <c r="B58" s="66"/>
      <c r="D58" s="79"/>
      <c r="E58" s="79"/>
      <c r="H58" s="53"/>
    </row>
    <row r="59" spans="2:8" ht="12">
      <c r="B59" s="66"/>
      <c r="D59" s="79"/>
      <c r="E59" s="79"/>
      <c r="H59" s="53"/>
    </row>
    <row r="60" spans="2:8" ht="12">
      <c r="B60" s="66"/>
      <c r="D60" s="79"/>
      <c r="E60" s="79"/>
      <c r="H60" s="53"/>
    </row>
    <row r="61" spans="2:8" ht="12">
      <c r="B61" s="66"/>
      <c r="D61" s="79"/>
      <c r="E61" s="79"/>
      <c r="H61" s="53"/>
    </row>
    <row r="62" spans="2:8" ht="12">
      <c r="B62" s="66"/>
      <c r="D62" s="79"/>
      <c r="E62" s="79"/>
      <c r="H62" s="53"/>
    </row>
    <row r="63" spans="2:8" ht="12">
      <c r="B63" s="66"/>
      <c r="D63" s="79"/>
      <c r="E63" s="79"/>
      <c r="H63" s="53"/>
    </row>
    <row r="64" spans="2:8" ht="12">
      <c r="B64" s="66"/>
      <c r="D64" s="79"/>
      <c r="E64" s="79"/>
      <c r="H64" s="53"/>
    </row>
    <row r="65" spans="2:8" ht="12">
      <c r="B65" s="66"/>
      <c r="D65" s="79"/>
      <c r="E65" s="79"/>
      <c r="H65" s="53"/>
    </row>
    <row r="66" spans="2:8" ht="12">
      <c r="B66" s="66"/>
      <c r="D66" s="79"/>
      <c r="E66" s="79"/>
      <c r="H66" s="53"/>
    </row>
    <row r="67" spans="2:8" ht="12">
      <c r="B67" s="66"/>
      <c r="D67" s="79"/>
      <c r="E67" s="79"/>
      <c r="H67" s="53"/>
    </row>
    <row r="68" spans="2:8" ht="12">
      <c r="B68" s="66"/>
      <c r="D68" s="79"/>
      <c r="E68" s="79"/>
      <c r="H68" s="53"/>
    </row>
    <row r="69" spans="2:8" ht="12">
      <c r="B69" s="66"/>
      <c r="D69" s="79"/>
      <c r="E69" s="79"/>
      <c r="H69" s="53"/>
    </row>
    <row r="70" spans="2:8" ht="12">
      <c r="B70" s="66"/>
      <c r="D70" s="79"/>
      <c r="E70" s="79"/>
      <c r="H70" s="53"/>
    </row>
    <row r="71" spans="2:8" ht="12">
      <c r="B71" s="66"/>
      <c r="D71" s="79"/>
      <c r="E71" s="79"/>
      <c r="H71" s="53"/>
    </row>
    <row r="72" spans="2:8" ht="12">
      <c r="B72" s="66"/>
      <c r="D72" s="79"/>
      <c r="E72" s="79"/>
      <c r="H72" s="53"/>
    </row>
    <row r="73" spans="2:8" ht="12">
      <c r="B73" s="66"/>
      <c r="D73" s="79"/>
      <c r="E73" s="79"/>
      <c r="H73" s="53"/>
    </row>
    <row r="74" spans="2:8" ht="12">
      <c r="B74" s="66"/>
      <c r="D74" s="79"/>
      <c r="E74" s="79"/>
      <c r="H74" s="53"/>
    </row>
    <row r="75" spans="2:8" ht="12">
      <c r="B75" s="66"/>
      <c r="D75" s="79"/>
      <c r="E75" s="79"/>
      <c r="H75" s="53"/>
    </row>
    <row r="76" spans="2:8" ht="12">
      <c r="B76" s="66"/>
      <c r="D76" s="79"/>
      <c r="E76" s="79"/>
      <c r="H76" s="53"/>
    </row>
    <row r="77" spans="2:8" ht="12">
      <c r="B77" s="66"/>
      <c r="C77" s="74"/>
      <c r="D77" s="74"/>
      <c r="E77" s="74"/>
      <c r="H77" s="53"/>
    </row>
    <row r="78" spans="2:5" ht="12">
      <c r="B78" s="66"/>
      <c r="C78" s="74"/>
      <c r="D78" s="74"/>
      <c r="E78" s="74"/>
    </row>
    <row r="79" spans="3:5" ht="12">
      <c r="C79" s="74"/>
      <c r="D79" s="74"/>
      <c r="E79" s="74"/>
    </row>
    <row r="80" spans="3:5" ht="12">
      <c r="C80" s="74"/>
      <c r="D80" s="74"/>
      <c r="E80" s="74"/>
    </row>
    <row r="81" spans="3:5" ht="12">
      <c r="C81" s="74"/>
      <c r="D81" s="74"/>
      <c r="E81" s="74"/>
    </row>
    <row r="82" spans="3:5" ht="12">
      <c r="C82" s="74"/>
      <c r="D82" s="74"/>
      <c r="E82" s="74"/>
    </row>
    <row r="83" spans="3:5" ht="12">
      <c r="C83" s="74"/>
      <c r="D83" s="74"/>
      <c r="E83" s="74"/>
    </row>
    <row r="84" spans="3:5" ht="12">
      <c r="C84" s="74"/>
      <c r="D84" s="74"/>
      <c r="E84" s="74"/>
    </row>
    <row r="85" spans="3:5" ht="12">
      <c r="C85" s="74"/>
      <c r="D85" s="74"/>
      <c r="E85" s="74"/>
    </row>
    <row r="86" spans="3:5" ht="12">
      <c r="C86" s="74"/>
      <c r="D86" s="74"/>
      <c r="E86" s="74"/>
    </row>
    <row r="87" spans="3:5" ht="12">
      <c r="C87" s="74"/>
      <c r="D87" s="74"/>
      <c r="E87" s="74"/>
    </row>
    <row r="88" spans="3:5" ht="12">
      <c r="C88" s="74"/>
      <c r="D88" s="74"/>
      <c r="E88" s="74"/>
    </row>
    <row r="89" spans="3:5" ht="12">
      <c r="C89" s="74"/>
      <c r="D89" s="74"/>
      <c r="E89" s="74"/>
    </row>
    <row r="90" spans="3:5" ht="12">
      <c r="C90" s="74"/>
      <c r="D90" s="74"/>
      <c r="E90" s="74"/>
    </row>
    <row r="91" spans="3:5" ht="12">
      <c r="C91" s="74"/>
      <c r="D91" s="74"/>
      <c r="E91" s="74"/>
    </row>
    <row r="92" spans="3:5" ht="12">
      <c r="C92" s="74"/>
      <c r="D92" s="74"/>
      <c r="E92" s="74"/>
    </row>
    <row r="93" spans="3:5" ht="12">
      <c r="C93" s="74"/>
      <c r="D93" s="74"/>
      <c r="E93" s="74"/>
    </row>
    <row r="94" spans="3:5" ht="12">
      <c r="C94" s="74"/>
      <c r="D94" s="74"/>
      <c r="E94" s="74"/>
    </row>
    <row r="95" spans="3:5" ht="12">
      <c r="C95" s="74"/>
      <c r="D95" s="74"/>
      <c r="E95" s="74"/>
    </row>
    <row r="96" spans="3:5" ht="12">
      <c r="C96" s="74"/>
      <c r="D96" s="74"/>
      <c r="E96" s="74"/>
    </row>
    <row r="97" spans="3:5" ht="12">
      <c r="C97" s="210"/>
      <c r="D97" s="74"/>
      <c r="E97" s="74"/>
    </row>
    <row r="98" spans="3:5" ht="12">
      <c r="C98" s="43"/>
      <c r="D98" s="74"/>
      <c r="E98" s="74"/>
    </row>
  </sheetData>
  <printOptions/>
  <pageMargins left="0.75" right="0.75" top="1" bottom="1" header="0.5" footer="0.5"/>
  <pageSetup fitToHeight="1" fitToWidth="1" horizontalDpi="2400" verticalDpi="2400" orientation="landscape" paperSize="150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 G5</dc:creator>
  <cp:keywords/>
  <dc:description/>
  <cp:lastModifiedBy>PIIRTO Jukka (ESTAT)</cp:lastModifiedBy>
  <cp:lastPrinted>2014-03-10T15:02:54Z</cp:lastPrinted>
  <dcterms:created xsi:type="dcterms:W3CDTF">2006-08-21T13:09:34Z</dcterms:created>
  <dcterms:modified xsi:type="dcterms:W3CDTF">2019-09-24T15:17:46Z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