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/>
  <bookViews>
    <workbookView xWindow="240" yWindow="110" windowWidth="14810" windowHeight="8010" activeTab="0"/>
  </bookViews>
  <sheets>
    <sheet name="Info" sheetId="4" r:id="rId1"/>
    <sheet name="Figure 1" sheetId="14" r:id="rId2"/>
    <sheet name="Figure 2" sheetId="15" r:id="rId3"/>
    <sheet name="Figure 3" sheetId="24" r:id="rId4"/>
    <sheet name="Figure 4" sheetId="25" r:id="rId5"/>
    <sheet name="Figure 5" sheetId="26" r:id="rId6"/>
    <sheet name="Figure 6" sheetId="16" r:id="rId7"/>
    <sheet name="Figure 7" sheetId="18" r:id="rId8"/>
    <sheet name="Figure 8" sheetId="19" r:id="rId9"/>
    <sheet name="Figure 9" sheetId="22" r:id="rId10"/>
    <sheet name="Figure 10_" sheetId="20" r:id="rId11"/>
    <sheet name="Figure 11_" sheetId="21" r:id="rId12"/>
    <sheet name="Figure 12_" sheetId="23" r:id="rId13"/>
    <sheet name="Figure 13_" sheetId="17" r:id="rId14"/>
  </sheets>
  <definedNames/>
  <calcPr calcId="162913"/>
</workbook>
</file>

<file path=xl/sharedStrings.xml><?xml version="1.0" encoding="utf-8"?>
<sst xmlns="http://schemas.openxmlformats.org/spreadsheetml/2006/main" count="511" uniqueCount="94">
  <si>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</si>
  <si>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</si>
  <si>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</si>
  <si>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</si>
  <si>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</si>
  <si>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</si>
  <si>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</si>
  <si>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</si>
  <si>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</si>
  <si>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</si>
  <si>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</si>
  <si>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</si>
  <si>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</si>
  <si>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</si>
  <si>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</si>
  <si>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</si>
  <si>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</si>
  <si>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</si>
  <si>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</si>
  <si>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</si>
  <si>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</si>
  <si>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</si>
  <si>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</si>
  <si>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</si>
  <si>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</si>
  <si>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</si>
  <si>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</si>
  <si>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</si>
  <si>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</si>
  <si>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:</t>
  </si>
  <si>
    <t>The tables and figures inside the file are:</t>
  </si>
  <si>
    <t>Last updated:</t>
  </si>
  <si>
    <t>Germany</t>
  </si>
  <si>
    <t>(%)</t>
  </si>
  <si>
    <t>Change</t>
  </si>
  <si>
    <t>Czechia</t>
  </si>
  <si>
    <t>Sort the table, adjust the data to be included in the graph and modify the title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</si>
  <si>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</si>
  <si>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</si>
  <si>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</si>
  <si>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</si>
  <si>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</si>
  <si>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</si>
  <si>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</si>
  <si>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</si>
  <si>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first</t>
  </si>
  <si>
    <t>(*) This designation is without prejudice to positions on status, and is in line with UNSCR 1244/1999 and the ICJ Opinion on the Kosovo Declaration of Independence.</t>
  </si>
  <si>
    <t>Electric Vehicles and Electricity Consumption</t>
  </si>
  <si>
    <t>February 2022</t>
  </si>
  <si>
    <t>Passenger cars, by type of motor energy (road_eqs_carpda):</t>
  </si>
  <si>
    <t>https://appsso.eurostat.ec.europa.eu/nui/show.do?query=BOOKMARK_DS-754546_QID_-6814FEE4_UID_-3F171EB0&amp;layout=TIME,C,X,0;GEO,L,Y,0;UNIT,L,Z,0;MOT_NRG,L,Z,1;INDICATORS,C,Z,2;&amp;zSelection=DS-754546MOT_NRG,TOTAL;DS-754546INDICATORS,OBS_FLAG;DS-754546UNIT,NR;&amp;rankName1=UNIT_1_2_-1_2&amp;rankName2=INDICATORS_1_2_-1_2&amp;rankName3=MOT-NRG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</si>
  <si>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Number of electric vehicles, 2019</t>
  </si>
  <si>
    <t>Switzerland</t>
  </si>
  <si>
    <t>Production of electricity and derived heat by type of fuel (nrg_bal_peh)</t>
  </si>
  <si>
    <t>Energy</t>
  </si>
  <si>
    <t>(%, based on GWh)</t>
  </si>
  <si>
    <t>(GWh)</t>
  </si>
  <si>
    <t>Wind</t>
  </si>
  <si>
    <t>Total</t>
  </si>
  <si>
    <t>Solid fossil fuels</t>
  </si>
  <si>
    <t>Natural gas</t>
  </si>
  <si>
    <t>Oil and petroleum products (excluding biofuel portion)</t>
  </si>
  <si>
    <t>Renewables and biofuels</t>
  </si>
  <si>
    <t>Solar photovoltaic</t>
  </si>
  <si>
    <t>Nuclear heat</t>
  </si>
  <si>
    <t>Others</t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</si>
  <si>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nrg_bal_peh)</t>
    </r>
  </si>
  <si>
    <t>https://appsso.eurostat.ec.europa.eu/nui/show.do?query=BOOKMARK_DS-1028926_QID_-1A4753FD_UID_-3F171EB0&amp;layout=TIME,C,X,0;GEO,L,Y,0;NRG_BAL,L,Z,0;SIEC,L,Z,1;UNIT,L,Z,2;INDICATORS,C,Z,3;&amp;zSelection=DS-1028926SIEC,E7000;DS-1028926UNIT,GWH;DS-1028926INDICATORS,OBS_FLAG;DS-1028926NRG_BAL,FC_TRA_ROAD_E;&amp;rankName1=SIEC_1_2_-1_2&amp;rankName2=UNIT_1_2_-1_2&amp;rankName3=INDICATORS_1_2_-1_2&amp;rankName4=NRG-BAL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</si>
  <si>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Supply, transformation and consumption of electricity (nrg_cb_e):</t>
  </si>
  <si>
    <t>Electricity consumption for road transport, 2020</t>
  </si>
  <si>
    <t>European Union</t>
  </si>
  <si>
    <t>https://appsso.eurostat.ec.europa.eu/nui/show.do?query=BOOKMARK_DS-1029270_QID_50DE194F_UID_-3F171EB0&amp;layout=GEO,L,X,0;SIEC,L,Y,0;TIME,C,Z,0;UNIT,L,Z,1;NRG_BAL,L,Z,2;INDICATORS,C,Z,3;&amp;zSelection=DS-1029270NRG_BAL,GEP;DS-1029270GEO,EU27_2020;DS-1029270UNIT,GWH;DS-1029270INDICATORS,OBS_FLAG;DS-1029270TIME,2020;&amp;rankName1=UNIT_1_2_-1_2&amp;rankName2=INDICATORS_1_2_-1_2&amp;rankName3=NRG-BAL_1_2_1_1&amp;rankName4=TIME_1_0_0_0&amp;rankName5=GEO_1_2_0_0&amp;rankName6=SIEC_1_2_0_1&amp;rStp=&amp;cStp=&amp;rDCh=&amp;cDCh=&amp;rDM=true&amp;cDM=true&amp;footnes=false&amp;empty=false&amp;wai=false&amp;time_mode=NONE&amp;time_most_recent=false&amp;lang=EN&amp;cfo=%23%23%23%2C%23%23%23.%23%23%23</t>
  </si>
  <si>
    <t>SIEC/GEO</t>
  </si>
  <si>
    <t>Percentage of gross electricity production from solid fossil fuels, 2020</t>
  </si>
  <si>
    <t>Percentage of gross electricity production from natural gas, 2020</t>
  </si>
  <si>
    <t>Percentage of gross electricity production from nuclear heat, 2020</t>
  </si>
  <si>
    <t>Percentage of gross electricity production from wind, 2020</t>
  </si>
  <si>
    <t>Percentage of gross electricity production from oil and petroleum products, 2020</t>
  </si>
  <si>
    <t>Percentage of gross electricity production from solar photovoltaics, 2020</t>
  </si>
  <si>
    <t>Figure 1: Gross electricity generation, EU, 2020</t>
  </si>
  <si>
    <t>Figure 9</t>
  </si>
  <si>
    <t>Figure 10</t>
  </si>
  <si>
    <t>Gross electricity generation, EU, 2020</t>
  </si>
  <si>
    <t>Natural gas and Solid fossil fuels</t>
  </si>
  <si>
    <t>Growth rate of electric vehicles number compared with previous year, 2019</t>
  </si>
  <si>
    <t>TOTAL</t>
  </si>
  <si>
    <t>EV</t>
  </si>
  <si>
    <t>Share of electric vehicles in the total number of passenger cars, 2019</t>
  </si>
  <si>
    <t>Number of hybrid electric-petrol vehicles, 2019</t>
  </si>
  <si>
    <t>Number of hybrid electric-diesel vehicles, 2019</t>
  </si>
  <si>
    <t>Share of electric vehicles in the total number of passenger vehicles, 2019</t>
  </si>
  <si>
    <t>Figure 11</t>
  </si>
  <si>
    <t>Figure 12</t>
  </si>
  <si>
    <t>Figure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</si>
</sst>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i"/>
    <numFmt numFmtId="165" formatCode="0.0%"/>
    <numFmt numFmtId="166" formatCode="0.0"/>
    <numFmt numFmtId="167" formatCode="#,##0_i"/>
    <numFmt numFmtId="168" formatCode="#,##0.000"/>
    <numFmt numFmtId="169" formatCode="#\ ##0.0"/>
    <numFmt numFmtId="170" formatCode="0.00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164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wrapText="1"/>
    </xf>
    <xf numFmtId="165" fontId="2" fillId="0" borderId="0" xfId="15" applyNumberFormat="1" applyFont="1"/>
    <xf numFmtId="0" fontId="3" fillId="0" borderId="0" xfId="0" applyFont="1" applyBorder="1" applyAlignment="1">
      <alignment/>
    </xf>
    <xf numFmtId="0" fontId="9" fillId="5" borderId="0" xfId="21" applyFont="1" applyFill="1" applyBorder="1" applyAlignment="1" applyProtection="1">
      <alignment vertical="center"/>
      <protection/>
    </xf>
    <xf numFmtId="0" fontId="9" fillId="5" borderId="0" xfId="21" applyFont="1" applyFill="1" applyBorder="1" applyAlignment="1">
      <alignment vertical="center"/>
      <protection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wrapText="1"/>
    </xf>
    <xf numFmtId="0" fontId="10" fillId="0" borderId="0" xfId="0" applyFont="1"/>
    <xf numFmtId="1" fontId="3" fillId="0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7" fontId="3" fillId="0" borderId="3" xfId="24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right" indent="1"/>
    </xf>
    <xf numFmtId="0" fontId="7" fillId="0" borderId="4" xfId="0" applyFont="1" applyFill="1" applyBorder="1" applyAlignment="1">
      <alignment horizontal="left" vertical="center"/>
    </xf>
    <xf numFmtId="167" fontId="3" fillId="0" borderId="4" xfId="24" applyNumberFormat="1" applyBorder="1" applyAlignment="1">
      <alignment horizontal="right" vertical="center"/>
    </xf>
    <xf numFmtId="164" fontId="3" fillId="0" borderId="4" xfId="24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/>
    </xf>
    <xf numFmtId="164" fontId="3" fillId="0" borderId="5" xfId="24" applyBorder="1" applyAlignment="1">
      <alignment horizontal="right" vertical="center"/>
    </xf>
    <xf numFmtId="167" fontId="3" fillId="0" borderId="5" xfId="24" applyNumberFormat="1" applyBorder="1" applyAlignment="1">
      <alignment horizontal="right" vertical="center"/>
    </xf>
    <xf numFmtId="164" fontId="3" fillId="0" borderId="6" xfId="24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167" fontId="3" fillId="0" borderId="8" xfId="24" applyNumberFormat="1" applyBorder="1" applyAlignment="1">
      <alignment horizontal="right" vertical="center"/>
    </xf>
    <xf numFmtId="169" fontId="3" fillId="0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170" fontId="2" fillId="0" borderId="0" xfId="15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electric vehicles,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Number of electric vehicles, 2019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1'!$B$6:$B$37</c:f>
              <c:strCache/>
            </c:strRef>
          </c:cat>
          <c:val>
            <c:numRef>
              <c:f>'Figure 1'!$C$6:$C$37</c:f>
              <c:numCache/>
            </c:numRef>
          </c:val>
        </c:ser>
        <c:overlap val="100"/>
        <c:gapWidth val="55"/>
        <c:axId val="12776263"/>
        <c:axId val="47877504"/>
      </c:barChart>
      <c:catAx>
        <c:axId val="127762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762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nuclear heat,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10_'!$E$5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10_'!$B$6:$B$37</c:f>
              <c:strCache/>
            </c:strRef>
          </c:cat>
          <c:val>
            <c:numRef>
              <c:f>'Figure 10_'!$E$6:$E$20</c:f>
              <c:numCache/>
            </c:numRef>
          </c:val>
        </c:ser>
        <c:overlap val="100"/>
        <c:gapWidth val="55"/>
        <c:axId val="29200535"/>
        <c:axId val="61478224"/>
      </c:barChart>
      <c:catAx>
        <c:axId val="292005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478224"/>
        <c:crossesAt val="-25"/>
        <c:auto val="1"/>
        <c:lblOffset val="100"/>
        <c:noMultiLvlLbl val="0"/>
      </c:catAx>
      <c:valAx>
        <c:axId val="6147822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0053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wind,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11_'!$E$5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11_'!$B$6:$B$37</c:f>
              <c:strCache/>
            </c:strRef>
          </c:cat>
          <c:val>
            <c:numRef>
              <c:f>'Figure 11_'!$E$6:$E$37</c:f>
              <c:numCache/>
            </c:numRef>
          </c:val>
        </c:ser>
        <c:ser>
          <c:idx val="1"/>
          <c:order val="1"/>
          <c:tx>
            <c:strRef>
              <c:f>'Figure 11_'!$B$30:$B$32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11_'!$B$6:$B$37</c:f>
              <c:strCache/>
            </c:strRef>
          </c:cat>
          <c:val>
            <c:numRef>
              <c:f>'Figure 11_'!$B$33</c:f>
              <c:numCache/>
            </c:numRef>
          </c:val>
        </c:ser>
        <c:ser>
          <c:idx val="2"/>
          <c:order val="2"/>
          <c:tx>
            <c:strRef>
              <c:f>'Figure 11_'!$B$30:$B$32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11_'!$B$6:$B$37</c:f>
              <c:strCache/>
            </c:strRef>
          </c:cat>
          <c:val>
            <c:numRef>
              <c:f>'Figure 11_'!$B$33</c:f>
              <c:numCache/>
            </c:numRef>
          </c:val>
        </c:ser>
        <c:ser>
          <c:idx val="3"/>
          <c:order val="3"/>
          <c:tx>
            <c:strRef>
              <c:f>'Figure 11_'!$B$28:$B$36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11_'!$B$6:$B$37</c:f>
              <c:strCache/>
            </c:strRef>
          </c:cat>
          <c:val>
            <c:numRef>
              <c:f>'Figure 11_'!$B$37</c:f>
              <c:numCache/>
            </c:numRef>
          </c:val>
        </c:ser>
        <c:overlap val="100"/>
        <c:gapWidth val="55"/>
        <c:axId val="16433105"/>
        <c:axId val="13680218"/>
      </c:barChart>
      <c:catAx>
        <c:axId val="16433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680218"/>
        <c:crossesAt val="-25"/>
        <c:auto val="1"/>
        <c:lblOffset val="100"/>
        <c:noMultiLvlLbl val="0"/>
      </c:catAx>
      <c:valAx>
        <c:axId val="1368021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3310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solar photovoltaics,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12_'!$E$5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12_'!$B$6:$B$37</c:f>
              <c:strCache/>
            </c:strRef>
          </c:cat>
          <c:val>
            <c:numRef>
              <c:f>'Figure 12_'!$E$6:$E$37</c:f>
              <c:numCache/>
            </c:numRef>
          </c:val>
        </c:ser>
        <c:ser>
          <c:idx val="1"/>
          <c:order val="1"/>
          <c:tx>
            <c:strRef>
              <c:f>'Figure 12_'!$B$30:$B$32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12_'!$B$6:$B$37</c:f>
              <c:strCache/>
            </c:strRef>
          </c:cat>
          <c:val>
            <c:numRef>
              <c:f>'Figure 12_'!$B$33</c:f>
              <c:numCache/>
            </c:numRef>
          </c:val>
        </c:ser>
        <c:ser>
          <c:idx val="2"/>
          <c:order val="2"/>
          <c:tx>
            <c:strRef>
              <c:f>'Figure 12_'!$B$30:$B$32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12_'!$B$6:$B$37</c:f>
              <c:strCache/>
            </c:strRef>
          </c:cat>
          <c:val>
            <c:numRef>
              <c:f>'Figure 12_'!$B$33</c:f>
              <c:numCache/>
            </c:numRef>
          </c:val>
        </c:ser>
        <c:ser>
          <c:idx val="3"/>
          <c:order val="3"/>
          <c:tx>
            <c:strRef>
              <c:f>'Figure 12_'!$B$28:$B$36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12_'!$B$6:$B$37</c:f>
              <c:strCache/>
            </c:strRef>
          </c:cat>
          <c:val>
            <c:numRef>
              <c:f>'Figure 12_'!$B$37</c:f>
              <c:numCache/>
            </c:numRef>
          </c:val>
        </c:ser>
        <c:overlap val="100"/>
        <c:gapWidth val="55"/>
        <c:axId val="56013099"/>
        <c:axId val="34355844"/>
      </c:barChart>
      <c:catAx>
        <c:axId val="56013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355844"/>
        <c:crossesAt val="-25"/>
        <c:auto val="1"/>
        <c:lblOffset val="100"/>
        <c:noMultiLvlLbl val="0"/>
      </c:catAx>
      <c:valAx>
        <c:axId val="3435584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13099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 for road transport, 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13_'!$B$2</c:f>
              <c:strCache>
                <c:ptCount val="1"/>
                <c:pt idx="0">
                  <c:v>Electricity consumption for road transport, 2020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13_'!$B$6:$B$38</c:f>
              <c:strCache/>
            </c:strRef>
          </c:cat>
          <c:val>
            <c:numRef>
              <c:f>'Figure 13_'!$C$6:$C$38</c:f>
              <c:numCache/>
            </c:numRef>
          </c:val>
        </c:ser>
        <c:overlap val="100"/>
        <c:gapWidth val="55"/>
        <c:axId val="40767141"/>
        <c:axId val="31359950"/>
      </c:barChart>
      <c:catAx>
        <c:axId val="407671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9950"/>
        <c:crosses val="autoZero"/>
        <c:auto val="1"/>
        <c:lblOffset val="100"/>
        <c:noMultiLvlLbl val="0"/>
      </c:catAx>
      <c:valAx>
        <c:axId val="31359950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6714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 of electric vehicles number compared with previous year, 2019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</c:ser>
        <c:ser>
          <c:idx val="1"/>
          <c:order val="1"/>
          <c:tx>
            <c:strRef>
              <c:f>'Figure 2'!$B$29:$B$31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2'!$B$32</c:f>
              <c:numCache/>
            </c:numRef>
          </c:val>
        </c:ser>
        <c:ser>
          <c:idx val="2"/>
          <c:order val="2"/>
          <c:tx>
            <c:strRef>
              <c:f>'Figure 2'!$B$29:$B$31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2'!$B$32</c:f>
              <c:numCache/>
            </c:numRef>
          </c:val>
        </c:ser>
        <c:overlap val="100"/>
        <c:gapWidth val="55"/>
        <c:axId val="28244353"/>
        <c:axId val="52872586"/>
      </c:barChart>
      <c:catAx>
        <c:axId val="28244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872586"/>
        <c:crossesAt val="-25"/>
        <c:auto val="1"/>
        <c:lblOffset val="100"/>
        <c:noMultiLvlLbl val="0"/>
      </c:catAx>
      <c:valAx>
        <c:axId val="5287258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4435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electric vehicles in the total number of passenger cars,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08575"/>
          <c:w val="0.86225"/>
          <c:h val="0.7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3'!$E$6:$E$37</c:f>
              <c:numCache/>
            </c:numRef>
          </c:val>
        </c:ser>
        <c:ser>
          <c:idx val="1"/>
          <c:order val="1"/>
          <c:tx>
            <c:strRef>
              <c:f>'Figure 3'!$B$25:$B$27</c:f>
              <c:strCache>
                <c:ptCount val="1"/>
                <c:pt idx="0">
                  <c:v>Cyprus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3'!$B$28</c:f>
              <c:numCache/>
            </c:numRef>
          </c:val>
        </c:ser>
        <c:ser>
          <c:idx val="2"/>
          <c:order val="2"/>
          <c:tx>
            <c:strRef>
              <c:f>'Figure 3'!$B$25:$B$27</c:f>
              <c:strCache>
                <c:ptCount val="1"/>
                <c:pt idx="0">
                  <c:v>Cyprus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3'!$B$28</c:f>
              <c:numCache/>
            </c:numRef>
          </c:val>
        </c:ser>
        <c:overlap val="100"/>
        <c:gapWidth val="55"/>
        <c:axId val="6091227"/>
        <c:axId val="54821044"/>
      </c:barChart>
      <c:catAx>
        <c:axId val="6091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821044"/>
        <c:crossesAt val="-25"/>
        <c:auto val="1"/>
        <c:lblOffset val="100"/>
        <c:noMultiLvlLbl val="0"/>
      </c:catAx>
      <c:valAx>
        <c:axId val="54821044"/>
        <c:scaling>
          <c:orientation val="minMax"/>
          <c:max val="0.020000000000000004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9122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hybrid electric-petrol vehicles,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4'!$B$2</c:f>
              <c:strCache>
                <c:ptCount val="1"/>
                <c:pt idx="0">
                  <c:v>Number of hybrid electric-petrol vehicles, 2019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4'!$B$6:$B$37</c:f>
              <c:strCache/>
            </c:strRef>
          </c:cat>
          <c:val>
            <c:numRef>
              <c:f>'Figure 4'!$C$6:$C$37</c:f>
              <c:numCache/>
            </c:numRef>
          </c:val>
        </c:ser>
        <c:overlap val="100"/>
        <c:gapWidth val="55"/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  <c:max val="4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62734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hybrid electric-diesel vehicles, 2019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5'!$B$2</c:f>
              <c:strCache>
                <c:ptCount val="1"/>
                <c:pt idx="0">
                  <c:v>Number of hybrid electric-diesel vehicles, 2019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5'!$B$6:$B$37</c:f>
              <c:strCache/>
            </c:strRef>
          </c:cat>
          <c:val>
            <c:numRef>
              <c:f>'Figure 5'!$C$6:$C$37</c:f>
              <c:numCache/>
            </c:numRef>
          </c:val>
        </c:ser>
        <c:overlap val="100"/>
        <c:gapWidth val="55"/>
        <c:axId val="34767087"/>
        <c:axId val="44468328"/>
      </c:barChart>
      <c:catAx>
        <c:axId val="347670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6708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Gross electricity generation, EU, 2020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(%, based on GWh)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252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6'!$C$5</c:f>
              <c:strCache>
                <c:ptCount val="1"/>
                <c:pt idx="0">
                  <c:v>Figure 1: Gross electricity generation, EU, 2020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"/>
                  <c:y val="0.02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75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65"/>
                  <c:y val="0.00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92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6'!$C$11:$C$14</c:f>
              <c:strCache/>
            </c:strRef>
          </c:cat>
          <c:val>
            <c:numRef>
              <c:f>'Figure 6'!$D$11:$D$14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solid fossil fuels,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7'!$E$6:$E$37</c:f>
              <c:numCache/>
            </c:numRef>
          </c:val>
        </c:ser>
        <c:ser>
          <c:idx val="1"/>
          <c:order val="1"/>
          <c:tx>
            <c:strRef>
              <c:f>'Figure 7'!$B$30:$B$32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7'!$B$33</c:f>
              <c:numCache/>
            </c:numRef>
          </c:val>
        </c:ser>
        <c:ser>
          <c:idx val="2"/>
          <c:order val="2"/>
          <c:tx>
            <c:strRef>
              <c:f>'Figure 7'!$B$30:$B$32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7'!$B$33</c:f>
              <c:numCache/>
            </c:numRef>
          </c:val>
        </c:ser>
        <c:ser>
          <c:idx val="3"/>
          <c:order val="3"/>
          <c:tx>
            <c:strRef>
              <c:f>'Figure 7'!$B$28:$B$36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7'!$B$37</c:f>
              <c:numCache/>
            </c:numRef>
          </c:val>
        </c:ser>
        <c:overlap val="100"/>
        <c:gapWidth val="55"/>
        <c:axId val="64670633"/>
        <c:axId val="45164786"/>
      </c:barChart>
      <c:catAx>
        <c:axId val="64670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164786"/>
        <c:crossesAt val="-25"/>
        <c:auto val="1"/>
        <c:lblOffset val="100"/>
        <c:noMultiLvlLbl val="0"/>
      </c:catAx>
      <c:valAx>
        <c:axId val="4516478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7063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natural gas,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8'!$E$6:$E$37</c:f>
              <c:numCache/>
            </c:numRef>
          </c:val>
        </c:ser>
        <c:ser>
          <c:idx val="1"/>
          <c:order val="1"/>
          <c:tx>
            <c:strRef>
              <c:f>'Figure 8'!$B$30:$B$32</c:f>
              <c:strCache>
                <c:ptCount val="1"/>
                <c:pt idx="0">
                  <c:v>Estonia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8'!$B$33</c:f>
              <c:numCache/>
            </c:numRef>
          </c:val>
        </c:ser>
        <c:ser>
          <c:idx val="2"/>
          <c:order val="2"/>
          <c:tx>
            <c:strRef>
              <c:f>'Figure 8'!$B$30:$B$32</c:f>
              <c:strCache>
                <c:ptCount val="1"/>
                <c:pt idx="0">
                  <c:v>Estonia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8'!$B$33</c:f>
              <c:numCache/>
            </c:numRef>
          </c:val>
        </c:ser>
        <c:ser>
          <c:idx val="3"/>
          <c:order val="3"/>
          <c:tx>
            <c:strRef>
              <c:f>'Figure 8'!$B$28:$B$36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8'!$B$6:$B$37</c:f>
              <c:strCache/>
            </c:strRef>
          </c:cat>
          <c:val>
            <c:numRef>
              <c:f>'Figure 8'!$B$37</c:f>
              <c:numCache/>
            </c:numRef>
          </c:val>
        </c:ser>
        <c:overlap val="100"/>
        <c:gapWidth val="55"/>
        <c:axId val="3829891"/>
        <c:axId val="34469020"/>
      </c:barChart>
      <c:catAx>
        <c:axId val="3829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469020"/>
        <c:crossesAt val="-25"/>
        <c:auto val="1"/>
        <c:lblOffset val="100"/>
        <c:noMultiLvlLbl val="0"/>
      </c:catAx>
      <c:valAx>
        <c:axId val="3446902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9891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oil and petroleum products,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75"/>
          <c:w val="0.99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9'!$E$6:$E$37</c:f>
              <c:numCache/>
            </c:numRef>
          </c:val>
        </c:ser>
        <c:ser>
          <c:idx val="1"/>
          <c:order val="1"/>
          <c:tx>
            <c:strRef>
              <c:f>'Figure 9'!$B$30:$B$32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9'!$B$33</c:f>
              <c:numCache/>
            </c:numRef>
          </c:val>
        </c:ser>
        <c:ser>
          <c:idx val="2"/>
          <c:order val="2"/>
          <c:tx>
            <c:strRef>
              <c:f>'Figure 9'!$B$30:$B$32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9'!$B$33</c:f>
              <c:numCache/>
            </c:numRef>
          </c:val>
        </c:ser>
        <c:ser>
          <c:idx val="3"/>
          <c:order val="3"/>
          <c:tx>
            <c:strRef>
              <c:f>'Figure 9'!$B$28:$B$36</c:f>
              <c:strCache>
                <c:ptCount val="1"/>
                <c:pt idx="0">
                  <c:v>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9'!$B$37</c:f>
              <c:numCache/>
            </c:numRef>
          </c:val>
        </c:ser>
        <c:overlap val="100"/>
        <c:gapWidth val="55"/>
        <c:axId val="41785725"/>
        <c:axId val="40527206"/>
      </c:barChart>
      <c:catAx>
        <c:axId val="41785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527206"/>
        <c:crossesAt val="-25"/>
        <c:auto val="1"/>
        <c:lblOffset val="100"/>
        <c:noMultiLvlLbl val="0"/>
      </c:catAx>
      <c:valAx>
        <c:axId val="405272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78572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0.842</cdr:y>
    </cdr:from>
    <cdr:to>
      <cdr:x>0.84725</cdr:x>
      <cdr:y>0.98425</cdr:y>
    </cdr:to>
    <cdr:sp macro="" textlink="">
      <cdr:nvSpPr>
        <cdr:cNvPr id="6" name="FootonotesShape"/>
        <cdr:cNvSpPr txBox="1"/>
      </cdr:nvSpPr>
      <cdr:spPr>
        <a:xfrm>
          <a:off x="66675" y="4229100"/>
          <a:ext cx="7600950" cy="7143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200">
              <a:latin typeface="Arial" panose="020B0604020202020204" pitchFamily="34" charset="0"/>
            </a:rPr>
            <a:t>Note: data not available for Bulgaria, Czechia ,Denmark, Germany,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Ireland, Greece, Croatia, Austria, Slovenia and Slovakia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28575</xdr:rowOff>
    </xdr:from>
    <xdr:to>
      <xdr:col>18</xdr:col>
      <xdr:colOff>523875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2524125" y="638175"/>
        <a:ext cx="9058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0.9335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(nrg_bal_peh)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1304925</xdr:colOff>
      <xdr:row>23</xdr:row>
      <xdr:rowOff>104775</xdr:rowOff>
    </xdr:from>
    <xdr:to>
      <xdr:col>7</xdr:col>
      <xdr:colOff>1171575</xdr:colOff>
      <xdr:row>49</xdr:row>
      <xdr:rowOff>76200</xdr:rowOff>
    </xdr:to>
    <xdr:graphicFrame macro="">
      <xdr:nvGraphicFramePr>
        <xdr:cNvPr id="2" name="Chart 1"/>
        <xdr:cNvGraphicFramePr/>
      </xdr:nvGraphicFramePr>
      <xdr:xfrm>
        <a:off x="2428875" y="4352925"/>
        <a:ext cx="4410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solid fossil fuels in Sweden, Estonia, Cyprus, Latvia, Lithuania, Luxembourg, Malta,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Iceland and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Norway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619500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natural gas in Cyprus, Sweden and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Iceland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oil or petroleum products in Latvia,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Luxembourg and Iceland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Bulgaria, Greece, Austria</a:t>
          </a:r>
          <a:r>
            <a:rPr lang="en-IE" sz="1200" baseline="0">
              <a:latin typeface="Arial" panose="020B0604020202020204" pitchFamily="34" charset="0"/>
            </a:rPr>
            <a:t> and</a:t>
          </a:r>
          <a:r>
            <a:rPr lang="en-IE" sz="1200">
              <a:latin typeface="Arial" panose="020B0604020202020204" pitchFamily="34" charset="0"/>
            </a:rPr>
            <a:t> Slovakia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28575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</xdr:row>
      <xdr:rowOff>142875</xdr:rowOff>
    </xdr:from>
    <xdr:to>
      <xdr:col>14</xdr:col>
      <xdr:colOff>495300</xdr:colOff>
      <xdr:row>50</xdr:row>
      <xdr:rowOff>28575</xdr:rowOff>
    </xdr:to>
    <xdr:graphicFrame macro="">
      <xdr:nvGraphicFramePr>
        <xdr:cNvPr id="2" name="Chart 1"/>
        <xdr:cNvGraphicFramePr/>
      </xdr:nvGraphicFramePr>
      <xdr:xfrm>
        <a:off x="3886200" y="600075"/>
        <a:ext cx="54768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wind in Slovenia, Slovakia, Malta</a:t>
          </a:r>
          <a:r>
            <a:rPr lang="en-IE" sz="1200" i="1" baseline="0">
              <a:latin typeface="Arial" panose="020B0604020202020204" pitchFamily="34" charset="0"/>
            </a:rPr>
            <a:t> and</a:t>
          </a:r>
          <a:r>
            <a:rPr lang="en-IE" sz="1200" i="1">
              <a:latin typeface="Arial" panose="020B0604020202020204" pitchFamily="34" charset="0"/>
            </a:rPr>
            <a:t> Iceland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Gross electricity production from solar photovoltaics in Iceland and</a:t>
          </a:r>
          <a:r>
            <a:rPr lang="en-IE" sz="1200" i="1" baseline="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Norway is zero or negligible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952875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49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0.06925</cdr:x>
      <cdr:y>0.11275</cdr:y>
    </cdr:from>
    <cdr:to>
      <cdr:x>0.16525</cdr:x>
      <cdr:y>0.289</cdr:y>
    </cdr:to>
    <cdr:sp macro="" textlink="">
      <cdr:nvSpPr>
        <cdr:cNvPr id="4" name="TextBox 3"/>
        <cdr:cNvSpPr txBox="1"/>
      </cdr:nvSpPr>
      <cdr:spPr>
        <a:xfrm>
          <a:off x="619125" y="581025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\\</a:t>
          </a:r>
        </a:p>
      </cdr:txBody>
    </cdr:sp>
  </cdr:relSizeAnchor>
  <cdr:relSizeAnchor xmlns:cdr="http://schemas.openxmlformats.org/drawingml/2006/chartDrawing">
    <cdr:from>
      <cdr:x>0.08</cdr:x>
      <cdr:y>0.093</cdr:y>
    </cdr:from>
    <cdr:to>
      <cdr:x>0.176</cdr:x>
      <cdr:y>0.2695</cdr:y>
    </cdr:to>
    <cdr:sp macro="" textlink="">
      <cdr:nvSpPr>
        <cdr:cNvPr id="5" name="TextBox 4"/>
        <cdr:cNvSpPr txBox="1"/>
      </cdr:nvSpPr>
      <cdr:spPr>
        <a:xfrm>
          <a:off x="723900" y="476250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0.06725</cdr:x>
      <cdr:y>0.08575</cdr:y>
    </cdr:from>
    <cdr:to>
      <cdr:x>0.16325</cdr:x>
      <cdr:y>0.26225</cdr:y>
    </cdr:to>
    <cdr:sp macro="" textlink="">
      <cdr:nvSpPr>
        <cdr:cNvPr id="6" name="TextBox 5"/>
        <cdr:cNvSpPr txBox="1"/>
      </cdr:nvSpPr>
      <cdr:spPr>
        <a:xfrm>
          <a:off x="600075" y="438150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3</a:t>
          </a:r>
          <a:r>
            <a:rPr lang="en-IE" sz="1100" baseline="0"/>
            <a:t> 283.5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28575</xdr:rowOff>
    </xdr:from>
    <xdr:to>
      <xdr:col>18</xdr:col>
      <xdr:colOff>523875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2524125" y="638175"/>
        <a:ext cx="9058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28575</xdr:rowOff>
    </xdr:from>
    <xdr:to>
      <xdr:col>18</xdr:col>
      <xdr:colOff>523875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2524125" y="638175"/>
        <a:ext cx="9058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 Greece Austria Slovakia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619500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 Greece Austria Slovakia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0.904</cdr:x>
      <cdr:y>0.73775</cdr:y>
    </cdr:from>
    <cdr:to>
      <cdr:x>1</cdr:x>
      <cdr:y>0.86775</cdr:y>
    </cdr:to>
    <cdr:sp macro="" textlink="">
      <cdr:nvSpPr>
        <cdr:cNvPr id="2" name="TextBox 1"/>
        <cdr:cNvSpPr txBox="1"/>
      </cdr:nvSpPr>
      <cdr:spPr>
        <a:xfrm>
          <a:off x="8172450" y="5181600"/>
          <a:ext cx="8667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0.94825</cdr:x>
      <cdr:y>0.72675</cdr:y>
    </cdr:from>
    <cdr:to>
      <cdr:x>1</cdr:x>
      <cdr:y>0.771</cdr:y>
    </cdr:to>
    <cdr:sp macro="" textlink="">
      <cdr:nvSpPr>
        <cdr:cNvPr id="3" name="TextBox 2"/>
        <cdr:cNvSpPr txBox="1"/>
      </cdr:nvSpPr>
      <cdr:spPr>
        <a:xfrm>
          <a:off x="8572500" y="5105400"/>
          <a:ext cx="466725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9.31%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476250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3619500" y="571500"/>
        <a:ext cx="90487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</xdr:col>
      <xdr:colOff>133350</xdr:colOff>
      <xdr:row>38</xdr:row>
      <xdr:rowOff>66675</xdr:rowOff>
    </xdr:from>
    <xdr:ext cx="295275" cy="266700"/>
    <xdr:sp macro="" textlink="">
      <xdr:nvSpPr>
        <xdr:cNvPr id="3" name="TextBox 2"/>
        <xdr:cNvSpPr txBox="1"/>
      </xdr:nvSpPr>
      <xdr:spPr>
        <a:xfrm>
          <a:off x="12325350" y="5857875"/>
          <a:ext cx="2952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E" sz="1100"/>
            <a:t>//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48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Bulgaria, Czechia ,Denmark, Germany,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Ireland, Greece, Croatia, Austria, Slovenia and Slovakia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</xdr:row>
      <xdr:rowOff>142875</xdr:rowOff>
    </xdr:from>
    <xdr:to>
      <xdr:col>18</xdr:col>
      <xdr:colOff>523875</xdr:colOff>
      <xdr:row>36</xdr:row>
      <xdr:rowOff>142875</xdr:rowOff>
    </xdr:to>
    <xdr:graphicFrame macro="">
      <xdr:nvGraphicFramePr>
        <xdr:cNvPr id="2" name="Chart 1"/>
        <xdr:cNvGraphicFramePr/>
      </xdr:nvGraphicFramePr>
      <xdr:xfrm>
        <a:off x="2524125" y="600075"/>
        <a:ext cx="90582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B9" sqref="B9"/>
    </sheetView>
  </sheetViews>
  <sheetFormatPr defaultColWidth="9.140625" defaultRowHeight="15"/>
  <cols>
    <col min="1" max="3" width="9.140625" style="5" customWidth="1"/>
    <col min="4" max="4" width="11.7109375" style="5" bestFit="1" customWidth="1"/>
    <col min="5" max="14" width="9.140625" style="5" customWidth="1"/>
    <col min="15" max="16384" width="9.140625" style="5" customWidth="1"/>
  </cols>
  <sheetData>
    <row r="1" spans="1:9" ht="17.25" customHeight="1">
      <c r="A1" s="18">
        <v>2021</v>
      </c>
      <c r="B1" s="3"/>
      <c r="C1" s="4"/>
      <c r="D1" s="4"/>
      <c r="E1" s="4"/>
      <c r="F1" s="4"/>
      <c r="G1" s="4"/>
      <c r="H1" s="4"/>
      <c r="I1" s="4"/>
    </row>
    <row r="2" spans="1:9" ht="17.25" customHeight="1">
      <c r="A2" s="19" t="s">
        <v>45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19">
        <v>1</v>
      </c>
      <c r="B3" s="4"/>
      <c r="C3" s="6"/>
      <c r="D3" s="4"/>
      <c r="E3" s="7"/>
      <c r="F3" s="8"/>
      <c r="G3" s="8"/>
      <c r="H3" s="8"/>
      <c r="I3" s="8"/>
    </row>
    <row r="4" spans="1:9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4"/>
      <c r="B5" s="6" t="s">
        <v>47</v>
      </c>
      <c r="C5" s="4"/>
      <c r="D5" s="4"/>
      <c r="E5" s="9"/>
      <c r="F5" s="4"/>
      <c r="G5" s="4"/>
      <c r="H5" s="4"/>
      <c r="I5" s="4"/>
    </row>
    <row r="6" ht="17.25" customHeight="1"/>
    <row r="7" ht="17.25" customHeight="1"/>
    <row r="8" spans="1:9" ht="17.25" customHeight="1">
      <c r="A8" s="10" t="s">
        <v>30</v>
      </c>
      <c r="B8" s="10"/>
      <c r="C8" s="10"/>
      <c r="D8" s="10"/>
      <c r="E8" s="10"/>
      <c r="F8" s="10"/>
      <c r="G8" s="10"/>
      <c r="H8" s="10"/>
      <c r="I8" s="10"/>
    </row>
    <row r="9" spans="1:9" ht="17.2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2" ht="17.25" customHeight="1">
      <c r="A10" s="5" t="s">
        <v>37</v>
      </c>
      <c r="B10" s="5" t="s">
        <v>51</v>
      </c>
    </row>
    <row r="11" spans="1:2" ht="17.25" customHeight="1">
      <c r="A11" s="5" t="s">
        <v>38</v>
      </c>
      <c r="B11" s="5" t="s">
        <v>84</v>
      </c>
    </row>
    <row r="12" spans="1:2" ht="17.25" customHeight="1">
      <c r="A12" s="5" t="s">
        <v>39</v>
      </c>
      <c r="B12" s="5" t="s">
        <v>90</v>
      </c>
    </row>
    <row r="13" spans="1:2" ht="17.25" customHeight="1">
      <c r="A13" s="5" t="s">
        <v>40</v>
      </c>
      <c r="B13" s="5" t="s">
        <v>88</v>
      </c>
    </row>
    <row r="14" spans="1:2" ht="17.25" customHeight="1">
      <c r="A14" s="5" t="s">
        <v>41</v>
      </c>
      <c r="B14" s="5" t="s">
        <v>89</v>
      </c>
    </row>
    <row r="15" spans="1:2" ht="17.25" customHeight="1">
      <c r="A15" s="5" t="s">
        <v>42</v>
      </c>
      <c r="B15" s="5" t="s">
        <v>82</v>
      </c>
    </row>
    <row r="16" spans="1:2" ht="17.25" customHeight="1">
      <c r="A16" s="5" t="s">
        <v>43</v>
      </c>
      <c r="B16" s="5" t="s">
        <v>73</v>
      </c>
    </row>
    <row r="17" spans="1:2" ht="17.25" customHeight="1">
      <c r="A17" s="5" t="s">
        <v>44</v>
      </c>
      <c r="B17" s="5" t="s">
        <v>74</v>
      </c>
    </row>
    <row r="18" spans="1:2" ht="17.25" customHeight="1">
      <c r="A18" s="5" t="s">
        <v>80</v>
      </c>
      <c r="B18" s="5" t="s">
        <v>77</v>
      </c>
    </row>
    <row r="19" spans="1:2" ht="17.25" customHeight="1">
      <c r="A19" s="5" t="s">
        <v>81</v>
      </c>
      <c r="B19" s="5" t="s">
        <v>75</v>
      </c>
    </row>
    <row r="20" spans="1:2" ht="17.25" customHeight="1">
      <c r="A20" s="5" t="s">
        <v>91</v>
      </c>
      <c r="B20" s="5" t="s">
        <v>76</v>
      </c>
    </row>
    <row r="21" spans="1:2" ht="17.25" customHeight="1">
      <c r="A21" s="5" t="s">
        <v>92</v>
      </c>
      <c r="B21" s="5" t="s">
        <v>78</v>
      </c>
    </row>
    <row r="22" spans="1:2" ht="17.25" customHeight="1">
      <c r="A22" s="5" t="s">
        <v>93</v>
      </c>
      <c r="B22" s="5" t="s">
        <v>69</v>
      </c>
    </row>
    <row r="23" ht="17.25" customHeight="1"/>
    <row r="24" spans="1:7" ht="17.25" customHeight="1">
      <c r="A24" s="5" t="s">
        <v>53</v>
      </c>
      <c r="G24" s="5" t="s">
        <v>71</v>
      </c>
    </row>
    <row r="25" spans="1:7" ht="17.25" customHeight="1">
      <c r="A25" s="5" t="s">
        <v>68</v>
      </c>
      <c r="G25" s="5" t="s">
        <v>67</v>
      </c>
    </row>
    <row r="26" spans="1:7" ht="17.25" customHeight="1">
      <c r="A26" s="5" t="s">
        <v>49</v>
      </c>
      <c r="G26" s="5" t="s">
        <v>50</v>
      </c>
    </row>
    <row r="27" ht="17.25" customHeight="1"/>
    <row r="28" spans="1:8" ht="17.25" customHeight="1">
      <c r="A28" s="11"/>
      <c r="B28" s="11"/>
      <c r="C28" s="12" t="s">
        <v>31</v>
      </c>
      <c r="D28" s="11" t="s">
        <v>48</v>
      </c>
      <c r="E28" s="11"/>
      <c r="F28" s="11"/>
      <c r="G28" s="11"/>
      <c r="H28" s="11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B2" sqref="B2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77</v>
      </c>
    </row>
    <row r="5" spans="2:5" ht="12" customHeight="1">
      <c r="B5" s="58" t="s">
        <v>72</v>
      </c>
      <c r="C5" s="58" t="s">
        <v>58</v>
      </c>
      <c r="D5" s="58" t="s">
        <v>61</v>
      </c>
      <c r="E5" s="1" t="s">
        <v>34</v>
      </c>
    </row>
    <row r="6" spans="1:5" ht="12" customHeight="1">
      <c r="A6" s="20"/>
      <c r="B6" s="58" t="s">
        <v>70</v>
      </c>
      <c r="C6" s="59">
        <v>2781428.496</v>
      </c>
      <c r="D6" s="59">
        <v>48052.905</v>
      </c>
      <c r="E6" s="16">
        <f>D6/C6</f>
        <v>0.017276340221977795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14</v>
      </c>
      <c r="B8" s="58" t="s">
        <v>11</v>
      </c>
      <c r="C8" s="59">
        <v>4849.194</v>
      </c>
      <c r="D8" s="59">
        <v>4252.546</v>
      </c>
      <c r="E8" s="16">
        <f aca="true" t="shared" si="0" ref="E8:E34">D8/C8</f>
        <v>0.8769593462336215</v>
      </c>
    </row>
    <row r="9" spans="1:5" ht="12" customHeight="1">
      <c r="A9" s="20">
        <v>3</v>
      </c>
      <c r="B9" s="58" t="s">
        <v>6</v>
      </c>
      <c r="C9" s="59">
        <v>48251.884</v>
      </c>
      <c r="D9" s="59">
        <v>4727.582</v>
      </c>
      <c r="E9" s="16">
        <f t="shared" si="0"/>
        <v>0.09797714841559348</v>
      </c>
    </row>
    <row r="10" spans="1:5" ht="12" customHeight="1">
      <c r="A10" s="20">
        <v>7</v>
      </c>
      <c r="B10" s="58" t="s">
        <v>7</v>
      </c>
      <c r="C10" s="59">
        <v>263213</v>
      </c>
      <c r="D10" s="59">
        <v>10704</v>
      </c>
      <c r="E10" s="16">
        <f t="shared" si="0"/>
        <v>0.040666684396287414</v>
      </c>
    </row>
    <row r="11" spans="1:5" ht="12" customHeight="1">
      <c r="A11" s="20">
        <v>20</v>
      </c>
      <c r="B11" s="58" t="s">
        <v>10</v>
      </c>
      <c r="C11" s="59">
        <v>280029.531</v>
      </c>
      <c r="D11" s="59">
        <v>10043.26</v>
      </c>
      <c r="E11" s="16">
        <f t="shared" si="0"/>
        <v>0.035865003109261356</v>
      </c>
    </row>
    <row r="12" spans="1:5" ht="12" customHeight="1">
      <c r="A12" s="20">
        <v>18</v>
      </c>
      <c r="B12" s="58" t="s">
        <v>16</v>
      </c>
      <c r="C12" s="59">
        <v>2143.05</v>
      </c>
      <c r="D12" s="59">
        <v>59.682</v>
      </c>
      <c r="E12" s="16">
        <f t="shared" si="0"/>
        <v>0.027849093581577656</v>
      </c>
    </row>
    <row r="13" spans="1:5" ht="12" customHeight="1">
      <c r="A13" s="20">
        <v>16</v>
      </c>
      <c r="B13" s="58" t="s">
        <v>13</v>
      </c>
      <c r="C13" s="59">
        <v>5310.9</v>
      </c>
      <c r="D13" s="59">
        <v>123.3</v>
      </c>
      <c r="E13" s="16">
        <f t="shared" si="0"/>
        <v>0.02321640399932215</v>
      </c>
    </row>
    <row r="14" spans="1:5" ht="12" customHeight="1">
      <c r="A14" s="20">
        <v>5</v>
      </c>
      <c r="B14" s="58" t="s">
        <v>20</v>
      </c>
      <c r="C14" s="59">
        <v>53078.401</v>
      </c>
      <c r="D14" s="59">
        <v>1204.071</v>
      </c>
      <c r="E14" s="16">
        <f t="shared" si="0"/>
        <v>0.02268476399656425</v>
      </c>
    </row>
    <row r="15" spans="1:5" ht="12" customHeight="1">
      <c r="A15" s="20">
        <v>2</v>
      </c>
      <c r="B15" s="58" t="s">
        <v>23</v>
      </c>
      <c r="C15" s="59">
        <v>28903</v>
      </c>
      <c r="D15" s="59">
        <v>408</v>
      </c>
      <c r="E15" s="16">
        <f t="shared" si="0"/>
        <v>0.014116181711241047</v>
      </c>
    </row>
    <row r="16" spans="1:5" ht="12" customHeight="1">
      <c r="A16" s="20">
        <v>17</v>
      </c>
      <c r="B16" s="58" t="s">
        <v>5</v>
      </c>
      <c r="C16" s="59">
        <v>32290.479</v>
      </c>
      <c r="D16" s="59">
        <v>393.358</v>
      </c>
      <c r="E16" s="16">
        <f t="shared" si="0"/>
        <v>0.01218185707310195</v>
      </c>
    </row>
    <row r="17" spans="1:5" ht="12" customHeight="1">
      <c r="A17" s="20">
        <v>24</v>
      </c>
      <c r="B17" s="58" t="s">
        <v>19</v>
      </c>
      <c r="C17" s="59">
        <v>157949.038</v>
      </c>
      <c r="D17" s="59">
        <v>1749.987</v>
      </c>
      <c r="E17" s="16">
        <f t="shared" si="0"/>
        <v>0.01107944069909435</v>
      </c>
    </row>
    <row r="18" spans="1:5" ht="12" customHeight="1">
      <c r="A18" s="20">
        <v>19</v>
      </c>
      <c r="B18" s="58" t="s">
        <v>17</v>
      </c>
      <c r="C18" s="59">
        <v>123041.421</v>
      </c>
      <c r="D18" s="59">
        <v>1340.134</v>
      </c>
      <c r="E18" s="16">
        <f t="shared" si="0"/>
        <v>0.010891730517319042</v>
      </c>
    </row>
    <row r="19" spans="1:5" ht="12" customHeight="1">
      <c r="A19" s="20">
        <v>9</v>
      </c>
      <c r="B19" s="58" t="s">
        <v>21</v>
      </c>
      <c r="C19" s="59">
        <v>55934.902</v>
      </c>
      <c r="D19" s="59">
        <v>600.396</v>
      </c>
      <c r="E19" s="16">
        <f t="shared" si="0"/>
        <v>0.010733834842510316</v>
      </c>
    </row>
    <row r="20" spans="1:5" ht="12" customHeight="1">
      <c r="A20" s="20">
        <v>4</v>
      </c>
      <c r="B20" s="58" t="s">
        <v>8</v>
      </c>
      <c r="C20" s="59">
        <v>531201.048</v>
      </c>
      <c r="D20" s="59">
        <v>5608.904</v>
      </c>
      <c r="E20" s="16">
        <f t="shared" si="0"/>
        <v>0.010558909891307295</v>
      </c>
    </row>
    <row r="21" spans="1:5" ht="12" customHeight="1">
      <c r="A21" s="20">
        <v>23</v>
      </c>
      <c r="B21" s="58" t="s">
        <v>18</v>
      </c>
      <c r="C21" s="59">
        <v>72556.246</v>
      </c>
      <c r="D21" s="59">
        <v>725.965</v>
      </c>
      <c r="E21" s="16">
        <f t="shared" si="0"/>
        <v>0.010005547971707357</v>
      </c>
    </row>
    <row r="22" spans="1:5" ht="12" customHeight="1">
      <c r="A22" s="20">
        <v>12</v>
      </c>
      <c r="B22" s="58" t="s">
        <v>3</v>
      </c>
      <c r="C22" s="59">
        <v>28733.461</v>
      </c>
      <c r="D22" s="59">
        <v>262.941</v>
      </c>
      <c r="E22" s="16">
        <f t="shared" si="0"/>
        <v>0.009151038226825512</v>
      </c>
    </row>
    <row r="23" spans="1:5" ht="12" customHeight="1">
      <c r="A23" s="20">
        <v>22</v>
      </c>
      <c r="B23" s="58" t="s">
        <v>32</v>
      </c>
      <c r="C23" s="59">
        <v>571089</v>
      </c>
      <c r="D23" s="59">
        <v>4887</v>
      </c>
      <c r="E23" s="16">
        <f t="shared" si="0"/>
        <v>0.008557335196440485</v>
      </c>
    </row>
    <row r="24" spans="1:5" ht="12" customHeight="1">
      <c r="A24" s="20">
        <v>1</v>
      </c>
      <c r="B24" s="58" t="s">
        <v>2</v>
      </c>
      <c r="C24" s="59">
        <v>40731.058</v>
      </c>
      <c r="D24" s="59">
        <v>298.855</v>
      </c>
      <c r="E24" s="16">
        <f t="shared" si="0"/>
        <v>0.007337275648474441</v>
      </c>
    </row>
    <row r="25" spans="1:5" ht="12" customHeight="1">
      <c r="A25" s="20">
        <v>25</v>
      </c>
      <c r="B25" s="58" t="s">
        <v>4</v>
      </c>
      <c r="C25" s="59">
        <v>5955.864</v>
      </c>
      <c r="D25" s="59">
        <v>21.6</v>
      </c>
      <c r="E25" s="16">
        <f t="shared" si="0"/>
        <v>0.003626677842207277</v>
      </c>
    </row>
    <row r="26" spans="1:5" ht="12" customHeight="1">
      <c r="A26" s="20">
        <v>6</v>
      </c>
      <c r="B26" s="58" t="s">
        <v>24</v>
      </c>
      <c r="C26" s="59">
        <v>68722.546</v>
      </c>
      <c r="D26" s="59">
        <v>201</v>
      </c>
      <c r="E26" s="16">
        <f t="shared" si="0"/>
        <v>0.00292480432840774</v>
      </c>
    </row>
    <row r="27" spans="1:5" ht="12" customHeight="1">
      <c r="A27" s="20">
        <v>27</v>
      </c>
      <c r="B27" s="58" t="s">
        <v>9</v>
      </c>
      <c r="C27" s="59">
        <v>13385.3</v>
      </c>
      <c r="D27" s="59">
        <v>34.3</v>
      </c>
      <c r="E27" s="16">
        <f t="shared" si="0"/>
        <v>0.002562512607113774</v>
      </c>
    </row>
    <row r="28" spans="1:5" ht="12" customHeight="1">
      <c r="A28" s="20">
        <v>28</v>
      </c>
      <c r="B28" s="58" t="s">
        <v>1</v>
      </c>
      <c r="C28" s="59">
        <v>88890.8</v>
      </c>
      <c r="D28" s="59">
        <v>119.9</v>
      </c>
      <c r="E28" s="16">
        <f t="shared" si="0"/>
        <v>0.0013488459998110042</v>
      </c>
    </row>
    <row r="29" spans="1:5" ht="12" customHeight="1">
      <c r="A29" s="20"/>
      <c r="B29" s="58" t="s">
        <v>15</v>
      </c>
      <c r="C29" s="59">
        <v>34787</v>
      </c>
      <c r="D29" s="59">
        <v>45</v>
      </c>
      <c r="E29" s="16">
        <f t="shared" si="0"/>
        <v>0.001293586684681059</v>
      </c>
    </row>
    <row r="30" spans="1:5" ht="12" customHeight="1">
      <c r="A30" s="20">
        <v>13</v>
      </c>
      <c r="B30" s="58" t="s">
        <v>35</v>
      </c>
      <c r="C30" s="59">
        <v>81398.928</v>
      </c>
      <c r="D30" s="59">
        <v>89.491</v>
      </c>
      <c r="E30" s="16">
        <f t="shared" si="0"/>
        <v>0.0010994125131475933</v>
      </c>
    </row>
    <row r="31" spans="1:5" ht="12" customHeight="1">
      <c r="A31" s="20">
        <v>10</v>
      </c>
      <c r="B31" s="58" t="s">
        <v>25</v>
      </c>
      <c r="C31" s="59">
        <v>163833</v>
      </c>
      <c r="D31" s="59">
        <v>141</v>
      </c>
      <c r="E31" s="16">
        <f t="shared" si="0"/>
        <v>0.0008606324733112377</v>
      </c>
    </row>
    <row r="32" spans="1:5" ht="12" customHeight="1">
      <c r="A32" s="20">
        <v>11</v>
      </c>
      <c r="B32" s="58" t="s">
        <v>22</v>
      </c>
      <c r="C32" s="59">
        <v>17190.698</v>
      </c>
      <c r="D32" s="59">
        <v>10.517</v>
      </c>
      <c r="E32" s="16">
        <f t="shared" si="0"/>
        <v>0.0006117843498850366</v>
      </c>
    </row>
    <row r="33" spans="1:5" ht="12" customHeight="1">
      <c r="A33" s="20">
        <v>8</v>
      </c>
      <c r="B33" s="58" t="s">
        <v>12</v>
      </c>
      <c r="C33" s="59">
        <v>5724.846</v>
      </c>
      <c r="D33" s="59">
        <v>0.106</v>
      </c>
      <c r="E33" s="16">
        <f t="shared" si="0"/>
        <v>1.8515781909242626E-05</v>
      </c>
    </row>
    <row r="34" spans="1:5" ht="12" customHeight="1">
      <c r="A34" s="20">
        <v>26</v>
      </c>
      <c r="B34" s="58" t="s">
        <v>14</v>
      </c>
      <c r="C34" s="59">
        <v>2233.901</v>
      </c>
      <c r="D34" s="59">
        <v>0.01</v>
      </c>
      <c r="E34" s="16">
        <f t="shared" si="0"/>
        <v>4.476474114116964E-06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3.067</v>
      </c>
      <c r="E36" s="16">
        <f aca="true" t="shared" si="1" ref="E36:E37">D36/C36</f>
        <v>0.00016034671277736923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219.57</v>
      </c>
      <c r="E37" s="16">
        <f t="shared" si="1"/>
        <v>0.0014260952953546822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B8" sqref="B8:B11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75</v>
      </c>
    </row>
    <row r="5" spans="2:5" ht="12" customHeight="1">
      <c r="B5" s="58" t="s">
        <v>72</v>
      </c>
      <c r="C5" s="58" t="s">
        <v>58</v>
      </c>
      <c r="D5" s="58" t="s">
        <v>64</v>
      </c>
      <c r="E5" s="1" t="s">
        <v>34</v>
      </c>
    </row>
    <row r="6" spans="1:5" ht="12" customHeight="1">
      <c r="A6" s="20"/>
      <c r="B6" s="58" t="s">
        <v>70</v>
      </c>
      <c r="C6" s="59">
        <v>2781428.496</v>
      </c>
      <c r="D6" s="59">
        <v>683512.145</v>
      </c>
      <c r="E6" s="16">
        <f>D6/C6</f>
        <v>0.24574140445564777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4</v>
      </c>
      <c r="B8" s="58" t="s">
        <v>8</v>
      </c>
      <c r="C8" s="59">
        <v>531201.048</v>
      </c>
      <c r="D8" s="59">
        <v>353832.867</v>
      </c>
      <c r="E8" s="16">
        <f aca="true" t="shared" si="0" ref="E8:E34">D8/C8</f>
        <v>0.6660997156014649</v>
      </c>
    </row>
    <row r="9" spans="1:5" ht="12" customHeight="1">
      <c r="A9" s="20">
        <v>2</v>
      </c>
      <c r="B9" s="58" t="s">
        <v>23</v>
      </c>
      <c r="C9" s="59">
        <v>28903</v>
      </c>
      <c r="D9" s="59">
        <v>15444</v>
      </c>
      <c r="E9" s="16">
        <f t="shared" si="0"/>
        <v>0.5343389959519773</v>
      </c>
    </row>
    <row r="10" spans="1:5" ht="12" customHeight="1">
      <c r="A10" s="20"/>
      <c r="B10" s="58" t="s">
        <v>15</v>
      </c>
      <c r="C10" s="59">
        <v>34787</v>
      </c>
      <c r="D10" s="59">
        <v>16055</v>
      </c>
      <c r="E10" s="16">
        <f t="shared" si="0"/>
        <v>0.4615229827234312</v>
      </c>
    </row>
    <row r="11" spans="1:5" ht="12" customHeight="1">
      <c r="A11" s="20">
        <v>1</v>
      </c>
      <c r="B11" s="58" t="s">
        <v>2</v>
      </c>
      <c r="C11" s="59">
        <v>40731.058</v>
      </c>
      <c r="D11" s="59">
        <v>16625.765</v>
      </c>
      <c r="E11" s="16">
        <f t="shared" si="0"/>
        <v>0.40818397106208243</v>
      </c>
    </row>
    <row r="12" spans="1:5" ht="12" customHeight="1">
      <c r="A12" s="20">
        <v>28</v>
      </c>
      <c r="B12" s="58" t="s">
        <v>1</v>
      </c>
      <c r="C12" s="59">
        <v>88890.8</v>
      </c>
      <c r="D12" s="59">
        <v>34434.7</v>
      </c>
      <c r="E12" s="16">
        <f t="shared" si="0"/>
        <v>0.3873820462860048</v>
      </c>
    </row>
    <row r="13" spans="1:5" ht="12" customHeight="1">
      <c r="A13" s="20">
        <v>11</v>
      </c>
      <c r="B13" s="58" t="s">
        <v>22</v>
      </c>
      <c r="C13" s="59">
        <v>17190.698</v>
      </c>
      <c r="D13" s="59">
        <v>6352.766</v>
      </c>
      <c r="E13" s="16">
        <f t="shared" si="0"/>
        <v>0.36954671648585763</v>
      </c>
    </row>
    <row r="14" spans="1:5" ht="12" customHeight="1">
      <c r="A14" s="20">
        <v>13</v>
      </c>
      <c r="B14" s="58" t="s">
        <v>35</v>
      </c>
      <c r="C14" s="59">
        <v>81398.928</v>
      </c>
      <c r="D14" s="59">
        <v>30043.28</v>
      </c>
      <c r="E14" s="16">
        <f t="shared" si="0"/>
        <v>0.3690869245845596</v>
      </c>
    </row>
    <row r="15" spans="1:5" ht="12" customHeight="1">
      <c r="A15" s="20">
        <v>6</v>
      </c>
      <c r="B15" s="58" t="s">
        <v>24</v>
      </c>
      <c r="C15" s="59">
        <v>68722.546</v>
      </c>
      <c r="D15" s="59">
        <v>23291</v>
      </c>
      <c r="E15" s="16">
        <f t="shared" si="0"/>
        <v>0.33891352046241124</v>
      </c>
    </row>
    <row r="16" spans="1:5" ht="12" customHeight="1">
      <c r="A16" s="20">
        <v>10</v>
      </c>
      <c r="B16" s="58" t="s">
        <v>25</v>
      </c>
      <c r="C16" s="59">
        <v>163833</v>
      </c>
      <c r="D16" s="59">
        <v>49198</v>
      </c>
      <c r="E16" s="16">
        <f t="shared" si="0"/>
        <v>0.30029359164515085</v>
      </c>
    </row>
    <row r="17" spans="1:5" ht="12" customHeight="1">
      <c r="A17" s="20">
        <v>7</v>
      </c>
      <c r="B17" s="58" t="s">
        <v>7</v>
      </c>
      <c r="C17" s="59">
        <v>263213</v>
      </c>
      <c r="D17" s="59">
        <v>58299</v>
      </c>
      <c r="E17" s="16">
        <f t="shared" si="0"/>
        <v>0.22148982003168535</v>
      </c>
    </row>
    <row r="18" spans="1:5" ht="12" customHeight="1">
      <c r="A18" s="20">
        <v>9</v>
      </c>
      <c r="B18" s="58" t="s">
        <v>21</v>
      </c>
      <c r="C18" s="59">
        <v>55934.902</v>
      </c>
      <c r="D18" s="59">
        <v>11466.404</v>
      </c>
      <c r="E18" s="16">
        <f t="shared" si="0"/>
        <v>0.20499551424976126</v>
      </c>
    </row>
    <row r="19" spans="1:5" ht="12" customHeight="1">
      <c r="A19" s="20">
        <v>22</v>
      </c>
      <c r="B19" s="58" t="s">
        <v>32</v>
      </c>
      <c r="C19" s="59">
        <v>571089</v>
      </c>
      <c r="D19" s="59">
        <v>64382</v>
      </c>
      <c r="E19" s="16">
        <f t="shared" si="0"/>
        <v>0.11273549306675491</v>
      </c>
    </row>
    <row r="20" spans="1:5" ht="12" customHeight="1">
      <c r="A20" s="20">
        <v>19</v>
      </c>
      <c r="B20" s="58" t="s">
        <v>17</v>
      </c>
      <c r="C20" s="59">
        <v>123041.421</v>
      </c>
      <c r="D20" s="59">
        <v>4087.363</v>
      </c>
      <c r="E20" s="16">
        <f t="shared" si="0"/>
        <v>0.03321940665818546</v>
      </c>
    </row>
    <row r="21" spans="1:5" ht="12" customHeight="1">
      <c r="A21" s="20">
        <v>12</v>
      </c>
      <c r="B21" s="58" t="s">
        <v>3</v>
      </c>
      <c r="C21" s="59">
        <v>28733.461</v>
      </c>
      <c r="D21" s="59">
        <v>0</v>
      </c>
      <c r="E21" s="16">
        <f t="shared" si="0"/>
        <v>0</v>
      </c>
    </row>
    <row r="22" spans="1:5" ht="12" customHeight="1">
      <c r="A22" s="20">
        <v>25</v>
      </c>
      <c r="B22" s="58" t="s">
        <v>4</v>
      </c>
      <c r="C22" s="59">
        <v>5955.864</v>
      </c>
      <c r="D22" s="59">
        <v>0</v>
      </c>
      <c r="E22" s="16">
        <f t="shared" si="0"/>
        <v>0</v>
      </c>
    </row>
    <row r="23" spans="1:5" ht="12" customHeight="1">
      <c r="A23" s="20">
        <v>17</v>
      </c>
      <c r="B23" s="58" t="s">
        <v>5</v>
      </c>
      <c r="C23" s="59">
        <v>32290.479</v>
      </c>
      <c r="D23" s="59">
        <v>0</v>
      </c>
      <c r="E23" s="16">
        <f t="shared" si="0"/>
        <v>0</v>
      </c>
    </row>
    <row r="24" spans="1:5" ht="12" customHeight="1">
      <c r="A24" s="20">
        <v>3</v>
      </c>
      <c r="B24" s="58" t="s">
        <v>6</v>
      </c>
      <c r="C24" s="59">
        <v>48251.884</v>
      </c>
      <c r="D24" s="59">
        <v>0</v>
      </c>
      <c r="E24" s="16">
        <f t="shared" si="0"/>
        <v>0</v>
      </c>
    </row>
    <row r="25" spans="1:5" ht="12" customHeight="1">
      <c r="A25" s="20">
        <v>27</v>
      </c>
      <c r="B25" s="58" t="s">
        <v>9</v>
      </c>
      <c r="C25" s="59">
        <v>13385.3</v>
      </c>
      <c r="D25" s="59">
        <v>0</v>
      </c>
      <c r="E25" s="16">
        <f t="shared" si="0"/>
        <v>0</v>
      </c>
    </row>
    <row r="26" spans="1:5" ht="12" customHeight="1">
      <c r="A26" s="20">
        <v>20</v>
      </c>
      <c r="B26" s="58" t="s">
        <v>10</v>
      </c>
      <c r="C26" s="59">
        <v>280029.531</v>
      </c>
      <c r="D26" s="59">
        <v>0</v>
      </c>
      <c r="E26" s="16">
        <f t="shared" si="0"/>
        <v>0</v>
      </c>
    </row>
    <row r="27" spans="1:5" ht="12" customHeight="1">
      <c r="A27" s="20">
        <v>14</v>
      </c>
      <c r="B27" s="58" t="s">
        <v>11</v>
      </c>
      <c r="C27" s="59">
        <v>4849.194</v>
      </c>
      <c r="D27" s="59">
        <v>0</v>
      </c>
      <c r="E27" s="16">
        <f t="shared" si="0"/>
        <v>0</v>
      </c>
    </row>
    <row r="28" spans="1:5" ht="12" customHeight="1">
      <c r="A28" s="20">
        <v>8</v>
      </c>
      <c r="B28" s="58" t="s">
        <v>12</v>
      </c>
      <c r="C28" s="59">
        <v>5724.846</v>
      </c>
      <c r="D28" s="59">
        <v>0</v>
      </c>
      <c r="E28" s="16">
        <f t="shared" si="0"/>
        <v>0</v>
      </c>
    </row>
    <row r="29" spans="1:5" ht="12" customHeight="1">
      <c r="A29" s="20">
        <v>16</v>
      </c>
      <c r="B29" s="58" t="s">
        <v>13</v>
      </c>
      <c r="C29" s="59">
        <v>5310.9</v>
      </c>
      <c r="D29" s="59">
        <v>0</v>
      </c>
      <c r="E29" s="16">
        <f t="shared" si="0"/>
        <v>0</v>
      </c>
    </row>
    <row r="30" spans="1:5" ht="12" customHeight="1">
      <c r="A30" s="20">
        <v>26</v>
      </c>
      <c r="B30" s="58" t="s">
        <v>14</v>
      </c>
      <c r="C30" s="59">
        <v>2233.901</v>
      </c>
      <c r="D30" s="59">
        <v>0</v>
      </c>
      <c r="E30" s="16">
        <f t="shared" si="0"/>
        <v>0</v>
      </c>
    </row>
    <row r="31" spans="1:5" ht="12" customHeight="1">
      <c r="A31" s="20">
        <v>18</v>
      </c>
      <c r="B31" s="58" t="s">
        <v>16</v>
      </c>
      <c r="C31" s="59">
        <v>2143.05</v>
      </c>
      <c r="D31" s="59">
        <v>0</v>
      </c>
      <c r="E31" s="16">
        <f t="shared" si="0"/>
        <v>0</v>
      </c>
    </row>
    <row r="32" spans="1:5" ht="12" customHeight="1">
      <c r="A32" s="20">
        <v>23</v>
      </c>
      <c r="B32" s="58" t="s">
        <v>18</v>
      </c>
      <c r="C32" s="59">
        <v>72556.246</v>
      </c>
      <c r="D32" s="59">
        <v>0</v>
      </c>
      <c r="E32" s="16">
        <f t="shared" si="0"/>
        <v>0</v>
      </c>
    </row>
    <row r="33" spans="1:5" ht="12" customHeight="1">
      <c r="A33" s="20">
        <v>24</v>
      </c>
      <c r="B33" s="58" t="s">
        <v>19</v>
      </c>
      <c r="C33" s="59">
        <v>157949.038</v>
      </c>
      <c r="D33" s="59">
        <v>0</v>
      </c>
      <c r="E33" s="16">
        <f t="shared" si="0"/>
        <v>0</v>
      </c>
    </row>
    <row r="34" spans="1:5" ht="12" customHeight="1">
      <c r="A34" s="20">
        <v>5</v>
      </c>
      <c r="B34" s="58" t="s">
        <v>20</v>
      </c>
      <c r="C34" s="59">
        <v>53078.401</v>
      </c>
      <c r="D34" s="59">
        <v>0</v>
      </c>
      <c r="E34" s="16">
        <f t="shared" si="0"/>
        <v>0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0</v>
      </c>
      <c r="E37" s="16">
        <f t="shared" si="1"/>
        <v>0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E10" sqref="E10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76</v>
      </c>
    </row>
    <row r="5" spans="2:5" ht="12" customHeight="1">
      <c r="B5" s="58" t="s">
        <v>72</v>
      </c>
      <c r="C5" s="58" t="s">
        <v>58</v>
      </c>
      <c r="D5" s="58" t="s">
        <v>57</v>
      </c>
      <c r="E5" s="1" t="s">
        <v>34</v>
      </c>
    </row>
    <row r="6" spans="1:5" ht="12" customHeight="1">
      <c r="A6" s="20"/>
      <c r="B6" s="58" t="s">
        <v>70</v>
      </c>
      <c r="C6" s="59">
        <v>2781428.496</v>
      </c>
      <c r="D6" s="59">
        <v>397418.088</v>
      </c>
      <c r="E6" s="16">
        <f>D6/C6</f>
        <v>0.14288272683318334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12</v>
      </c>
      <c r="B8" s="58" t="s">
        <v>3</v>
      </c>
      <c r="C8" s="59">
        <v>28733.461</v>
      </c>
      <c r="D8" s="59">
        <v>16330.214</v>
      </c>
      <c r="E8" s="16">
        <f aca="true" t="shared" si="0" ref="E8:E34">D8/C8</f>
        <v>0.5683343889550931</v>
      </c>
    </row>
    <row r="9" spans="1:5" ht="12" customHeight="1">
      <c r="A9" s="20">
        <v>17</v>
      </c>
      <c r="B9" s="58" t="s">
        <v>5</v>
      </c>
      <c r="C9" s="59">
        <v>32290.479</v>
      </c>
      <c r="D9" s="59">
        <v>11549.42</v>
      </c>
      <c r="E9" s="16">
        <f t="shared" si="0"/>
        <v>0.35767261303246695</v>
      </c>
    </row>
    <row r="10" spans="1:5" ht="12" customHeight="1">
      <c r="A10" s="20">
        <v>16</v>
      </c>
      <c r="B10" s="58" t="s">
        <v>13</v>
      </c>
      <c r="C10" s="59">
        <v>5310.9</v>
      </c>
      <c r="D10" s="59">
        <v>1551.7</v>
      </c>
      <c r="E10" s="16">
        <f t="shared" si="0"/>
        <v>0.2921727014253705</v>
      </c>
    </row>
    <row r="11" spans="1:5" ht="12" customHeight="1">
      <c r="A11" s="20">
        <v>5</v>
      </c>
      <c r="B11" s="58" t="s">
        <v>20</v>
      </c>
      <c r="C11" s="59">
        <v>53078.401</v>
      </c>
      <c r="D11" s="59">
        <v>12298.663</v>
      </c>
      <c r="E11" s="16">
        <f t="shared" si="0"/>
        <v>0.23170748870147767</v>
      </c>
    </row>
    <row r="12" spans="1:5" ht="12" customHeight="1">
      <c r="A12" s="20">
        <v>22</v>
      </c>
      <c r="B12" s="58" t="s">
        <v>32</v>
      </c>
      <c r="C12" s="59">
        <v>571089</v>
      </c>
      <c r="D12" s="59">
        <v>132102</v>
      </c>
      <c r="E12" s="16">
        <f t="shared" si="0"/>
        <v>0.23131595950893818</v>
      </c>
    </row>
    <row r="13" spans="1:5" ht="12" customHeight="1">
      <c r="A13" s="20">
        <v>7</v>
      </c>
      <c r="B13" s="58" t="s">
        <v>7</v>
      </c>
      <c r="C13" s="59">
        <v>263213</v>
      </c>
      <c r="D13" s="59">
        <v>56444</v>
      </c>
      <c r="E13" s="16">
        <f t="shared" si="0"/>
        <v>0.214442295783263</v>
      </c>
    </row>
    <row r="14" spans="1:5" ht="12" customHeight="1">
      <c r="A14" s="20">
        <v>3</v>
      </c>
      <c r="B14" s="58" t="s">
        <v>6</v>
      </c>
      <c r="C14" s="59">
        <v>48251.884</v>
      </c>
      <c r="D14" s="59">
        <v>9310.104</v>
      </c>
      <c r="E14" s="16">
        <f t="shared" si="0"/>
        <v>0.19294798934690302</v>
      </c>
    </row>
    <row r="15" spans="1:5" ht="12" customHeight="1">
      <c r="A15" s="20">
        <v>10</v>
      </c>
      <c r="B15" s="58" t="s">
        <v>25</v>
      </c>
      <c r="C15" s="59">
        <v>163833</v>
      </c>
      <c r="D15" s="59">
        <v>27526</v>
      </c>
      <c r="E15" s="16">
        <f t="shared" si="0"/>
        <v>0.1680125493642917</v>
      </c>
    </row>
    <row r="16" spans="1:5" ht="12" customHeight="1">
      <c r="A16" s="20">
        <v>26</v>
      </c>
      <c r="B16" s="58" t="s">
        <v>14</v>
      </c>
      <c r="C16" s="59">
        <v>2233.901</v>
      </c>
      <c r="D16" s="59">
        <v>351.135</v>
      </c>
      <c r="E16" s="16">
        <f t="shared" si="0"/>
        <v>0.15718467380604603</v>
      </c>
    </row>
    <row r="17" spans="1:5" ht="12" customHeight="1">
      <c r="A17" s="20">
        <v>28</v>
      </c>
      <c r="B17" s="58" t="s">
        <v>1</v>
      </c>
      <c r="C17" s="59">
        <v>88890.8</v>
      </c>
      <c r="D17" s="59">
        <v>12763.6</v>
      </c>
      <c r="E17" s="16">
        <f t="shared" si="0"/>
        <v>0.1435874128706233</v>
      </c>
    </row>
    <row r="18" spans="1:5" ht="12" customHeight="1">
      <c r="A18" s="20">
        <v>25</v>
      </c>
      <c r="B18" s="58" t="s">
        <v>4</v>
      </c>
      <c r="C18" s="59">
        <v>5955.864</v>
      </c>
      <c r="D18" s="59">
        <v>844</v>
      </c>
      <c r="E18" s="16">
        <f t="shared" si="0"/>
        <v>0.14170907864921026</v>
      </c>
    </row>
    <row r="19" spans="1:5" ht="12" customHeight="1">
      <c r="A19" s="20">
        <v>27</v>
      </c>
      <c r="B19" s="58" t="s">
        <v>9</v>
      </c>
      <c r="C19" s="59">
        <v>13385.3</v>
      </c>
      <c r="D19" s="59">
        <v>1720.7</v>
      </c>
      <c r="E19" s="16">
        <f t="shared" si="0"/>
        <v>0.12855147064316827</v>
      </c>
    </row>
    <row r="20" spans="1:5" ht="12" customHeight="1">
      <c r="A20" s="20">
        <v>19</v>
      </c>
      <c r="B20" s="58" t="s">
        <v>17</v>
      </c>
      <c r="C20" s="59">
        <v>123041.421</v>
      </c>
      <c r="D20" s="59">
        <v>15339.13</v>
      </c>
      <c r="E20" s="16">
        <f t="shared" si="0"/>
        <v>0.12466639181613481</v>
      </c>
    </row>
    <row r="21" spans="1:5" ht="12" customHeight="1">
      <c r="A21" s="20">
        <v>9</v>
      </c>
      <c r="B21" s="58" t="s">
        <v>21</v>
      </c>
      <c r="C21" s="59">
        <v>55934.902</v>
      </c>
      <c r="D21" s="59">
        <v>6945.462</v>
      </c>
      <c r="E21" s="16">
        <f t="shared" si="0"/>
        <v>0.12417045085731983</v>
      </c>
    </row>
    <row r="22" spans="1:5" ht="12" customHeight="1">
      <c r="A22" s="20">
        <v>6</v>
      </c>
      <c r="B22" s="58" t="s">
        <v>24</v>
      </c>
      <c r="C22" s="59">
        <v>68722.546</v>
      </c>
      <c r="D22" s="59">
        <v>7938.15</v>
      </c>
      <c r="E22" s="16">
        <f t="shared" si="0"/>
        <v>0.11551012676392984</v>
      </c>
    </row>
    <row r="23" spans="1:5" ht="12" customHeight="1">
      <c r="A23" s="20">
        <v>24</v>
      </c>
      <c r="B23" s="58" t="s">
        <v>19</v>
      </c>
      <c r="C23" s="59">
        <v>157949.038</v>
      </c>
      <c r="D23" s="59">
        <v>15800.049</v>
      </c>
      <c r="E23" s="16">
        <f t="shared" si="0"/>
        <v>0.10003257506386333</v>
      </c>
    </row>
    <row r="24" spans="1:5" ht="12" customHeight="1">
      <c r="A24" s="20">
        <v>23</v>
      </c>
      <c r="B24" s="58" t="s">
        <v>18</v>
      </c>
      <c r="C24" s="59">
        <v>72556.246</v>
      </c>
      <c r="D24" s="59">
        <v>6791.53</v>
      </c>
      <c r="E24" s="16">
        <f t="shared" si="0"/>
        <v>0.09360365749903875</v>
      </c>
    </row>
    <row r="25" spans="1:5" ht="12" customHeight="1">
      <c r="A25" s="20">
        <v>4</v>
      </c>
      <c r="B25" s="58" t="s">
        <v>8</v>
      </c>
      <c r="C25" s="59">
        <v>531201.048</v>
      </c>
      <c r="D25" s="59">
        <v>39791.901</v>
      </c>
      <c r="E25" s="16">
        <f t="shared" si="0"/>
        <v>0.07490930439580007</v>
      </c>
    </row>
    <row r="26" spans="1:5" ht="12" customHeight="1">
      <c r="A26" s="20">
        <v>20</v>
      </c>
      <c r="B26" s="58" t="s">
        <v>10</v>
      </c>
      <c r="C26" s="59">
        <v>280029.531</v>
      </c>
      <c r="D26" s="59">
        <v>18761.557</v>
      </c>
      <c r="E26" s="16">
        <f t="shared" si="0"/>
        <v>0.06699849452663618</v>
      </c>
    </row>
    <row r="27" spans="1:5" ht="12" customHeight="1">
      <c r="A27" s="20">
        <v>14</v>
      </c>
      <c r="B27" s="58" t="s">
        <v>11</v>
      </c>
      <c r="C27" s="59">
        <v>4849.194</v>
      </c>
      <c r="D27" s="59">
        <v>240.408</v>
      </c>
      <c r="E27" s="16">
        <f t="shared" si="0"/>
        <v>0.04957689875884528</v>
      </c>
    </row>
    <row r="28" spans="1:5" ht="12" customHeight="1">
      <c r="A28" s="20">
        <v>1</v>
      </c>
      <c r="B28" s="58" t="s">
        <v>2</v>
      </c>
      <c r="C28" s="59">
        <v>40731.058</v>
      </c>
      <c r="D28" s="59">
        <v>1477.131</v>
      </c>
      <c r="E28" s="16">
        <f t="shared" si="0"/>
        <v>0.03626547093375282</v>
      </c>
    </row>
    <row r="29" spans="1:5" ht="12" customHeight="1">
      <c r="A29" s="20">
        <v>8</v>
      </c>
      <c r="B29" s="58" t="s">
        <v>12</v>
      </c>
      <c r="C29" s="59">
        <v>5724.846</v>
      </c>
      <c r="D29" s="59">
        <v>176.842</v>
      </c>
      <c r="E29" s="16">
        <f t="shared" si="0"/>
        <v>0.030890263249002684</v>
      </c>
    </row>
    <row r="30" spans="1:5" ht="12" customHeight="1">
      <c r="A30" s="20"/>
      <c r="B30" s="58" t="s">
        <v>15</v>
      </c>
      <c r="C30" s="59">
        <v>34787</v>
      </c>
      <c r="D30" s="59">
        <v>655</v>
      </c>
      <c r="E30" s="16">
        <f t="shared" si="0"/>
        <v>0.01882887285480208</v>
      </c>
    </row>
    <row r="31" spans="1:5" ht="12" customHeight="1">
      <c r="A31" s="20">
        <v>13</v>
      </c>
      <c r="B31" s="58" t="s">
        <v>35</v>
      </c>
      <c r="C31" s="59">
        <v>81398.928</v>
      </c>
      <c r="D31" s="59">
        <v>699.083</v>
      </c>
      <c r="E31" s="16">
        <f t="shared" si="0"/>
        <v>0.008588356347887039</v>
      </c>
    </row>
    <row r="32" spans="1:5" ht="12" customHeight="1">
      <c r="A32" s="20">
        <v>11</v>
      </c>
      <c r="B32" s="58" t="s">
        <v>22</v>
      </c>
      <c r="C32" s="59">
        <v>17190.698</v>
      </c>
      <c r="D32" s="59">
        <v>6.251</v>
      </c>
      <c r="E32" s="16">
        <f t="shared" si="0"/>
        <v>0.0003636268870525211</v>
      </c>
    </row>
    <row r="33" spans="1:5" ht="12" customHeight="1">
      <c r="A33" s="20">
        <v>2</v>
      </c>
      <c r="B33" s="58" t="s">
        <v>23</v>
      </c>
      <c r="C33" s="59">
        <v>28903</v>
      </c>
      <c r="D33" s="59">
        <v>4</v>
      </c>
      <c r="E33" s="16">
        <f t="shared" si="0"/>
        <v>0.00013839393834550048</v>
      </c>
    </row>
    <row r="34" spans="1:5" ht="12" customHeight="1">
      <c r="A34" s="20">
        <v>18</v>
      </c>
      <c r="B34" s="58" t="s">
        <v>16</v>
      </c>
      <c r="C34" s="59">
        <v>2143.05</v>
      </c>
      <c r="D34" s="59">
        <v>0.058</v>
      </c>
      <c r="E34" s="16">
        <f t="shared" si="0"/>
        <v>2.7064230885886934E-05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6.66</v>
      </c>
      <c r="E36" s="16">
        <f aca="true" t="shared" si="1" ref="E36:E37">D36/C36</f>
        <v>0.00034819338346830095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9910.592</v>
      </c>
      <c r="E37" s="16">
        <f t="shared" si="1"/>
        <v>0.0643687599643838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4">
      <selection activeCell="E8" sqref="E8:E10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78</v>
      </c>
    </row>
    <row r="5" spans="2:5" ht="12" customHeight="1">
      <c r="B5" s="58" t="s">
        <v>72</v>
      </c>
      <c r="C5" s="58" t="s">
        <v>58</v>
      </c>
      <c r="D5" s="58" t="s">
        <v>63</v>
      </c>
      <c r="E5" s="1" t="s">
        <v>34</v>
      </c>
    </row>
    <row r="6" spans="1:5" ht="12" customHeight="1">
      <c r="A6" s="20"/>
      <c r="B6" s="58" t="s">
        <v>70</v>
      </c>
      <c r="C6" s="59">
        <v>2781428.496</v>
      </c>
      <c r="D6" s="59">
        <v>139240.379</v>
      </c>
      <c r="E6" s="16">
        <f>D6/C6</f>
        <v>0.050060743679099774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18</v>
      </c>
      <c r="B8" s="58" t="s">
        <v>16</v>
      </c>
      <c r="C8" s="59">
        <v>2143.05</v>
      </c>
      <c r="D8" s="59">
        <v>236.837</v>
      </c>
      <c r="E8" s="16">
        <f aca="true" t="shared" si="0" ref="E8:E34">D8/C8</f>
        <v>0.11051398707449661</v>
      </c>
    </row>
    <row r="9" spans="1:5" ht="12" customHeight="1">
      <c r="A9" s="20">
        <v>3</v>
      </c>
      <c r="B9" s="58" t="s">
        <v>6</v>
      </c>
      <c r="C9" s="59">
        <v>48251.884</v>
      </c>
      <c r="D9" s="59">
        <v>4446.854</v>
      </c>
      <c r="E9" s="16">
        <f t="shared" si="0"/>
        <v>0.0921591786965251</v>
      </c>
    </row>
    <row r="10" spans="1:5" ht="12" customHeight="1">
      <c r="A10" s="20">
        <v>20</v>
      </c>
      <c r="B10" s="58" t="s">
        <v>10</v>
      </c>
      <c r="C10" s="59">
        <v>280029.531</v>
      </c>
      <c r="D10" s="59">
        <v>24941.504</v>
      </c>
      <c r="E10" s="16">
        <f t="shared" si="0"/>
        <v>0.08906740625152137</v>
      </c>
    </row>
    <row r="11" spans="1:5" ht="12" customHeight="1">
      <c r="A11" s="20">
        <v>22</v>
      </c>
      <c r="B11" s="58" t="s">
        <v>32</v>
      </c>
      <c r="C11" s="59">
        <v>571089</v>
      </c>
      <c r="D11" s="59">
        <v>48641</v>
      </c>
      <c r="E11" s="16">
        <f t="shared" si="0"/>
        <v>0.08517236367711513</v>
      </c>
    </row>
    <row r="12" spans="1:5" ht="12" customHeight="1">
      <c r="A12" s="20">
        <v>26</v>
      </c>
      <c r="B12" s="58" t="s">
        <v>14</v>
      </c>
      <c r="C12" s="59">
        <v>2233.901</v>
      </c>
      <c r="D12" s="59">
        <v>161.261</v>
      </c>
      <c r="E12" s="16">
        <f t="shared" si="0"/>
        <v>0.07218806921166157</v>
      </c>
    </row>
    <row r="13" spans="1:5" ht="12" customHeight="1">
      <c r="A13" s="20">
        <v>19</v>
      </c>
      <c r="B13" s="58" t="s">
        <v>17</v>
      </c>
      <c r="C13" s="59">
        <v>123041.421</v>
      </c>
      <c r="D13" s="59">
        <v>8765.172</v>
      </c>
      <c r="E13" s="16">
        <f t="shared" si="0"/>
        <v>0.07123757128910271</v>
      </c>
    </row>
    <row r="14" spans="1:5" ht="12" customHeight="1">
      <c r="A14" s="20"/>
      <c r="B14" s="58" t="s">
        <v>15</v>
      </c>
      <c r="C14" s="59">
        <v>34787</v>
      </c>
      <c r="D14" s="59">
        <v>2459</v>
      </c>
      <c r="E14" s="16">
        <f t="shared" si="0"/>
        <v>0.0706873257251272</v>
      </c>
    </row>
    <row r="15" spans="1:5" ht="12" customHeight="1">
      <c r="A15" s="20">
        <v>14</v>
      </c>
      <c r="B15" s="58" t="s">
        <v>11</v>
      </c>
      <c r="C15" s="59">
        <v>4849.194</v>
      </c>
      <c r="D15" s="59">
        <v>295.608</v>
      </c>
      <c r="E15" s="16">
        <f t="shared" si="0"/>
        <v>0.06096023380380327</v>
      </c>
    </row>
    <row r="16" spans="1:5" ht="12" customHeight="1">
      <c r="A16" s="20">
        <v>7</v>
      </c>
      <c r="B16" s="58" t="s">
        <v>7</v>
      </c>
      <c r="C16" s="59">
        <v>263213</v>
      </c>
      <c r="D16" s="59">
        <v>15675</v>
      </c>
      <c r="E16" s="16">
        <f t="shared" si="0"/>
        <v>0.059552529700280764</v>
      </c>
    </row>
    <row r="17" spans="1:5" ht="12" customHeight="1">
      <c r="A17" s="20">
        <v>28</v>
      </c>
      <c r="B17" s="58" t="s">
        <v>1</v>
      </c>
      <c r="C17" s="59">
        <v>88890.8</v>
      </c>
      <c r="D17" s="59">
        <v>5105.4</v>
      </c>
      <c r="E17" s="16">
        <f t="shared" si="0"/>
        <v>0.057434515157924096</v>
      </c>
    </row>
    <row r="18" spans="1:5" ht="12" customHeight="1">
      <c r="A18" s="20">
        <v>12</v>
      </c>
      <c r="B18" s="58" t="s">
        <v>3</v>
      </c>
      <c r="C18" s="59">
        <v>28733.461</v>
      </c>
      <c r="D18" s="59">
        <v>1180.532</v>
      </c>
      <c r="E18" s="16">
        <f t="shared" si="0"/>
        <v>0.04108561791424987</v>
      </c>
    </row>
    <row r="19" spans="1:5" ht="12" customHeight="1">
      <c r="A19" s="20">
        <v>1</v>
      </c>
      <c r="B19" s="58" t="s">
        <v>2</v>
      </c>
      <c r="C19" s="59">
        <v>40731.058</v>
      </c>
      <c r="D19" s="59">
        <v>1480.856</v>
      </c>
      <c r="E19" s="16">
        <f t="shared" si="0"/>
        <v>0.03635692448745132</v>
      </c>
    </row>
    <row r="20" spans="1:5" ht="12" customHeight="1">
      <c r="A20" s="20">
        <v>5</v>
      </c>
      <c r="B20" s="58" t="s">
        <v>20</v>
      </c>
      <c r="C20" s="59">
        <v>53078.401</v>
      </c>
      <c r="D20" s="59">
        <v>1715.59</v>
      </c>
      <c r="E20" s="16">
        <f t="shared" si="0"/>
        <v>0.032321810146466165</v>
      </c>
    </row>
    <row r="21" spans="1:5" ht="12" customHeight="1">
      <c r="A21" s="20">
        <v>9</v>
      </c>
      <c r="B21" s="58" t="s">
        <v>21</v>
      </c>
      <c r="C21" s="59">
        <v>55934.902</v>
      </c>
      <c r="D21" s="59">
        <v>1733.375</v>
      </c>
      <c r="E21" s="16">
        <f t="shared" si="0"/>
        <v>0.030989148778699925</v>
      </c>
    </row>
    <row r="22" spans="1:5" ht="12" customHeight="1">
      <c r="A22" s="20">
        <v>23</v>
      </c>
      <c r="B22" s="58" t="s">
        <v>18</v>
      </c>
      <c r="C22" s="59">
        <v>72556.246</v>
      </c>
      <c r="D22" s="59">
        <v>2042.934</v>
      </c>
      <c r="E22" s="16">
        <f t="shared" si="0"/>
        <v>0.02815655594971107</v>
      </c>
    </row>
    <row r="23" spans="1:5" ht="12" customHeight="1">
      <c r="A23" s="20">
        <v>13</v>
      </c>
      <c r="B23" s="58" t="s">
        <v>35</v>
      </c>
      <c r="C23" s="59">
        <v>81398.928</v>
      </c>
      <c r="D23" s="59">
        <v>2287.014</v>
      </c>
      <c r="E23" s="16">
        <f t="shared" si="0"/>
        <v>0.02809636510200724</v>
      </c>
    </row>
    <row r="24" spans="1:5" ht="12" customHeight="1">
      <c r="A24" s="20">
        <v>4</v>
      </c>
      <c r="B24" s="58" t="s">
        <v>8</v>
      </c>
      <c r="C24" s="59">
        <v>531201.048</v>
      </c>
      <c r="D24" s="59">
        <v>13398.392</v>
      </c>
      <c r="E24" s="16">
        <f t="shared" si="0"/>
        <v>0.025222826744121938</v>
      </c>
    </row>
    <row r="25" spans="1:5" ht="12" customHeight="1">
      <c r="A25" s="20">
        <v>16</v>
      </c>
      <c r="B25" s="58" t="s">
        <v>13</v>
      </c>
      <c r="C25" s="59">
        <v>5310.9</v>
      </c>
      <c r="D25" s="59">
        <v>128.8</v>
      </c>
      <c r="E25" s="16">
        <f t="shared" si="0"/>
        <v>0.024252010017134576</v>
      </c>
    </row>
    <row r="26" spans="1:5" ht="12" customHeight="1">
      <c r="A26" s="20">
        <v>2</v>
      </c>
      <c r="B26" s="58" t="s">
        <v>23</v>
      </c>
      <c r="C26" s="59">
        <v>28903</v>
      </c>
      <c r="D26" s="59">
        <v>663</v>
      </c>
      <c r="E26" s="16">
        <f t="shared" si="0"/>
        <v>0.022938795280766703</v>
      </c>
    </row>
    <row r="27" spans="1:5" ht="12" customHeight="1">
      <c r="A27" s="20">
        <v>11</v>
      </c>
      <c r="B27" s="58" t="s">
        <v>22</v>
      </c>
      <c r="C27" s="59">
        <v>17190.698</v>
      </c>
      <c r="D27" s="59">
        <v>368.196</v>
      </c>
      <c r="E27" s="16">
        <f t="shared" si="0"/>
        <v>0.02141832751642778</v>
      </c>
    </row>
    <row r="28" spans="1:5" ht="12" customHeight="1">
      <c r="A28" s="20">
        <v>25</v>
      </c>
      <c r="B28" s="58" t="s">
        <v>4</v>
      </c>
      <c r="C28" s="59">
        <v>5955.864</v>
      </c>
      <c r="D28" s="59">
        <v>122.54</v>
      </c>
      <c r="E28" s="16">
        <f t="shared" si="0"/>
        <v>0.020574680684448135</v>
      </c>
    </row>
    <row r="29" spans="1:5" ht="12" customHeight="1">
      <c r="A29" s="20">
        <v>24</v>
      </c>
      <c r="B29" s="58" t="s">
        <v>19</v>
      </c>
      <c r="C29" s="59">
        <v>157949.038</v>
      </c>
      <c r="D29" s="59">
        <v>1957.916</v>
      </c>
      <c r="E29" s="16">
        <f t="shared" si="0"/>
        <v>0.012395871635508156</v>
      </c>
    </row>
    <row r="30" spans="1:5" ht="12" customHeight="1">
      <c r="A30" s="20">
        <v>27</v>
      </c>
      <c r="B30" s="58" t="s">
        <v>9</v>
      </c>
      <c r="C30" s="59">
        <v>13385.3</v>
      </c>
      <c r="D30" s="59">
        <v>95.5</v>
      </c>
      <c r="E30" s="16">
        <f t="shared" si="0"/>
        <v>0.0071346925358415575</v>
      </c>
    </row>
    <row r="31" spans="1:5" ht="12" customHeight="1">
      <c r="A31" s="20">
        <v>10</v>
      </c>
      <c r="B31" s="58" t="s">
        <v>25</v>
      </c>
      <c r="C31" s="59">
        <v>163833</v>
      </c>
      <c r="D31" s="59">
        <v>1051</v>
      </c>
      <c r="E31" s="16">
        <f t="shared" si="0"/>
        <v>0.006415069003192275</v>
      </c>
    </row>
    <row r="32" spans="1:5" ht="12" customHeight="1">
      <c r="A32" s="20">
        <v>6</v>
      </c>
      <c r="B32" s="58" t="s">
        <v>24</v>
      </c>
      <c r="C32" s="59">
        <v>68722.546</v>
      </c>
      <c r="D32" s="59">
        <v>218.471</v>
      </c>
      <c r="E32" s="16">
        <f t="shared" si="0"/>
        <v>0.0031790294847341654</v>
      </c>
    </row>
    <row r="33" spans="1:5" ht="12" customHeight="1">
      <c r="A33" s="20">
        <v>17</v>
      </c>
      <c r="B33" s="58" t="s">
        <v>5</v>
      </c>
      <c r="C33" s="59">
        <v>32290.479</v>
      </c>
      <c r="D33" s="59">
        <v>63.78</v>
      </c>
      <c r="E33" s="16">
        <f t="shared" si="0"/>
        <v>0.0019751952270512926</v>
      </c>
    </row>
    <row r="34" spans="1:5" ht="12" customHeight="1">
      <c r="A34" s="20">
        <v>8</v>
      </c>
      <c r="B34" s="58" t="s">
        <v>12</v>
      </c>
      <c r="C34" s="59">
        <v>5724.846</v>
      </c>
      <c r="D34" s="59">
        <v>4.847</v>
      </c>
      <c r="E34" s="16">
        <f t="shared" si="0"/>
        <v>0.0008466603293782926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26.521</v>
      </c>
      <c r="E37" s="16">
        <f t="shared" si="1"/>
        <v>0.0001722524631238399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 topLeftCell="B4">
      <selection activeCell="D24" sqref="D24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69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2020</v>
      </c>
    </row>
    <row r="6" spans="1:3" ht="12" customHeight="1">
      <c r="A6" s="20">
        <v>22</v>
      </c>
      <c r="B6" s="2" t="s">
        <v>70</v>
      </c>
      <c r="C6" s="57">
        <v>3283.45</v>
      </c>
    </row>
    <row r="7" spans="1:3" ht="12" customHeight="1">
      <c r="A7" s="20"/>
      <c r="B7" s="2"/>
      <c r="C7" s="57"/>
    </row>
    <row r="8" spans="1:3" ht="12" customHeight="1">
      <c r="A8" s="20">
        <v>27</v>
      </c>
      <c r="B8" s="2" t="s">
        <v>17</v>
      </c>
      <c r="C8" s="57">
        <v>673.176</v>
      </c>
    </row>
    <row r="9" spans="1:3" ht="12" customHeight="1">
      <c r="A9" s="20"/>
      <c r="B9" s="2" t="s">
        <v>25</v>
      </c>
      <c r="C9" s="57">
        <v>495</v>
      </c>
    </row>
    <row r="10" spans="1:3" ht="12" customHeight="1">
      <c r="A10" s="20">
        <v>18</v>
      </c>
      <c r="B10" s="2" t="s">
        <v>32</v>
      </c>
      <c r="C10" s="57">
        <v>445</v>
      </c>
    </row>
    <row r="11" spans="1:3" ht="12" customHeight="1">
      <c r="A11" s="20"/>
      <c r="B11" s="2" t="s">
        <v>8</v>
      </c>
      <c r="C11" s="57">
        <v>424.281</v>
      </c>
    </row>
    <row r="12" spans="1:3" ht="12" customHeight="1">
      <c r="A12" s="20">
        <v>9</v>
      </c>
      <c r="B12" s="2" t="s">
        <v>7</v>
      </c>
      <c r="C12" s="57">
        <v>202</v>
      </c>
    </row>
    <row r="13" spans="1:3" ht="12" customHeight="1">
      <c r="A13" s="20">
        <v>25</v>
      </c>
      <c r="B13" s="2" t="s">
        <v>10</v>
      </c>
      <c r="C13" s="57">
        <v>190.402</v>
      </c>
    </row>
    <row r="14" spans="1:3" ht="12" customHeight="1">
      <c r="A14" s="20">
        <v>6</v>
      </c>
      <c r="B14" s="2" t="s">
        <v>1</v>
      </c>
      <c r="C14" s="57">
        <v>133.8</v>
      </c>
    </row>
    <row r="15" spans="1:3" ht="12" customHeight="1">
      <c r="A15" s="20">
        <v>13</v>
      </c>
      <c r="B15" s="2" t="s">
        <v>24</v>
      </c>
      <c r="C15" s="57">
        <v>126</v>
      </c>
    </row>
    <row r="16" spans="1:3" ht="12" customHeight="1">
      <c r="A16" s="20">
        <v>20</v>
      </c>
      <c r="B16" s="2" t="s">
        <v>3</v>
      </c>
      <c r="C16" s="57">
        <v>95.535</v>
      </c>
    </row>
    <row r="17" spans="1:3" ht="12" customHeight="1">
      <c r="A17" s="20">
        <v>12</v>
      </c>
      <c r="B17" s="2" t="s">
        <v>19</v>
      </c>
      <c r="C17" s="57">
        <v>74.459</v>
      </c>
    </row>
    <row r="18" spans="1:3" ht="12" customHeight="1">
      <c r="A18" s="20">
        <v>14</v>
      </c>
      <c r="B18" s="2" t="s">
        <v>35</v>
      </c>
      <c r="C18" s="57">
        <v>71.105</v>
      </c>
    </row>
    <row r="19" spans="1:3" ht="12" customHeight="1">
      <c r="A19" s="20">
        <v>5</v>
      </c>
      <c r="B19" s="15" t="s">
        <v>15</v>
      </c>
      <c r="C19" s="57">
        <v>61</v>
      </c>
    </row>
    <row r="20" spans="1:3" ht="12" customHeight="1">
      <c r="A20" s="20">
        <v>2</v>
      </c>
      <c r="B20" s="2" t="s">
        <v>21</v>
      </c>
      <c r="C20" s="57">
        <v>41.413</v>
      </c>
    </row>
    <row r="21" spans="1:3" ht="12" customHeight="1">
      <c r="A21" s="20">
        <v>28</v>
      </c>
      <c r="B21" s="2" t="s">
        <v>13</v>
      </c>
      <c r="C21" s="57">
        <v>40.5</v>
      </c>
    </row>
    <row r="22" spans="1:3" ht="12" customHeight="1">
      <c r="A22" s="20">
        <v>7</v>
      </c>
      <c r="B22" s="2" t="s">
        <v>5</v>
      </c>
      <c r="C22" s="57">
        <v>40.235</v>
      </c>
    </row>
    <row r="23" spans="1:3" ht="12" customHeight="1">
      <c r="A23" s="20">
        <v>26</v>
      </c>
      <c r="B23" s="2" t="s">
        <v>2</v>
      </c>
      <c r="C23" s="57">
        <v>36.321</v>
      </c>
    </row>
    <row r="24" spans="1:3" ht="12" customHeight="1">
      <c r="A24" s="20">
        <v>17</v>
      </c>
      <c r="B24" s="2" t="s">
        <v>12</v>
      </c>
      <c r="C24" s="57">
        <v>27.176</v>
      </c>
    </row>
    <row r="25" spans="1:3" ht="12" customHeight="1">
      <c r="A25" s="20">
        <v>23</v>
      </c>
      <c r="B25" s="2" t="s">
        <v>23</v>
      </c>
      <c r="C25" s="57">
        <v>24</v>
      </c>
    </row>
    <row r="26" spans="1:3" ht="12" customHeight="1">
      <c r="A26" s="20">
        <v>1</v>
      </c>
      <c r="B26" s="2" t="s">
        <v>6</v>
      </c>
      <c r="C26" s="57">
        <v>19.475</v>
      </c>
    </row>
    <row r="27" spans="1:3" ht="12" customHeight="1">
      <c r="A27" s="20">
        <v>8</v>
      </c>
      <c r="B27" s="2" t="s">
        <v>14</v>
      </c>
      <c r="C27" s="57">
        <v>17.221</v>
      </c>
    </row>
    <row r="28" spans="1:3" ht="12" customHeight="1">
      <c r="A28" s="20">
        <v>16</v>
      </c>
      <c r="B28" s="2" t="s">
        <v>4</v>
      </c>
      <c r="C28" s="57">
        <v>14.38</v>
      </c>
    </row>
    <row r="29" spans="1:3" ht="12" customHeight="1">
      <c r="A29" s="20">
        <v>24</v>
      </c>
      <c r="B29" s="2" t="s">
        <v>18</v>
      </c>
      <c r="C29" s="57">
        <v>13.531</v>
      </c>
    </row>
    <row r="30" spans="1:3" ht="12" customHeight="1">
      <c r="A30" s="20">
        <v>15</v>
      </c>
      <c r="B30" s="2" t="s">
        <v>20</v>
      </c>
      <c r="C30" s="57">
        <v>10.37</v>
      </c>
    </row>
    <row r="31" spans="1:3" ht="12" customHeight="1">
      <c r="A31" s="20">
        <v>10</v>
      </c>
      <c r="B31" s="2" t="s">
        <v>9</v>
      </c>
      <c r="C31" s="57">
        <v>2.8</v>
      </c>
    </row>
    <row r="32" spans="1:3" ht="12" customHeight="1">
      <c r="A32" s="20">
        <v>11</v>
      </c>
      <c r="B32" s="2" t="s">
        <v>22</v>
      </c>
      <c r="C32" s="57">
        <v>2.143</v>
      </c>
    </row>
    <row r="33" spans="1:3" ht="12" customHeight="1">
      <c r="A33" s="20">
        <v>3</v>
      </c>
      <c r="B33" s="2" t="s">
        <v>16</v>
      </c>
      <c r="C33" s="57">
        <v>2.127</v>
      </c>
    </row>
    <row r="34" spans="1:3" ht="12" customHeight="1">
      <c r="A34" s="20">
        <v>21</v>
      </c>
      <c r="B34" s="2" t="s">
        <v>11</v>
      </c>
      <c r="C34" s="57">
        <v>0</v>
      </c>
    </row>
    <row r="35" spans="1:3" ht="12" customHeight="1">
      <c r="A35" s="20"/>
      <c r="B35" s="2"/>
      <c r="C35" s="57"/>
    </row>
    <row r="36" spans="1:3" ht="12" customHeight="1">
      <c r="A36" s="20">
        <v>4</v>
      </c>
      <c r="B36" s="2" t="s">
        <v>26</v>
      </c>
      <c r="C36" s="57">
        <v>28.418</v>
      </c>
    </row>
    <row r="37" spans="1:3" ht="12" customHeight="1">
      <c r="A37" s="20">
        <v>19</v>
      </c>
      <c r="B37" s="2" t="s">
        <v>27</v>
      </c>
      <c r="C37" s="57">
        <v>0</v>
      </c>
    </row>
    <row r="38" spans="1:3" ht="12" customHeight="1">
      <c r="A38" s="20"/>
      <c r="B38" s="2" t="s">
        <v>28</v>
      </c>
      <c r="C38" s="57">
        <v>1089.016</v>
      </c>
    </row>
    <row r="41" spans="5:16" ht="12" customHeight="1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5:16" ht="12" customHeight="1"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ht="12" customHeight="1">
      <c r="E43" s="13"/>
    </row>
  </sheetData>
  <mergeCells count="1">
    <mergeCell ref="E41:P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 topLeftCell="A1">
      <selection activeCell="F47" sqref="F47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51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2019</v>
      </c>
    </row>
    <row r="6" spans="1:3" ht="12" customHeight="1">
      <c r="A6" s="20">
        <v>22</v>
      </c>
      <c r="B6" s="2" t="s">
        <v>8</v>
      </c>
      <c r="C6" s="26">
        <v>155125</v>
      </c>
    </row>
    <row r="7" spans="1:3" ht="12" customHeight="1">
      <c r="A7" s="20">
        <v>6</v>
      </c>
      <c r="B7" s="2" t="s">
        <v>32</v>
      </c>
      <c r="C7" s="26">
        <v>136617</v>
      </c>
    </row>
    <row r="8" spans="1:3" ht="12" customHeight="1">
      <c r="A8" s="20">
        <v>26</v>
      </c>
      <c r="B8" s="2" t="s">
        <v>17</v>
      </c>
      <c r="C8" s="26">
        <v>106558</v>
      </c>
    </row>
    <row r="9" spans="1:3" ht="12" customHeight="1">
      <c r="A9" s="20">
        <v>14</v>
      </c>
      <c r="B9" s="2" t="s">
        <v>7</v>
      </c>
      <c r="C9" s="26">
        <v>39453</v>
      </c>
    </row>
    <row r="10" spans="1:3" ht="12" customHeight="1">
      <c r="A10" s="20">
        <v>20</v>
      </c>
      <c r="B10" s="2" t="s">
        <v>25</v>
      </c>
      <c r="C10" s="26">
        <v>30343</v>
      </c>
    </row>
    <row r="11" spans="1:3" ht="12" customHeight="1">
      <c r="A11" s="20">
        <v>18</v>
      </c>
      <c r="B11" s="2" t="s">
        <v>10</v>
      </c>
      <c r="C11" s="26">
        <v>22728</v>
      </c>
    </row>
    <row r="12" spans="1:3" ht="12" customHeight="1">
      <c r="A12" s="20">
        <v>16</v>
      </c>
      <c r="B12" s="2" t="s">
        <v>20</v>
      </c>
      <c r="C12" s="26">
        <v>18139</v>
      </c>
    </row>
    <row r="13" spans="1:3" ht="12" customHeight="1">
      <c r="A13" s="20">
        <v>7</v>
      </c>
      <c r="B13" s="2" t="s">
        <v>3</v>
      </c>
      <c r="C13" s="26">
        <v>15507</v>
      </c>
    </row>
    <row r="14" spans="1:3" ht="12" customHeight="1">
      <c r="A14" s="20">
        <v>1</v>
      </c>
      <c r="B14" s="2" t="s">
        <v>1</v>
      </c>
      <c r="C14" s="26">
        <v>15338</v>
      </c>
    </row>
    <row r="15" spans="1:3" ht="12" customHeight="1">
      <c r="A15" s="20">
        <v>9</v>
      </c>
      <c r="B15" s="2" t="s">
        <v>5</v>
      </c>
      <c r="C15" s="26">
        <v>8590</v>
      </c>
    </row>
    <row r="16" spans="1:3" ht="12" customHeight="1">
      <c r="A16" s="20"/>
      <c r="B16" s="2" t="s">
        <v>35</v>
      </c>
      <c r="C16" s="26">
        <v>8180</v>
      </c>
    </row>
    <row r="17" spans="1:3" ht="12" customHeight="1">
      <c r="A17" s="20">
        <v>10</v>
      </c>
      <c r="B17" s="2" t="s">
        <v>15</v>
      </c>
      <c r="C17" s="26">
        <v>6595</v>
      </c>
    </row>
    <row r="18" spans="1:3" ht="12" customHeight="1">
      <c r="A18" s="20">
        <v>25</v>
      </c>
      <c r="B18" s="2" t="s">
        <v>19</v>
      </c>
      <c r="C18" s="26">
        <v>5196</v>
      </c>
    </row>
    <row r="19" spans="1:3" ht="12" customHeight="1">
      <c r="A19" s="20">
        <v>21</v>
      </c>
      <c r="B19" s="2" t="s">
        <v>24</v>
      </c>
      <c r="C19" s="26">
        <v>4830</v>
      </c>
    </row>
    <row r="20" spans="1:3" ht="12" customHeight="1">
      <c r="A20" s="20">
        <v>17</v>
      </c>
      <c r="B20" s="2" t="s">
        <v>21</v>
      </c>
      <c r="C20" s="26">
        <v>2798</v>
      </c>
    </row>
    <row r="21" spans="1:3" ht="12" customHeight="1">
      <c r="A21" s="20">
        <v>28</v>
      </c>
      <c r="B21" s="2" t="s">
        <v>14</v>
      </c>
      <c r="C21" s="26">
        <v>2195</v>
      </c>
    </row>
    <row r="22" spans="1:3" ht="12" customHeight="1">
      <c r="A22" s="20">
        <v>8</v>
      </c>
      <c r="B22" s="2" t="s">
        <v>22</v>
      </c>
      <c r="C22" s="26">
        <v>1998</v>
      </c>
    </row>
    <row r="23" spans="1:3" ht="12" customHeight="1">
      <c r="A23" s="20">
        <v>5</v>
      </c>
      <c r="B23" s="15" t="s">
        <v>13</v>
      </c>
      <c r="C23" s="26">
        <v>1395</v>
      </c>
    </row>
    <row r="24" spans="1:3" ht="12" customHeight="1">
      <c r="A24" s="20">
        <v>3</v>
      </c>
      <c r="B24" s="2" t="s">
        <v>4</v>
      </c>
      <c r="C24" s="26">
        <v>1382</v>
      </c>
    </row>
    <row r="25" spans="1:3" ht="12" customHeight="1">
      <c r="A25" s="20">
        <v>27</v>
      </c>
      <c r="B25" s="2" t="s">
        <v>16</v>
      </c>
      <c r="C25" s="26">
        <v>983</v>
      </c>
    </row>
    <row r="26" spans="1:3" ht="12" customHeight="1">
      <c r="A26" s="20">
        <v>24</v>
      </c>
      <c r="B26" s="2" t="s">
        <v>9</v>
      </c>
      <c r="C26" s="26">
        <v>725</v>
      </c>
    </row>
    <row r="27" spans="1:3" ht="12" customHeight="1">
      <c r="A27" s="20">
        <v>12</v>
      </c>
      <c r="B27" s="2" t="s">
        <v>12</v>
      </c>
      <c r="C27" s="26">
        <v>658</v>
      </c>
    </row>
    <row r="28" spans="1:3" ht="12" customHeight="1">
      <c r="A28" s="20">
        <v>15</v>
      </c>
      <c r="B28" s="2" t="s">
        <v>11</v>
      </c>
      <c r="C28" s="26">
        <v>167</v>
      </c>
    </row>
    <row r="29" spans="1:3" ht="12" customHeight="1">
      <c r="A29" s="20">
        <v>2</v>
      </c>
      <c r="B29" s="2" t="s">
        <v>2</v>
      </c>
      <c r="C29" s="26" t="s">
        <v>29</v>
      </c>
    </row>
    <row r="30" spans="1:3" ht="12" customHeight="1">
      <c r="A30" s="20">
        <v>11</v>
      </c>
      <c r="B30" s="2" t="s">
        <v>6</v>
      </c>
      <c r="C30" s="26" t="s">
        <v>29</v>
      </c>
    </row>
    <row r="31" spans="1:3" ht="12" customHeight="1">
      <c r="A31" s="20">
        <v>23</v>
      </c>
      <c r="B31" s="2" t="s">
        <v>18</v>
      </c>
      <c r="C31" s="26" t="s">
        <v>29</v>
      </c>
    </row>
    <row r="32" spans="1:3" ht="12" customHeight="1">
      <c r="A32" s="20">
        <v>13</v>
      </c>
      <c r="B32" s="2" t="s">
        <v>23</v>
      </c>
      <c r="C32" s="26" t="s">
        <v>29</v>
      </c>
    </row>
    <row r="33" spans="1:3" ht="12" customHeight="1">
      <c r="A33" s="20"/>
      <c r="B33" s="2"/>
      <c r="C33" s="26"/>
    </row>
    <row r="34" spans="1:3" ht="12" customHeight="1">
      <c r="A34" s="20">
        <v>4</v>
      </c>
      <c r="B34" s="2" t="s">
        <v>27</v>
      </c>
      <c r="C34" s="26">
        <v>308</v>
      </c>
    </row>
    <row r="35" spans="1:3" ht="12" customHeight="1">
      <c r="A35" s="20">
        <v>19</v>
      </c>
      <c r="B35" s="2" t="s">
        <v>28</v>
      </c>
      <c r="C35" s="26">
        <v>260689</v>
      </c>
    </row>
    <row r="36" spans="1:3" ht="12" customHeight="1">
      <c r="A36" s="20"/>
      <c r="B36" s="2"/>
      <c r="C36" s="26"/>
    </row>
    <row r="37" spans="1:20" ht="12" customHeight="1">
      <c r="A37" s="20"/>
      <c r="B37" s="2" t="s">
        <v>52</v>
      </c>
      <c r="C37" s="26">
        <v>28700</v>
      </c>
      <c r="Q37" s="24"/>
      <c r="R37" s="24"/>
      <c r="S37" s="24"/>
      <c r="T37" s="24"/>
    </row>
    <row r="40" spans="5:16" ht="12" customHeight="1"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5:16" ht="12" customHeight="1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ht="12" customHeight="1">
      <c r="E42" s="13"/>
    </row>
  </sheetData>
  <mergeCells count="1">
    <mergeCell ref="E40:P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9">
      <selection activeCell="E4" sqref="E4"/>
    </sheetView>
  </sheetViews>
  <sheetFormatPr defaultColWidth="9.140625" defaultRowHeight="12" customHeight="1"/>
  <cols>
    <col min="1" max="1" width="9.140625" style="21" customWidth="1"/>
    <col min="2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84</v>
      </c>
    </row>
    <row r="5" spans="2:5" ht="12" customHeight="1">
      <c r="B5" s="2" t="s">
        <v>0</v>
      </c>
      <c r="C5" s="2">
        <v>2018</v>
      </c>
      <c r="D5" s="2">
        <v>2019</v>
      </c>
      <c r="E5" s="1" t="s">
        <v>34</v>
      </c>
    </row>
    <row r="6" spans="1:5" ht="12" customHeight="1">
      <c r="A6" s="20"/>
      <c r="B6" s="2" t="s">
        <v>35</v>
      </c>
      <c r="C6" s="26">
        <v>2482</v>
      </c>
      <c r="D6" s="26">
        <v>8180</v>
      </c>
      <c r="E6" s="16">
        <f aca="true" t="shared" si="0" ref="E6:E32">D6/C6</f>
        <v>3.295729250604351</v>
      </c>
    </row>
    <row r="7" spans="1:5" ht="12" customHeight="1">
      <c r="A7" s="20">
        <v>16</v>
      </c>
      <c r="B7" s="2" t="s">
        <v>21</v>
      </c>
      <c r="C7" s="26">
        <v>1103</v>
      </c>
      <c r="D7" s="26">
        <v>2798</v>
      </c>
      <c r="E7" s="16">
        <f t="shared" si="0"/>
        <v>2.5367180417044426</v>
      </c>
    </row>
    <row r="8" spans="1:5" ht="12" customHeight="1">
      <c r="A8" s="20">
        <v>18</v>
      </c>
      <c r="B8" s="2" t="s">
        <v>17</v>
      </c>
      <c r="C8" s="26">
        <v>44678</v>
      </c>
      <c r="D8" s="26">
        <v>106558</v>
      </c>
      <c r="E8" s="16">
        <f t="shared" si="0"/>
        <v>2.3850217109091725</v>
      </c>
    </row>
    <row r="9" spans="1:5" ht="12" customHeight="1">
      <c r="A9" s="20">
        <v>5</v>
      </c>
      <c r="B9" s="2" t="s">
        <v>24</v>
      </c>
      <c r="C9" s="26">
        <v>2500</v>
      </c>
      <c r="D9" s="26">
        <v>4830</v>
      </c>
      <c r="E9" s="16">
        <f t="shared" si="0"/>
        <v>1.932</v>
      </c>
    </row>
    <row r="10" spans="1:5" ht="12" customHeight="1">
      <c r="A10" s="20">
        <v>4</v>
      </c>
      <c r="B10" s="2" t="s">
        <v>10</v>
      </c>
      <c r="C10" s="26">
        <v>12156</v>
      </c>
      <c r="D10" s="26">
        <v>22728</v>
      </c>
      <c r="E10" s="16">
        <f t="shared" si="0"/>
        <v>1.8696939782823296</v>
      </c>
    </row>
    <row r="11" spans="1:5" ht="12" customHeight="1">
      <c r="A11" s="20">
        <v>8</v>
      </c>
      <c r="B11" s="2" t="s">
        <v>5</v>
      </c>
      <c r="C11" s="26">
        <v>4610</v>
      </c>
      <c r="D11" s="26">
        <v>8590</v>
      </c>
      <c r="E11" s="16">
        <f t="shared" si="0"/>
        <v>1.8633405639913232</v>
      </c>
    </row>
    <row r="12" spans="1:5" ht="12" customHeight="1">
      <c r="A12" s="20">
        <v>17</v>
      </c>
      <c r="B12" s="2" t="s">
        <v>25</v>
      </c>
      <c r="C12" s="26">
        <v>16664</v>
      </c>
      <c r="D12" s="26">
        <v>30343</v>
      </c>
      <c r="E12" s="16">
        <f t="shared" si="0"/>
        <v>1.8208713394143063</v>
      </c>
    </row>
    <row r="13" spans="1:5" ht="12" customHeight="1">
      <c r="A13" s="20">
        <v>27</v>
      </c>
      <c r="B13" s="2" t="s">
        <v>20</v>
      </c>
      <c r="C13" s="26">
        <v>9980</v>
      </c>
      <c r="D13" s="26">
        <v>18139</v>
      </c>
      <c r="E13" s="16">
        <f t="shared" si="0"/>
        <v>1.8175350701402806</v>
      </c>
    </row>
    <row r="14" spans="1:5" ht="12" customHeight="1">
      <c r="A14" s="20">
        <v>13</v>
      </c>
      <c r="B14" s="2" t="s">
        <v>19</v>
      </c>
      <c r="C14" s="26">
        <v>3018</v>
      </c>
      <c r="D14" s="26">
        <v>5196</v>
      </c>
      <c r="E14" s="16">
        <f t="shared" si="0"/>
        <v>1.7216699801192843</v>
      </c>
    </row>
    <row r="15" spans="1:5" ht="12" customHeight="1">
      <c r="A15" s="20">
        <v>19</v>
      </c>
      <c r="B15" s="2" t="s">
        <v>15</v>
      </c>
      <c r="C15" s="26">
        <v>3839</v>
      </c>
      <c r="D15" s="26">
        <v>6595</v>
      </c>
      <c r="E15" s="16">
        <f t="shared" si="0"/>
        <v>1.7178952852305287</v>
      </c>
    </row>
    <row r="16" spans="1:5" ht="12" customHeight="1">
      <c r="A16" s="20">
        <v>1</v>
      </c>
      <c r="B16" s="2" t="s">
        <v>1</v>
      </c>
      <c r="C16" s="26">
        <v>9244</v>
      </c>
      <c r="D16" s="26">
        <v>15338</v>
      </c>
      <c r="E16" s="16">
        <f t="shared" si="0"/>
        <v>1.6592384249242753</v>
      </c>
    </row>
    <row r="17" spans="1:5" ht="12" customHeight="1">
      <c r="A17" s="20">
        <v>23</v>
      </c>
      <c r="B17" s="2" t="s">
        <v>32</v>
      </c>
      <c r="C17" s="26">
        <v>83175</v>
      </c>
      <c r="D17" s="26">
        <v>136617</v>
      </c>
      <c r="E17" s="16">
        <f t="shared" si="0"/>
        <v>1.6425247971145176</v>
      </c>
    </row>
    <row r="18" spans="1:5" ht="12" customHeight="1">
      <c r="A18" s="20">
        <v>10</v>
      </c>
      <c r="B18" s="2" t="s">
        <v>16</v>
      </c>
      <c r="C18" s="26">
        <v>603</v>
      </c>
      <c r="D18" s="26">
        <v>983</v>
      </c>
      <c r="E18" s="16">
        <f t="shared" si="0"/>
        <v>1.6301824212271974</v>
      </c>
    </row>
    <row r="19" spans="1:5" ht="12" customHeight="1">
      <c r="A19" s="20">
        <v>14</v>
      </c>
      <c r="B19" s="2" t="s">
        <v>14</v>
      </c>
      <c r="C19" s="26">
        <v>1360</v>
      </c>
      <c r="D19" s="26">
        <v>2195</v>
      </c>
      <c r="E19" s="16">
        <f t="shared" si="0"/>
        <v>1.6139705882352942</v>
      </c>
    </row>
    <row r="20" spans="1:5" ht="12" customHeight="1">
      <c r="A20" s="20">
        <v>11</v>
      </c>
      <c r="B20" s="2" t="s">
        <v>9</v>
      </c>
      <c r="C20" s="26">
        <v>461</v>
      </c>
      <c r="D20" s="26">
        <v>725</v>
      </c>
      <c r="E20" s="16">
        <f t="shared" si="0"/>
        <v>1.5726681127982647</v>
      </c>
    </row>
    <row r="21" spans="1:5" ht="12" customHeight="1">
      <c r="A21" s="20">
        <v>26</v>
      </c>
      <c r="B21" s="2" t="s">
        <v>3</v>
      </c>
      <c r="C21" s="26">
        <v>10037</v>
      </c>
      <c r="D21" s="26">
        <v>15507</v>
      </c>
      <c r="E21" s="16">
        <f t="shared" si="0"/>
        <v>1.5449835608249476</v>
      </c>
    </row>
    <row r="22" spans="1:5" ht="12" customHeight="1">
      <c r="A22" s="20">
        <v>24</v>
      </c>
      <c r="B22" s="2" t="s">
        <v>22</v>
      </c>
      <c r="C22" s="26">
        <v>1308</v>
      </c>
      <c r="D22" s="26">
        <v>1998</v>
      </c>
      <c r="E22" s="16">
        <f t="shared" si="0"/>
        <v>1.5275229357798166</v>
      </c>
    </row>
    <row r="23" spans="1:5" ht="12" customHeight="1">
      <c r="A23" s="20">
        <v>22</v>
      </c>
      <c r="B23" s="2" t="s">
        <v>7</v>
      </c>
      <c r="C23" s="26">
        <v>26083</v>
      </c>
      <c r="D23" s="26">
        <v>39453</v>
      </c>
      <c r="E23" s="16">
        <f t="shared" si="0"/>
        <v>1.5125944101522064</v>
      </c>
    </row>
    <row r="24" spans="1:5" ht="12" customHeight="1">
      <c r="A24" s="20">
        <v>6</v>
      </c>
      <c r="B24" s="2" t="s">
        <v>12</v>
      </c>
      <c r="C24" s="26">
        <v>442</v>
      </c>
      <c r="D24" s="26">
        <v>658</v>
      </c>
      <c r="E24" s="16">
        <f t="shared" si="0"/>
        <v>1.48868778280543</v>
      </c>
    </row>
    <row r="25" spans="1:5" ht="12" customHeight="1">
      <c r="A25" s="20">
        <v>12</v>
      </c>
      <c r="B25" s="2" t="s">
        <v>11</v>
      </c>
      <c r="C25" s="26">
        <v>114</v>
      </c>
      <c r="D25" s="26">
        <v>167</v>
      </c>
      <c r="E25" s="16">
        <f t="shared" si="0"/>
        <v>1.4649122807017543</v>
      </c>
    </row>
    <row r="26" spans="1:5" ht="12" customHeight="1">
      <c r="A26" s="20">
        <v>28</v>
      </c>
      <c r="B26" s="2" t="s">
        <v>13</v>
      </c>
      <c r="C26" s="26">
        <v>965</v>
      </c>
      <c r="D26" s="26">
        <v>1395</v>
      </c>
      <c r="E26" s="16">
        <f t="shared" si="0"/>
        <v>1.4455958549222798</v>
      </c>
    </row>
    <row r="27" spans="1:5" ht="12" customHeight="1">
      <c r="A27" s="20">
        <v>7</v>
      </c>
      <c r="B27" s="2" t="s">
        <v>8</v>
      </c>
      <c r="C27" s="26">
        <v>115000</v>
      </c>
      <c r="D27" s="26">
        <v>155125</v>
      </c>
      <c r="E27" s="16">
        <f t="shared" si="0"/>
        <v>1.3489130434782608</v>
      </c>
    </row>
    <row r="28" spans="1:5" ht="12" customHeight="1">
      <c r="A28" s="20">
        <v>25</v>
      </c>
      <c r="B28" s="2" t="s">
        <v>4</v>
      </c>
      <c r="C28" s="26">
        <v>1254</v>
      </c>
      <c r="D28" s="26">
        <v>1382</v>
      </c>
      <c r="E28" s="16">
        <f t="shared" si="0"/>
        <v>1.10207336523126</v>
      </c>
    </row>
    <row r="29" spans="1:5" ht="12" customHeight="1">
      <c r="A29" s="20">
        <v>2</v>
      </c>
      <c r="B29" s="2" t="s">
        <v>2</v>
      </c>
      <c r="C29" s="26" t="s">
        <v>29</v>
      </c>
      <c r="D29" s="26" t="s">
        <v>29</v>
      </c>
      <c r="E29" s="16" t="e">
        <f t="shared" si="0"/>
        <v>#VALUE!</v>
      </c>
    </row>
    <row r="30" spans="1:5" ht="12" customHeight="1">
      <c r="A30" s="20">
        <v>9</v>
      </c>
      <c r="B30" s="2" t="s">
        <v>6</v>
      </c>
      <c r="C30" s="26" t="s">
        <v>29</v>
      </c>
      <c r="D30" s="26" t="s">
        <v>29</v>
      </c>
      <c r="E30" s="16" t="e">
        <f t="shared" si="0"/>
        <v>#VALUE!</v>
      </c>
    </row>
    <row r="31" spans="1:5" ht="12" customHeight="1">
      <c r="A31" s="20">
        <v>20</v>
      </c>
      <c r="B31" s="2" t="s">
        <v>18</v>
      </c>
      <c r="C31" s="26">
        <v>20831</v>
      </c>
      <c r="D31" s="26" t="s">
        <v>29</v>
      </c>
      <c r="E31" s="16" t="e">
        <f t="shared" si="0"/>
        <v>#VALUE!</v>
      </c>
    </row>
    <row r="32" spans="1:5" ht="12" customHeight="1">
      <c r="A32" s="20">
        <v>3</v>
      </c>
      <c r="B32" s="2" t="s">
        <v>23</v>
      </c>
      <c r="C32" s="26" t="s">
        <v>29</v>
      </c>
      <c r="D32" s="26" t="s">
        <v>29</v>
      </c>
      <c r="E32" s="16" t="e">
        <f t="shared" si="0"/>
        <v>#VALUE!</v>
      </c>
    </row>
    <row r="33" spans="1:5" ht="12" customHeight="1">
      <c r="A33" s="20"/>
      <c r="B33" s="2"/>
      <c r="C33" s="26"/>
      <c r="D33" s="26"/>
      <c r="E33" s="16"/>
    </row>
    <row r="34" spans="1:5" ht="12" customHeight="1">
      <c r="A34" s="20">
        <v>15</v>
      </c>
      <c r="B34" s="2" t="s">
        <v>27</v>
      </c>
      <c r="C34" s="26">
        <v>237</v>
      </c>
      <c r="D34" s="26">
        <v>308</v>
      </c>
      <c r="E34" s="16">
        <f aca="true" t="shared" si="1" ref="E34:E37">D34/C34</f>
        <v>1.2995780590717299</v>
      </c>
    </row>
    <row r="35" spans="1:5" ht="12" customHeight="1">
      <c r="A35" s="20">
        <v>21</v>
      </c>
      <c r="B35" s="2" t="s">
        <v>28</v>
      </c>
      <c r="C35" s="26">
        <v>195348</v>
      </c>
      <c r="D35" s="26">
        <v>260689</v>
      </c>
      <c r="E35" s="16">
        <f t="shared" si="1"/>
        <v>1.3344851239838647</v>
      </c>
    </row>
    <row r="36" spans="1:5" ht="12" customHeight="1">
      <c r="A36" s="20"/>
      <c r="B36" s="2"/>
      <c r="C36" s="26"/>
      <c r="D36" s="26"/>
      <c r="E36" s="16"/>
    </row>
    <row r="37" spans="1:5" ht="12" customHeight="1">
      <c r="A37" s="20"/>
      <c r="B37" s="2" t="s">
        <v>52</v>
      </c>
      <c r="C37" s="26">
        <v>19200</v>
      </c>
      <c r="D37" s="26">
        <v>28700</v>
      </c>
      <c r="E37" s="16">
        <f t="shared" si="1"/>
        <v>1.4947916666666667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D1">
      <selection activeCell="E43" sqref="E43"/>
    </sheetView>
  </sheetViews>
  <sheetFormatPr defaultColWidth="9.140625" defaultRowHeight="12" customHeight="1"/>
  <cols>
    <col min="1" max="1" width="9.140625" style="21" customWidth="1"/>
    <col min="2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87</v>
      </c>
    </row>
    <row r="5" spans="2:5" ht="12" customHeight="1">
      <c r="B5" s="2"/>
      <c r="C5" s="2" t="s">
        <v>86</v>
      </c>
      <c r="D5" s="2" t="s">
        <v>85</v>
      </c>
      <c r="E5" s="1" t="s">
        <v>34</v>
      </c>
    </row>
    <row r="6" spans="1:5" ht="12" customHeight="1">
      <c r="A6" s="20">
        <v>6</v>
      </c>
      <c r="B6" s="2" t="s">
        <v>17</v>
      </c>
      <c r="C6" s="26">
        <v>106558</v>
      </c>
      <c r="D6" s="26">
        <v>8677911</v>
      </c>
      <c r="E6" s="63">
        <f>C6/D6</f>
        <v>0.012279222499516301</v>
      </c>
    </row>
    <row r="7" spans="1:5" ht="12" customHeight="1">
      <c r="A7" s="20">
        <v>3</v>
      </c>
      <c r="B7" s="2" t="s">
        <v>25</v>
      </c>
      <c r="C7" s="26">
        <v>30343</v>
      </c>
      <c r="D7" s="26">
        <v>4887116</v>
      </c>
      <c r="E7" s="63">
        <f>C7/D7</f>
        <v>0.006208774254591052</v>
      </c>
    </row>
    <row r="8" spans="1:5" ht="12" customHeight="1">
      <c r="A8" s="20">
        <v>5</v>
      </c>
      <c r="B8" s="2" t="s">
        <v>3</v>
      </c>
      <c r="C8" s="26">
        <v>15507</v>
      </c>
      <c r="D8" s="26">
        <v>2651726</v>
      </c>
      <c r="E8" s="63">
        <f>C8/D8</f>
        <v>0.005847889261560207</v>
      </c>
    </row>
    <row r="9" spans="1:5" ht="12" customHeight="1">
      <c r="A9" s="20">
        <v>26</v>
      </c>
      <c r="B9" s="2" t="s">
        <v>14</v>
      </c>
      <c r="C9" s="26">
        <v>2195</v>
      </c>
      <c r="D9" s="26">
        <v>426346</v>
      </c>
      <c r="E9" s="63">
        <f>C9/D9</f>
        <v>0.005148400594822046</v>
      </c>
    </row>
    <row r="10" spans="1:5" ht="12" customHeight="1">
      <c r="A10" s="20">
        <v>19</v>
      </c>
      <c r="B10" s="2" t="s">
        <v>8</v>
      </c>
      <c r="C10" s="26">
        <v>155125</v>
      </c>
      <c r="D10" s="26">
        <v>32416180</v>
      </c>
      <c r="E10" s="63">
        <f>C10/D10</f>
        <v>0.004785418886494337</v>
      </c>
    </row>
    <row r="11" spans="1:5" ht="12" customHeight="1">
      <c r="A11" s="20">
        <v>17</v>
      </c>
      <c r="B11" s="2" t="s">
        <v>5</v>
      </c>
      <c r="C11" s="26">
        <v>8590</v>
      </c>
      <c r="D11" s="26">
        <v>2253210</v>
      </c>
      <c r="E11" s="63">
        <f>C11/D11</f>
        <v>0.00381233884103124</v>
      </c>
    </row>
    <row r="12" spans="1:5" ht="12" customHeight="1">
      <c r="A12" s="20">
        <v>7</v>
      </c>
      <c r="B12" s="2" t="s">
        <v>20</v>
      </c>
      <c r="C12" s="26">
        <v>18139</v>
      </c>
      <c r="D12" s="26">
        <v>5452119</v>
      </c>
      <c r="E12" s="63">
        <f>C12/D12</f>
        <v>0.003326963332972006</v>
      </c>
    </row>
    <row r="13" spans="1:5" ht="12" customHeight="1">
      <c r="A13" s="20">
        <v>22</v>
      </c>
      <c r="B13" s="2" t="s">
        <v>16</v>
      </c>
      <c r="C13" s="26">
        <v>983</v>
      </c>
      <c r="D13" s="26">
        <v>307130</v>
      </c>
      <c r="E13" s="63">
        <f>C13/D13</f>
        <v>0.0032005990948458306</v>
      </c>
    </row>
    <row r="14" spans="1:5" ht="12" customHeight="1">
      <c r="A14" s="20">
        <v>4</v>
      </c>
      <c r="B14" s="2" t="s">
        <v>32</v>
      </c>
      <c r="C14" s="26">
        <v>136617</v>
      </c>
      <c r="D14" s="26">
        <v>47715977</v>
      </c>
      <c r="E14" s="63">
        <f>C14/D14</f>
        <v>0.0028631290521411727</v>
      </c>
    </row>
    <row r="15" spans="1:5" ht="12" customHeight="1">
      <c r="A15" s="20"/>
      <c r="B15" s="2" t="s">
        <v>1</v>
      </c>
      <c r="C15" s="26">
        <v>15338</v>
      </c>
      <c r="D15" s="26">
        <v>5889210</v>
      </c>
      <c r="E15" s="63">
        <f>C15/D15</f>
        <v>0.002604424022916486</v>
      </c>
    </row>
    <row r="16" spans="1:5" ht="12" customHeight="1">
      <c r="A16" s="20">
        <v>8</v>
      </c>
      <c r="B16" s="2" t="s">
        <v>4</v>
      </c>
      <c r="C16" s="26">
        <v>1382</v>
      </c>
      <c r="D16" s="26">
        <v>794926</v>
      </c>
      <c r="E16" s="63">
        <f>C16/D16</f>
        <v>0.0017385266049921627</v>
      </c>
    </row>
    <row r="17" spans="1:5" ht="12" customHeight="1">
      <c r="A17" s="20">
        <v>24</v>
      </c>
      <c r="B17" s="2" t="s">
        <v>15</v>
      </c>
      <c r="C17" s="26">
        <v>6595</v>
      </c>
      <c r="D17" s="26">
        <v>3812013</v>
      </c>
      <c r="E17" s="63">
        <f>C17/D17</f>
        <v>0.001730057059091876</v>
      </c>
    </row>
    <row r="18" spans="1:5" ht="12" customHeight="1">
      <c r="A18" s="20">
        <v>2</v>
      </c>
      <c r="B18" s="2" t="s">
        <v>22</v>
      </c>
      <c r="C18" s="26">
        <v>1998</v>
      </c>
      <c r="D18" s="26">
        <v>1165371</v>
      </c>
      <c r="E18" s="63">
        <f>C18/D18</f>
        <v>0.0017144754760501162</v>
      </c>
    </row>
    <row r="19" spans="1:5" ht="12" customHeight="1">
      <c r="A19" s="20">
        <v>13</v>
      </c>
      <c r="B19" s="2" t="s">
        <v>7</v>
      </c>
      <c r="C19" s="26">
        <v>39453</v>
      </c>
      <c r="D19" s="26">
        <v>24558126</v>
      </c>
      <c r="E19" s="63">
        <f>C19/D19</f>
        <v>0.0016065150899543393</v>
      </c>
    </row>
    <row r="20" spans="1:5" ht="12" customHeight="1">
      <c r="A20" s="20">
        <v>18</v>
      </c>
      <c r="B20" s="2" t="s">
        <v>35</v>
      </c>
      <c r="C20" s="26">
        <v>8180</v>
      </c>
      <c r="D20" s="26">
        <v>5924995</v>
      </c>
      <c r="E20" s="63">
        <f>C20/D20</f>
        <v>0.0013805918823560188</v>
      </c>
    </row>
    <row r="21" spans="1:5" ht="12" customHeight="1">
      <c r="A21" s="20">
        <v>20</v>
      </c>
      <c r="B21" s="2" t="s">
        <v>24</v>
      </c>
      <c r="C21" s="26">
        <v>4830</v>
      </c>
      <c r="D21" s="26">
        <v>3549803</v>
      </c>
      <c r="E21" s="63">
        <f>C21/D21</f>
        <v>0.0013606388861579079</v>
      </c>
    </row>
    <row r="22" spans="1:5" ht="12" customHeight="1">
      <c r="A22" s="20">
        <v>11</v>
      </c>
      <c r="B22" s="2" t="s">
        <v>13</v>
      </c>
      <c r="C22" s="26">
        <v>1395</v>
      </c>
      <c r="D22" s="26">
        <v>1498688</v>
      </c>
      <c r="E22" s="63">
        <f>C22/D22</f>
        <v>0.0009308141521117137</v>
      </c>
    </row>
    <row r="23" spans="1:5" ht="12" customHeight="1">
      <c r="A23" s="20">
        <v>14</v>
      </c>
      <c r="B23" s="2" t="s">
        <v>12</v>
      </c>
      <c r="C23" s="26">
        <v>658</v>
      </c>
      <c r="D23" s="26">
        <v>727164</v>
      </c>
      <c r="E23" s="63">
        <f>C23/D23</f>
        <v>0.0009048852803494122</v>
      </c>
    </row>
    <row r="24" spans="1:5" ht="12" customHeight="1">
      <c r="A24" s="20">
        <v>23</v>
      </c>
      <c r="B24" s="2" t="s">
        <v>10</v>
      </c>
      <c r="C24" s="26">
        <v>22728</v>
      </c>
      <c r="D24" s="26">
        <v>39545232</v>
      </c>
      <c r="E24" s="63">
        <f>C24/D24</f>
        <v>0.0005747342688494026</v>
      </c>
    </row>
    <row r="25" spans="1:5" ht="12" customHeight="1">
      <c r="A25" s="20">
        <v>1</v>
      </c>
      <c r="B25" s="2" t="s">
        <v>9</v>
      </c>
      <c r="C25" s="26">
        <v>725</v>
      </c>
      <c r="D25" s="26">
        <v>1724900</v>
      </c>
      <c r="E25" s="63">
        <f>C25/D25</f>
        <v>0.0004203142211142675</v>
      </c>
    </row>
    <row r="26" spans="1:5" ht="12" customHeight="1">
      <c r="A26" s="20">
        <v>25</v>
      </c>
      <c r="B26" s="2" t="s">
        <v>21</v>
      </c>
      <c r="C26" s="26">
        <v>2798</v>
      </c>
      <c r="D26" s="26">
        <v>6902984</v>
      </c>
      <c r="E26" s="63">
        <f>C26/D26</f>
        <v>0.00040533195499221783</v>
      </c>
    </row>
    <row r="27" spans="1:5" ht="12" customHeight="1">
      <c r="A27" s="20">
        <v>10</v>
      </c>
      <c r="B27" s="2" t="s">
        <v>11</v>
      </c>
      <c r="C27" s="26">
        <v>167</v>
      </c>
      <c r="D27" s="26">
        <v>572501</v>
      </c>
      <c r="E27" s="63">
        <f>C27/D27</f>
        <v>0.00029170254724445897</v>
      </c>
    </row>
    <row r="28" spans="1:5" ht="12" customHeight="1">
      <c r="A28" s="20">
        <v>28</v>
      </c>
      <c r="B28" s="2" t="s">
        <v>19</v>
      </c>
      <c r="C28" s="26">
        <v>5196</v>
      </c>
      <c r="D28" s="26">
        <v>24360166</v>
      </c>
      <c r="E28" s="63">
        <f>C28/D28</f>
        <v>0.000213299039095218</v>
      </c>
    </row>
    <row r="29" spans="1:5" ht="12" customHeight="1">
      <c r="A29" s="20">
        <v>16</v>
      </c>
      <c r="B29" s="2" t="s">
        <v>2</v>
      </c>
      <c r="C29" s="26" t="s">
        <v>29</v>
      </c>
      <c r="D29" s="26">
        <v>2829946</v>
      </c>
      <c r="E29" s="63" t="e">
        <f>C29/D29</f>
        <v>#VALUE!</v>
      </c>
    </row>
    <row r="30" spans="1:5" ht="12" customHeight="1">
      <c r="A30" s="20">
        <v>27</v>
      </c>
      <c r="B30" s="2" t="s">
        <v>6</v>
      </c>
      <c r="C30" s="26" t="s">
        <v>29</v>
      </c>
      <c r="D30" s="26">
        <v>5406551</v>
      </c>
      <c r="E30" s="63" t="e">
        <f>C30/D30</f>
        <v>#VALUE!</v>
      </c>
    </row>
    <row r="31" spans="1:5" ht="12" customHeight="1">
      <c r="A31" s="20">
        <v>12</v>
      </c>
      <c r="B31" s="2" t="s">
        <v>18</v>
      </c>
      <c r="C31" s="26" t="s">
        <v>29</v>
      </c>
      <c r="D31" s="26" t="s">
        <v>29</v>
      </c>
      <c r="E31" s="63" t="e">
        <f>C31/D31</f>
        <v>#VALUE!</v>
      </c>
    </row>
    <row r="32" spans="1:5" ht="12" customHeight="1">
      <c r="A32" s="20">
        <v>9</v>
      </c>
      <c r="B32" s="2" t="s">
        <v>23</v>
      </c>
      <c r="C32" s="26" t="s">
        <v>29</v>
      </c>
      <c r="D32" s="26">
        <v>2393577</v>
      </c>
      <c r="E32" s="63" t="e">
        <f>C32/D32</f>
        <v>#VALUE!</v>
      </c>
    </row>
    <row r="33" spans="1:5" ht="12" customHeight="1">
      <c r="A33" s="20"/>
      <c r="B33" s="2"/>
      <c r="C33" s="26"/>
      <c r="D33" s="26"/>
      <c r="E33" s="63"/>
    </row>
    <row r="34" spans="1:5" ht="12" customHeight="1">
      <c r="A34" s="20">
        <v>15</v>
      </c>
      <c r="B34" s="2" t="s">
        <v>27</v>
      </c>
      <c r="C34" s="26">
        <v>308</v>
      </c>
      <c r="D34" s="26">
        <v>30249</v>
      </c>
      <c r="E34" s="63">
        <f aca="true" t="shared" si="0" ref="E34:E37">C34/D34</f>
        <v>0.010182154781976264</v>
      </c>
    </row>
    <row r="35" spans="1:5" ht="12" customHeight="1">
      <c r="A35" s="20">
        <v>21</v>
      </c>
      <c r="B35" s="2" t="s">
        <v>28</v>
      </c>
      <c r="C35" s="26">
        <v>260689</v>
      </c>
      <c r="D35" s="26">
        <v>2801208</v>
      </c>
      <c r="E35" s="63">
        <f t="shared" si="0"/>
        <v>0.09306306422086472</v>
      </c>
    </row>
    <row r="36" spans="1:5" ht="12" customHeight="1">
      <c r="A36" s="20"/>
      <c r="B36" s="2"/>
      <c r="C36" s="26"/>
      <c r="D36" s="26"/>
      <c r="E36" s="63"/>
    </row>
    <row r="37" spans="1:5" ht="12" customHeight="1">
      <c r="A37" s="20"/>
      <c r="B37" s="2" t="s">
        <v>52</v>
      </c>
      <c r="C37" s="26">
        <v>28700</v>
      </c>
      <c r="D37" s="26">
        <v>4624000</v>
      </c>
      <c r="E37" s="63">
        <f t="shared" si="0"/>
        <v>0.00620674740484429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 topLeftCell="A1">
      <selection activeCell="A18" sqref="A18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88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2019</v>
      </c>
    </row>
    <row r="6" spans="1:3" ht="12" customHeight="1">
      <c r="A6" s="20">
        <v>9</v>
      </c>
      <c r="B6" s="2" t="s">
        <v>8</v>
      </c>
      <c r="C6" s="26">
        <v>444720</v>
      </c>
    </row>
    <row r="7" spans="1:3" ht="12" customHeight="1">
      <c r="A7" s="20">
        <v>1</v>
      </c>
      <c r="B7" s="2" t="s">
        <v>7</v>
      </c>
      <c r="C7" s="26">
        <v>321203</v>
      </c>
    </row>
    <row r="8" spans="1:3" ht="12" customHeight="1">
      <c r="A8" s="20">
        <v>10</v>
      </c>
      <c r="B8" s="2" t="s">
        <v>10</v>
      </c>
      <c r="C8" s="26">
        <v>316209</v>
      </c>
    </row>
    <row r="9" spans="1:3" ht="12" customHeight="1">
      <c r="A9" s="20">
        <v>3</v>
      </c>
      <c r="B9" s="2" t="s">
        <v>17</v>
      </c>
      <c r="C9" s="26">
        <v>198253</v>
      </c>
    </row>
    <row r="10" spans="1:3" ht="12" customHeight="1">
      <c r="A10" s="20">
        <v>13</v>
      </c>
      <c r="B10" s="2" t="s">
        <v>25</v>
      </c>
      <c r="C10" s="26">
        <v>112140</v>
      </c>
    </row>
    <row r="11" spans="1:3" ht="12" customHeight="1">
      <c r="A11" s="20">
        <v>22</v>
      </c>
      <c r="B11" s="2" t="s">
        <v>1</v>
      </c>
      <c r="C11" s="26">
        <v>102457</v>
      </c>
    </row>
    <row r="12" spans="1:3" ht="12" customHeight="1">
      <c r="A12" s="20">
        <v>23</v>
      </c>
      <c r="B12" s="2" t="s">
        <v>24</v>
      </c>
      <c r="C12" s="26">
        <v>53690</v>
      </c>
    </row>
    <row r="13" spans="1:3" ht="12" customHeight="1">
      <c r="A13" s="20">
        <v>12</v>
      </c>
      <c r="B13" s="2" t="s">
        <v>20</v>
      </c>
      <c r="C13" s="26">
        <v>35756</v>
      </c>
    </row>
    <row r="14" spans="1:3" ht="12" customHeight="1">
      <c r="A14" s="20">
        <v>15</v>
      </c>
      <c r="B14" s="2" t="s">
        <v>21</v>
      </c>
      <c r="C14" s="26">
        <v>23119</v>
      </c>
    </row>
    <row r="15" spans="1:3" ht="12" customHeight="1">
      <c r="A15" s="20">
        <v>24</v>
      </c>
      <c r="B15" s="2" t="s">
        <v>19</v>
      </c>
      <c r="C15" s="26">
        <v>22768</v>
      </c>
    </row>
    <row r="16" spans="1:3" ht="12" customHeight="1">
      <c r="A16" s="20">
        <v>18</v>
      </c>
      <c r="B16" s="2" t="s">
        <v>4</v>
      </c>
      <c r="C16" s="26">
        <v>8952</v>
      </c>
    </row>
    <row r="17" spans="1:3" ht="12" customHeight="1">
      <c r="A17" s="20">
        <v>25</v>
      </c>
      <c r="B17" s="2" t="s">
        <v>11</v>
      </c>
      <c r="C17" s="26">
        <v>7834</v>
      </c>
    </row>
    <row r="18" spans="1:3" ht="12" customHeight="1">
      <c r="A18" s="20">
        <v>28</v>
      </c>
      <c r="B18" s="2" t="s">
        <v>14</v>
      </c>
      <c r="C18" s="26">
        <v>5031</v>
      </c>
    </row>
    <row r="19" spans="1:3" ht="12" customHeight="1">
      <c r="A19" s="20">
        <v>5</v>
      </c>
      <c r="B19" s="15" t="s">
        <v>16</v>
      </c>
      <c r="C19" s="26">
        <v>2144</v>
      </c>
    </row>
    <row r="20" spans="1:3" ht="12" customHeight="1">
      <c r="A20" s="20">
        <v>21</v>
      </c>
      <c r="B20" s="2" t="s">
        <v>12</v>
      </c>
      <c r="C20" s="26">
        <v>111</v>
      </c>
    </row>
    <row r="21" spans="1:3" ht="12" customHeight="1">
      <c r="A21" s="20">
        <v>17</v>
      </c>
      <c r="B21" s="2" t="s">
        <v>13</v>
      </c>
      <c r="C21" s="26">
        <v>0</v>
      </c>
    </row>
    <row r="22" spans="1:3" ht="12" customHeight="1">
      <c r="A22" s="20">
        <v>8</v>
      </c>
      <c r="B22" s="2" t="s">
        <v>15</v>
      </c>
      <c r="C22" s="26">
        <v>0</v>
      </c>
    </row>
    <row r="23" spans="1:3" ht="12" customHeight="1">
      <c r="A23" s="20">
        <v>6</v>
      </c>
      <c r="B23" s="2" t="s">
        <v>2</v>
      </c>
      <c r="C23" s="26" t="s">
        <v>29</v>
      </c>
    </row>
    <row r="24" spans="1:3" ht="12" customHeight="1">
      <c r="A24" s="20">
        <v>26</v>
      </c>
      <c r="B24" s="2" t="s">
        <v>35</v>
      </c>
      <c r="C24" s="26" t="s">
        <v>29</v>
      </c>
    </row>
    <row r="25" spans="1:3" ht="12" customHeight="1">
      <c r="A25" s="20">
        <v>14</v>
      </c>
      <c r="B25" s="2" t="s">
        <v>3</v>
      </c>
      <c r="C25" s="26" t="s">
        <v>29</v>
      </c>
    </row>
    <row r="26" spans="1:3" ht="12" customHeight="1">
      <c r="A26" s="20">
        <v>20</v>
      </c>
      <c r="B26" s="2" t="s">
        <v>32</v>
      </c>
      <c r="C26" s="26" t="s">
        <v>29</v>
      </c>
    </row>
    <row r="27" spans="1:3" ht="12" customHeight="1">
      <c r="A27" s="20">
        <v>16</v>
      </c>
      <c r="B27" s="2" t="s">
        <v>5</v>
      </c>
      <c r="C27" s="26" t="s">
        <v>29</v>
      </c>
    </row>
    <row r="28" spans="1:3" ht="12" customHeight="1">
      <c r="A28" s="20">
        <v>7</v>
      </c>
      <c r="B28" s="2" t="s">
        <v>6</v>
      </c>
      <c r="C28" s="26" t="s">
        <v>29</v>
      </c>
    </row>
    <row r="29" spans="1:3" ht="12" customHeight="1">
      <c r="A29" s="20"/>
      <c r="B29" s="2" t="s">
        <v>9</v>
      </c>
      <c r="C29" s="26" t="s">
        <v>29</v>
      </c>
    </row>
    <row r="30" spans="1:3" ht="12" customHeight="1">
      <c r="A30" s="20">
        <v>27</v>
      </c>
      <c r="B30" s="2" t="s">
        <v>18</v>
      </c>
      <c r="C30" s="26" t="s">
        <v>29</v>
      </c>
    </row>
    <row r="31" spans="1:3" ht="12" customHeight="1">
      <c r="A31" s="20">
        <v>2</v>
      </c>
      <c r="B31" s="2" t="s">
        <v>22</v>
      </c>
      <c r="C31" s="26" t="s">
        <v>29</v>
      </c>
    </row>
    <row r="32" spans="1:3" ht="12" customHeight="1">
      <c r="A32" s="20">
        <v>11</v>
      </c>
      <c r="B32" s="2" t="s">
        <v>23</v>
      </c>
      <c r="C32" s="26" t="s">
        <v>29</v>
      </c>
    </row>
    <row r="33" spans="1:3" ht="12" customHeight="1">
      <c r="A33" s="20"/>
      <c r="B33" s="2"/>
      <c r="C33" s="26"/>
    </row>
    <row r="34" spans="1:3" ht="12" customHeight="1">
      <c r="A34" s="20">
        <v>4</v>
      </c>
      <c r="B34" s="2" t="s">
        <v>27</v>
      </c>
      <c r="C34" s="26">
        <v>642</v>
      </c>
    </row>
    <row r="35" spans="1:3" ht="12" customHeight="1">
      <c r="A35" s="20"/>
      <c r="B35" s="2"/>
      <c r="C35" s="26"/>
    </row>
    <row r="36" spans="1:3" ht="12" customHeight="1">
      <c r="A36" s="20">
        <v>19</v>
      </c>
      <c r="B36" s="2" t="s">
        <v>28</v>
      </c>
      <c r="C36" s="26">
        <v>108019</v>
      </c>
    </row>
    <row r="37" spans="1:20" ht="12" customHeight="1">
      <c r="A37" s="20"/>
      <c r="B37" s="2" t="s">
        <v>52</v>
      </c>
      <c r="C37" s="26">
        <v>91300</v>
      </c>
      <c r="Q37" s="24"/>
      <c r="R37" s="24"/>
      <c r="S37" s="24"/>
      <c r="T37" s="24"/>
    </row>
    <row r="40" spans="5:16" ht="12" customHeight="1"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5:16" ht="12" customHeight="1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ht="12" customHeight="1">
      <c r="E42" s="13"/>
    </row>
  </sheetData>
  <mergeCells count="1">
    <mergeCell ref="E40:P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 topLeftCell="A1">
      <selection activeCell="D42" sqref="D42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0.421875" style="1" bestFit="1" customWidth="1"/>
    <col min="4" max="16384" width="9.140625" style="1" customWidth="1"/>
  </cols>
  <sheetData>
    <row r="1" spans="1:2" s="21" customFormat="1" ht="12" customHeight="1">
      <c r="A1" s="22" t="s">
        <v>36</v>
      </c>
      <c r="B1" s="22"/>
    </row>
    <row r="2" spans="1:2" ht="12" customHeight="1">
      <c r="A2" s="22"/>
      <c r="B2" s="23" t="s">
        <v>89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2019</v>
      </c>
    </row>
    <row r="6" spans="1:3" ht="12" customHeight="1">
      <c r="A6" s="20">
        <v>9</v>
      </c>
      <c r="B6" s="2" t="s">
        <v>8</v>
      </c>
      <c r="C6" s="26">
        <v>71002</v>
      </c>
    </row>
    <row r="7" spans="1:3" ht="12" customHeight="1">
      <c r="A7" s="20">
        <v>15</v>
      </c>
      <c r="B7" s="2" t="s">
        <v>21</v>
      </c>
      <c r="C7" s="26">
        <v>33277</v>
      </c>
    </row>
    <row r="8" spans="1:3" ht="12" customHeight="1">
      <c r="A8" s="20">
        <v>10</v>
      </c>
      <c r="B8" s="2" t="s">
        <v>10</v>
      </c>
      <c r="C8" s="26">
        <v>18359</v>
      </c>
    </row>
    <row r="9" spans="1:3" ht="12" customHeight="1">
      <c r="A9" s="20">
        <v>1</v>
      </c>
      <c r="B9" s="2" t="s">
        <v>7</v>
      </c>
      <c r="C9" s="26">
        <v>13907</v>
      </c>
    </row>
    <row r="10" spans="1:3" ht="12" customHeight="1">
      <c r="A10" s="20">
        <v>12</v>
      </c>
      <c r="B10" s="2" t="s">
        <v>20</v>
      </c>
      <c r="C10" s="26">
        <v>13031</v>
      </c>
    </row>
    <row r="11" spans="1:3" ht="12" customHeight="1">
      <c r="A11" s="20">
        <v>22</v>
      </c>
      <c r="B11" s="2" t="s">
        <v>1</v>
      </c>
      <c r="C11" s="26">
        <v>8527</v>
      </c>
    </row>
    <row r="12" spans="1:3" ht="12" customHeight="1">
      <c r="A12" s="20">
        <v>3</v>
      </c>
      <c r="B12" s="2" t="s">
        <v>17</v>
      </c>
      <c r="C12" s="26">
        <v>6404</v>
      </c>
    </row>
    <row r="13" spans="1:3" ht="12" customHeight="1">
      <c r="A13" s="20">
        <v>24</v>
      </c>
      <c r="B13" s="2" t="s">
        <v>19</v>
      </c>
      <c r="C13" s="26">
        <v>2688</v>
      </c>
    </row>
    <row r="14" spans="1:3" ht="12" customHeight="1">
      <c r="A14" s="20">
        <v>23</v>
      </c>
      <c r="B14" s="2" t="s">
        <v>24</v>
      </c>
      <c r="C14" s="26">
        <v>1997</v>
      </c>
    </row>
    <row r="15" spans="1:3" ht="12" customHeight="1">
      <c r="A15" s="20">
        <v>13</v>
      </c>
      <c r="B15" s="2" t="s">
        <v>25</v>
      </c>
      <c r="C15" s="26">
        <v>847</v>
      </c>
    </row>
    <row r="16" spans="1:3" ht="12" customHeight="1">
      <c r="A16" s="20">
        <v>18</v>
      </c>
      <c r="B16" s="2" t="s">
        <v>4</v>
      </c>
      <c r="C16" s="26">
        <v>445</v>
      </c>
    </row>
    <row r="17" spans="1:3" ht="12" customHeight="1">
      <c r="A17" s="20">
        <v>5</v>
      </c>
      <c r="B17" s="15" t="s">
        <v>16</v>
      </c>
      <c r="C17" s="26">
        <v>54</v>
      </c>
    </row>
    <row r="18" spans="1:3" ht="12" customHeight="1">
      <c r="A18" s="20">
        <v>21</v>
      </c>
      <c r="B18" s="2" t="s">
        <v>12</v>
      </c>
      <c r="C18" s="26">
        <v>23</v>
      </c>
    </row>
    <row r="19" spans="1:3" ht="12" customHeight="1">
      <c r="A19" s="20">
        <v>25</v>
      </c>
      <c r="B19" s="2" t="s">
        <v>11</v>
      </c>
      <c r="C19" s="26">
        <v>0</v>
      </c>
    </row>
    <row r="20" spans="1:3" ht="12" customHeight="1">
      <c r="A20" s="20">
        <v>17</v>
      </c>
      <c r="B20" s="2" t="s">
        <v>13</v>
      </c>
      <c r="C20" s="26">
        <v>0</v>
      </c>
    </row>
    <row r="21" spans="1:3" ht="12" customHeight="1">
      <c r="A21" s="20">
        <v>8</v>
      </c>
      <c r="B21" s="2" t="s">
        <v>15</v>
      </c>
      <c r="C21" s="26">
        <v>0</v>
      </c>
    </row>
    <row r="22" spans="1:3" ht="12" customHeight="1">
      <c r="A22" s="20">
        <v>6</v>
      </c>
      <c r="B22" s="2" t="s">
        <v>2</v>
      </c>
      <c r="C22" s="26" t="s">
        <v>29</v>
      </c>
    </row>
    <row r="23" spans="1:3" ht="12" customHeight="1">
      <c r="A23" s="20">
        <v>26</v>
      </c>
      <c r="B23" s="2" t="s">
        <v>35</v>
      </c>
      <c r="C23" s="26" t="s">
        <v>29</v>
      </c>
    </row>
    <row r="24" spans="1:3" ht="12" customHeight="1">
      <c r="A24" s="20">
        <v>14</v>
      </c>
      <c r="B24" s="2" t="s">
        <v>3</v>
      </c>
      <c r="C24" s="26" t="s">
        <v>29</v>
      </c>
    </row>
    <row r="25" spans="1:3" ht="12" customHeight="1">
      <c r="A25" s="20">
        <v>20</v>
      </c>
      <c r="B25" s="2" t="s">
        <v>32</v>
      </c>
      <c r="C25" s="26" t="s">
        <v>29</v>
      </c>
    </row>
    <row r="26" spans="1:3" ht="12" customHeight="1">
      <c r="A26" s="20">
        <v>16</v>
      </c>
      <c r="B26" s="2" t="s">
        <v>5</v>
      </c>
      <c r="C26" s="26" t="s">
        <v>29</v>
      </c>
    </row>
    <row r="27" spans="1:3" ht="12" customHeight="1">
      <c r="A27" s="20">
        <v>7</v>
      </c>
      <c r="B27" s="2" t="s">
        <v>6</v>
      </c>
      <c r="C27" s="26" t="s">
        <v>29</v>
      </c>
    </row>
    <row r="28" spans="1:3" ht="12" customHeight="1">
      <c r="A28" s="20"/>
      <c r="B28" s="2" t="s">
        <v>9</v>
      </c>
      <c r="C28" s="26" t="s">
        <v>29</v>
      </c>
    </row>
    <row r="29" spans="1:3" ht="12" customHeight="1">
      <c r="A29" s="20">
        <v>28</v>
      </c>
      <c r="B29" s="2" t="s">
        <v>14</v>
      </c>
      <c r="C29" s="26" t="s">
        <v>29</v>
      </c>
    </row>
    <row r="30" spans="1:3" ht="12" customHeight="1">
      <c r="A30" s="20">
        <v>27</v>
      </c>
      <c r="B30" s="2" t="s">
        <v>18</v>
      </c>
      <c r="C30" s="26" t="s">
        <v>29</v>
      </c>
    </row>
    <row r="31" spans="1:3" ht="12" customHeight="1">
      <c r="A31" s="20">
        <v>2</v>
      </c>
      <c r="B31" s="2" t="s">
        <v>22</v>
      </c>
      <c r="C31" s="26" t="s">
        <v>29</v>
      </c>
    </row>
    <row r="32" spans="1:3" ht="12" customHeight="1">
      <c r="A32" s="20">
        <v>11</v>
      </c>
      <c r="B32" s="2" t="s">
        <v>23</v>
      </c>
      <c r="C32" s="26" t="s">
        <v>29</v>
      </c>
    </row>
    <row r="33" spans="1:3" ht="12" customHeight="1">
      <c r="A33" s="20"/>
      <c r="B33" s="2"/>
      <c r="C33" s="26"/>
    </row>
    <row r="34" spans="1:3" ht="12" customHeight="1">
      <c r="A34" s="20">
        <v>4</v>
      </c>
      <c r="B34" s="2" t="s">
        <v>27</v>
      </c>
      <c r="C34" s="26">
        <v>39</v>
      </c>
    </row>
    <row r="35" spans="1:3" ht="12" customHeight="1">
      <c r="A35" s="20"/>
      <c r="B35" s="2"/>
      <c r="C35" s="26"/>
    </row>
    <row r="36" spans="1:3" ht="12" customHeight="1">
      <c r="A36" s="20">
        <v>19</v>
      </c>
      <c r="B36" s="2" t="s">
        <v>28</v>
      </c>
      <c r="C36" s="26">
        <v>1703</v>
      </c>
    </row>
    <row r="37" spans="1:20" ht="12" customHeight="1">
      <c r="A37" s="20"/>
      <c r="B37" s="2" t="s">
        <v>52</v>
      </c>
      <c r="C37" s="26">
        <v>7100</v>
      </c>
      <c r="Q37" s="24"/>
      <c r="R37" s="24"/>
      <c r="S37" s="24"/>
      <c r="T37" s="24"/>
    </row>
    <row r="40" spans="5:16" ht="12" customHeight="1"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5:16" ht="12" customHeight="1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ht="12" customHeight="1">
      <c r="E42" s="13"/>
    </row>
  </sheetData>
  <mergeCells count="1">
    <mergeCell ref="E40:P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 topLeftCell="A28">
      <selection activeCell="C22" sqref="C22"/>
    </sheetView>
  </sheetViews>
  <sheetFormatPr defaultColWidth="8.28125" defaultRowHeight="15"/>
  <cols>
    <col min="1" max="2" width="8.421875" style="28" customWidth="1"/>
    <col min="3" max="3" width="27.8515625" style="28" customWidth="1"/>
    <col min="4" max="4" width="9.28125" style="28" customWidth="1"/>
    <col min="5" max="5" width="11.28125" style="28" bestFit="1" customWidth="1"/>
    <col min="6" max="6" width="11.421875" style="28" bestFit="1" customWidth="1"/>
    <col min="7" max="7" width="8.28125" style="28" customWidth="1"/>
    <col min="8" max="8" width="47.00390625" style="28" bestFit="1" customWidth="1"/>
    <col min="9" max="9" width="11.8515625" style="28" bestFit="1" customWidth="1"/>
    <col min="10" max="16384" width="8.28125" style="28" customWidth="1"/>
  </cols>
  <sheetData>
    <row r="1" ht="15">
      <c r="A1" s="27"/>
    </row>
    <row r="2" s="29" customFormat="1" ht="15">
      <c r="A2" s="28"/>
    </row>
    <row r="3" s="29" customFormat="1" ht="12">
      <c r="C3" s="29" t="s">
        <v>54</v>
      </c>
    </row>
    <row r="4" s="29" customFormat="1" ht="12"/>
    <row r="5" s="29" customFormat="1" ht="15.75">
      <c r="C5" s="32" t="s">
        <v>79</v>
      </c>
    </row>
    <row r="6" spans="1:36" s="31" customFormat="1" ht="12.75">
      <c r="A6" s="30"/>
      <c r="C6" s="34" t="s">
        <v>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4:41" s="29" customFormat="1" ht="15"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="29" customFormat="1" ht="12"/>
    <row r="9" ht="15"/>
    <row r="10" spans="3:5" ht="15">
      <c r="C10" s="36"/>
      <c r="D10" s="37" t="s">
        <v>56</v>
      </c>
      <c r="E10" s="54" t="s">
        <v>33</v>
      </c>
    </row>
    <row r="11" spans="1:10" ht="15">
      <c r="A11" s="38"/>
      <c r="C11" s="39" t="s">
        <v>62</v>
      </c>
      <c r="D11" s="40">
        <v>1086183.104</v>
      </c>
      <c r="E11" s="53">
        <f>+D11/D15*100</f>
        <v>39.05126828038365</v>
      </c>
      <c r="J11" s="41"/>
    </row>
    <row r="12" spans="3:10" ht="15">
      <c r="C12" s="42" t="s">
        <v>83</v>
      </c>
      <c r="D12" s="43">
        <v>911446.061</v>
      </c>
      <c r="E12" s="44">
        <f>+D12/D15*100</f>
        <v>32.768991268722516</v>
      </c>
      <c r="H12" s="62"/>
      <c r="J12" s="41"/>
    </row>
    <row r="13" spans="3:10" ht="15">
      <c r="C13" s="42" t="s">
        <v>64</v>
      </c>
      <c r="D13" s="43">
        <v>683512.145</v>
      </c>
      <c r="E13" s="44">
        <f>+D13/D15*100</f>
        <v>24.574140445564776</v>
      </c>
      <c r="J13" s="41"/>
    </row>
    <row r="14" spans="3:10" ht="15">
      <c r="C14" s="55" t="s">
        <v>65</v>
      </c>
      <c r="D14" s="56">
        <f>D15-SUM(D11:D13)</f>
        <v>100287.18599999975</v>
      </c>
      <c r="E14" s="44">
        <f>+D14/D15*100</f>
        <v>3.605600005329052</v>
      </c>
      <c r="J14" s="41"/>
    </row>
    <row r="15" spans="3:10" ht="15">
      <c r="C15" s="50" t="s">
        <v>58</v>
      </c>
      <c r="D15" s="52">
        <v>2781428.496</v>
      </c>
      <c r="E15" s="51"/>
      <c r="J15" s="41"/>
    </row>
    <row r="16" spans="3:10" ht="15">
      <c r="C16" s="29"/>
      <c r="D16" s="45"/>
      <c r="E16" s="46"/>
      <c r="F16" s="46"/>
      <c r="J16" s="41"/>
    </row>
    <row r="17" spans="3:4" ht="15">
      <c r="C17" s="47" t="s">
        <v>66</v>
      </c>
      <c r="D17" s="45"/>
    </row>
    <row r="18" spans="1:10" ht="15">
      <c r="A18" s="29"/>
      <c r="J18" s="41"/>
    </row>
    <row r="19" spans="1:10" ht="15">
      <c r="A19" s="48"/>
      <c r="J19" s="41"/>
    </row>
    <row r="20" ht="15">
      <c r="J20" s="41"/>
    </row>
    <row r="21" ht="15">
      <c r="J21" s="41"/>
    </row>
    <row r="22" ht="15"/>
    <row r="23" ht="15">
      <c r="E23" s="49"/>
    </row>
    <row r="24" ht="15">
      <c r="E24" s="49"/>
    </row>
    <row r="25" ht="15">
      <c r="E25" s="49"/>
    </row>
    <row r="26" ht="15">
      <c r="E26" s="49"/>
    </row>
    <row r="27" ht="15">
      <c r="E27" s="49"/>
    </row>
    <row r="28" ht="15">
      <c r="E28" s="49"/>
    </row>
    <row r="29" ht="15">
      <c r="E29" s="49"/>
    </row>
    <row r="30" ht="15">
      <c r="E30" s="49"/>
    </row>
    <row r="31" ht="15">
      <c r="E31" s="49"/>
    </row>
    <row r="32" ht="15">
      <c r="E32" s="49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31">
      <selection activeCell="E8" sqref="E8:E10"/>
    </sheetView>
  </sheetViews>
  <sheetFormatPr defaultColWidth="9.140625" defaultRowHeight="12" customHeight="1"/>
  <cols>
    <col min="1" max="1" width="9.140625" style="21" customWidth="1"/>
    <col min="2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73</v>
      </c>
    </row>
    <row r="5" spans="2:5" ht="12" customHeight="1">
      <c r="B5" s="2" t="s">
        <v>72</v>
      </c>
      <c r="C5" s="2" t="s">
        <v>58</v>
      </c>
      <c r="D5" s="2" t="s">
        <v>59</v>
      </c>
      <c r="E5" s="1" t="s">
        <v>34</v>
      </c>
    </row>
    <row r="6" spans="1:5" ht="12" customHeight="1">
      <c r="A6" s="20"/>
      <c r="B6" s="2" t="s">
        <v>70</v>
      </c>
      <c r="C6" s="26">
        <v>2781428.496</v>
      </c>
      <c r="D6" s="26">
        <v>351394.187</v>
      </c>
      <c r="E6" s="16">
        <f>D6/C6</f>
        <v>0.12633586932230811</v>
      </c>
    </row>
    <row r="7" spans="1:5" ht="12" customHeight="1">
      <c r="A7" s="20"/>
      <c r="B7" s="2"/>
      <c r="C7" s="26"/>
      <c r="D7" s="26"/>
      <c r="E7" s="16"/>
    </row>
    <row r="8" spans="1:5" ht="12" customHeight="1">
      <c r="A8" s="20">
        <v>7</v>
      </c>
      <c r="B8" s="2" t="s">
        <v>19</v>
      </c>
      <c r="C8" s="26">
        <v>157949.038</v>
      </c>
      <c r="D8" s="26">
        <v>107397.738</v>
      </c>
      <c r="E8" s="16">
        <f aca="true" t="shared" si="0" ref="E8:E34">D8/C8</f>
        <v>0.6799518335781191</v>
      </c>
    </row>
    <row r="9" spans="1:5" ht="12" customHeight="1">
      <c r="A9" s="20">
        <v>5</v>
      </c>
      <c r="B9" s="2" t="s">
        <v>35</v>
      </c>
      <c r="C9" s="26">
        <v>81398.928</v>
      </c>
      <c r="D9" s="26">
        <v>31005.35</v>
      </c>
      <c r="E9" s="16">
        <f t="shared" si="0"/>
        <v>0.38090612200691387</v>
      </c>
    </row>
    <row r="10" spans="1:5" ht="12" customHeight="1">
      <c r="A10" s="20">
        <v>18</v>
      </c>
      <c r="B10" s="2" t="s">
        <v>2</v>
      </c>
      <c r="C10" s="26">
        <v>40731.058</v>
      </c>
      <c r="D10" s="26">
        <v>13510.66</v>
      </c>
      <c r="E10" s="16">
        <f t="shared" si="0"/>
        <v>0.3317041261240992</v>
      </c>
    </row>
    <row r="11" spans="1:5" ht="12" customHeight="1">
      <c r="A11" s="20">
        <v>9</v>
      </c>
      <c r="B11" s="2" t="s">
        <v>22</v>
      </c>
      <c r="C11" s="26">
        <v>17190.698</v>
      </c>
      <c r="D11" s="26">
        <v>4363.025</v>
      </c>
      <c r="E11" s="16">
        <f t="shared" si="0"/>
        <v>0.2538015035805992</v>
      </c>
    </row>
    <row r="12" spans="1:5" ht="12" customHeight="1">
      <c r="A12" s="20">
        <v>8</v>
      </c>
      <c r="B12" s="2" t="s">
        <v>32</v>
      </c>
      <c r="C12" s="26">
        <v>571089</v>
      </c>
      <c r="D12" s="26">
        <v>133588</v>
      </c>
      <c r="E12" s="16">
        <f t="shared" si="0"/>
        <v>0.23391800577493174</v>
      </c>
    </row>
    <row r="13" spans="1:5" ht="12" customHeight="1">
      <c r="A13" s="20">
        <v>2</v>
      </c>
      <c r="B13" s="2" t="s">
        <v>21</v>
      </c>
      <c r="C13" s="26">
        <v>55934.902</v>
      </c>
      <c r="D13" s="26">
        <v>9359.947</v>
      </c>
      <c r="E13" s="16">
        <f t="shared" si="0"/>
        <v>0.1673364333417443</v>
      </c>
    </row>
    <row r="14" spans="1:5" ht="12" customHeight="1">
      <c r="A14" s="20">
        <v>13</v>
      </c>
      <c r="B14" s="2" t="s">
        <v>6</v>
      </c>
      <c r="C14" s="26">
        <v>48251.884</v>
      </c>
      <c r="D14" s="26">
        <v>6605</v>
      </c>
      <c r="E14" s="16">
        <f t="shared" si="0"/>
        <v>0.13688584677854237</v>
      </c>
    </row>
    <row r="15" spans="1:5" ht="12" customHeight="1">
      <c r="A15" s="20">
        <v>22</v>
      </c>
      <c r="B15" s="2" t="s">
        <v>15</v>
      </c>
      <c r="C15" s="26">
        <v>34787</v>
      </c>
      <c r="D15" s="26">
        <v>3711</v>
      </c>
      <c r="E15" s="16">
        <f t="shared" si="0"/>
        <v>0.10667778193003133</v>
      </c>
    </row>
    <row r="16" spans="1:5" ht="12" customHeight="1">
      <c r="A16" s="20">
        <v>4</v>
      </c>
      <c r="B16" s="2" t="s">
        <v>3</v>
      </c>
      <c r="C16" s="26">
        <v>28733.461</v>
      </c>
      <c r="D16" s="26">
        <v>3061.706</v>
      </c>
      <c r="E16" s="16">
        <f t="shared" si="0"/>
        <v>0.10655541982916712</v>
      </c>
    </row>
    <row r="17" spans="1:5" ht="12" customHeight="1">
      <c r="A17" s="20">
        <v>23</v>
      </c>
      <c r="B17" s="2" t="s">
        <v>9</v>
      </c>
      <c r="C17" s="26">
        <v>13385.3</v>
      </c>
      <c r="D17" s="26">
        <v>1215.4</v>
      </c>
      <c r="E17" s="16">
        <f t="shared" si="0"/>
        <v>0.09080110270221811</v>
      </c>
    </row>
    <row r="18" spans="1:5" ht="12" customHeight="1">
      <c r="A18" s="20">
        <v>20</v>
      </c>
      <c r="B18" s="2" t="s">
        <v>23</v>
      </c>
      <c r="C18" s="26">
        <v>28903</v>
      </c>
      <c r="D18" s="26">
        <v>1866</v>
      </c>
      <c r="E18" s="16">
        <f t="shared" si="0"/>
        <v>0.06456077223817597</v>
      </c>
    </row>
    <row r="19" spans="1:5" ht="12" customHeight="1">
      <c r="A19" s="20">
        <v>12</v>
      </c>
      <c r="B19" s="2" t="s">
        <v>17</v>
      </c>
      <c r="C19" s="26">
        <v>123041.421</v>
      </c>
      <c r="D19" s="26">
        <v>7605.423</v>
      </c>
      <c r="E19" s="16">
        <f t="shared" si="0"/>
        <v>0.06181189178561258</v>
      </c>
    </row>
    <row r="20" spans="1:5" ht="12" customHeight="1">
      <c r="A20" s="20">
        <v>10</v>
      </c>
      <c r="B20" s="2" t="s">
        <v>10</v>
      </c>
      <c r="C20" s="26">
        <v>280029.531</v>
      </c>
      <c r="D20" s="26">
        <v>13379.486</v>
      </c>
      <c r="E20" s="16">
        <f t="shared" si="0"/>
        <v>0.047778839439616104</v>
      </c>
    </row>
    <row r="21" spans="1:5" ht="12" customHeight="1">
      <c r="A21" s="20">
        <v>25</v>
      </c>
      <c r="B21" s="2" t="s">
        <v>20</v>
      </c>
      <c r="C21" s="26">
        <v>53078.401</v>
      </c>
      <c r="D21" s="26">
        <v>2363.091</v>
      </c>
      <c r="E21" s="16">
        <f t="shared" si="0"/>
        <v>0.04452076467035998</v>
      </c>
    </row>
    <row r="22" spans="1:5" ht="12" customHeight="1">
      <c r="A22" s="20">
        <v>3</v>
      </c>
      <c r="B22" s="2" t="s">
        <v>24</v>
      </c>
      <c r="C22" s="26">
        <v>68722.546</v>
      </c>
      <c r="D22" s="26">
        <v>2443</v>
      </c>
      <c r="E22" s="16">
        <f t="shared" si="0"/>
        <v>0.03554874116567218</v>
      </c>
    </row>
    <row r="23" spans="1:5" ht="12" customHeight="1">
      <c r="A23" s="20">
        <v>19</v>
      </c>
      <c r="B23" s="2" t="s">
        <v>7</v>
      </c>
      <c r="C23" s="26">
        <v>263213</v>
      </c>
      <c r="D23" s="26">
        <v>5522</v>
      </c>
      <c r="E23" s="16">
        <f t="shared" si="0"/>
        <v>0.020979206954063818</v>
      </c>
    </row>
    <row r="24" spans="1:5" ht="12" customHeight="1">
      <c r="A24" s="20">
        <v>27</v>
      </c>
      <c r="B24" s="2" t="s">
        <v>5</v>
      </c>
      <c r="C24" s="26">
        <v>32290.479</v>
      </c>
      <c r="D24" s="26">
        <v>669.19</v>
      </c>
      <c r="E24" s="16">
        <f t="shared" si="0"/>
        <v>0.020724065443563103</v>
      </c>
    </row>
    <row r="25" spans="1:5" ht="12" customHeight="1">
      <c r="A25" s="20">
        <v>28</v>
      </c>
      <c r="B25" s="2" t="s">
        <v>18</v>
      </c>
      <c r="C25" s="26">
        <v>72556.246</v>
      </c>
      <c r="D25" s="26">
        <v>559.315</v>
      </c>
      <c r="E25" s="16">
        <f t="shared" si="0"/>
        <v>0.007708709185422852</v>
      </c>
    </row>
    <row r="26" spans="1:5" ht="12" customHeight="1">
      <c r="A26" s="20">
        <v>1</v>
      </c>
      <c r="B26" s="2" t="s">
        <v>8</v>
      </c>
      <c r="C26" s="26">
        <v>531201.048</v>
      </c>
      <c r="D26" s="26">
        <v>3086.356</v>
      </c>
      <c r="E26" s="16">
        <f t="shared" si="0"/>
        <v>0.005810146669740758</v>
      </c>
    </row>
    <row r="27" spans="1:5" ht="12" customHeight="1">
      <c r="A27" s="20">
        <v>16</v>
      </c>
      <c r="B27" s="2" t="s">
        <v>1</v>
      </c>
      <c r="C27" s="26">
        <v>88890.8</v>
      </c>
      <c r="D27" s="26">
        <v>81.5</v>
      </c>
      <c r="E27" s="16">
        <f t="shared" si="0"/>
        <v>0.0009168552876113163</v>
      </c>
    </row>
    <row r="28" spans="1:5" ht="12" customHeight="1">
      <c r="A28" s="20"/>
      <c r="B28" s="2" t="s">
        <v>25</v>
      </c>
      <c r="C28" s="26">
        <v>163833</v>
      </c>
      <c r="D28" s="26">
        <v>1</v>
      </c>
      <c r="E28" s="16">
        <f t="shared" si="0"/>
        <v>6.103776406462678E-06</v>
      </c>
    </row>
    <row r="29" spans="1:5" ht="12" customHeight="1">
      <c r="A29" s="20">
        <v>17</v>
      </c>
      <c r="B29" s="2" t="s">
        <v>4</v>
      </c>
      <c r="C29" s="26">
        <v>5955.864</v>
      </c>
      <c r="D29" s="26">
        <v>0</v>
      </c>
      <c r="E29" s="16">
        <f t="shared" si="0"/>
        <v>0</v>
      </c>
    </row>
    <row r="30" spans="1:5" ht="12" customHeight="1">
      <c r="A30" s="20">
        <v>14</v>
      </c>
      <c r="B30" s="2" t="s">
        <v>11</v>
      </c>
      <c r="C30" s="26">
        <v>4849.194</v>
      </c>
      <c r="D30" s="26">
        <v>0</v>
      </c>
      <c r="E30" s="16">
        <f t="shared" si="0"/>
        <v>0</v>
      </c>
    </row>
    <row r="31" spans="1:5" ht="12" customHeight="1">
      <c r="A31" s="20">
        <v>11</v>
      </c>
      <c r="B31" s="2" t="s">
        <v>12</v>
      </c>
      <c r="C31" s="26">
        <v>5724.846</v>
      </c>
      <c r="D31" s="26">
        <v>0</v>
      </c>
      <c r="E31" s="16">
        <f t="shared" si="0"/>
        <v>0</v>
      </c>
    </row>
    <row r="32" spans="1:5" ht="12" customHeight="1">
      <c r="A32" s="20">
        <v>26</v>
      </c>
      <c r="B32" s="2" t="s">
        <v>13</v>
      </c>
      <c r="C32" s="26">
        <v>5310.9</v>
      </c>
      <c r="D32" s="26">
        <v>0</v>
      </c>
      <c r="E32" s="16">
        <f t="shared" si="0"/>
        <v>0</v>
      </c>
    </row>
    <row r="33" spans="1:5" ht="12" customHeight="1">
      <c r="A33" s="20">
        <v>24</v>
      </c>
      <c r="B33" s="2" t="s">
        <v>14</v>
      </c>
      <c r="C33" s="26">
        <v>2233.901</v>
      </c>
      <c r="D33" s="26">
        <v>0</v>
      </c>
      <c r="E33" s="16">
        <f t="shared" si="0"/>
        <v>0</v>
      </c>
    </row>
    <row r="34" spans="1:5" ht="12" customHeight="1">
      <c r="A34" s="20">
        <v>6</v>
      </c>
      <c r="B34" s="2" t="s">
        <v>16</v>
      </c>
      <c r="C34" s="26">
        <v>2143.05</v>
      </c>
      <c r="D34" s="26">
        <v>0</v>
      </c>
      <c r="E34" s="16">
        <f t="shared" si="0"/>
        <v>0</v>
      </c>
    </row>
    <row r="35" spans="1:5" ht="12" customHeight="1">
      <c r="A35" s="20"/>
      <c r="B35" s="2"/>
      <c r="C35" s="26"/>
      <c r="D35" s="26"/>
      <c r="E35" s="16"/>
    </row>
    <row r="36" spans="1:5" ht="12" customHeight="1">
      <c r="A36" s="20">
        <v>15</v>
      </c>
      <c r="B36" s="2" t="s">
        <v>26</v>
      </c>
      <c r="C36" s="26">
        <v>19127.302</v>
      </c>
      <c r="D36" s="26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2" t="s">
        <v>28</v>
      </c>
      <c r="C37" s="26">
        <v>153965.868</v>
      </c>
      <c r="D37" s="26">
        <v>44.976</v>
      </c>
      <c r="E37" s="16">
        <f t="shared" si="1"/>
        <v>0.0002921166917332613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4">
      <selection activeCell="E51" sqref="E51"/>
    </sheetView>
  </sheetViews>
  <sheetFormatPr defaultColWidth="9.140625" defaultRowHeight="12" customHeight="1"/>
  <cols>
    <col min="1" max="1" width="9.140625" style="21" customWidth="1"/>
    <col min="2" max="2" width="9.140625" style="1" customWidth="1"/>
    <col min="3" max="3" width="12.421875" style="1" bestFit="1" customWidth="1"/>
    <col min="4" max="4" width="10.8515625" style="1" bestFit="1" customWidth="1"/>
    <col min="5" max="16384" width="9.140625" style="1" customWidth="1"/>
  </cols>
  <sheetData>
    <row r="1" spans="1:4" s="21" customFormat="1" ht="12" customHeight="1">
      <c r="A1" s="21" t="s">
        <v>36</v>
      </c>
      <c r="C1" s="21">
        <v>49</v>
      </c>
      <c r="D1" s="21">
        <v>53</v>
      </c>
    </row>
    <row r="2" ht="12" customHeight="1">
      <c r="B2" s="1" t="s">
        <v>74</v>
      </c>
    </row>
    <row r="5" spans="2:5" ht="12" customHeight="1">
      <c r="B5" s="58" t="s">
        <v>72</v>
      </c>
      <c r="C5" s="58" t="s">
        <v>58</v>
      </c>
      <c r="D5" s="58" t="s">
        <v>60</v>
      </c>
      <c r="E5" s="1" t="s">
        <v>34</v>
      </c>
    </row>
    <row r="6" spans="1:5" ht="12" customHeight="1">
      <c r="A6" s="20"/>
      <c r="B6" s="58" t="s">
        <v>70</v>
      </c>
      <c r="C6" s="59">
        <v>2781428.496</v>
      </c>
      <c r="D6" s="59">
        <v>560051.874</v>
      </c>
      <c r="E6" s="16">
        <f>D6/C6</f>
        <v>0.20135404336491705</v>
      </c>
    </row>
    <row r="7" spans="1:5" ht="12" customHeight="1">
      <c r="A7" s="20"/>
      <c r="B7" s="58"/>
      <c r="C7" s="59"/>
      <c r="D7" s="59"/>
      <c r="E7" s="16"/>
    </row>
    <row r="8" spans="1:5" ht="12" customHeight="1">
      <c r="A8" s="20">
        <v>28</v>
      </c>
      <c r="B8" s="58" t="s">
        <v>16</v>
      </c>
      <c r="C8" s="59">
        <v>2143.05</v>
      </c>
      <c r="D8" s="59">
        <v>1840.58</v>
      </c>
      <c r="E8" s="16">
        <f aca="true" t="shared" si="0" ref="E8:E34">D8/C8</f>
        <v>0.8588600359300995</v>
      </c>
    </row>
    <row r="9" spans="1:5" ht="12" customHeight="1">
      <c r="A9" s="20">
        <v>1</v>
      </c>
      <c r="B9" s="58" t="s">
        <v>17</v>
      </c>
      <c r="C9" s="59">
        <v>123041.421</v>
      </c>
      <c r="D9" s="59">
        <v>72661.978</v>
      </c>
      <c r="E9" s="16">
        <f t="shared" si="0"/>
        <v>0.5905489176689531</v>
      </c>
    </row>
    <row r="10" spans="1:5" ht="12" customHeight="1">
      <c r="A10" s="20">
        <v>13</v>
      </c>
      <c r="B10" s="58" t="s">
        <v>5</v>
      </c>
      <c r="C10" s="59">
        <v>32290.479</v>
      </c>
      <c r="D10" s="59">
        <v>16235.627</v>
      </c>
      <c r="E10" s="16">
        <f t="shared" si="0"/>
        <v>0.5027991997269536</v>
      </c>
    </row>
    <row r="11" spans="1:5" ht="12" customHeight="1">
      <c r="A11" s="20">
        <v>12</v>
      </c>
      <c r="B11" s="58" t="s">
        <v>10</v>
      </c>
      <c r="C11" s="59">
        <v>280029.531</v>
      </c>
      <c r="D11" s="59">
        <v>133682.784</v>
      </c>
      <c r="E11" s="16">
        <f t="shared" si="0"/>
        <v>0.47738816517890753</v>
      </c>
    </row>
    <row r="12" spans="1:5" ht="12" customHeight="1">
      <c r="A12" s="20">
        <v>22</v>
      </c>
      <c r="B12" s="58" t="s">
        <v>6</v>
      </c>
      <c r="C12" s="59">
        <v>48251.884</v>
      </c>
      <c r="D12" s="59">
        <v>19228.167</v>
      </c>
      <c r="E12" s="16">
        <f t="shared" si="0"/>
        <v>0.3984956732466654</v>
      </c>
    </row>
    <row r="13" spans="1:5" ht="12" customHeight="1">
      <c r="A13" s="20">
        <v>25</v>
      </c>
      <c r="B13" s="58" t="s">
        <v>12</v>
      </c>
      <c r="C13" s="59">
        <v>5724.846</v>
      </c>
      <c r="D13" s="59">
        <v>2075.163</v>
      </c>
      <c r="E13" s="16">
        <f t="shared" si="0"/>
        <v>0.3624836371144307</v>
      </c>
    </row>
    <row r="14" spans="1:5" ht="12" customHeight="1">
      <c r="A14" s="20">
        <v>17</v>
      </c>
      <c r="B14" s="58" t="s">
        <v>20</v>
      </c>
      <c r="C14" s="59">
        <v>53078.401</v>
      </c>
      <c r="D14" s="59">
        <v>17599.163</v>
      </c>
      <c r="E14" s="16">
        <f t="shared" si="0"/>
        <v>0.3315692008129635</v>
      </c>
    </row>
    <row r="15" spans="1:5" ht="12" customHeight="1">
      <c r="A15" s="20">
        <v>3</v>
      </c>
      <c r="B15" s="58" t="s">
        <v>13</v>
      </c>
      <c r="C15" s="59">
        <v>5310.9</v>
      </c>
      <c r="D15" s="59">
        <v>1698</v>
      </c>
      <c r="E15" s="16">
        <f t="shared" si="0"/>
        <v>0.31971982149918093</v>
      </c>
    </row>
    <row r="16" spans="1:5" ht="12" customHeight="1">
      <c r="A16" s="20">
        <v>7</v>
      </c>
      <c r="B16" s="58" t="s">
        <v>1</v>
      </c>
      <c r="C16" s="59">
        <v>88890.8</v>
      </c>
      <c r="D16" s="59">
        <v>26772.6</v>
      </c>
      <c r="E16" s="16">
        <f t="shared" si="0"/>
        <v>0.3011852745165979</v>
      </c>
    </row>
    <row r="17" spans="1:5" ht="12" customHeight="1">
      <c r="A17" s="20">
        <v>4</v>
      </c>
      <c r="B17" s="58" t="s">
        <v>7</v>
      </c>
      <c r="C17" s="59">
        <v>263213</v>
      </c>
      <c r="D17" s="59">
        <v>69739</v>
      </c>
      <c r="E17" s="16">
        <f t="shared" si="0"/>
        <v>0.2649527189006622</v>
      </c>
    </row>
    <row r="18" spans="1:5" ht="12" customHeight="1">
      <c r="A18" s="20">
        <v>27</v>
      </c>
      <c r="B18" s="58" t="s">
        <v>15</v>
      </c>
      <c r="C18" s="59">
        <v>34787</v>
      </c>
      <c r="D18" s="59">
        <v>9091</v>
      </c>
      <c r="E18" s="16">
        <f t="shared" si="0"/>
        <v>0.2613332566763446</v>
      </c>
    </row>
    <row r="19" spans="1:5" ht="12" customHeight="1">
      <c r="A19" s="20">
        <v>20</v>
      </c>
      <c r="B19" s="58" t="s">
        <v>9</v>
      </c>
      <c r="C19" s="59">
        <v>13385.3</v>
      </c>
      <c r="D19" s="59">
        <v>3437</v>
      </c>
      <c r="E19" s="16">
        <f t="shared" si="0"/>
        <v>0.25677422246793125</v>
      </c>
    </row>
    <row r="20" spans="1:5" ht="12" customHeight="1">
      <c r="A20" s="20">
        <v>14</v>
      </c>
      <c r="B20" s="58" t="s">
        <v>21</v>
      </c>
      <c r="C20" s="59">
        <v>55934.902</v>
      </c>
      <c r="D20" s="59">
        <v>9459.603</v>
      </c>
      <c r="E20" s="16">
        <f t="shared" si="0"/>
        <v>0.1691180758661202</v>
      </c>
    </row>
    <row r="21" spans="1:5" ht="12" customHeight="1">
      <c r="A21" s="20">
        <v>8</v>
      </c>
      <c r="B21" s="58" t="s">
        <v>32</v>
      </c>
      <c r="C21" s="59">
        <v>571089</v>
      </c>
      <c r="D21" s="59">
        <v>95202</v>
      </c>
      <c r="E21" s="16">
        <f t="shared" si="0"/>
        <v>0.1667025629980616</v>
      </c>
    </row>
    <row r="22" spans="1:5" ht="12" customHeight="1">
      <c r="A22" s="20">
        <v>16</v>
      </c>
      <c r="B22" s="58" t="s">
        <v>18</v>
      </c>
      <c r="C22" s="59">
        <v>72556.246</v>
      </c>
      <c r="D22" s="59">
        <v>9954.686</v>
      </c>
      <c r="E22" s="16">
        <f t="shared" si="0"/>
        <v>0.13719957341784192</v>
      </c>
    </row>
    <row r="23" spans="1:5" ht="12" customHeight="1">
      <c r="A23" s="20">
        <v>26</v>
      </c>
      <c r="B23" s="58" t="s">
        <v>23</v>
      </c>
      <c r="C23" s="59">
        <v>28903</v>
      </c>
      <c r="D23" s="59">
        <v>3567</v>
      </c>
      <c r="E23" s="16">
        <f t="shared" si="0"/>
        <v>0.12341279451960004</v>
      </c>
    </row>
    <row r="24" spans="1:5" ht="12" customHeight="1">
      <c r="A24" s="20"/>
      <c r="B24" s="58" t="s">
        <v>19</v>
      </c>
      <c r="C24" s="59">
        <v>157949.038</v>
      </c>
      <c r="D24" s="59">
        <v>17287.546</v>
      </c>
      <c r="E24" s="16">
        <f t="shared" si="0"/>
        <v>0.10945015062389933</v>
      </c>
    </row>
    <row r="25" spans="1:5" ht="12" customHeight="1">
      <c r="A25" s="20">
        <v>18</v>
      </c>
      <c r="B25" s="58" t="s">
        <v>35</v>
      </c>
      <c r="C25" s="59">
        <v>81398.928</v>
      </c>
      <c r="D25" s="59">
        <v>6848.36</v>
      </c>
      <c r="E25" s="16">
        <f t="shared" si="0"/>
        <v>0.08413329472840232</v>
      </c>
    </row>
    <row r="26" spans="1:5" ht="12" customHeight="1">
      <c r="A26" s="20">
        <v>19</v>
      </c>
      <c r="B26" s="58" t="s">
        <v>14</v>
      </c>
      <c r="C26" s="59">
        <v>2233.901</v>
      </c>
      <c r="D26" s="59">
        <v>184.045</v>
      </c>
      <c r="E26" s="16">
        <f t="shared" si="0"/>
        <v>0.08238726783326566</v>
      </c>
    </row>
    <row r="27" spans="1:5" ht="12" customHeight="1">
      <c r="A27" s="20">
        <v>23</v>
      </c>
      <c r="B27" s="58" t="s">
        <v>8</v>
      </c>
      <c r="C27" s="59">
        <v>531201.048</v>
      </c>
      <c r="D27" s="59">
        <v>35316.521</v>
      </c>
      <c r="E27" s="16">
        <f t="shared" si="0"/>
        <v>0.0664842833668506</v>
      </c>
    </row>
    <row r="28" spans="1:5" ht="12" customHeight="1">
      <c r="A28" s="20">
        <v>24</v>
      </c>
      <c r="B28" s="58" t="s">
        <v>24</v>
      </c>
      <c r="C28" s="59">
        <v>68722.546</v>
      </c>
      <c r="D28" s="59">
        <v>3991</v>
      </c>
      <c r="E28" s="16">
        <f t="shared" si="0"/>
        <v>0.05807409987400641</v>
      </c>
    </row>
    <row r="29" spans="1:5" ht="12" customHeight="1">
      <c r="A29" s="20">
        <v>5</v>
      </c>
      <c r="B29" s="58" t="s">
        <v>2</v>
      </c>
      <c r="C29" s="59">
        <v>40731.058</v>
      </c>
      <c r="D29" s="59">
        <v>2292.316</v>
      </c>
      <c r="E29" s="16">
        <f t="shared" si="0"/>
        <v>0.05627931393287157</v>
      </c>
    </row>
    <row r="30" spans="1:5" ht="12" customHeight="1">
      <c r="A30" s="20">
        <v>9</v>
      </c>
      <c r="B30" s="58" t="s">
        <v>3</v>
      </c>
      <c r="C30" s="59">
        <v>28733.461</v>
      </c>
      <c r="D30" s="59">
        <v>1184.095</v>
      </c>
      <c r="E30" s="16">
        <f t="shared" si="0"/>
        <v>0.04120961968347635</v>
      </c>
    </row>
    <row r="31" spans="1:5" ht="12" customHeight="1">
      <c r="A31" s="20">
        <v>11</v>
      </c>
      <c r="B31" s="58" t="s">
        <v>22</v>
      </c>
      <c r="C31" s="59">
        <v>17190.698</v>
      </c>
      <c r="D31" s="59">
        <v>580.248</v>
      </c>
      <c r="E31" s="16">
        <f t="shared" si="0"/>
        <v>0.03375360325683111</v>
      </c>
    </row>
    <row r="32" spans="1:5" ht="12" customHeight="1">
      <c r="A32" s="20">
        <v>2</v>
      </c>
      <c r="B32" s="58" t="s">
        <v>4</v>
      </c>
      <c r="C32" s="59">
        <v>5955.864</v>
      </c>
      <c r="D32" s="59">
        <v>26.392</v>
      </c>
      <c r="E32" s="16">
        <f t="shared" si="0"/>
        <v>0.0044312630375710396</v>
      </c>
    </row>
    <row r="33" spans="1:5" ht="12" customHeight="1">
      <c r="A33" s="20">
        <v>6</v>
      </c>
      <c r="B33" s="58" t="s">
        <v>25</v>
      </c>
      <c r="C33" s="59">
        <v>163833</v>
      </c>
      <c r="D33" s="59">
        <v>97</v>
      </c>
      <c r="E33" s="16">
        <f t="shared" si="0"/>
        <v>0.0005920663114268798</v>
      </c>
    </row>
    <row r="34" spans="1:5" ht="12" customHeight="1">
      <c r="A34" s="20">
        <v>10</v>
      </c>
      <c r="B34" s="58" t="s">
        <v>11</v>
      </c>
      <c r="C34" s="59">
        <v>4849.194</v>
      </c>
      <c r="D34" s="59">
        <v>0</v>
      </c>
      <c r="E34" s="16">
        <f t="shared" si="0"/>
        <v>0</v>
      </c>
    </row>
    <row r="35" spans="1:5" ht="12" customHeight="1">
      <c r="A35" s="20"/>
      <c r="B35" s="58"/>
      <c r="C35" s="59"/>
      <c r="D35" s="59"/>
      <c r="E35" s="16"/>
    </row>
    <row r="36" spans="1:5" ht="12" customHeight="1">
      <c r="A36" s="20">
        <v>15</v>
      </c>
      <c r="B36" s="58" t="s">
        <v>26</v>
      </c>
      <c r="C36" s="59">
        <v>19127.302</v>
      </c>
      <c r="D36" s="59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58" t="s">
        <v>28</v>
      </c>
      <c r="C37" s="59">
        <v>153965.868</v>
      </c>
      <c r="D37" s="59">
        <v>1600.029</v>
      </c>
      <c r="E37" s="16">
        <f t="shared" si="1"/>
        <v>0.010392101968989648</v>
      </c>
    </row>
    <row r="51" ht="14.5" customHeight="1">
      <c r="G51" s="14"/>
    </row>
    <row r="52" spans="7:18" ht="12" customHeight="1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7:18" ht="12" customHeight="1"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ht="12" customHeight="1">
      <c r="G54" s="17"/>
    </row>
    <row r="61" ht="12" customHeight="1">
      <c r="G61" s="25" t="s">
        <v>46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2022-03-28T14:46:08Z</dcterms:modified>
  <cp:category/>
  <cp:version/>
  <cp:contentType/>
  <cp:contentStatus/>
</cp:coreProperties>
</file>