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PIIRTJU\Desktop\"/>
    </mc:Choice>
  </mc:AlternateContent>
  <bookViews>
    <workbookView xWindow="11940" yWindow="-135" windowWidth="20685" windowHeight="11760" tabRatio="679"/>
  </bookViews>
  <sheets>
    <sheet name="Figure 1" sheetId="83" r:id="rId1"/>
    <sheet name="Figure 2" sheetId="84" r:id="rId2"/>
    <sheet name="Figure 3" sheetId="82" r:id="rId3"/>
    <sheet name="Figure 4" sheetId="81" r:id="rId4"/>
  </sheets>
  <externalReferences>
    <externalReference r:id="rId5"/>
  </externalReferences>
  <definedNames>
    <definedName name="__xlnm.Database">"#REF!"</definedName>
    <definedName name="Accounts" localSheetId="0">#REF!</definedName>
    <definedName name="Accounts" localSheetId="2">#REF!</definedName>
    <definedName name="Accounts" localSheetId="3">#REF!</definedName>
    <definedName name="Accounts">#REF!</definedName>
    <definedName name="Colheads" localSheetId="0">#REF!</definedName>
    <definedName name="Colheads" localSheetId="2">#REF!</definedName>
    <definedName name="Colheads" localSheetId="3">#REF!</definedName>
    <definedName name="Colheads">#REF!</definedName>
    <definedName name="datab" localSheetId="0">#REF!</definedName>
    <definedName name="datab" localSheetId="2">#REF!</definedName>
    <definedName name="datab" localSheetId="3">#REF!</definedName>
    <definedName name="datab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>#REF!</definedName>
    <definedName name="Datamat" localSheetId="0">#REF!</definedName>
    <definedName name="Datamat" localSheetId="2">#REF!</definedName>
    <definedName name="Datamat" localSheetId="3">#REF!</definedName>
    <definedName name="Datamat">#REF!</definedName>
    <definedName name="Leontief138" localSheetId="0">#REF!</definedName>
    <definedName name="Leontief138" localSheetId="2">#REF!</definedName>
    <definedName name="Leontief138" localSheetId="3">#REF!</definedName>
    <definedName name="Leontief138">#REF!</definedName>
    <definedName name="Matrix138" localSheetId="0">#REF!</definedName>
    <definedName name="Matrix138" localSheetId="2">#REF!</definedName>
    <definedName name="Matrix138" localSheetId="3">#REF!</definedName>
    <definedName name="Matrix138">#REF!</definedName>
    <definedName name="_xlnm.Print_Area" localSheetId="0">'Figure 1'!$A$1:$F$31</definedName>
    <definedName name="_xlnm.Print_Area" localSheetId="2">'Figure 3'!$A$1:$P$31</definedName>
    <definedName name="_xlnm.Print_Area" localSheetId="3">'Figure 4'!$A$1:$N$31</definedName>
    <definedName name="Rowtitles" localSheetId="0">#REF!</definedName>
    <definedName name="Rowtitles" localSheetId="2">#REF!</definedName>
    <definedName name="Rowtitles" localSheetId="3">#REF!</definedName>
    <definedName name="Rowtitles">#REF!</definedName>
    <definedName name="skrange">'[1]0800Trimmed'!$F$35:$AU$154</definedName>
    <definedName name="ssss" localSheetId="0">#REF!</definedName>
    <definedName name="ssss" localSheetId="2">#REF!</definedName>
    <definedName name="ssss" localSheetId="3">#REF!</definedName>
    <definedName name="ssss">#REF!</definedName>
  </definedNames>
  <calcPr calcId="162913"/>
</workbook>
</file>

<file path=xl/calcChain.xml><?xml version="1.0" encoding="utf-8"?>
<calcChain xmlns="http://schemas.openxmlformats.org/spreadsheetml/2006/main">
  <c r="M54" i="82" l="1"/>
  <c r="K76" i="82" l="1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70" i="82"/>
  <c r="K71" i="82"/>
  <c r="K72" i="82"/>
  <c r="K73" i="82"/>
  <c r="K74" i="82"/>
  <c r="K75" i="82"/>
  <c r="K54" i="82"/>
  <c r="AI67" i="81" l="1"/>
  <c r="AI68" i="81"/>
  <c r="AI66" i="81"/>
</calcChain>
</file>

<file path=xl/sharedStrings.xml><?xml version="1.0" encoding="utf-8"?>
<sst xmlns="http://schemas.openxmlformats.org/spreadsheetml/2006/main" count="184" uniqueCount="114">
  <si>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</si>
  <si>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</si>
  <si>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</si>
  <si>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</si>
  <si>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</si>
  <si>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</si>
  <si>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</si>
  <si>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</si>
  <si>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</si>
  <si>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</si>
  <si>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</si>
  <si>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</si>
  <si>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</si>
  <si>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</si>
  <si>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</si>
  <si>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</si>
  <si>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</si>
  <si>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</si>
  <si>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</si>
  <si>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</si>
  <si>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</si>
  <si>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</si>
  <si>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</si>
  <si>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</si>
  <si>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</si>
  <si>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</si>
  <si>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</si>
  <si>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</si>
  <si>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</si>
  <si>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France</t>
  </si>
  <si>
    <t>Spain</t>
  </si>
  <si>
    <t>Italy</t>
  </si>
  <si>
    <t>Greece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</si>
  <si>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</si>
  <si>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</si>
  <si>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</si>
  <si>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</si>
  <si>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</si>
  <si>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</si>
  <si>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</si>
  <si>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</si>
  <si>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Cyprus</t>
  </si>
  <si>
    <t>Malta</t>
  </si>
  <si>
    <t>Bookmark:</t>
  </si>
  <si>
    <t>Croatia</t>
  </si>
  <si>
    <t>(thousand km²)</t>
  </si>
  <si>
    <t>2009</t>
  </si>
  <si>
    <t>2010</t>
  </si>
  <si>
    <t>2011</t>
  </si>
  <si>
    <t>2012</t>
  </si>
  <si>
    <t>2013</t>
  </si>
  <si>
    <t xml:space="preserve">Bookmark: </t>
  </si>
  <si>
    <t>GEO/TIME</t>
  </si>
  <si>
    <t>2015</t>
  </si>
  <si>
    <t>COMSPEC/TIME</t>
  </si>
  <si>
    <t>2014</t>
  </si>
  <si>
    <t>Common farmland species (39 species)</t>
  </si>
  <si>
    <t>Common forest species (34 species)</t>
  </si>
  <si>
    <t>Czechia</t>
  </si>
  <si>
    <t>2017</t>
  </si>
  <si>
    <t xml:space="preserve">Germany </t>
  </si>
  <si>
    <t xml:space="preserve">Note: estimate based on 27 Member States.
</t>
  </si>
  <si>
    <t>:</t>
  </si>
  <si>
    <t>All common species (168 species)</t>
  </si>
  <si>
    <t>Note: Member State´s figures shown on the left axis; EU figures shown on the right axis</t>
  </si>
  <si>
    <t>European Union - 27 countries (from 2020)</t>
  </si>
  <si>
    <r>
      <t>Source:</t>
    </r>
    <r>
      <rPr>
        <sz val="9"/>
        <color theme="1"/>
        <rFont val="Arial"/>
        <family val="2"/>
      </rPr>
      <t xml:space="preserve"> EBCC / BirdLife / RSPB /Czech Society for Ornithology; Eurostat (online data code: env_bio3)</t>
    </r>
  </si>
  <si>
    <t>(aggregated index of population estimates of selected groups of breeding bird species, 2000 = 100)</t>
  </si>
  <si>
    <t>Figure 4: Common bird indices, EU, 1990–2019</t>
  </si>
  <si>
    <t>Figure 3: Natura 2000 protected marine area in the EU and Member States (MS)</t>
  </si>
  <si>
    <t xml:space="preserve">Dataset: </t>
  </si>
  <si>
    <t xml:space="preserve">Last updated: </t>
  </si>
  <si>
    <t>Time frequency</t>
  </si>
  <si>
    <t>Annual</t>
  </si>
  <si>
    <t>2019</t>
  </si>
  <si>
    <t>AREAPROT (Labels)</t>
  </si>
  <si>
    <t>Terrestrial protected area (%)</t>
  </si>
  <si>
    <t>Marine protected area (%)</t>
  </si>
  <si>
    <t>z</t>
  </si>
  <si>
    <t>Special value</t>
  </si>
  <si>
    <t>not available</t>
  </si>
  <si>
    <t>Available flags:</t>
  </si>
  <si>
    <t>not applicable</t>
  </si>
  <si>
    <t>Data extracted on 22/04/2021 09:32:43 from [ESTAT]</t>
  </si>
  <si>
    <t>Common bird indices by type of estimate (sources: EBCC, BirdLife, RSPB, CSO) [ENV_BIO3__custom_851395]</t>
  </si>
  <si>
    <t>22/03/2021 23:00</t>
  </si>
  <si>
    <t>Statistical information</t>
  </si>
  <si>
    <t>Smoothed estimate</t>
  </si>
  <si>
    <t>Geopolitical entity (reporting)</t>
  </si>
  <si>
    <t>Unit:</t>
  </si>
  <si>
    <t>Overal change 2000 - 2019 (%)</t>
  </si>
  <si>
    <t>e</t>
  </si>
  <si>
    <t>estimated</t>
  </si>
  <si>
    <t>Note: data for 2018 and 2019 were estimated (linear extrapolation); data for Croatia and Malta not included in the aggregate (not available)</t>
  </si>
  <si>
    <t>Germany</t>
  </si>
  <si>
    <t>(%)</t>
  </si>
  <si>
    <t>Source: EEA / European topic centre on biodiversity / European Commission; Eurostat (online data code: env_bio1)</t>
  </si>
  <si>
    <t>% of total country area in 2020</t>
  </si>
  <si>
    <t>Figure 2: Share of protected land and marine waters (as Natura 2000), 2020</t>
  </si>
  <si>
    <t>:z</t>
  </si>
  <si>
    <t>2020</t>
  </si>
  <si>
    <t>2016</t>
  </si>
  <si>
    <t>2018</t>
  </si>
  <si>
    <r>
      <t>Source:</t>
    </r>
    <r>
      <rPr>
        <sz val="9"/>
        <rFont val="Arial"/>
        <family val="2"/>
      </rPr>
      <t xml:space="preserve"> EEA / European topic centre on biodiversity; Eurostat (online data code: env_bio1)</t>
    </r>
  </si>
  <si>
    <t>total extent in 2020 (thousand km2)</t>
  </si>
  <si>
    <t>Figure 1: Natura 2000 protected terrestrial area, 2020</t>
  </si>
  <si>
    <t>https://ec.europa.eu/eurostat/databrowser/bookmark/e067dd17-e7b4-429d-ba54-f1eba08d2990?lang=en</t>
  </si>
  <si>
    <t>EU</t>
  </si>
  <si>
    <t>https://ec.europa.eu/eurostat/databrowser/bookmark/c1edaa95-f25f-4c09-9951-f4b670df3dc0?lang=en</t>
  </si>
  <si>
    <t xml:space="preserve">https://ec.europa.eu/eurostat/databrowser/bookmark/e6658b43-6a20-496d-bea7-eecf8c59ed95?lang=en </t>
  </si>
  <si>
    <t xml:space="preserve">https://ec.europa.eu/eurostat/databrowser/bookmark/989c01c7-6713-49b8-ab0b-6ec2c118458d?lang=en </t>
  </si>
  <si>
    <t>% increase between 2019 and 2020</t>
  </si>
  <si>
    <t>Note: protected terrestrial area as % of mainland national territory; protected marine area as % of national marine waters area as reported for the Marine Strategy Framework Directive; % terrestrial protected area for Cyprus refers to the government-controlled area; marine protected area not applicable for Czechia, Luxembourg, Hungary, Austria and Slovakia</t>
  </si>
  <si>
    <t>total extent in the EU between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</si>
</sst>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_-* #,##0.00\ [$€]_-;\-* #,##0.00\ [$€]_-;_-* &quot;-&quot;??\ [$€]_-;_-@_-"/>
    <numFmt numFmtId="169" formatCode="#,##0.0_i"/>
    <numFmt numFmtId="170" formatCode="#,###,##0"/>
    <numFmt numFmtId="171" formatCode="_-* #,##0.00\ _z_ł_-;\-* #,##0.00\ _z_ł_-;_-* &quot;-&quot;??\ _z_ł_-;_-@_-"/>
  </numFmts>
  <fonts count="65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sz val="8"/>
      <color theme="1"/>
      <name val="Arial Narrow"/>
      <family val="2"/>
    </font>
    <font>
      <sz val="9"/>
      <color theme="1"/>
      <name val="Arial"/>
      <family val="2"/>
      <charset val="161"/>
    </font>
    <font>
      <b/>
      <sz val="18"/>
      <color indexed="56"/>
      <name val="Cambria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u/>
      <sz val="5"/>
      <color indexed="12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161"/>
    </font>
    <font>
      <sz val="11"/>
      <name val="Arial"/>
      <family val="2"/>
    </font>
    <font>
      <sz val="11"/>
      <name val="Arial"/>
      <family val="2"/>
    </font>
    <font>
      <sz val="9"/>
      <color rgb="FF1F497D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54">
    <xf numFmtId="0" fontId="0" fillId="0" borderId="0" applyNumberFormat="0" applyFill="0" applyBorder="0" applyProtection="0">
      <alignment vertical="center"/>
    </xf>
    <xf numFmtId="0" fontId="5" fillId="0" borderId="0" applyNumberFormat="0" applyFont="0" applyFill="0" applyBorder="0" applyAlignment="0">
      <alignment vertical="center"/>
      <protection hidden="1"/>
    </xf>
    <xf numFmtId="0" fontId="8" fillId="0" borderId="0" applyNumberFormat="0" applyFill="0" applyBorder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" fillId="5" borderId="0" applyNumberFormat="0" applyBorder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23" borderId="5" applyNumberFormat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24" borderId="0" applyNumberFormat="0" applyFont="0" applyBorder="0" applyAlignment="0" applyProtection="0"/>
    <xf numFmtId="0" fontId="20" fillId="9" borderId="4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21" fillId="0" borderId="6" applyNumberFormat="0" applyFill="0" applyAlignment="0" applyProtection="0"/>
    <xf numFmtId="0" fontId="22" fillId="0" borderId="0" applyNumberFormat="0" applyFill="0" applyBorder="0" applyAlignment="0" applyProtection="0"/>
    <xf numFmtId="168" fontId="19" fillId="0" borderId="0" applyFont="0" applyFill="0" applyBorder="0" applyAlignment="0" applyProtection="0"/>
    <xf numFmtId="0" fontId="19" fillId="0" borderId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9" fillId="2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28" fillId="0" borderId="0" applyNumberFormat="0" applyFill="0" applyBorder="0" applyAlignment="0" applyProtection="0"/>
    <xf numFmtId="0" fontId="20" fillId="9" borderId="4" applyNumberFormat="0" applyAlignment="0" applyProtection="0"/>
    <xf numFmtId="0" fontId="20" fillId="9" borderId="4" applyNumberFormat="0" applyAlignment="0" applyProtection="0"/>
    <xf numFmtId="0" fontId="29" fillId="0" borderId="10" applyNumberFormat="0" applyFill="0" applyAlignment="0" applyProtection="0"/>
    <xf numFmtId="0" fontId="30" fillId="25" borderId="0" applyNumberFormat="0" applyBorder="0" applyAlignment="0" applyProtection="0"/>
    <xf numFmtId="0" fontId="11" fillId="0" borderId="0"/>
    <xf numFmtId="0" fontId="11" fillId="0" borderId="0"/>
    <xf numFmtId="0" fontId="31" fillId="0" borderId="0"/>
    <xf numFmtId="2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 applyNumberFormat="0" applyFont="0" applyFill="0" applyBorder="0" applyProtection="0">
      <alignment vertical="center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9" fillId="0" borderId="0"/>
    <xf numFmtId="0" fontId="4" fillId="0" borderId="0" applyNumberFormat="0" applyFill="0" applyBorder="0" applyAlignment="0" applyProtection="0"/>
    <xf numFmtId="0" fontId="8" fillId="0" borderId="0" applyNumberFormat="0" applyFill="0" applyBorder="0" applyProtection="0">
      <alignment vertical="center"/>
    </xf>
    <xf numFmtId="0" fontId="19" fillId="0" borderId="0"/>
    <xf numFmtId="0" fontId="32" fillId="0" borderId="0" applyNumberFormat="0" applyFont="0" applyFill="0" applyBorder="0" applyAlignment="0" applyProtection="0"/>
    <xf numFmtId="0" fontId="11" fillId="0" borderId="0"/>
    <xf numFmtId="0" fontId="32" fillId="0" borderId="0"/>
    <xf numFmtId="0" fontId="19" fillId="0" borderId="0" applyNumberFormat="0" applyFont="0" applyFill="0" applyBorder="0" applyAlignment="0" applyProtection="0"/>
    <xf numFmtId="0" fontId="11" fillId="0" borderId="0"/>
    <xf numFmtId="0" fontId="3" fillId="0" borderId="0" applyNumberFormat="0" applyFont="0" applyFill="0" applyBorder="0" applyProtection="0">
      <alignment vertical="center"/>
    </xf>
    <xf numFmtId="0" fontId="32" fillId="0" borderId="0"/>
    <xf numFmtId="0" fontId="3" fillId="0" borderId="0" applyNumberFormat="0" applyFont="0" applyFill="0" applyBorder="0" applyProtection="0">
      <alignment vertical="center"/>
    </xf>
    <xf numFmtId="0" fontId="3" fillId="0" borderId="0"/>
    <xf numFmtId="0" fontId="11" fillId="0" borderId="0"/>
    <xf numFmtId="0" fontId="19" fillId="0" borderId="0"/>
    <xf numFmtId="0" fontId="3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26" borderId="11" applyNumberFormat="0" applyFont="0" applyAlignment="0" applyProtection="0"/>
    <xf numFmtId="0" fontId="19" fillId="26" borderId="11" applyNumberFormat="0" applyFont="0" applyAlignment="0" applyProtection="0"/>
    <xf numFmtId="0" fontId="19" fillId="26" borderId="11" applyNumberFormat="0" applyFont="0" applyAlignment="0" applyProtection="0"/>
    <xf numFmtId="0" fontId="19" fillId="26" borderId="11" applyNumberFormat="0" applyFont="0" applyAlignment="0" applyProtection="0"/>
    <xf numFmtId="169" fontId="8" fillId="0" borderId="0" applyFill="0" applyBorder="0" applyProtection="0">
      <alignment horizontal="right"/>
    </xf>
    <xf numFmtId="169" fontId="12" fillId="0" borderId="0" applyFill="0" applyBorder="0" applyProtection="0">
      <alignment horizontal="right"/>
    </xf>
    <xf numFmtId="169" fontId="33" fillId="0" borderId="0" applyFill="0" applyBorder="0" applyProtection="0">
      <alignment horizontal="right"/>
    </xf>
    <xf numFmtId="169" fontId="34" fillId="0" borderId="0" applyFill="0" applyBorder="0" applyProtection="0">
      <alignment horizontal="right"/>
    </xf>
    <xf numFmtId="169" fontId="33" fillId="0" borderId="0" applyFill="0" applyBorder="0" applyProtection="0">
      <alignment horizontal="right"/>
    </xf>
    <xf numFmtId="169" fontId="35" fillId="0" borderId="0" applyFill="0" applyBorder="0" applyProtection="0">
      <alignment horizontal="right"/>
    </xf>
    <xf numFmtId="0" fontId="15" fillId="22" borderId="3" applyNumberFormat="0" applyAlignment="0" applyProtection="0"/>
    <xf numFmtId="0" fontId="15" fillId="22" borderId="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5" borderId="0" applyNumberFormat="0" applyBorder="0" applyAlignment="0" applyProtection="0"/>
    <xf numFmtId="0" fontId="19" fillId="0" borderId="0"/>
    <xf numFmtId="0" fontId="19" fillId="0" borderId="0"/>
    <xf numFmtId="0" fontId="11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5" fillId="27" borderId="0" applyNumberFormat="0" applyFont="0" applyBorder="0" applyAlignment="0" applyProtection="0">
      <alignment vertical="center"/>
      <protection hidden="1"/>
    </xf>
    <xf numFmtId="0" fontId="36" fillId="0" borderId="0" applyNumberFormat="0" applyFill="0" applyBorder="0" applyAlignment="0" applyProtection="0"/>
    <xf numFmtId="170" fontId="37" fillId="28" borderId="0" applyNumberFormat="0" applyBorder="0">
      <protection locked="0"/>
    </xf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170" fontId="38" fillId="29" borderId="0" applyNumberFormat="0" applyBorder="0">
      <protection locked="0"/>
    </xf>
    <xf numFmtId="0" fontId="36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23" borderId="5" applyNumberFormat="0" applyAlignment="0" applyProtection="0"/>
    <xf numFmtId="0" fontId="2" fillId="0" borderId="0"/>
    <xf numFmtId="0" fontId="11" fillId="0" borderId="0"/>
    <xf numFmtId="164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 applyNumberFormat="0" applyFont="0" applyFill="0" applyBorder="0" applyProtection="0">
      <alignment vertical="center"/>
    </xf>
    <xf numFmtId="0" fontId="43" fillId="0" borderId="0"/>
    <xf numFmtId="0" fontId="44" fillId="0" borderId="0"/>
    <xf numFmtId="0" fontId="11" fillId="0" borderId="0"/>
    <xf numFmtId="0" fontId="45" fillId="0" borderId="0"/>
    <xf numFmtId="0" fontId="43" fillId="0" borderId="0"/>
    <xf numFmtId="0" fontId="8" fillId="0" borderId="0"/>
    <xf numFmtId="2" fontId="8" fillId="0" borderId="0" applyNumberFormat="0" applyFill="0" applyBorder="0" applyProtection="0">
      <alignment vertical="center"/>
    </xf>
    <xf numFmtId="0" fontId="11" fillId="0" borderId="0"/>
    <xf numFmtId="0" fontId="31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0" fontId="2" fillId="0" borderId="0"/>
    <xf numFmtId="0" fontId="46" fillId="0" borderId="0"/>
    <xf numFmtId="0" fontId="47" fillId="0" borderId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53" fillId="31" borderId="0" applyNumberFormat="0" applyBorder="0" applyAlignment="0" applyProtection="0"/>
    <xf numFmtId="0" fontId="54" fillId="32" borderId="0" applyNumberFormat="0" applyBorder="0" applyAlignment="0" applyProtection="0"/>
    <xf numFmtId="0" fontId="55" fillId="33" borderId="16" applyNumberFormat="0" applyAlignment="0" applyProtection="0"/>
    <xf numFmtId="0" fontId="56" fillId="34" borderId="17" applyNumberFormat="0" applyAlignment="0" applyProtection="0"/>
    <xf numFmtId="0" fontId="57" fillId="34" borderId="16" applyNumberFormat="0" applyAlignment="0" applyProtection="0"/>
    <xf numFmtId="0" fontId="58" fillId="0" borderId="18" applyNumberFormat="0" applyFill="0" applyAlignment="0" applyProtection="0"/>
    <xf numFmtId="0" fontId="59" fillId="35" borderId="19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6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62" fillId="56" borderId="0" applyNumberFormat="0" applyBorder="0" applyAlignment="0" applyProtection="0"/>
    <xf numFmtId="0" fontId="62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62" fillId="60" borderId="0" applyNumberFormat="0" applyBorder="0" applyAlignment="0" applyProtection="0"/>
    <xf numFmtId="0" fontId="1" fillId="0" borderId="0"/>
    <xf numFmtId="0" fontId="1" fillId="36" borderId="20" applyNumberFormat="0" applyFont="0" applyAlignment="0" applyProtection="0"/>
    <xf numFmtId="0" fontId="28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6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166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6" fillId="3" borderId="0" xfId="2" applyFont="1" applyFill="1" applyBorder="1">
      <alignment vertical="center"/>
    </xf>
    <xf numFmtId="0" fontId="8" fillId="3" borderId="0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3" applyFont="1"/>
    <xf numFmtId="0" fontId="8" fillId="0" borderId="0" xfId="2" applyFont="1">
      <alignment vertical="center"/>
    </xf>
    <xf numFmtId="0" fontId="40" fillId="0" borderId="0" xfId="0" applyFont="1">
      <alignment vertical="center"/>
    </xf>
    <xf numFmtId="0" fontId="6" fillId="0" borderId="0" xfId="2" applyFont="1" applyFill="1" applyBorder="1">
      <alignment vertical="center"/>
    </xf>
    <xf numFmtId="0" fontId="7" fillId="3" borderId="0" xfId="2" applyFont="1" applyFill="1" applyBorder="1">
      <alignment vertical="center"/>
    </xf>
    <xf numFmtId="0" fontId="8" fillId="3" borderId="0" xfId="2" applyNumberFormat="1" applyFont="1" applyFill="1" applyBorder="1" applyAlignment="1"/>
    <xf numFmtId="0" fontId="0" fillId="0" borderId="0" xfId="209" applyNumberFormat="1" applyFont="1" applyFill="1" applyBorder="1" applyAlignment="1"/>
    <xf numFmtId="0" fontId="0" fillId="0" borderId="0" xfId="0" applyFont="1">
      <alignment vertical="center"/>
    </xf>
    <xf numFmtId="0" fontId="0" fillId="30" borderId="2" xfId="209" applyNumberFormat="1" applyFont="1" applyFill="1" applyBorder="1" applyAlignment="1"/>
    <xf numFmtId="0" fontId="6" fillId="3" borderId="0" xfId="2" applyFont="1" applyFill="1" applyBorder="1" applyAlignment="1">
      <alignment horizontal="left"/>
    </xf>
    <xf numFmtId="0" fontId="6" fillId="0" borderId="0" xfId="0" applyFont="1">
      <alignment vertical="center"/>
    </xf>
    <xf numFmtId="2" fontId="0" fillId="0" borderId="0" xfId="0" applyNumberFormat="1" applyFont="1" applyFill="1" applyBorder="1">
      <alignment vertical="center"/>
    </xf>
    <xf numFmtId="0" fontId="0" fillId="30" borderId="12" xfId="209" applyNumberFormat="1" applyFont="1" applyFill="1" applyBorder="1" applyAlignment="1"/>
    <xf numFmtId="0" fontId="48" fillId="0" borderId="0" xfId="0" applyFont="1">
      <alignment vertical="center"/>
    </xf>
    <xf numFmtId="0" fontId="8" fillId="30" borderId="12" xfId="209" applyNumberFormat="1" applyFont="1" applyFill="1" applyBorder="1" applyAlignment="1"/>
    <xf numFmtId="2" fontId="63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/>
    <xf numFmtId="0" fontId="0" fillId="0" borderId="0" xfId="0" applyFont="1" applyAlignment="1"/>
    <xf numFmtId="0" fontId="8" fillId="3" borderId="0" xfId="2" applyFont="1" applyFill="1" applyBorder="1" applyAlignment="1">
      <alignment horizontal="left"/>
    </xf>
    <xf numFmtId="0" fontId="8" fillId="3" borderId="0" xfId="2" applyFont="1" applyFill="1" applyBorder="1" applyAlignment="1">
      <alignment horizontal="left" wrapText="1"/>
    </xf>
    <xf numFmtId="165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/>
    <xf numFmtId="4" fontId="8" fillId="0" borderId="2" xfId="0" applyNumberFormat="1" applyFont="1" applyFill="1" applyBorder="1" applyAlignment="1"/>
    <xf numFmtId="167" fontId="8" fillId="0" borderId="2" xfId="0" applyNumberFormat="1" applyFont="1" applyFill="1" applyBorder="1" applyAlignment="1"/>
    <xf numFmtId="3" fontId="8" fillId="0" borderId="2" xfId="0" applyNumberFormat="1" applyFont="1" applyFill="1" applyBorder="1" applyAlignment="1"/>
    <xf numFmtId="1" fontId="8" fillId="0" borderId="2" xfId="210" applyNumberFormat="1" applyFont="1" applyFill="1" applyBorder="1" applyAlignment="1"/>
    <xf numFmtId="22" fontId="0" fillId="0" borderId="0" xfId="0" applyNumberFormat="1" applyFont="1" applyAlignment="1">
      <alignment horizontal="left" vertical="center"/>
    </xf>
    <xf numFmtId="165" fontId="0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left" vertical="center"/>
    </xf>
    <xf numFmtId="0" fontId="0" fillId="30" borderId="21" xfId="209" applyNumberFormat="1" applyFont="1" applyFill="1" applyBorder="1" applyAlignment="1"/>
    <xf numFmtId="0" fontId="0" fillId="30" borderId="22" xfId="209" applyNumberFormat="1" applyFont="1" applyFill="1" applyBorder="1" applyAlignment="1"/>
    <xf numFmtId="0" fontId="0" fillId="30" borderId="23" xfId="209" applyNumberFormat="1" applyFont="1" applyFill="1" applyBorder="1" applyAlignment="1"/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9" fontId="0" fillId="0" borderId="0" xfId="109" applyNumberFormat="1" applyFont="1" applyFill="1" applyAlignment="1">
      <alignment horizontal="right" vertical="center" shrinkToFit="1"/>
    </xf>
    <xf numFmtId="1" fontId="0" fillId="0" borderId="0" xfId="0" applyNumberFormat="1" applyFont="1" applyFill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0" fontId="28" fillId="0" borderId="0" xfId="253" applyNumberFormat="1" applyFont="1" applyFill="1" applyBorder="1">
      <alignment vertical="center"/>
    </xf>
    <xf numFmtId="0" fontId="28" fillId="0" borderId="0" xfId="253">
      <alignment vertical="center"/>
    </xf>
    <xf numFmtId="0" fontId="28" fillId="0" borderId="0" xfId="253" applyFill="1" applyBorder="1">
      <alignment vertical="center"/>
    </xf>
    <xf numFmtId="165" fontId="12" fillId="61" borderId="24" xfId="0" applyNumberFormat="1" applyFont="1" applyFill="1" applyBorder="1">
      <alignment vertical="center"/>
    </xf>
    <xf numFmtId="165" fontId="12" fillId="61" borderId="25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1" fontId="64" fillId="0" borderId="0" xfId="0" applyNumberFormat="1" applyFont="1" applyFill="1" applyBorder="1">
      <alignment vertical="center"/>
    </xf>
    <xf numFmtId="1" fontId="12" fillId="0" borderId="25" xfId="0" applyNumberFormat="1" applyFont="1" applyBorder="1">
      <alignment vertical="center"/>
    </xf>
    <xf numFmtId="0" fontId="0" fillId="30" borderId="26" xfId="209" applyNumberFormat="1" applyFont="1" applyFill="1" applyBorder="1" applyAlignment="1"/>
  </cellXfs>
  <cellStyles count="254">
    <cellStyle name="20% - Accent1" xfId="228" builtinId="30" customBuiltin="1"/>
    <cellStyle name="20% - Accent1 2" xfId="5"/>
    <cellStyle name="20% - Accent2" xfId="232" builtinId="34" customBuiltin="1"/>
    <cellStyle name="20% - Accent2 2" xfId="6"/>
    <cellStyle name="20% - Accent3" xfId="236" builtinId="38" customBuiltin="1"/>
    <cellStyle name="20% - Accent3 2" xfId="7"/>
    <cellStyle name="20% - Accent4" xfId="240" builtinId="42" customBuiltin="1"/>
    <cellStyle name="20% - Accent4 2" xfId="8"/>
    <cellStyle name="20% - Accent5" xfId="244" builtinId="46" customBuiltin="1"/>
    <cellStyle name="20% - Accent5 2" xfId="9"/>
    <cellStyle name="20% - Accent6" xfId="248" builtinId="50" customBuiltin="1"/>
    <cellStyle name="20% - Accent6 2" xfId="10"/>
    <cellStyle name="20% - Akzent1" xfId="11"/>
    <cellStyle name="20% - Akzent2" xfId="12"/>
    <cellStyle name="20% - Akzent3" xfId="13"/>
    <cellStyle name="20% - Akzent4" xfId="14"/>
    <cellStyle name="20% - Akzent5" xfId="15"/>
    <cellStyle name="20% - Akzent6" xfId="16"/>
    <cellStyle name="40% - Accent1" xfId="229" builtinId="31" customBuiltin="1"/>
    <cellStyle name="40% - Accent1 2" xfId="17"/>
    <cellStyle name="40% - Accent2" xfId="233" builtinId="35" customBuiltin="1"/>
    <cellStyle name="40% - Accent2 2" xfId="18"/>
    <cellStyle name="40% - Accent3" xfId="237" builtinId="39" customBuiltin="1"/>
    <cellStyle name="40% - Accent3 2" xfId="19"/>
    <cellStyle name="40% - Accent4" xfId="241" builtinId="43" customBuiltin="1"/>
    <cellStyle name="40% - Accent4 2" xfId="20"/>
    <cellStyle name="40% - Accent5" xfId="245" builtinId="47" customBuiltin="1"/>
    <cellStyle name="40% - Accent5 2" xfId="21"/>
    <cellStyle name="40% - Accent6" xfId="249" builtinId="51" customBuiltin="1"/>
    <cellStyle name="40% - Accent6 2" xfId="22"/>
    <cellStyle name="40% - Akzent1" xfId="23"/>
    <cellStyle name="40% - Akzent2" xfId="24"/>
    <cellStyle name="40% - Akzent3" xfId="25"/>
    <cellStyle name="40% - Akzent4" xfId="26"/>
    <cellStyle name="40% - Akzent5" xfId="27"/>
    <cellStyle name="40% - Akzent6" xfId="28"/>
    <cellStyle name="60% - Accent1" xfId="230" builtinId="32" customBuiltin="1"/>
    <cellStyle name="60% - Accent1 2" xfId="29"/>
    <cellStyle name="60% - Accent2" xfId="234" builtinId="36" customBuiltin="1"/>
    <cellStyle name="60% - Accent2 2" xfId="30"/>
    <cellStyle name="60% - Accent3" xfId="238" builtinId="40" customBuiltin="1"/>
    <cellStyle name="60% - Accent3 2" xfId="31"/>
    <cellStyle name="60% - Accent4" xfId="242" builtinId="44" customBuiltin="1"/>
    <cellStyle name="60% - Accent4 2" xfId="32"/>
    <cellStyle name="60% - Accent5" xfId="246" builtinId="48" customBuiltin="1"/>
    <cellStyle name="60% - Accent5 2" xfId="33"/>
    <cellStyle name="60% - Accent6" xfId="250" builtinId="52" customBuiltin="1"/>
    <cellStyle name="60% - Accent6 2" xfId="34"/>
    <cellStyle name="60% - Akzent1" xfId="35"/>
    <cellStyle name="60% - Akzent2" xfId="36"/>
    <cellStyle name="60% - Akzent3" xfId="37"/>
    <cellStyle name="60% - Akzent4" xfId="38"/>
    <cellStyle name="60% - Akzent5" xfId="39"/>
    <cellStyle name="60% - Akzent6" xfId="40"/>
    <cellStyle name="Accent1" xfId="227" builtinId="29" customBuiltin="1"/>
    <cellStyle name="Accent1 2" xfId="41"/>
    <cellStyle name="Accent2" xfId="231" builtinId="33" customBuiltin="1"/>
    <cellStyle name="Accent2 2" xfId="42"/>
    <cellStyle name="Accent3" xfId="235" builtinId="37" customBuiltin="1"/>
    <cellStyle name="Accent3 2" xfId="43"/>
    <cellStyle name="Accent4" xfId="239" builtinId="41" customBuiltin="1"/>
    <cellStyle name="Accent4 2" xfId="44"/>
    <cellStyle name="Accent5" xfId="243" builtinId="45" customBuiltin="1"/>
    <cellStyle name="Accent5 2" xfId="45"/>
    <cellStyle name="Accent6" xfId="247" builtinId="49" customBuiltin="1"/>
    <cellStyle name="Accent6 2" xfId="46"/>
    <cellStyle name="Akzent1" xfId="47"/>
    <cellStyle name="Akzent2" xfId="48"/>
    <cellStyle name="Akzent3" xfId="49"/>
    <cellStyle name="Akzent4" xfId="50"/>
    <cellStyle name="Akzent5" xfId="51"/>
    <cellStyle name="Akzent6" xfId="52"/>
    <cellStyle name="Ausgabe" xfId="53"/>
    <cellStyle name="Ausgabe 2" xfId="54"/>
    <cellStyle name="Bad" xfId="217" builtinId="27" customBuiltin="1"/>
    <cellStyle name="Bad 2" xfId="55"/>
    <cellStyle name="Berechnung" xfId="56"/>
    <cellStyle name="Berechnung 2" xfId="57"/>
    <cellStyle name="Calculation" xfId="221" builtinId="22" customBuiltin="1"/>
    <cellStyle name="Calculation 2" xfId="58"/>
    <cellStyle name="Calculation 2 2" xfId="59"/>
    <cellStyle name="Check Cell" xfId="223" builtinId="23" customBuiltin="1"/>
    <cellStyle name="Check Cell 2" xfId="60"/>
    <cellStyle name="Comma 2" xfId="61"/>
    <cellStyle name="Comma 3" xfId="62"/>
    <cellStyle name="Comma 3 2" xfId="63"/>
    <cellStyle name="Comma 4" xfId="64"/>
    <cellStyle name="Comma 4 2" xfId="65"/>
    <cellStyle name="Comma 5" xfId="66"/>
    <cellStyle name="Comma 6" xfId="188"/>
    <cellStyle name="Comma 7" xfId="189"/>
    <cellStyle name="ConditionalStyle_1" xfId="67"/>
    <cellStyle name="Eingabe" xfId="68"/>
    <cellStyle name="Eingabe 2" xfId="69"/>
    <cellStyle name="Ergebnis" xfId="70"/>
    <cellStyle name="Ergebnis 2" xfId="71"/>
    <cellStyle name="Ergebnis 3" xfId="72"/>
    <cellStyle name="Ergebnis 4" xfId="73"/>
    <cellStyle name="Erklärender Text" xfId="74"/>
    <cellStyle name="Euro" xfId="75"/>
    <cellStyle name="Excel Built-in Normal" xfId="76"/>
    <cellStyle name="Explanatory Text" xfId="225" builtinId="53" customBuiltin="1"/>
    <cellStyle name="Explanatory Text 2" xfId="77"/>
    <cellStyle name="Good" xfId="216" builtinId="26" customBuiltin="1"/>
    <cellStyle name="Good 2" xfId="78"/>
    <cellStyle name="Gut" xfId="79"/>
    <cellStyle name="Gut 2" xfId="80"/>
    <cellStyle name="Heading 1" xfId="212" builtinId="16" customBuiltin="1"/>
    <cellStyle name="Heading 1 2" xfId="81"/>
    <cellStyle name="Heading 2" xfId="213" builtinId="17" customBuiltin="1"/>
    <cellStyle name="Heading 2 2" xfId="82"/>
    <cellStyle name="Heading 3" xfId="214" builtinId="18" customBuiltin="1"/>
    <cellStyle name="Heading 3 2" xfId="83"/>
    <cellStyle name="Heading 4" xfId="215" builtinId="19" customBuiltin="1"/>
    <cellStyle name="Heading 4 2" xfId="84"/>
    <cellStyle name="Hyperlink" xfId="253" builtinId="8"/>
    <cellStyle name="Hyperlink 2" xfId="85"/>
    <cellStyle name="Hyperlink 3" xfId="86"/>
    <cellStyle name="Hyperlink 4" xfId="190"/>
    <cellStyle name="Hyperlink 5" xfId="191"/>
    <cellStyle name="Input" xfId="219" builtinId="20" customBuiltin="1"/>
    <cellStyle name="Input 2" xfId="87"/>
    <cellStyle name="Input 2 2" xfId="88"/>
    <cellStyle name="Linked Cell" xfId="222" builtinId="24" customBuiltin="1"/>
    <cellStyle name="Linked Cell 2" xfId="89"/>
    <cellStyle name="Neutral" xfId="218" builtinId="28" customBuiltin="1"/>
    <cellStyle name="Neutral 2" xfId="90"/>
    <cellStyle name="Normal" xfId="0" builtinId="0" customBuiltin="1"/>
    <cellStyle name="Normal 10" xfId="91"/>
    <cellStyle name="Normal 10 2" xfId="92"/>
    <cellStyle name="Normal 11" xfId="93"/>
    <cellStyle name="Normal 12" xfId="94"/>
    <cellStyle name="Normal 13" xfId="95"/>
    <cellStyle name="Normal 14" xfId="96"/>
    <cellStyle name="Normal 14 2" xfId="97"/>
    <cellStyle name="Normal 14 2 2" xfId="192"/>
    <cellStyle name="Normal 15" xfId="98"/>
    <cellStyle name="Normal 15 2" xfId="3"/>
    <cellStyle name="Normal 16" xfId="99"/>
    <cellStyle name="Normal 16 2" xfId="193"/>
    <cellStyle name="Normal 17" xfId="4"/>
    <cellStyle name="Normal 18" xfId="194"/>
    <cellStyle name="Normal 19" xfId="195"/>
    <cellStyle name="Normal 2" xfId="100"/>
    <cellStyle name="Normal 2 2" xfId="101"/>
    <cellStyle name="Normal 2 2 2" xfId="102"/>
    <cellStyle name="Normal 2 2 2 2" xfId="103"/>
    <cellStyle name="Normal 2 2 2 3" xfId="104"/>
    <cellStyle name="Normal 2 2 2 4" xfId="196"/>
    <cellStyle name="Normal 2 2 3" xfId="105"/>
    <cellStyle name="Normal 2 2 4" xfId="106"/>
    <cellStyle name="Normal 2 3" xfId="107"/>
    <cellStyle name="Normal 2 4" xfId="108"/>
    <cellStyle name="Normal 2 5" xfId="197"/>
    <cellStyle name="Normal 2 6" xfId="198"/>
    <cellStyle name="Normal 2 7" xfId="187"/>
    <cellStyle name="Normal 20" xfId="199"/>
    <cellStyle name="Normal 21" xfId="200"/>
    <cellStyle name="Normal 22" xfId="201"/>
    <cellStyle name="Normal 23" xfId="186"/>
    <cellStyle name="Normal 24" xfId="209"/>
    <cellStyle name="Normal 25" xfId="210"/>
    <cellStyle name="Normal 26" xfId="251"/>
    <cellStyle name="Normal 3" xfId="109"/>
    <cellStyle name="Normal 3 2" xfId="110"/>
    <cellStyle name="Normal 3 2 2" xfId="111"/>
    <cellStyle name="Normal 3 2 3" xfId="112"/>
    <cellStyle name="Normal 3 3" xfId="2"/>
    <cellStyle name="Normal 3 4" xfId="113"/>
    <cellStyle name="Normal 3 5" xfId="114"/>
    <cellStyle name="Normal 3 6" xfId="115"/>
    <cellStyle name="Normal 4" xfId="116"/>
    <cellStyle name="Normal 4 2" xfId="117"/>
    <cellStyle name="Normal 4 3" xfId="118"/>
    <cellStyle name="Normal 4 4" xfId="202"/>
    <cellStyle name="Normal 5" xfId="119"/>
    <cellStyle name="Normal 5 2" xfId="120"/>
    <cellStyle name="Normal 5 3" xfId="121"/>
    <cellStyle name="Normal 5 4" xfId="122"/>
    <cellStyle name="Normal 5 4 2" xfId="203"/>
    <cellStyle name="Normal 5 5" xfId="204"/>
    <cellStyle name="Normal 6" xfId="123"/>
    <cellStyle name="Normal 6 2" xfId="124"/>
    <cellStyle name="Normal 6 3" xfId="205"/>
    <cellStyle name="Normal 7" xfId="125"/>
    <cellStyle name="Normal 7 2" xfId="206"/>
    <cellStyle name="Normal 8" xfId="126"/>
    <cellStyle name="Normal 9" xfId="127"/>
    <cellStyle name="Normál_Ques_15-19_4.1" xfId="128"/>
    <cellStyle name="normální_List1" xfId="129"/>
    <cellStyle name="Note 2" xfId="130"/>
    <cellStyle name="Note 2 2" xfId="131"/>
    <cellStyle name="Note 3" xfId="252"/>
    <cellStyle name="Notiz" xfId="132"/>
    <cellStyle name="Notiz 2" xfId="133"/>
    <cellStyle name="NumberCellStyle" xfId="134"/>
    <cellStyle name="NumberCellStyle 2" xfId="135"/>
    <cellStyle name="NumberCellStyle 2 2" xfId="136"/>
    <cellStyle name="NumberCellStyle 3" xfId="137"/>
    <cellStyle name="NumberCellStyle 4" xfId="138"/>
    <cellStyle name="NumberCellStyle 5" xfId="139"/>
    <cellStyle name="Output" xfId="220" builtinId="21" customBuiltin="1"/>
    <cellStyle name="Output 2" xfId="140"/>
    <cellStyle name="Output 2 2" xfId="141"/>
    <cellStyle name="Percent 2" xfId="142"/>
    <cellStyle name="Percent 2 2" xfId="143"/>
    <cellStyle name="Percent 2 3" xfId="144"/>
    <cellStyle name="Percent 3" xfId="145"/>
    <cellStyle name="Percent 4" xfId="146"/>
    <cellStyle name="Percent 4 2" xfId="147"/>
    <cellStyle name="Percent 5" xfId="148"/>
    <cellStyle name="Percent 6" xfId="149"/>
    <cellStyle name="Percent 6 2" xfId="150"/>
    <cellStyle name="Percent 7" xfId="207"/>
    <cellStyle name="Pourcentage 2" xfId="151"/>
    <cellStyle name="Prozent 2" xfId="152"/>
    <cellStyle name="Prozent 3" xfId="153"/>
    <cellStyle name="Prozent 4" xfId="154"/>
    <cellStyle name="Schlecht" xfId="155"/>
    <cellStyle name="SDMX_protected" xfId="1"/>
    <cellStyle name="Standard 2" xfId="156"/>
    <cellStyle name="Standard 2 2" xfId="157"/>
    <cellStyle name="Standard 3" xfId="158"/>
    <cellStyle name="Standard 3 2" xfId="159"/>
    <cellStyle name="Standard 4" xfId="160"/>
    <cellStyle name="Standard 4 2" xfId="161"/>
    <cellStyle name="Standard 4 2 2" xfId="162"/>
    <cellStyle name="Standard 4 3" xfId="163"/>
    <cellStyle name="Standard 4 4" xfId="208"/>
    <cellStyle name="Standard 5" xfId="164"/>
    <cellStyle name="Standard 6" xfId="165"/>
    <cellStyle name="Standard 7" xfId="166"/>
    <cellStyle name="Standard 8" xfId="167"/>
    <cellStyle name="Standard 8 2" xfId="168"/>
    <cellStyle name="Standard 9" xfId="169"/>
    <cellStyle name="Standard_HWgen_by_EWC-Stat_04_06" xfId="170"/>
    <cellStyle name="Table_LHS" xfId="171"/>
    <cellStyle name="Title" xfId="211" builtinId="15" customBuiltin="1"/>
    <cellStyle name="Title 2" xfId="172"/>
    <cellStyle name="Titre ligne" xfId="173"/>
    <cellStyle name="Total" xfId="226" builtinId="25" customBuiltin="1"/>
    <cellStyle name="Total 2" xfId="174"/>
    <cellStyle name="Total 2 2" xfId="175"/>
    <cellStyle name="Total intermediaire" xfId="176"/>
    <cellStyle name="Überschrift" xfId="177"/>
    <cellStyle name="Überschrift 1" xfId="178"/>
    <cellStyle name="Überschrift 2" xfId="179"/>
    <cellStyle name="Überschrift 3" xfId="180"/>
    <cellStyle name="Überschrift 4" xfId="181"/>
    <cellStyle name="Verknüpfte Zelle" xfId="182"/>
    <cellStyle name="Warnender Text" xfId="183"/>
    <cellStyle name="Warning Text" xfId="224" builtinId="11" customBuiltin="1"/>
    <cellStyle name="Warning Text 2" xfId="184"/>
    <cellStyle name="Zelle überprüfen" xfId="18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left style="thin">
          <color indexed="8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left style="thin">
          <color indexed="8"/>
        </left>
        <top style="thin">
          <color indexed="8"/>
        </top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 2000 protected terrestrial area,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(thousand km²)</a:t>
            </a:r>
          </a:p>
        </c:rich>
      </c:tx>
      <c:layout>
        <c:manualLayout>
          <c:xMode val="edge"/>
          <c:yMode val="edge"/>
          <c:x val="5.3333333333333332E-3"/>
          <c:y val="8.57045342928642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69081364829405E-2"/>
          <c:y val="0.15181307404940894"/>
          <c:w val="0.92819758530183727"/>
          <c:h val="0.58701903602306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1'!$C$52</c:f>
              <c:strCache>
                <c:ptCount val="1"/>
                <c:pt idx="0">
                  <c:v>total extent in 2020 (thousand km2)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1'!$B$53:$B$79</c:f>
              <c:strCache>
                <c:ptCount val="27"/>
                <c:pt idx="0">
                  <c:v>Spain</c:v>
                </c:pt>
                <c:pt idx="1">
                  <c:v>France</c:v>
                </c:pt>
                <c:pt idx="2">
                  <c:v>Poland</c:v>
                </c:pt>
                <c:pt idx="3">
                  <c:v>Italy</c:v>
                </c:pt>
                <c:pt idx="4">
                  <c:v>Sweden</c:v>
                </c:pt>
                <c:pt idx="5">
                  <c:v>Germany </c:v>
                </c:pt>
                <c:pt idx="6">
                  <c:v>Romania</c:v>
                </c:pt>
                <c:pt idx="7">
                  <c:v>Finland</c:v>
                </c:pt>
                <c:pt idx="8">
                  <c:v>Bulgaria</c:v>
                </c:pt>
                <c:pt idx="9">
                  <c:v>Greece</c:v>
                </c:pt>
                <c:pt idx="10">
                  <c:v>Croatia</c:v>
                </c:pt>
                <c:pt idx="11">
                  <c:v>Hungary</c:v>
                </c:pt>
                <c:pt idx="12">
                  <c:v>Portugal</c:v>
                </c:pt>
                <c:pt idx="13">
                  <c:v>Slovakia</c:v>
                </c:pt>
                <c:pt idx="14">
                  <c:v>Austria</c:v>
                </c:pt>
                <c:pt idx="15">
                  <c:v>Czechia</c:v>
                </c:pt>
                <c:pt idx="16">
                  <c:v>Ireland</c:v>
                </c:pt>
                <c:pt idx="17">
                  <c:v>Lithuania</c:v>
                </c:pt>
                <c:pt idx="18">
                  <c:v>Estonia</c:v>
                </c:pt>
                <c:pt idx="19">
                  <c:v>Slovenia</c:v>
                </c:pt>
                <c:pt idx="20">
                  <c:v>Latvia</c:v>
                </c:pt>
                <c:pt idx="21">
                  <c:v>Netherlands</c:v>
                </c:pt>
                <c:pt idx="22">
                  <c:v>Belgium</c:v>
                </c:pt>
                <c:pt idx="23">
                  <c:v>Denmark</c:v>
                </c:pt>
                <c:pt idx="24">
                  <c:v>Cyprus</c:v>
                </c:pt>
                <c:pt idx="25">
                  <c:v>Luxembourg</c:v>
                </c:pt>
                <c:pt idx="26">
                  <c:v>Malta</c:v>
                </c:pt>
              </c:strCache>
            </c:strRef>
          </c:cat>
          <c:val>
            <c:numRef>
              <c:f>'Figure 1'!$C$53:$C$79</c:f>
              <c:numCache>
                <c:formatCode>General</c:formatCode>
                <c:ptCount val="27"/>
                <c:pt idx="0">
                  <c:v>138.083</c:v>
                </c:pt>
                <c:pt idx="1">
                  <c:v>71.03</c:v>
                </c:pt>
                <c:pt idx="2">
                  <c:v>61.22</c:v>
                </c:pt>
                <c:pt idx="3">
                  <c:v>57.353999999999999</c:v>
                </c:pt>
                <c:pt idx="4">
                  <c:v>55.533999999999999</c:v>
                </c:pt>
                <c:pt idx="5">
                  <c:v>55.228000000000002</c:v>
                </c:pt>
                <c:pt idx="6">
                  <c:v>54.213999999999999</c:v>
                </c:pt>
                <c:pt idx="7">
                  <c:v>42.497999999999998</c:v>
                </c:pt>
                <c:pt idx="8">
                  <c:v>38.728000000000002</c:v>
                </c:pt>
                <c:pt idx="9">
                  <c:v>35.981999999999999</c:v>
                </c:pt>
                <c:pt idx="10">
                  <c:v>20.716000000000001</c:v>
                </c:pt>
                <c:pt idx="11">
                  <c:v>19.949000000000002</c:v>
                </c:pt>
                <c:pt idx="12">
                  <c:v>18.968</c:v>
                </c:pt>
                <c:pt idx="13">
                  <c:v>14.632999999999999</c:v>
                </c:pt>
                <c:pt idx="14">
                  <c:v>12.895</c:v>
                </c:pt>
                <c:pt idx="15">
                  <c:v>11.148999999999999</c:v>
                </c:pt>
                <c:pt idx="16">
                  <c:v>9.2249999999999996</c:v>
                </c:pt>
                <c:pt idx="17">
                  <c:v>8.1850000000000005</c:v>
                </c:pt>
                <c:pt idx="18">
                  <c:v>8.1059999999999999</c:v>
                </c:pt>
                <c:pt idx="19">
                  <c:v>7.6719999999999997</c:v>
                </c:pt>
                <c:pt idx="20">
                  <c:v>7.4459999999999997</c:v>
                </c:pt>
                <c:pt idx="21">
                  <c:v>5.4950000000000001</c:v>
                </c:pt>
                <c:pt idx="22">
                  <c:v>3.8940000000000001</c:v>
                </c:pt>
                <c:pt idx="23">
                  <c:v>3.5939999999999999</c:v>
                </c:pt>
                <c:pt idx="24">
                  <c:v>1.68</c:v>
                </c:pt>
                <c:pt idx="25">
                  <c:v>0.70199999999999996</c:v>
                </c:pt>
                <c:pt idx="26">
                  <c:v>4.2000000000000003E-2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C96-4C15-81DC-44347D6B3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18240"/>
        <c:axId val="99020160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1'!$D$52</c15:sqref>
                        </c15:formulaRef>
                      </c:ext>
                    </c:extLst>
                    <c:strCache>
                      <c:ptCount val="1"/>
                      <c:pt idx="0">
                        <c:v>% of total country area in 2020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1'!$B$53:$B$79</c15:sqref>
                        </c15:formulaRef>
                      </c:ext>
                    </c:extLst>
                    <c:strCache>
                      <c:ptCount val="27"/>
                      <c:pt idx="0">
                        <c:v>Spain</c:v>
                      </c:pt>
                      <c:pt idx="1">
                        <c:v>France</c:v>
                      </c:pt>
                      <c:pt idx="2">
                        <c:v>Poland</c:v>
                      </c:pt>
                      <c:pt idx="3">
                        <c:v>Italy</c:v>
                      </c:pt>
                      <c:pt idx="4">
                        <c:v>Sweden</c:v>
                      </c:pt>
                      <c:pt idx="5">
                        <c:v>Germany </c:v>
                      </c:pt>
                      <c:pt idx="6">
                        <c:v>Romania</c:v>
                      </c:pt>
                      <c:pt idx="7">
                        <c:v>Finland</c:v>
                      </c:pt>
                      <c:pt idx="8">
                        <c:v>Bulgaria</c:v>
                      </c:pt>
                      <c:pt idx="9">
                        <c:v>Greece</c:v>
                      </c:pt>
                      <c:pt idx="10">
                        <c:v>Croatia</c:v>
                      </c:pt>
                      <c:pt idx="11">
                        <c:v>Hungary</c:v>
                      </c:pt>
                      <c:pt idx="12">
                        <c:v>Portugal</c:v>
                      </c:pt>
                      <c:pt idx="13">
                        <c:v>Slovakia</c:v>
                      </c:pt>
                      <c:pt idx="14">
                        <c:v>Austria</c:v>
                      </c:pt>
                      <c:pt idx="15">
                        <c:v>Czechia</c:v>
                      </c:pt>
                      <c:pt idx="16">
                        <c:v>Ireland</c:v>
                      </c:pt>
                      <c:pt idx="17">
                        <c:v>Lithuania</c:v>
                      </c:pt>
                      <c:pt idx="18">
                        <c:v>Estonia</c:v>
                      </c:pt>
                      <c:pt idx="19">
                        <c:v>Slovenia</c:v>
                      </c:pt>
                      <c:pt idx="20">
                        <c:v>Latvia</c:v>
                      </c:pt>
                      <c:pt idx="21">
                        <c:v>Netherlands</c:v>
                      </c:pt>
                      <c:pt idx="22">
                        <c:v>Belgium</c:v>
                      </c:pt>
                      <c:pt idx="23">
                        <c:v>Denmark</c:v>
                      </c:pt>
                      <c:pt idx="24">
                        <c:v>Cyprus</c:v>
                      </c:pt>
                      <c:pt idx="25">
                        <c:v>Luxembourg</c:v>
                      </c:pt>
                      <c:pt idx="26">
                        <c:v>Malta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1'!$D$53:$D$79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27.3</c:v>
                      </c:pt>
                      <c:pt idx="1">
                        <c:v>12.9</c:v>
                      </c:pt>
                      <c:pt idx="2">
                        <c:v>19.600000000000001</c:v>
                      </c:pt>
                      <c:pt idx="3">
                        <c:v>19.100000000000001</c:v>
                      </c:pt>
                      <c:pt idx="4">
                        <c:v>12.3</c:v>
                      </c:pt>
                      <c:pt idx="5">
                        <c:v>15.4</c:v>
                      </c:pt>
                      <c:pt idx="6">
                        <c:v>22.7</c:v>
                      </c:pt>
                      <c:pt idx="7">
                        <c:v>12.6</c:v>
                      </c:pt>
                      <c:pt idx="8">
                        <c:v>34.9</c:v>
                      </c:pt>
                      <c:pt idx="9">
                        <c:v>27.3</c:v>
                      </c:pt>
                      <c:pt idx="10">
                        <c:v>36.700000000000003</c:v>
                      </c:pt>
                      <c:pt idx="11">
                        <c:v>21.4</c:v>
                      </c:pt>
                      <c:pt idx="12">
                        <c:v>20.6</c:v>
                      </c:pt>
                      <c:pt idx="13">
                        <c:v>29.8</c:v>
                      </c:pt>
                      <c:pt idx="14">
                        <c:v>15.4</c:v>
                      </c:pt>
                      <c:pt idx="15">
                        <c:v>14.1</c:v>
                      </c:pt>
                      <c:pt idx="16">
                        <c:v>13.2</c:v>
                      </c:pt>
                      <c:pt idx="17">
                        <c:v>12.6</c:v>
                      </c:pt>
                      <c:pt idx="18">
                        <c:v>17.899999999999999</c:v>
                      </c:pt>
                      <c:pt idx="19">
                        <c:v>37.9</c:v>
                      </c:pt>
                      <c:pt idx="20">
                        <c:v>11.5</c:v>
                      </c:pt>
                      <c:pt idx="21">
                        <c:v>14.7</c:v>
                      </c:pt>
                      <c:pt idx="22">
                        <c:v>12.7</c:v>
                      </c:pt>
                      <c:pt idx="23">
                        <c:v>8.3000000000000007</c:v>
                      </c:pt>
                      <c:pt idx="24">
                        <c:v>29.3</c:v>
                      </c:pt>
                      <c:pt idx="25">
                        <c:v>27.1</c:v>
                      </c:pt>
                      <c:pt idx="26">
                        <c:v>13.3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C96-4C15-81DC-44347D6B3430}"/>
                  </c:ext>
                </c:extLst>
              </c15:ser>
            </c15:filteredBarSeries>
          </c:ext>
        </c:extLst>
      </c:barChart>
      <c:catAx>
        <c:axId val="9901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9020160"/>
        <c:crosses val="autoZero"/>
        <c:auto val="1"/>
        <c:lblAlgn val="ctr"/>
        <c:lblOffset val="100"/>
        <c:tickMarkSkip val="1"/>
        <c:noMultiLvlLbl val="0"/>
      </c:catAx>
      <c:valAx>
        <c:axId val="99020160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018240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protected land and marine waters (as Natura 2000), 2020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9.3333333333333341E-3"/>
          <c:y val="6.72063815369781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902362204724407E-2"/>
          <c:y val="9.8801847805063403E-2"/>
          <c:w val="0.90352860892388454"/>
          <c:h val="0.594564766838722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2'!$C$66</c:f>
              <c:strCache>
                <c:ptCount val="1"/>
                <c:pt idx="0">
                  <c:v>Terrestrial protected area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2'!$B$67:$B$95</c:f>
              <c:strCache>
                <c:ptCount val="29"/>
                <c:pt idx="0">
                  <c:v>EU</c:v>
                </c:pt>
                <c:pt idx="2">
                  <c:v>Ireland</c:v>
                </c:pt>
                <c:pt idx="3">
                  <c:v>Portugal</c:v>
                </c:pt>
                <c:pt idx="4">
                  <c:v>Italy</c:v>
                </c:pt>
                <c:pt idx="5">
                  <c:v>Greece</c:v>
                </c:pt>
                <c:pt idx="6">
                  <c:v>Slovenia</c:v>
                </c:pt>
                <c:pt idx="7">
                  <c:v>Malta</c:v>
                </c:pt>
                <c:pt idx="8">
                  <c:v>Spain</c:v>
                </c:pt>
                <c:pt idx="9">
                  <c:v>Bulgaria</c:v>
                </c:pt>
                <c:pt idx="10">
                  <c:v>Cyprus</c:v>
                </c:pt>
                <c:pt idx="11">
                  <c:v>Croatia</c:v>
                </c:pt>
                <c:pt idx="12">
                  <c:v>Finland</c:v>
                </c:pt>
                <c:pt idx="13">
                  <c:v>Sweden</c:v>
                </c:pt>
                <c:pt idx="14">
                  <c:v>Latvia</c:v>
                </c:pt>
                <c:pt idx="15">
                  <c:v>Denmark</c:v>
                </c:pt>
                <c:pt idx="16">
                  <c:v>Estonia</c:v>
                </c:pt>
                <c:pt idx="17">
                  <c:v>Romania</c:v>
                </c:pt>
                <c:pt idx="18">
                  <c:v>Poland</c:v>
                </c:pt>
                <c:pt idx="19">
                  <c:v>Lithuania</c:v>
                </c:pt>
                <c:pt idx="20">
                  <c:v>Netherlands</c:v>
                </c:pt>
                <c:pt idx="21">
                  <c:v>France</c:v>
                </c:pt>
                <c:pt idx="22">
                  <c:v>Belgium</c:v>
                </c:pt>
                <c:pt idx="23">
                  <c:v>Germany</c:v>
                </c:pt>
                <c:pt idx="24">
                  <c:v>Czechia</c:v>
                </c:pt>
                <c:pt idx="25">
                  <c:v>Luxembourg</c:v>
                </c:pt>
                <c:pt idx="26">
                  <c:v>Hungary</c:v>
                </c:pt>
                <c:pt idx="27">
                  <c:v>Austria</c:v>
                </c:pt>
                <c:pt idx="28">
                  <c:v>Slovakia</c:v>
                </c:pt>
              </c:strCache>
            </c:strRef>
          </c:cat>
          <c:val>
            <c:numRef>
              <c:f>'Figure 2'!$C$67:$C$95</c:f>
              <c:numCache>
                <c:formatCode>General</c:formatCode>
                <c:ptCount val="29"/>
                <c:pt idx="0">
                  <c:v>18.5</c:v>
                </c:pt>
                <c:pt idx="2">
                  <c:v>13.2</c:v>
                </c:pt>
                <c:pt idx="3">
                  <c:v>20.6</c:v>
                </c:pt>
                <c:pt idx="4">
                  <c:v>19.100000000000001</c:v>
                </c:pt>
                <c:pt idx="5">
                  <c:v>27.3</c:v>
                </c:pt>
                <c:pt idx="6">
                  <c:v>37.9</c:v>
                </c:pt>
                <c:pt idx="7">
                  <c:v>13.3</c:v>
                </c:pt>
                <c:pt idx="8">
                  <c:v>27.3</c:v>
                </c:pt>
                <c:pt idx="9">
                  <c:v>34.9</c:v>
                </c:pt>
                <c:pt idx="10">
                  <c:v>29.3</c:v>
                </c:pt>
                <c:pt idx="11">
                  <c:v>36.700000000000003</c:v>
                </c:pt>
                <c:pt idx="12">
                  <c:v>12.6</c:v>
                </c:pt>
                <c:pt idx="13">
                  <c:v>12.3</c:v>
                </c:pt>
                <c:pt idx="14">
                  <c:v>11.5</c:v>
                </c:pt>
                <c:pt idx="15">
                  <c:v>8.3000000000000007</c:v>
                </c:pt>
                <c:pt idx="16">
                  <c:v>17.899999999999999</c:v>
                </c:pt>
                <c:pt idx="17">
                  <c:v>22.7</c:v>
                </c:pt>
                <c:pt idx="18">
                  <c:v>19.600000000000001</c:v>
                </c:pt>
                <c:pt idx="19">
                  <c:v>12.6</c:v>
                </c:pt>
                <c:pt idx="20">
                  <c:v>14.7</c:v>
                </c:pt>
                <c:pt idx="21">
                  <c:v>12.9</c:v>
                </c:pt>
                <c:pt idx="22">
                  <c:v>12.7</c:v>
                </c:pt>
                <c:pt idx="23">
                  <c:v>15.4</c:v>
                </c:pt>
                <c:pt idx="24">
                  <c:v>14.1</c:v>
                </c:pt>
                <c:pt idx="25">
                  <c:v>27.1</c:v>
                </c:pt>
                <c:pt idx="26">
                  <c:v>21.4</c:v>
                </c:pt>
                <c:pt idx="27">
                  <c:v>15.4</c:v>
                </c:pt>
                <c:pt idx="28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8-4623-8EE9-793713E3A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518448"/>
        <c:axId val="497523696"/>
      </c:barChart>
      <c:barChart>
        <c:barDir val="col"/>
        <c:grouping val="clustered"/>
        <c:varyColors val="0"/>
        <c:ser>
          <c:idx val="0"/>
          <c:order val="0"/>
          <c:tx>
            <c:strRef>
              <c:f>'Figure 2'!$D$66</c:f>
              <c:strCache>
                <c:ptCount val="1"/>
                <c:pt idx="0">
                  <c:v>Marine protected area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2'!$B$67:$B$95</c:f>
              <c:strCache>
                <c:ptCount val="29"/>
                <c:pt idx="0">
                  <c:v>EU</c:v>
                </c:pt>
                <c:pt idx="2">
                  <c:v>Ireland</c:v>
                </c:pt>
                <c:pt idx="3">
                  <c:v>Portugal</c:v>
                </c:pt>
                <c:pt idx="4">
                  <c:v>Italy</c:v>
                </c:pt>
                <c:pt idx="5">
                  <c:v>Greece</c:v>
                </c:pt>
                <c:pt idx="6">
                  <c:v>Slovenia</c:v>
                </c:pt>
                <c:pt idx="7">
                  <c:v>Malta</c:v>
                </c:pt>
                <c:pt idx="8">
                  <c:v>Spain</c:v>
                </c:pt>
                <c:pt idx="9">
                  <c:v>Bulgaria</c:v>
                </c:pt>
                <c:pt idx="10">
                  <c:v>Cyprus</c:v>
                </c:pt>
                <c:pt idx="11">
                  <c:v>Croatia</c:v>
                </c:pt>
                <c:pt idx="12">
                  <c:v>Finland</c:v>
                </c:pt>
                <c:pt idx="13">
                  <c:v>Sweden</c:v>
                </c:pt>
                <c:pt idx="14">
                  <c:v>Latvia</c:v>
                </c:pt>
                <c:pt idx="15">
                  <c:v>Denmark</c:v>
                </c:pt>
                <c:pt idx="16">
                  <c:v>Estonia</c:v>
                </c:pt>
                <c:pt idx="17">
                  <c:v>Romania</c:v>
                </c:pt>
                <c:pt idx="18">
                  <c:v>Poland</c:v>
                </c:pt>
                <c:pt idx="19">
                  <c:v>Lithuania</c:v>
                </c:pt>
                <c:pt idx="20">
                  <c:v>Netherlands</c:v>
                </c:pt>
                <c:pt idx="21">
                  <c:v>France</c:v>
                </c:pt>
                <c:pt idx="22">
                  <c:v>Belgium</c:v>
                </c:pt>
                <c:pt idx="23">
                  <c:v>Germany</c:v>
                </c:pt>
                <c:pt idx="24">
                  <c:v>Czechia</c:v>
                </c:pt>
                <c:pt idx="25">
                  <c:v>Luxembourg</c:v>
                </c:pt>
                <c:pt idx="26">
                  <c:v>Hungary</c:v>
                </c:pt>
                <c:pt idx="27">
                  <c:v>Austria</c:v>
                </c:pt>
                <c:pt idx="28">
                  <c:v>Slovakia</c:v>
                </c:pt>
              </c:strCache>
            </c:strRef>
          </c:cat>
          <c:val>
            <c:numRef>
              <c:f>'Figure 2'!$D$67:$D$95</c:f>
              <c:numCache>
                <c:formatCode>0.0</c:formatCode>
                <c:ptCount val="29"/>
                <c:pt idx="0">
                  <c:v>8.0361042779518801</c:v>
                </c:pt>
                <c:pt idx="2">
                  <c:v>2.0983542159406179</c:v>
                </c:pt>
                <c:pt idx="3">
                  <c:v>2.4562967422260296</c:v>
                </c:pt>
                <c:pt idx="4">
                  <c:v>3.6991935689894491</c:v>
                </c:pt>
                <c:pt idx="5">
                  <c:v>4.6663391468107749</c:v>
                </c:pt>
                <c:pt idx="6">
                  <c:v>4.6728971962616797</c:v>
                </c:pt>
                <c:pt idx="7">
                  <c:v>5.4705144291091594</c:v>
                </c:pt>
                <c:pt idx="8">
                  <c:v>7.8996578265622421</c:v>
                </c:pt>
                <c:pt idx="9">
                  <c:v>8.0451919519622077</c:v>
                </c:pt>
                <c:pt idx="10">
                  <c:v>8.6332109343125261</c:v>
                </c:pt>
                <c:pt idx="11">
                  <c:v>9.4391984430188138</c:v>
                </c:pt>
                <c:pt idx="12">
                  <c:v>9.8731598476948079</c:v>
                </c:pt>
                <c:pt idx="13">
                  <c:v>13.020401606425702</c:v>
                </c:pt>
                <c:pt idx="14">
                  <c:v>15.479046140821223</c:v>
                </c:pt>
                <c:pt idx="15">
                  <c:v>15.513577331759151</c:v>
                </c:pt>
                <c:pt idx="16">
                  <c:v>18.449015269469257</c:v>
                </c:pt>
                <c:pt idx="17">
                  <c:v>21.522327469553453</c:v>
                </c:pt>
                <c:pt idx="18">
                  <c:v>21.83634059501539</c:v>
                </c:pt>
                <c:pt idx="19">
                  <c:v>24.281497592045984</c:v>
                </c:pt>
                <c:pt idx="20">
                  <c:v>25.642768535354392</c:v>
                </c:pt>
                <c:pt idx="21">
                  <c:v>35.789462327307646</c:v>
                </c:pt>
                <c:pt idx="22">
                  <c:v>38.085598611914399</c:v>
                </c:pt>
                <c:pt idx="23">
                  <c:v>45.744148651063071</c:v>
                </c:pt>
                <c:pt idx="24" formatCode="0%">
                  <c:v>0</c:v>
                </c:pt>
                <c:pt idx="25" formatCode="0%">
                  <c:v>0</c:v>
                </c:pt>
                <c:pt idx="26" formatCode="0%">
                  <c:v>0</c:v>
                </c:pt>
                <c:pt idx="27" formatCode="0%">
                  <c:v>0</c:v>
                </c:pt>
                <c:pt idx="28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8-4623-8EE9-793713E3A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097632"/>
        <c:axId val="582100912"/>
      </c:barChart>
      <c:catAx>
        <c:axId val="49751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23696"/>
        <c:crosses val="autoZero"/>
        <c:auto val="1"/>
        <c:lblAlgn val="ctr"/>
        <c:lblOffset val="100"/>
        <c:tickMarkSkip val="1"/>
        <c:noMultiLvlLbl val="0"/>
      </c:catAx>
      <c:valAx>
        <c:axId val="49752369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[&lt;=40]0;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18448"/>
        <c:crosses val="autoZero"/>
        <c:crossBetween val="between"/>
        <c:majorUnit val="5"/>
      </c:valAx>
      <c:valAx>
        <c:axId val="582100912"/>
        <c:scaling>
          <c:orientation val="minMax"/>
          <c:max val="50"/>
          <c:min val="-50"/>
        </c:scaling>
        <c:delete val="0"/>
        <c:axPos val="r"/>
        <c:numFmt formatCode="0;;0;\”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097632"/>
        <c:crosses val="max"/>
        <c:crossBetween val="between"/>
        <c:minorUnit val="5"/>
      </c:valAx>
      <c:catAx>
        <c:axId val="5820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100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93497756668192"/>
          <c:y val="0.81891144813440231"/>
          <c:w val="0.54015128608923879"/>
          <c:h val="3.238659650743781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 2000 protected marine area in the EU and Member States (MS)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(thousand km²)</a:t>
            </a:r>
          </a:p>
        </c:rich>
      </c:tx>
      <c:layout>
        <c:manualLayout>
          <c:xMode val="edge"/>
          <c:yMode val="edge"/>
          <c:x val="5.3333333333333332E-3"/>
          <c:y val="8.663569383764403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00423764511906"/>
          <c:w val="0.97066666666666668"/>
          <c:h val="0.70207042254001528"/>
        </c:manualLayout>
      </c:layout>
      <c:barChart>
        <c:barDir val="col"/>
        <c:grouping val="clustered"/>
        <c:varyColors val="0"/>
        <c:ser>
          <c:idx val="1"/>
          <c:order val="0"/>
          <c:tx>
            <c:v>extent in MS in 2019</c:v>
          </c:tx>
          <c:spPr>
            <a:solidFill>
              <a:schemeClr val="accent3"/>
            </a:solidFill>
          </c:spPr>
          <c:invertIfNegative val="0"/>
          <c:cat>
            <c:strRef>
              <c:f>'Figure 3'!$B$55:$B$76</c:f>
              <c:strCache>
                <c:ptCount val="22"/>
                <c:pt idx="0">
                  <c:v>France</c:v>
                </c:pt>
                <c:pt idx="1">
                  <c:v>Spain</c:v>
                </c:pt>
                <c:pt idx="2">
                  <c:v>Portugal</c:v>
                </c:pt>
                <c:pt idx="3">
                  <c:v>Germany </c:v>
                </c:pt>
                <c:pt idx="4">
                  <c:v>Greece</c:v>
                </c:pt>
                <c:pt idx="5">
                  <c:v>Italy</c:v>
                </c:pt>
                <c:pt idx="6">
                  <c:v>Sweden</c:v>
                </c:pt>
                <c:pt idx="7">
                  <c:v>Denmark</c:v>
                </c:pt>
                <c:pt idx="8">
                  <c:v>Netherlands</c:v>
                </c:pt>
                <c:pt idx="9">
                  <c:v>Ireland</c:v>
                </c:pt>
                <c:pt idx="10">
                  <c:v>Cyprus</c:v>
                </c:pt>
                <c:pt idx="11">
                  <c:v>Finland</c:v>
                </c:pt>
                <c:pt idx="12">
                  <c:v>Poland</c:v>
                </c:pt>
                <c:pt idx="13">
                  <c:v>Estonia</c:v>
                </c:pt>
                <c:pt idx="14">
                  <c:v>Romania</c:v>
                </c:pt>
                <c:pt idx="15">
                  <c:v>Croatia</c:v>
                </c:pt>
                <c:pt idx="16">
                  <c:v>Latvia</c:v>
                </c:pt>
                <c:pt idx="17">
                  <c:v>Malta</c:v>
                </c:pt>
                <c:pt idx="18">
                  <c:v>Bulgaria</c:v>
                </c:pt>
                <c:pt idx="19">
                  <c:v>Lithuania</c:v>
                </c:pt>
                <c:pt idx="20">
                  <c:v>Belgium</c:v>
                </c:pt>
                <c:pt idx="21">
                  <c:v>Slovenia</c:v>
                </c:pt>
              </c:strCache>
            </c:strRef>
          </c:cat>
          <c:val>
            <c:numRef>
              <c:f>'Figure 3'!$I$55:$I$76</c:f>
              <c:numCache>
                <c:formatCode>0.0</c:formatCode>
                <c:ptCount val="22"/>
                <c:pt idx="0">
                  <c:v>132.68899999999999</c:v>
                </c:pt>
                <c:pt idx="1">
                  <c:v>84.405000000000001</c:v>
                </c:pt>
                <c:pt idx="2">
                  <c:v>42.433999999999997</c:v>
                </c:pt>
                <c:pt idx="3">
                  <c:v>25.603000000000002</c:v>
                </c:pt>
                <c:pt idx="4">
                  <c:v>22.795999999999999</c:v>
                </c:pt>
                <c:pt idx="5">
                  <c:v>12.044</c:v>
                </c:pt>
                <c:pt idx="6">
                  <c:v>20.242999999999999</c:v>
                </c:pt>
                <c:pt idx="7">
                  <c:v>19.053000000000001</c:v>
                </c:pt>
                <c:pt idx="8">
                  <c:v>15.083</c:v>
                </c:pt>
                <c:pt idx="9">
                  <c:v>10.255000000000001</c:v>
                </c:pt>
                <c:pt idx="10">
                  <c:v>8.4640000000000004</c:v>
                </c:pt>
                <c:pt idx="11">
                  <c:v>8.141</c:v>
                </c:pt>
                <c:pt idx="12">
                  <c:v>7.2370000000000001</c:v>
                </c:pt>
                <c:pt idx="13">
                  <c:v>6.7539999999999996</c:v>
                </c:pt>
                <c:pt idx="14">
                  <c:v>6.3620000000000001</c:v>
                </c:pt>
                <c:pt idx="15">
                  <c:v>5.2380000000000004</c:v>
                </c:pt>
                <c:pt idx="16">
                  <c:v>4.3869999999999996</c:v>
                </c:pt>
                <c:pt idx="17">
                  <c:v>4.1420000000000003</c:v>
                </c:pt>
                <c:pt idx="18">
                  <c:v>2.827</c:v>
                </c:pt>
                <c:pt idx="19">
                  <c:v>1.5629999999999999</c:v>
                </c:pt>
                <c:pt idx="20">
                  <c:v>1.2709999999999999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3-4EB9-AE8F-734D6B5226FE}"/>
            </c:ext>
          </c:extLst>
        </c:ser>
        <c:ser>
          <c:idx val="0"/>
          <c:order val="1"/>
          <c:tx>
            <c:v>extent in MS in 2020</c:v>
          </c:tx>
          <c:invertIfNegative val="0"/>
          <c:cat>
            <c:strRef>
              <c:f>'Figure 3'!$B$55:$B$76</c:f>
              <c:strCache>
                <c:ptCount val="22"/>
                <c:pt idx="0">
                  <c:v>France</c:v>
                </c:pt>
                <c:pt idx="1">
                  <c:v>Spain</c:v>
                </c:pt>
                <c:pt idx="2">
                  <c:v>Portugal</c:v>
                </c:pt>
                <c:pt idx="3">
                  <c:v>Germany </c:v>
                </c:pt>
                <c:pt idx="4">
                  <c:v>Greece</c:v>
                </c:pt>
                <c:pt idx="5">
                  <c:v>Italy</c:v>
                </c:pt>
                <c:pt idx="6">
                  <c:v>Sweden</c:v>
                </c:pt>
                <c:pt idx="7">
                  <c:v>Denmark</c:v>
                </c:pt>
                <c:pt idx="8">
                  <c:v>Netherlands</c:v>
                </c:pt>
                <c:pt idx="9">
                  <c:v>Ireland</c:v>
                </c:pt>
                <c:pt idx="10">
                  <c:v>Cyprus</c:v>
                </c:pt>
                <c:pt idx="11">
                  <c:v>Finland</c:v>
                </c:pt>
                <c:pt idx="12">
                  <c:v>Poland</c:v>
                </c:pt>
                <c:pt idx="13">
                  <c:v>Estonia</c:v>
                </c:pt>
                <c:pt idx="14">
                  <c:v>Romania</c:v>
                </c:pt>
                <c:pt idx="15">
                  <c:v>Croatia</c:v>
                </c:pt>
                <c:pt idx="16">
                  <c:v>Latvia</c:v>
                </c:pt>
                <c:pt idx="17">
                  <c:v>Malta</c:v>
                </c:pt>
                <c:pt idx="18">
                  <c:v>Bulgaria</c:v>
                </c:pt>
                <c:pt idx="19">
                  <c:v>Lithuania</c:v>
                </c:pt>
                <c:pt idx="20">
                  <c:v>Belgium</c:v>
                </c:pt>
                <c:pt idx="21">
                  <c:v>Slovenia</c:v>
                </c:pt>
              </c:strCache>
            </c:strRef>
          </c:cat>
          <c:val>
            <c:numRef>
              <c:f>'Figure 3'!$J$55:$J$76</c:f>
              <c:numCache>
                <c:formatCode>0.0</c:formatCode>
                <c:ptCount val="22"/>
                <c:pt idx="0">
                  <c:v>132.68799999999999</c:v>
                </c:pt>
                <c:pt idx="1">
                  <c:v>84.405000000000001</c:v>
                </c:pt>
                <c:pt idx="2">
                  <c:v>42.433999999999997</c:v>
                </c:pt>
                <c:pt idx="3">
                  <c:v>25.603000000000002</c:v>
                </c:pt>
                <c:pt idx="4">
                  <c:v>22.795999999999999</c:v>
                </c:pt>
                <c:pt idx="5">
                  <c:v>21.72</c:v>
                </c:pt>
                <c:pt idx="6">
                  <c:v>20.263000000000002</c:v>
                </c:pt>
                <c:pt idx="7">
                  <c:v>19.053000000000001</c:v>
                </c:pt>
                <c:pt idx="8">
                  <c:v>15.09</c:v>
                </c:pt>
                <c:pt idx="9">
                  <c:v>10.256</c:v>
                </c:pt>
                <c:pt idx="10">
                  <c:v>8.4640000000000004</c:v>
                </c:pt>
                <c:pt idx="11">
                  <c:v>8.1419999999999995</c:v>
                </c:pt>
                <c:pt idx="12">
                  <c:v>7.2370000000000001</c:v>
                </c:pt>
                <c:pt idx="13">
                  <c:v>6.7539999999999996</c:v>
                </c:pt>
                <c:pt idx="14">
                  <c:v>6.3620000000000001</c:v>
                </c:pt>
                <c:pt idx="15">
                  <c:v>5.2380000000000004</c:v>
                </c:pt>
                <c:pt idx="16">
                  <c:v>4.3879999999999999</c:v>
                </c:pt>
                <c:pt idx="17">
                  <c:v>4.1420000000000003</c:v>
                </c:pt>
                <c:pt idx="18">
                  <c:v>2.827</c:v>
                </c:pt>
                <c:pt idx="19">
                  <c:v>1.5629999999999999</c:v>
                </c:pt>
                <c:pt idx="20">
                  <c:v>1.3169999999999999</c:v>
                </c:pt>
                <c:pt idx="2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43-4EB9-AE8F-734D6B522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70880"/>
        <c:axId val="114172672"/>
      </c:barChart>
      <c:lineChart>
        <c:grouping val="standard"/>
        <c:varyColors val="0"/>
        <c:ser>
          <c:idx val="2"/>
          <c:order val="2"/>
          <c:tx>
            <c:strRef>
              <c:f>'Figure 3'!$B$54</c:f>
              <c:strCache>
                <c:ptCount val="1"/>
                <c:pt idx="0">
                  <c:v>total extent in the EU between 2013-2020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3'!$C$53:$J$53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'Figure 3'!$C$54:$J$54</c:f>
              <c:numCache>
                <c:formatCode>0.0</c:formatCode>
                <c:ptCount val="8"/>
                <c:pt idx="0">
                  <c:v>177.483</c:v>
                </c:pt>
                <c:pt idx="1">
                  <c:v>244.054</c:v>
                </c:pt>
                <c:pt idx="2">
                  <c:v>286.14499999999998</c:v>
                </c:pt>
                <c:pt idx="3">
                  <c:v>308.36399999999998</c:v>
                </c:pt>
                <c:pt idx="4">
                  <c:v>402.55200000000002</c:v>
                </c:pt>
                <c:pt idx="5">
                  <c:v>419.76900000000001</c:v>
                </c:pt>
                <c:pt idx="6">
                  <c:v>441.00099999999998</c:v>
                </c:pt>
                <c:pt idx="7">
                  <c:v>450.75200000000001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2-42DE-BFF5-7230EC2DC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521584"/>
        <c:axId val="691517648"/>
      </c:lineChart>
      <c:catAx>
        <c:axId val="11417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4172672"/>
        <c:crosses val="autoZero"/>
        <c:auto val="1"/>
        <c:lblAlgn val="ctr"/>
        <c:lblOffset val="100"/>
        <c:tickMarkSkip val="1"/>
        <c:noMultiLvlLbl val="0"/>
      </c:catAx>
      <c:valAx>
        <c:axId val="114172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170880"/>
        <c:crosses val="autoZero"/>
        <c:crossBetween val="between"/>
      </c:valAx>
      <c:valAx>
        <c:axId val="6915176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691521584"/>
        <c:crosses val="max"/>
        <c:crossBetween val="between"/>
      </c:valAx>
      <c:catAx>
        <c:axId val="69152158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691517648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9833805774278215E-2"/>
          <c:y val="0.85389947599048632"/>
          <c:w val="0.88193014031509487"/>
          <c:h val="3.89881094579658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Common bird indices, EU, 1990–2019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(aggregated index of population estimates of selected groups of breeding bird species, 2000 = 100)</a:t>
            </a:r>
          </a:p>
        </c:rich>
      </c:tx>
      <c:layout>
        <c:manualLayout>
          <c:xMode val="edge"/>
          <c:yMode val="edge"/>
          <c:x val="5.3333333333333332E-3"/>
          <c:y val="7.60401749582639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001253470738187E-2"/>
          <c:y val="0.13536109129027155"/>
          <c:w val="0.93533209069397993"/>
          <c:h val="0.58782542912180036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4'!$B$66</c:f>
              <c:strCache>
                <c:ptCount val="1"/>
                <c:pt idx="0">
                  <c:v>All common species (168 species)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('Figure 4'!$C$65:$AE$65,'Figure 4'!$AG$65)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('Figure 4'!$C$66:$AE$66,'Figure 4'!$AG$66)</c:f>
              <c:numCache>
                <c:formatCode>#,##0.00</c:formatCode>
                <c:ptCount val="30"/>
                <c:pt idx="0">
                  <c:v>102.34</c:v>
                </c:pt>
                <c:pt idx="1">
                  <c:v>102.51</c:v>
                </c:pt>
                <c:pt idx="2" formatCode="#,##0.0">
                  <c:v>102.6</c:v>
                </c:pt>
                <c:pt idx="3">
                  <c:v>102.73</c:v>
                </c:pt>
                <c:pt idx="4">
                  <c:v>102.82</c:v>
                </c:pt>
                <c:pt idx="5">
                  <c:v>102.83</c:v>
                </c:pt>
                <c:pt idx="6" formatCode="#,##0.0">
                  <c:v>102.7</c:v>
                </c:pt>
                <c:pt idx="7">
                  <c:v>102.31</c:v>
                </c:pt>
                <c:pt idx="8">
                  <c:v>101.65</c:v>
                </c:pt>
                <c:pt idx="9">
                  <c:v>100.85</c:v>
                </c:pt>
                <c:pt idx="10" formatCode="#,##0">
                  <c:v>100</c:v>
                </c:pt>
                <c:pt idx="11">
                  <c:v>99.21</c:v>
                </c:pt>
                <c:pt idx="12">
                  <c:v>98.58</c:v>
                </c:pt>
                <c:pt idx="13">
                  <c:v>98.06</c:v>
                </c:pt>
                <c:pt idx="14">
                  <c:v>97.53</c:v>
                </c:pt>
                <c:pt idx="15">
                  <c:v>97.03</c:v>
                </c:pt>
                <c:pt idx="16" formatCode="#,##0.0">
                  <c:v>96.6</c:v>
                </c:pt>
                <c:pt idx="17">
                  <c:v>96.25</c:v>
                </c:pt>
                <c:pt idx="18">
                  <c:v>95.97</c:v>
                </c:pt>
                <c:pt idx="19">
                  <c:v>95.74</c:v>
                </c:pt>
                <c:pt idx="20">
                  <c:v>95.56</c:v>
                </c:pt>
                <c:pt idx="21">
                  <c:v>95.42</c:v>
                </c:pt>
                <c:pt idx="22">
                  <c:v>95.33</c:v>
                </c:pt>
                <c:pt idx="23">
                  <c:v>95.28</c:v>
                </c:pt>
                <c:pt idx="24">
                  <c:v>95.29</c:v>
                </c:pt>
                <c:pt idx="25">
                  <c:v>95.34</c:v>
                </c:pt>
                <c:pt idx="26">
                  <c:v>95.44</c:v>
                </c:pt>
                <c:pt idx="27">
                  <c:v>95.59</c:v>
                </c:pt>
                <c:pt idx="28">
                  <c:v>95.74</c:v>
                </c:pt>
                <c:pt idx="29">
                  <c:v>95.89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0-4F44-B4CA-28065A1E4B89}"/>
            </c:ext>
          </c:extLst>
        </c:ser>
        <c:ser>
          <c:idx val="0"/>
          <c:order val="1"/>
          <c:tx>
            <c:strRef>
              <c:f>'Figure 4'!$B$67</c:f>
              <c:strCache>
                <c:ptCount val="1"/>
                <c:pt idx="0">
                  <c:v>Common farmland species (39 species)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('Figure 4'!$C$65:$AE$65,'Figure 4'!$AG$65)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('Figure 4'!$C$67:$AE$67,'Figure 4'!$AG$67)</c:f>
              <c:numCache>
                <c:formatCode>#,##0.00</c:formatCode>
                <c:ptCount val="30"/>
                <c:pt idx="0">
                  <c:v>115.92</c:v>
                </c:pt>
                <c:pt idx="1">
                  <c:v>114.42</c:v>
                </c:pt>
                <c:pt idx="2">
                  <c:v>112.96</c:v>
                </c:pt>
                <c:pt idx="3">
                  <c:v>111.74</c:v>
                </c:pt>
                <c:pt idx="4">
                  <c:v>110.58</c:v>
                </c:pt>
                <c:pt idx="5">
                  <c:v>109.35</c:v>
                </c:pt>
                <c:pt idx="6">
                  <c:v>107.92</c:v>
                </c:pt>
                <c:pt idx="7">
                  <c:v>106.16</c:v>
                </c:pt>
                <c:pt idx="8">
                  <c:v>104.17</c:v>
                </c:pt>
                <c:pt idx="9">
                  <c:v>102.08</c:v>
                </c:pt>
                <c:pt idx="10" formatCode="#,##0">
                  <c:v>100</c:v>
                </c:pt>
                <c:pt idx="11">
                  <c:v>98.05</c:v>
                </c:pt>
                <c:pt idx="12">
                  <c:v>96.33</c:v>
                </c:pt>
                <c:pt idx="13">
                  <c:v>94.76</c:v>
                </c:pt>
                <c:pt idx="14">
                  <c:v>93.23</c:v>
                </c:pt>
                <c:pt idx="15">
                  <c:v>91.78</c:v>
                </c:pt>
                <c:pt idx="16">
                  <c:v>90.46</c:v>
                </c:pt>
                <c:pt idx="17">
                  <c:v>89.31</c:v>
                </c:pt>
                <c:pt idx="18">
                  <c:v>88.28</c:v>
                </c:pt>
                <c:pt idx="19">
                  <c:v>87.35</c:v>
                </c:pt>
                <c:pt idx="20">
                  <c:v>86.51</c:v>
                </c:pt>
                <c:pt idx="21">
                  <c:v>85.77</c:v>
                </c:pt>
                <c:pt idx="22">
                  <c:v>85.12</c:v>
                </c:pt>
                <c:pt idx="23">
                  <c:v>84.58</c:v>
                </c:pt>
                <c:pt idx="24">
                  <c:v>84.12</c:v>
                </c:pt>
                <c:pt idx="25">
                  <c:v>83.76</c:v>
                </c:pt>
                <c:pt idx="26">
                  <c:v>83.49</c:v>
                </c:pt>
                <c:pt idx="27">
                  <c:v>83.29</c:v>
                </c:pt>
                <c:pt idx="28">
                  <c:v>83.09</c:v>
                </c:pt>
                <c:pt idx="29">
                  <c:v>82.89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70-4F44-B4CA-28065A1E4B89}"/>
            </c:ext>
          </c:extLst>
        </c:ser>
        <c:ser>
          <c:idx val="2"/>
          <c:order val="2"/>
          <c:tx>
            <c:strRef>
              <c:f>'Figure 4'!$B$68</c:f>
              <c:strCache>
                <c:ptCount val="1"/>
                <c:pt idx="0">
                  <c:v>Common forest species (34 species)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('Figure 4'!$C$65:$AE$65,'Figure 4'!$AG$65)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('Figure 4'!$C$68:$AE$68,'Figure 4'!$AG$68)</c:f>
              <c:numCache>
                <c:formatCode>#,##0.00</c:formatCode>
                <c:ptCount val="30"/>
                <c:pt idx="0">
                  <c:v>103.17</c:v>
                </c:pt>
                <c:pt idx="1">
                  <c:v>103.69</c:v>
                </c:pt>
                <c:pt idx="2">
                  <c:v>103.95</c:v>
                </c:pt>
                <c:pt idx="3">
                  <c:v>104.05</c:v>
                </c:pt>
                <c:pt idx="4">
                  <c:v>104.02</c:v>
                </c:pt>
                <c:pt idx="5" formatCode="#,##0.0">
                  <c:v>103.9</c:v>
                </c:pt>
                <c:pt idx="6">
                  <c:v>103.72</c:v>
                </c:pt>
                <c:pt idx="7">
                  <c:v>103.23</c:v>
                </c:pt>
                <c:pt idx="8">
                  <c:v>102.31</c:v>
                </c:pt>
                <c:pt idx="9">
                  <c:v>101.16</c:v>
                </c:pt>
                <c:pt idx="10" formatCode="#,##0">
                  <c:v>100</c:v>
                </c:pt>
                <c:pt idx="11">
                  <c:v>99.01</c:v>
                </c:pt>
                <c:pt idx="12">
                  <c:v>98.39</c:v>
                </c:pt>
                <c:pt idx="13">
                  <c:v>98.05</c:v>
                </c:pt>
                <c:pt idx="14">
                  <c:v>97.77</c:v>
                </c:pt>
                <c:pt idx="15">
                  <c:v>97.58</c:v>
                </c:pt>
                <c:pt idx="16">
                  <c:v>97.52</c:v>
                </c:pt>
                <c:pt idx="17">
                  <c:v>97.63</c:v>
                </c:pt>
                <c:pt idx="18">
                  <c:v>97.87</c:v>
                </c:pt>
                <c:pt idx="19">
                  <c:v>98.25</c:v>
                </c:pt>
                <c:pt idx="20">
                  <c:v>98.73</c:v>
                </c:pt>
                <c:pt idx="21">
                  <c:v>99.33</c:v>
                </c:pt>
                <c:pt idx="22">
                  <c:v>100.06</c:v>
                </c:pt>
                <c:pt idx="23">
                  <c:v>100.91</c:v>
                </c:pt>
                <c:pt idx="24" formatCode="#,##0.0">
                  <c:v>101.9</c:v>
                </c:pt>
                <c:pt idx="25">
                  <c:v>103.01</c:v>
                </c:pt>
                <c:pt idx="26">
                  <c:v>104.28</c:v>
                </c:pt>
                <c:pt idx="27">
                  <c:v>105.68</c:v>
                </c:pt>
                <c:pt idx="28">
                  <c:v>107.1</c:v>
                </c:pt>
                <c:pt idx="29">
                  <c:v>108.54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70-4F44-B4CA-28065A1E4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229632"/>
        <c:axId val="114231168"/>
      </c:lineChart>
      <c:catAx>
        <c:axId val="114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4231168"/>
        <c:crossesAt val="100"/>
        <c:auto val="1"/>
        <c:lblAlgn val="ctr"/>
        <c:lblOffset val="100"/>
        <c:tickMarkSkip val="1"/>
        <c:noMultiLvlLbl val="0"/>
      </c:catAx>
      <c:valAx>
        <c:axId val="114231168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422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385780558066166E-3"/>
          <c:y val="0.81147574969550262"/>
          <c:w val="0.99456142194419339"/>
          <c:h val="7.656467254301545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142876</xdr:rowOff>
    </xdr:from>
    <xdr:to>
      <xdr:col>9</xdr:col>
      <xdr:colOff>304800</xdr:colOff>
      <xdr:row>39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0.95455</cdr:y>
    </cdr:from>
    <cdr:ext cx="7994650" cy="269369"/>
    <cdr:sp macro="" textlink="">
      <cdr:nvSpPr>
        <cdr:cNvPr id="7" name="FootonotesShape"/>
        <cdr:cNvSpPr txBox="1"/>
      </cdr:nvSpPr>
      <cdr:spPr>
        <a:xfrm xmlns:a="http://schemas.openxmlformats.org/drawingml/2006/main">
          <a:off x="50800" y="5657972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EEA / European topic centre on biodiversity; Eurostat (online data code: env_bio1)</a:t>
          </a:r>
        </a:p>
      </cdr:txBody>
    </cdr:sp>
  </cdr:absSizeAnchor>
  <cdr:absSizeAnchor xmlns:cdr="http://schemas.openxmlformats.org/drawingml/2006/chartDrawing">
    <cdr:from>
      <cdr:x>0.83933</cdr:x>
      <cdr:y>0.92949</cdr:y>
    </cdr:from>
    <cdr:ext cx="1530358" cy="417916"/>
    <cdr:pic>
      <cdr:nvPicPr>
        <cdr:cNvPr id="8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0942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57148</xdr:rowOff>
    </xdr:from>
    <xdr:to>
      <xdr:col>13</xdr:col>
      <xdr:colOff>47625</xdr:colOff>
      <xdr:row>56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0.86559</cdr:y>
    </cdr:from>
    <cdr:ext cx="7994650" cy="101598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667" y="6719854"/>
          <a:ext cx="799465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protected terrestrial area as % of mainland national territory; protected marine area as % of national marine waters area as reported for the Marine Strategy Framework Directive;</a:t>
          </a:r>
          <a:r>
            <a:rPr lang="en-US" sz="1200" baseline="0">
              <a:latin typeface="Arial" panose="020B0604020202020204" pitchFamily="34" charset="0"/>
            </a:rPr>
            <a:t> % terrestrial protected area for Cyprus refers to the government-controlled area; marine protected area not applicable for Czechia, Luxembourg, Hungary, Austria and Slovakia</a:t>
          </a:r>
          <a:endParaRPr lang="en-US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EEA / European topic centre on biodiversity / European Commission; Eurostat (online data code: env_bio1)</a:t>
          </a:r>
        </a:p>
      </cdr:txBody>
    </cdr:sp>
  </cdr:absSizeAnchor>
  <cdr:absSizeAnchor xmlns:cdr="http://schemas.openxmlformats.org/drawingml/2006/chartDrawing">
    <cdr:from>
      <cdr:x>0.83933</cdr:x>
      <cdr:y>0.94471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14089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5</xdr:row>
      <xdr:rowOff>38100</xdr:rowOff>
    </xdr:from>
    <xdr:to>
      <xdr:col>14</xdr:col>
      <xdr:colOff>364823</xdr:colOff>
      <xdr:row>43</xdr:row>
      <xdr:rowOff>14883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0.91731</cdr:y>
    </cdr:from>
    <cdr:ext cx="79946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378758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Member State´s figures shown on the left axis; EU figures shown </a:t>
          </a:r>
          <a:r>
            <a:rPr lang="sk-SK" sz="1200">
              <a:latin typeface="Arial" panose="020B0604020202020204" pitchFamily="34" charset="0"/>
            </a:rPr>
            <a:t>o</a:t>
          </a:r>
          <a:r>
            <a:rPr lang="en-US" sz="1200">
              <a:latin typeface="Arial" panose="020B0604020202020204" pitchFamily="34" charset="0"/>
            </a:rPr>
            <a:t>n the right axis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EEA / European topic centre on biodiversity; Eurostat (online data code: env_bio1)</a:t>
          </a:r>
        </a:p>
      </cdr:txBody>
    </cdr:sp>
  </cdr:absSizeAnchor>
  <cdr:absSizeAnchor xmlns:cdr="http://schemas.openxmlformats.org/drawingml/2006/chartDrawing">
    <cdr:from>
      <cdr:x>0.83933</cdr:x>
      <cdr:y>0.92873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4571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543762</xdr:colOff>
      <xdr:row>3</xdr:row>
      <xdr:rowOff>19050</xdr:rowOff>
    </xdr:from>
    <xdr:to>
      <xdr:col>11</xdr:col>
      <xdr:colOff>390525</xdr:colOff>
      <xdr:row>44</xdr:row>
      <xdr:rowOff>137004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0.02739</cdr:x>
      <cdr:y>0.84106</cdr:y>
    </cdr:from>
    <cdr:to>
      <cdr:x>0.99114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08709" y="4838702"/>
          <a:ext cx="73437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0.8639</cdr:y>
    </cdr:from>
    <cdr:to>
      <cdr:x>0.89614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0" y="4064939"/>
          <a:ext cx="6828584" cy="640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/>
        <a:lstStyle xmlns:a="http://schemas.openxmlformats.org/drawingml/2006/main"/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0.89823</cdr:y>
    </cdr:from>
    <cdr:ext cx="9577406" cy="484876"/>
    <cdr:sp macro="" textlink="">
      <cdr:nvSpPr>
        <cdr:cNvPr id="14" name="FootonotesShape"/>
        <cdr:cNvSpPr txBox="1"/>
      </cdr:nvSpPr>
      <cdr:spPr>
        <a:xfrm xmlns:a="http://schemas.openxmlformats.org/drawingml/2006/main">
          <a:off x="60892" y="5841817"/>
          <a:ext cx="9577406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for 2018 and 2019 were estimated (linear extrapolation);</a:t>
          </a:r>
          <a:r>
            <a:rPr lang="en-US" sz="1200" baseline="0">
              <a:latin typeface="Arial" panose="020B0604020202020204" pitchFamily="34" charset="0"/>
            </a:rPr>
            <a:t> data for Croatia and Malta not included in the aggregate (not available)</a:t>
          </a:r>
          <a:r>
            <a:rPr lang="en-US" sz="1200">
              <a:latin typeface="Arial" panose="020B0604020202020204" pitchFamily="34" charset="0"/>
            </a:rPr>
            <a:t> 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EBCC / BirdLife / RSPB /Czech Society for Ornithology; Eurostat (online data code: env_bio3)</a:t>
          </a:r>
        </a:p>
      </cdr:txBody>
    </cdr:sp>
  </cdr:absSizeAnchor>
  <cdr:absSizeAnchor xmlns:cdr="http://schemas.openxmlformats.org/drawingml/2006/chartDrawing">
    <cdr:from>
      <cdr:x>0.83933</cdr:x>
      <cdr:y>0.93744</cdr:y>
    </cdr:from>
    <cdr:ext cx="1530358" cy="417916"/>
    <cdr:pic>
      <cdr:nvPicPr>
        <cdr:cNvPr id="1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6276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Documents%20and%20Settings/ritzmpe/Local%20Settings/Temporary%20Internet%20Files/OLK6B/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1" name="Table1" displayName="Table1" ref="B52:D79" totalsRowShown="0" headerRowDxfId="24" dataDxfId="23" headerRowCellStyle="Normal 24">
  <autoFilter ref="B52:D79"/>
  <sortState ref="B69:E95">
    <sortCondition descending="1" ref="C68:C95"/>
  </sortState>
  <tableColumns count="3">
    <tableColumn id="1" name="GEO/TIME" dataDxfId="22" dataCellStyle="Normal 24"/>
    <tableColumn id="2" name="total extent in 2020 (thousand km2)" dataDxfId="21"/>
    <tableColumn id="3" name="% of total country area in 2020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66:D95" totalsRowShown="0" headerRowDxfId="19" dataDxfId="17" headerRowBorderDxfId="18" tableBorderDxfId="16" headerRowCellStyle="Normal 24">
  <autoFilter ref="B66:D95"/>
  <sortState ref="B66:D93">
    <sortCondition ref="D66:D93"/>
  </sortState>
  <tableColumns count="3">
    <tableColumn id="1" name="AREAPROT (Labels)" dataDxfId="15" dataCellStyle="Normal 24"/>
    <tableColumn id="2" name="Terrestrial protected area (%)" dataDxfId="14"/>
    <tableColumn id="4" name="Marine protected area (%)" data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B53:K75" totalsRowShown="0" headerRowDxfId="12" dataDxfId="11" tableBorderDxfId="10" headerRowCellStyle="Normal 24">
  <autoFilter ref="B53:K75"/>
  <sortState ref="B59:J81">
    <sortCondition descending="1" ref="J58:J81"/>
  </sortState>
  <tableColumns count="10">
    <tableColumn id="1" name="GEO/TIME" dataDxfId="9" dataCellStyle="Normal 24"/>
    <tableColumn id="2" name="2013" dataDxfId="8"/>
    <tableColumn id="3" name="2014" dataDxfId="7"/>
    <tableColumn id="4" name="2015" dataDxfId="6"/>
    <tableColumn id="5" name="2016" dataDxfId="5"/>
    <tableColumn id="6" name="2017" dataDxfId="4"/>
    <tableColumn id="7" name="2018" dataDxfId="3"/>
    <tableColumn id="8" name="2019" dataDxfId="2"/>
    <tableColumn id="9" name="2020" dataDxfId="1"/>
    <tableColumn id="10" name="% increase between 2019 and 2020" dataDxfId="0">
      <calculatedColumnFormula>(Table4[[#This Row],[2020]]-Table4[[#This Row],[2019]])/Table4[[#This Row],[2019]]*100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e067dd17-e7b4-429d-ba54-f1eba08d2990?lang=en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c1edaa95-f25f-4c09-9951-f4b670df3dc0?lang=en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989c01c7-6713-49b8-ab0b-6ec2c118458d?lang=en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e6658b43-6a20-496d-bea7-eecf8c59ed95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84"/>
  <sheetViews>
    <sheetView showGridLines="0" tabSelected="1" zoomScaleNormal="100" workbookViewId="0"/>
  </sheetViews>
  <sheetFormatPr defaultColWidth="9.28515625" defaultRowHeight="12" x14ac:dyDescent="0.2"/>
  <cols>
    <col min="1" max="1" width="9.28515625" style="2"/>
    <col min="2" max="2" width="14.28515625" style="2" customWidth="1"/>
    <col min="3" max="3" width="31.42578125" style="2" customWidth="1"/>
    <col min="4" max="4" width="27.42578125" style="2" customWidth="1"/>
    <col min="5" max="5" width="16.5703125" style="2" customWidth="1"/>
    <col min="6" max="16384" width="9.28515625" style="2"/>
  </cols>
  <sheetData>
    <row r="2" spans="2:6" s="1" customFormat="1" x14ac:dyDescent="0.2">
      <c r="B2" s="3" t="s">
        <v>105</v>
      </c>
    </row>
    <row r="3" spans="2:6" s="1" customFormat="1" x14ac:dyDescent="0.2">
      <c r="B3" s="4" t="s">
        <v>45</v>
      </c>
    </row>
    <row r="4" spans="2:6" s="1" customFormat="1" x14ac:dyDescent="0.2">
      <c r="B4" s="6" t="s">
        <v>103</v>
      </c>
    </row>
    <row r="5" spans="2:6" s="1" customFormat="1" x14ac:dyDescent="0.2"/>
    <row r="6" spans="2:6" s="1" customFormat="1" x14ac:dyDescent="0.2"/>
    <row r="7" spans="2:6" s="1" customFormat="1" x14ac:dyDescent="0.2">
      <c r="C7" s="3"/>
      <c r="D7" s="3"/>
      <c r="E7" s="3"/>
      <c r="F7" s="3"/>
    </row>
    <row r="8" spans="2:6" s="1" customFormat="1" x14ac:dyDescent="0.2">
      <c r="B8" s="4"/>
      <c r="C8" s="4"/>
      <c r="D8" s="4"/>
      <c r="E8" s="4"/>
      <c r="F8" s="4"/>
    </row>
    <row r="30" ht="28.9" customHeight="1" x14ac:dyDescent="0.2"/>
    <row r="43" spans="2:4" x14ac:dyDescent="0.2">
      <c r="D43" s="14"/>
    </row>
    <row r="47" spans="2:4" x14ac:dyDescent="0.2">
      <c r="B47" s="1" t="s">
        <v>43</v>
      </c>
    </row>
    <row r="48" spans="2:4" x14ac:dyDescent="0.2">
      <c r="B48" s="54" t="s">
        <v>106</v>
      </c>
    </row>
    <row r="50" spans="2:8" s="19" customFormat="1" x14ac:dyDescent="0.2">
      <c r="B50" s="33" t="s">
        <v>71</v>
      </c>
      <c r="C50" s="45">
        <v>44552.958333333336</v>
      </c>
      <c r="D50" s="29"/>
    </row>
    <row r="51" spans="2:8" x14ac:dyDescent="0.2">
      <c r="B51" s="19"/>
      <c r="C51" s="19"/>
      <c r="D51" s="19"/>
      <c r="E51" s="29"/>
      <c r="F51" s="29"/>
      <c r="G51" s="29"/>
      <c r="H51" s="29"/>
    </row>
    <row r="52" spans="2:8" x14ac:dyDescent="0.2">
      <c r="B52" s="24" t="s">
        <v>52</v>
      </c>
      <c r="C52" s="24" t="s">
        <v>104</v>
      </c>
      <c r="D52" s="24" t="s">
        <v>97</v>
      </c>
      <c r="E52" s="29"/>
      <c r="F52" s="29"/>
      <c r="G52" s="32"/>
    </row>
    <row r="53" spans="2:8" x14ac:dyDescent="0.2">
      <c r="B53" s="24" t="s">
        <v>30</v>
      </c>
      <c r="C53" s="49">
        <v>138.083</v>
      </c>
      <c r="D53" s="50">
        <v>27.3</v>
      </c>
      <c r="E53" s="29"/>
      <c r="F53" s="29"/>
      <c r="G53" s="32"/>
    </row>
    <row r="54" spans="2:8" x14ac:dyDescent="0.2">
      <c r="B54" s="24" t="s">
        <v>29</v>
      </c>
      <c r="C54" s="49">
        <v>71.03</v>
      </c>
      <c r="D54" s="50">
        <v>12.9</v>
      </c>
      <c r="E54" s="29"/>
      <c r="F54" s="29"/>
      <c r="G54" s="32"/>
    </row>
    <row r="55" spans="2:8" x14ac:dyDescent="0.2">
      <c r="B55" s="24" t="s">
        <v>38</v>
      </c>
      <c r="C55" s="49">
        <v>61.22</v>
      </c>
      <c r="D55" s="50">
        <v>19.600000000000001</v>
      </c>
      <c r="E55" s="29"/>
      <c r="F55" s="29"/>
      <c r="G55" s="32"/>
    </row>
    <row r="56" spans="2:8" x14ac:dyDescent="0.2">
      <c r="B56" s="24" t="s">
        <v>31</v>
      </c>
      <c r="C56" s="49">
        <v>57.353999999999999</v>
      </c>
      <c r="D56" s="50">
        <v>19.100000000000001</v>
      </c>
      <c r="E56" s="29"/>
      <c r="F56" s="29"/>
      <c r="G56" s="32"/>
    </row>
    <row r="57" spans="2:8" x14ac:dyDescent="0.2">
      <c r="B57" s="24" t="s">
        <v>24</v>
      </c>
      <c r="C57" s="49">
        <v>55.533999999999999</v>
      </c>
      <c r="D57" s="50">
        <v>12.3</v>
      </c>
      <c r="E57" s="29"/>
      <c r="F57" s="29"/>
      <c r="G57" s="32"/>
    </row>
    <row r="58" spans="2:8" x14ac:dyDescent="0.2">
      <c r="B58" s="24" t="s">
        <v>60</v>
      </c>
      <c r="C58" s="49">
        <v>55.228000000000002</v>
      </c>
      <c r="D58" s="50">
        <v>15.4</v>
      </c>
      <c r="E58" s="29"/>
      <c r="F58" s="29"/>
      <c r="G58" s="32"/>
    </row>
    <row r="59" spans="2:8" x14ac:dyDescent="0.2">
      <c r="B59" s="24" t="s">
        <v>39</v>
      </c>
      <c r="C59" s="49">
        <v>54.213999999999999</v>
      </c>
      <c r="D59" s="50">
        <v>22.7</v>
      </c>
      <c r="E59" s="29"/>
      <c r="F59" s="29"/>
      <c r="G59" s="32"/>
    </row>
    <row r="60" spans="2:8" x14ac:dyDescent="0.2">
      <c r="B60" s="24" t="s">
        <v>26</v>
      </c>
      <c r="C60" s="49">
        <v>42.497999999999998</v>
      </c>
      <c r="D60" s="50">
        <v>12.6</v>
      </c>
      <c r="E60" s="29"/>
      <c r="F60" s="29"/>
      <c r="G60" s="32"/>
    </row>
    <row r="61" spans="2:8" x14ac:dyDescent="0.2">
      <c r="B61" s="24" t="s">
        <v>40</v>
      </c>
      <c r="C61" s="49">
        <v>38.728000000000002</v>
      </c>
      <c r="D61" s="50">
        <v>34.9</v>
      </c>
      <c r="E61" s="29"/>
      <c r="F61" s="29"/>
      <c r="G61" s="32"/>
    </row>
    <row r="62" spans="2:8" x14ac:dyDescent="0.2">
      <c r="B62" s="24" t="s">
        <v>32</v>
      </c>
      <c r="C62" s="49">
        <v>35.981999999999999</v>
      </c>
      <c r="D62" s="50">
        <v>27.3</v>
      </c>
      <c r="E62" s="29"/>
      <c r="F62" s="29"/>
      <c r="G62" s="32"/>
    </row>
    <row r="63" spans="2:8" x14ac:dyDescent="0.2">
      <c r="B63" s="24" t="s">
        <v>44</v>
      </c>
      <c r="C63" s="49">
        <v>20.716000000000001</v>
      </c>
      <c r="D63" s="50">
        <v>36.700000000000003</v>
      </c>
      <c r="E63" s="29"/>
      <c r="F63" s="29"/>
      <c r="G63" s="32"/>
    </row>
    <row r="64" spans="2:8" x14ac:dyDescent="0.2">
      <c r="B64" s="24" t="s">
        <v>37</v>
      </c>
      <c r="C64" s="49">
        <v>19.949000000000002</v>
      </c>
      <c r="D64" s="50">
        <v>21.4</v>
      </c>
      <c r="E64" s="29"/>
      <c r="F64" s="29"/>
      <c r="G64" s="32"/>
    </row>
    <row r="65" spans="2:8" x14ac:dyDescent="0.2">
      <c r="B65" s="24" t="s">
        <v>34</v>
      </c>
      <c r="C65" s="49">
        <v>18.968</v>
      </c>
      <c r="D65" s="50">
        <v>20.6</v>
      </c>
      <c r="E65" s="29"/>
      <c r="F65" s="29"/>
      <c r="G65" s="32"/>
    </row>
    <row r="66" spans="2:8" x14ac:dyDescent="0.2">
      <c r="B66" s="24" t="s">
        <v>36</v>
      </c>
      <c r="C66" s="49">
        <v>14.632999999999999</v>
      </c>
      <c r="D66" s="50">
        <v>29.8</v>
      </c>
      <c r="E66" s="29"/>
      <c r="F66" s="29"/>
      <c r="G66" s="32"/>
    </row>
    <row r="67" spans="2:8" x14ac:dyDescent="0.2">
      <c r="B67" s="24" t="s">
        <v>23</v>
      </c>
      <c r="C67" s="49">
        <v>12.895</v>
      </c>
      <c r="D67" s="50">
        <v>15.4</v>
      </c>
      <c r="E67" s="29"/>
      <c r="F67" s="29"/>
      <c r="G67" s="32"/>
    </row>
    <row r="68" spans="2:8" x14ac:dyDescent="0.2">
      <c r="B68" s="24" t="s">
        <v>58</v>
      </c>
      <c r="C68" s="49">
        <v>11.148999999999999</v>
      </c>
      <c r="D68" s="50">
        <v>14.1</v>
      </c>
      <c r="E68" s="29"/>
      <c r="F68" s="29"/>
      <c r="G68" s="32"/>
    </row>
    <row r="69" spans="2:8" x14ac:dyDescent="0.2">
      <c r="B69" s="24" t="s">
        <v>21</v>
      </c>
      <c r="C69" s="49">
        <v>9.2249999999999996</v>
      </c>
      <c r="D69" s="50">
        <v>13.2</v>
      </c>
      <c r="E69" s="29"/>
      <c r="F69" s="29"/>
      <c r="G69" s="32"/>
    </row>
    <row r="70" spans="2:8" x14ac:dyDescent="0.2">
      <c r="B70" s="24" t="s">
        <v>27</v>
      </c>
      <c r="C70" s="49">
        <v>8.1850000000000005</v>
      </c>
      <c r="D70" s="50">
        <v>12.6</v>
      </c>
      <c r="E70" s="29"/>
      <c r="F70" s="29"/>
      <c r="G70" s="32"/>
    </row>
    <row r="71" spans="2:8" x14ac:dyDescent="0.2">
      <c r="B71" s="24" t="s">
        <v>35</v>
      </c>
      <c r="C71" s="49">
        <v>8.1059999999999999</v>
      </c>
      <c r="D71" s="50">
        <v>17.899999999999999</v>
      </c>
      <c r="E71" s="29"/>
      <c r="F71" s="29"/>
      <c r="G71" s="32"/>
    </row>
    <row r="72" spans="2:8" x14ac:dyDescent="0.2">
      <c r="B72" s="24" t="s">
        <v>33</v>
      </c>
      <c r="C72" s="49">
        <v>7.6719999999999997</v>
      </c>
      <c r="D72" s="50">
        <v>37.9</v>
      </c>
      <c r="E72" s="29"/>
      <c r="F72" s="29"/>
      <c r="G72" s="32"/>
    </row>
    <row r="73" spans="2:8" x14ac:dyDescent="0.2">
      <c r="B73" s="24" t="s">
        <v>28</v>
      </c>
      <c r="C73" s="49">
        <v>7.4459999999999997</v>
      </c>
      <c r="D73" s="50">
        <v>11.5</v>
      </c>
      <c r="E73" s="29"/>
      <c r="F73" s="29"/>
      <c r="G73" s="32"/>
    </row>
    <row r="74" spans="2:8" x14ac:dyDescent="0.2">
      <c r="B74" s="24" t="s">
        <v>22</v>
      </c>
      <c r="C74" s="49">
        <v>5.4950000000000001</v>
      </c>
      <c r="D74" s="50">
        <v>14.7</v>
      </c>
      <c r="E74" s="29"/>
      <c r="F74" s="29"/>
      <c r="G74" s="32"/>
    </row>
    <row r="75" spans="2:8" x14ac:dyDescent="0.2">
      <c r="B75" s="24" t="s">
        <v>20</v>
      </c>
      <c r="C75" s="49">
        <v>3.8940000000000001</v>
      </c>
      <c r="D75" s="50">
        <v>12.7</v>
      </c>
      <c r="E75" s="29"/>
      <c r="F75" s="29"/>
      <c r="G75" s="32"/>
    </row>
    <row r="76" spans="2:8" x14ac:dyDescent="0.2">
      <c r="B76" s="24" t="s">
        <v>25</v>
      </c>
      <c r="C76" s="49">
        <v>3.5939999999999999</v>
      </c>
      <c r="D76" s="50">
        <v>8.3000000000000007</v>
      </c>
      <c r="E76" s="29"/>
      <c r="F76" s="29"/>
      <c r="G76" s="32"/>
    </row>
    <row r="77" spans="2:8" x14ac:dyDescent="0.2">
      <c r="B77" s="24" t="s">
        <v>41</v>
      </c>
      <c r="C77" s="49">
        <v>1.68</v>
      </c>
      <c r="D77" s="50">
        <v>29.3</v>
      </c>
      <c r="E77" s="29"/>
      <c r="F77" s="29"/>
      <c r="G77" s="32"/>
    </row>
    <row r="78" spans="2:8" x14ac:dyDescent="0.2">
      <c r="B78" s="24" t="s">
        <v>19</v>
      </c>
      <c r="C78" s="49">
        <v>0.70199999999999996</v>
      </c>
      <c r="D78" s="50">
        <v>27.1</v>
      </c>
      <c r="E78" s="29"/>
      <c r="F78" s="29"/>
      <c r="G78" s="32"/>
    </row>
    <row r="79" spans="2:8" x14ac:dyDescent="0.2">
      <c r="B79" s="24" t="s">
        <v>42</v>
      </c>
      <c r="C79" s="49">
        <v>4.2000000000000003E-2</v>
      </c>
      <c r="D79" s="50">
        <v>13.3</v>
      </c>
      <c r="E79" s="29"/>
      <c r="F79" s="29"/>
    </row>
    <row r="80" spans="2:8" x14ac:dyDescent="0.2">
      <c r="C80" s="49"/>
      <c r="D80" s="27"/>
      <c r="E80" s="29"/>
      <c r="F80" s="29"/>
      <c r="G80" s="29"/>
      <c r="H80" s="29"/>
    </row>
    <row r="81" spans="2:8" x14ac:dyDescent="0.2">
      <c r="B81" s="18"/>
      <c r="E81" s="29"/>
      <c r="F81" s="29"/>
      <c r="G81" s="29"/>
      <c r="H81" s="29"/>
    </row>
    <row r="82" spans="2:8" x14ac:dyDescent="0.2">
      <c r="B82" s="29"/>
      <c r="C82" s="29"/>
      <c r="D82" s="29"/>
      <c r="E82" s="29"/>
      <c r="F82" s="29"/>
      <c r="G82" s="29"/>
      <c r="H82" s="29"/>
    </row>
    <row r="83" spans="2:8" x14ac:dyDescent="0.2">
      <c r="E83" s="29"/>
      <c r="F83" s="29"/>
      <c r="G83" s="29"/>
      <c r="H83" s="29"/>
    </row>
    <row r="84" spans="2:8" x14ac:dyDescent="0.2">
      <c r="E84" s="29"/>
      <c r="F84" s="29"/>
      <c r="G84" s="29"/>
      <c r="H84" s="29"/>
    </row>
  </sheetData>
  <sortState ref="B69:E95">
    <sortCondition ref="B68"/>
  </sortState>
  <hyperlinks>
    <hyperlink ref="B48" r:id="rId1"/>
  </hyperlinks>
  <pageMargins left="0.75" right="0.75" top="1" bottom="1" header="0.5" footer="0.5"/>
  <pageSetup paperSize="9" orientation="landscape" r:id="rId2"/>
  <headerFooter alignWithMargins="0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showGridLines="0" zoomScaleNormal="100" workbookViewId="0"/>
  </sheetViews>
  <sheetFormatPr defaultRowHeight="12" x14ac:dyDescent="0.2"/>
  <cols>
    <col min="1" max="1" width="19.140625" style="19" customWidth="1"/>
    <col min="2" max="2" width="27" style="19" customWidth="1"/>
    <col min="3" max="3" width="24" style="19" customWidth="1"/>
    <col min="4" max="16384" width="9.140625" style="19"/>
  </cols>
  <sheetData>
    <row r="1" spans="2:2" x14ac:dyDescent="0.2">
      <c r="B1" s="22" t="s">
        <v>98</v>
      </c>
    </row>
    <row r="2" spans="2:2" x14ac:dyDescent="0.2">
      <c r="B2" s="19" t="s">
        <v>95</v>
      </c>
    </row>
    <row r="3" spans="2:2" x14ac:dyDescent="0.2">
      <c r="B3" s="19" t="s">
        <v>112</v>
      </c>
    </row>
    <row r="4" spans="2:2" x14ac:dyDescent="0.2">
      <c r="B4" s="19" t="s">
        <v>96</v>
      </c>
    </row>
    <row r="27" ht="10.5" customHeight="1" x14ac:dyDescent="0.2"/>
    <row r="52" spans="1:18" x14ac:dyDescent="0.2">
      <c r="P52" s="2"/>
      <c r="Q52" s="2"/>
      <c r="R52" s="2"/>
    </row>
    <row r="53" spans="1:18" x14ac:dyDescent="0.2">
      <c r="P53" s="2"/>
      <c r="Q53" s="2"/>
      <c r="R53" s="2"/>
    </row>
    <row r="54" spans="1:18" x14ac:dyDescent="0.2">
      <c r="P54" s="2"/>
      <c r="Q54" s="2"/>
      <c r="R54" s="2"/>
    </row>
    <row r="55" spans="1:18" x14ac:dyDescent="0.2">
      <c r="P55" s="2"/>
      <c r="Q55" s="2"/>
      <c r="R55" s="2"/>
    </row>
    <row r="57" spans="1:18" ht="11.25" customHeight="1" x14ac:dyDescent="0.2">
      <c r="P57" s="2"/>
      <c r="Q57" s="2"/>
      <c r="R57" s="2"/>
    </row>
    <row r="58" spans="1:18" x14ac:dyDescent="0.2">
      <c r="A58" s="33"/>
      <c r="B58" s="29"/>
      <c r="C58" s="29"/>
      <c r="P58" s="2"/>
      <c r="Q58" s="2"/>
      <c r="R58" s="2"/>
    </row>
    <row r="59" spans="1:18" x14ac:dyDescent="0.2">
      <c r="A59" s="33"/>
      <c r="B59" s="35"/>
      <c r="C59" s="29"/>
      <c r="P59" s="2"/>
      <c r="Q59" s="2"/>
      <c r="R59" s="2"/>
    </row>
    <row r="60" spans="1:18" x14ac:dyDescent="0.2">
      <c r="A60" s="33"/>
      <c r="B60" s="42"/>
      <c r="C60" s="29"/>
      <c r="P60" s="2"/>
      <c r="Q60" s="2"/>
      <c r="R60" s="2"/>
    </row>
    <row r="61" spans="1:18" x14ac:dyDescent="0.2">
      <c r="B61" s="22" t="s">
        <v>43</v>
      </c>
      <c r="P61" s="2"/>
      <c r="Q61" s="2"/>
      <c r="R61" s="2"/>
    </row>
    <row r="62" spans="1:18" x14ac:dyDescent="0.2">
      <c r="B62" s="55" t="s">
        <v>108</v>
      </c>
      <c r="C62" s="29"/>
      <c r="D62" s="29"/>
    </row>
    <row r="63" spans="1:18" s="2" customFormat="1" x14ac:dyDescent="0.2">
      <c r="E63" s="28"/>
      <c r="F63" s="28"/>
      <c r="G63" s="28"/>
    </row>
    <row r="64" spans="1:18" x14ac:dyDescent="0.2">
      <c r="B64" s="33" t="s">
        <v>71</v>
      </c>
      <c r="C64" s="45">
        <v>44552.958333333336</v>
      </c>
      <c r="D64" s="29"/>
    </row>
    <row r="65" spans="2:4" x14ac:dyDescent="0.2">
      <c r="B65" s="29"/>
      <c r="C65" s="29"/>
      <c r="D65" s="29"/>
    </row>
    <row r="66" spans="2:4" x14ac:dyDescent="0.2">
      <c r="B66" s="47" t="s">
        <v>75</v>
      </c>
      <c r="C66" s="48" t="s">
        <v>76</v>
      </c>
      <c r="D66" s="48" t="s">
        <v>77</v>
      </c>
    </row>
    <row r="67" spans="2:4" x14ac:dyDescent="0.2">
      <c r="B67" s="46" t="s">
        <v>107</v>
      </c>
      <c r="C67" s="50">
        <v>18.5</v>
      </c>
      <c r="D67" s="43">
        <v>8.0361042779518801</v>
      </c>
    </row>
    <row r="68" spans="2:4" x14ac:dyDescent="0.2">
      <c r="B68" s="46"/>
      <c r="C68" s="50"/>
      <c r="D68" s="43"/>
    </row>
    <row r="69" spans="2:4" x14ac:dyDescent="0.2">
      <c r="B69" s="46" t="s">
        <v>21</v>
      </c>
      <c r="C69" s="50">
        <v>13.2</v>
      </c>
      <c r="D69" s="43">
        <v>2.0983542159406179</v>
      </c>
    </row>
    <row r="70" spans="2:4" x14ac:dyDescent="0.2">
      <c r="B70" s="46" t="s">
        <v>34</v>
      </c>
      <c r="C70" s="50">
        <v>20.6</v>
      </c>
      <c r="D70" s="43">
        <v>2.4562967422260296</v>
      </c>
    </row>
    <row r="71" spans="2:4" x14ac:dyDescent="0.2">
      <c r="B71" s="46" t="s">
        <v>31</v>
      </c>
      <c r="C71" s="50">
        <v>19.100000000000001</v>
      </c>
      <c r="D71" s="43">
        <v>3.6991935689894491</v>
      </c>
    </row>
    <row r="72" spans="2:4" x14ac:dyDescent="0.2">
      <c r="B72" s="46" t="s">
        <v>32</v>
      </c>
      <c r="C72" s="50">
        <v>27.3</v>
      </c>
      <c r="D72" s="43">
        <v>4.6663391468107749</v>
      </c>
    </row>
    <row r="73" spans="2:4" x14ac:dyDescent="0.2">
      <c r="B73" s="46" t="s">
        <v>33</v>
      </c>
      <c r="C73" s="8">
        <v>37.9</v>
      </c>
      <c r="D73" s="43">
        <v>4.6728971962616797</v>
      </c>
    </row>
    <row r="74" spans="2:4" x14ac:dyDescent="0.2">
      <c r="B74" s="46" t="s">
        <v>42</v>
      </c>
      <c r="C74" s="50">
        <v>13.3</v>
      </c>
      <c r="D74" s="43">
        <v>5.4705144291091594</v>
      </c>
    </row>
    <row r="75" spans="2:4" x14ac:dyDescent="0.2">
      <c r="B75" s="46" t="s">
        <v>30</v>
      </c>
      <c r="C75" s="50">
        <v>27.3</v>
      </c>
      <c r="D75" s="43">
        <v>7.8996578265622421</v>
      </c>
    </row>
    <row r="76" spans="2:4" x14ac:dyDescent="0.2">
      <c r="B76" s="46" t="s">
        <v>40</v>
      </c>
      <c r="C76" s="50">
        <v>34.9</v>
      </c>
      <c r="D76" s="43">
        <v>8.0451919519622077</v>
      </c>
    </row>
    <row r="77" spans="2:4" x14ac:dyDescent="0.2">
      <c r="B77" s="46" t="s">
        <v>41</v>
      </c>
      <c r="C77" s="50">
        <v>29.3</v>
      </c>
      <c r="D77" s="43">
        <v>8.6332109343125261</v>
      </c>
    </row>
    <row r="78" spans="2:4" x14ac:dyDescent="0.2">
      <c r="B78" s="46" t="s">
        <v>44</v>
      </c>
      <c r="C78" s="50">
        <v>36.700000000000003</v>
      </c>
      <c r="D78" s="43">
        <v>9.4391984430188138</v>
      </c>
    </row>
    <row r="79" spans="2:4" x14ac:dyDescent="0.2">
      <c r="B79" s="46" t="s">
        <v>26</v>
      </c>
      <c r="C79" s="50">
        <v>12.6</v>
      </c>
      <c r="D79" s="43">
        <v>9.8731598476948079</v>
      </c>
    </row>
    <row r="80" spans="2:4" x14ac:dyDescent="0.2">
      <c r="B80" s="46" t="s">
        <v>24</v>
      </c>
      <c r="C80" s="8">
        <v>12.3</v>
      </c>
      <c r="D80" s="43">
        <v>13.020401606425702</v>
      </c>
    </row>
    <row r="81" spans="2:4" x14ac:dyDescent="0.2">
      <c r="B81" s="46" t="s">
        <v>28</v>
      </c>
      <c r="C81" s="8">
        <v>11.5</v>
      </c>
      <c r="D81" s="43">
        <v>15.479046140821223</v>
      </c>
    </row>
    <row r="82" spans="2:4" x14ac:dyDescent="0.2">
      <c r="B82" s="46" t="s">
        <v>25</v>
      </c>
      <c r="C82" s="50">
        <v>8.3000000000000007</v>
      </c>
      <c r="D82" s="43">
        <v>15.513577331759151</v>
      </c>
    </row>
    <row r="83" spans="2:4" x14ac:dyDescent="0.2">
      <c r="B83" s="46" t="s">
        <v>35</v>
      </c>
      <c r="C83" s="50">
        <v>17.899999999999999</v>
      </c>
      <c r="D83" s="43">
        <v>18.449015269469257</v>
      </c>
    </row>
    <row r="84" spans="2:4" x14ac:dyDescent="0.2">
      <c r="B84" s="46" t="s">
        <v>39</v>
      </c>
      <c r="C84" s="50">
        <v>22.7</v>
      </c>
      <c r="D84" s="43">
        <v>21.522327469553453</v>
      </c>
    </row>
    <row r="85" spans="2:4" x14ac:dyDescent="0.2">
      <c r="B85" s="46" t="s">
        <v>38</v>
      </c>
      <c r="C85" s="50">
        <v>19.600000000000001</v>
      </c>
      <c r="D85" s="43">
        <v>21.83634059501539</v>
      </c>
    </row>
    <row r="86" spans="2:4" x14ac:dyDescent="0.2">
      <c r="B86" s="46" t="s">
        <v>27</v>
      </c>
      <c r="C86" s="50">
        <v>12.6</v>
      </c>
      <c r="D86" s="43">
        <v>24.281497592045984</v>
      </c>
    </row>
    <row r="87" spans="2:4" x14ac:dyDescent="0.2">
      <c r="B87" s="46" t="s">
        <v>22</v>
      </c>
      <c r="C87" s="50">
        <v>14.7</v>
      </c>
      <c r="D87" s="43">
        <v>25.642768535354392</v>
      </c>
    </row>
    <row r="88" spans="2:4" x14ac:dyDescent="0.2">
      <c r="B88" s="46" t="s">
        <v>29</v>
      </c>
      <c r="C88" s="50">
        <v>12.9</v>
      </c>
      <c r="D88" s="43">
        <v>35.789462327307646</v>
      </c>
    </row>
    <row r="89" spans="2:4" x14ac:dyDescent="0.2">
      <c r="B89" s="46" t="s">
        <v>20</v>
      </c>
      <c r="C89" s="50">
        <v>12.7</v>
      </c>
      <c r="D89" s="43">
        <v>38.085598611914399</v>
      </c>
    </row>
    <row r="90" spans="2:4" x14ac:dyDescent="0.2">
      <c r="B90" s="46" t="s">
        <v>94</v>
      </c>
      <c r="C90" s="50">
        <v>15.4</v>
      </c>
      <c r="D90" s="43">
        <v>45.744148651063071</v>
      </c>
    </row>
    <row r="91" spans="2:4" x14ac:dyDescent="0.2">
      <c r="B91" s="46" t="s">
        <v>58</v>
      </c>
      <c r="C91" s="50">
        <v>14.1</v>
      </c>
      <c r="D91" s="44" t="s">
        <v>99</v>
      </c>
    </row>
    <row r="92" spans="2:4" x14ac:dyDescent="0.2">
      <c r="B92" s="46" t="s">
        <v>19</v>
      </c>
      <c r="C92" s="50">
        <v>27.1</v>
      </c>
      <c r="D92" s="44" t="s">
        <v>99</v>
      </c>
    </row>
    <row r="93" spans="2:4" x14ac:dyDescent="0.2">
      <c r="B93" s="46" t="s">
        <v>37</v>
      </c>
      <c r="C93" s="50">
        <v>21.4</v>
      </c>
      <c r="D93" s="44" t="s">
        <v>99</v>
      </c>
    </row>
    <row r="94" spans="2:4" x14ac:dyDescent="0.2">
      <c r="B94" s="46" t="s">
        <v>23</v>
      </c>
      <c r="C94" s="8">
        <v>15.4</v>
      </c>
      <c r="D94" s="44" t="s">
        <v>99</v>
      </c>
    </row>
    <row r="95" spans="2:4" x14ac:dyDescent="0.2">
      <c r="B95" s="46" t="s">
        <v>36</v>
      </c>
      <c r="C95" s="8">
        <v>29.8</v>
      </c>
      <c r="D95" s="44" t="s">
        <v>99</v>
      </c>
    </row>
    <row r="96" spans="2:4" x14ac:dyDescent="0.2">
      <c r="B96" s="29"/>
      <c r="C96" s="29"/>
      <c r="D96" s="29"/>
    </row>
    <row r="97" spans="2:4" x14ac:dyDescent="0.2">
      <c r="B97" s="35" t="s">
        <v>79</v>
      </c>
      <c r="C97" s="29"/>
      <c r="D97" s="29"/>
    </row>
    <row r="98" spans="2:4" x14ac:dyDescent="0.2">
      <c r="B98" s="35" t="s">
        <v>62</v>
      </c>
      <c r="C98" s="33" t="s">
        <v>80</v>
      </c>
      <c r="D98" s="29"/>
    </row>
    <row r="99" spans="2:4" x14ac:dyDescent="0.2">
      <c r="B99" s="35" t="s">
        <v>81</v>
      </c>
      <c r="C99" s="29"/>
      <c r="D99" s="29"/>
    </row>
    <row r="100" spans="2:4" x14ac:dyDescent="0.2">
      <c r="B100" s="35" t="s">
        <v>78</v>
      </c>
      <c r="C100" s="33" t="s">
        <v>82</v>
      </c>
      <c r="D100" s="29"/>
    </row>
  </sheetData>
  <sortState ref="A68:E94">
    <sortCondition ref="A67"/>
  </sortState>
  <hyperlinks>
    <hyperlink ref="B62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D79"/>
  <sheetViews>
    <sheetView showGridLines="0" zoomScaleNormal="100" workbookViewId="0"/>
  </sheetViews>
  <sheetFormatPr defaultColWidth="9.28515625" defaultRowHeight="12" x14ac:dyDescent="0.2"/>
  <cols>
    <col min="1" max="1" width="9.28515625" style="2"/>
    <col min="2" max="2" width="14.7109375" style="2" customWidth="1"/>
    <col min="3" max="3" width="11.85546875" style="2" customWidth="1"/>
    <col min="4" max="9" width="7.5703125" style="2" customWidth="1"/>
    <col min="10" max="10" width="9.85546875" style="2" customWidth="1"/>
    <col min="11" max="11" width="27.28515625" style="2" bestFit="1" customWidth="1"/>
    <col min="12" max="16384" width="9.28515625" style="2"/>
  </cols>
  <sheetData>
    <row r="2" spans="2:30" s="1" customFormat="1" x14ac:dyDescent="0.2">
      <c r="B2" s="3" t="s">
        <v>69</v>
      </c>
      <c r="C2" s="3"/>
      <c r="D2" s="3"/>
      <c r="E2" s="3"/>
      <c r="F2" s="3"/>
      <c r="G2" s="3"/>
    </row>
    <row r="3" spans="2:30" s="1" customFormat="1" x14ac:dyDescent="0.2">
      <c r="B3" s="4" t="s">
        <v>45</v>
      </c>
      <c r="C3" s="4"/>
      <c r="D3" s="4"/>
      <c r="E3" s="4"/>
      <c r="F3" s="4"/>
      <c r="G3" s="4"/>
    </row>
    <row r="4" spans="2:30" s="1" customFormat="1" x14ac:dyDescent="0.2">
      <c r="B4" s="2" t="s">
        <v>64</v>
      </c>
      <c r="C4" s="2"/>
      <c r="D4" s="2"/>
      <c r="E4" s="2"/>
      <c r="F4" s="2"/>
      <c r="G4" s="2"/>
    </row>
    <row r="5" spans="2:30" s="1" customFormat="1" x14ac:dyDescent="0.2">
      <c r="B5" s="6" t="s">
        <v>103</v>
      </c>
      <c r="C5" s="6"/>
      <c r="D5" s="6"/>
      <c r="E5" s="6"/>
      <c r="F5" s="6"/>
      <c r="G5" s="6"/>
    </row>
    <row r="6" spans="2:30" s="1" customFormat="1" x14ac:dyDescent="0.2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2"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10" spans="2:30" ht="12" customHeight="1" x14ac:dyDescent="0.2"/>
    <row r="12" spans="2:30" x14ac:dyDescent="0.2">
      <c r="I12" s="7"/>
    </row>
    <row r="13" spans="2:30" x14ac:dyDescent="0.2">
      <c r="I13" s="7"/>
    </row>
    <row r="14" spans="2:30" x14ac:dyDescent="0.2">
      <c r="I14" s="7"/>
    </row>
    <row r="15" spans="2:30" x14ac:dyDescent="0.2">
      <c r="I15" s="7"/>
    </row>
    <row r="16" spans="2:30" x14ac:dyDescent="0.2">
      <c r="I16" s="7"/>
    </row>
    <row r="17" spans="9:9" x14ac:dyDescent="0.2">
      <c r="I17" s="7"/>
    </row>
    <row r="28" spans="9:9" ht="40.35" customHeight="1" x14ac:dyDescent="0.2"/>
    <row r="47" spans="2:7" x14ac:dyDescent="0.2">
      <c r="B47" s="22" t="s">
        <v>43</v>
      </c>
      <c r="C47" s="55" t="s">
        <v>110</v>
      </c>
      <c r="D47" s="22"/>
      <c r="E47" s="59"/>
      <c r="F47" s="59"/>
      <c r="G47" s="59"/>
    </row>
    <row r="49" spans="2:26" x14ac:dyDescent="0.2">
      <c r="B49" s="33"/>
      <c r="C49" s="29"/>
      <c r="D49" s="29"/>
      <c r="E49" s="60"/>
      <c r="F49" s="28"/>
      <c r="G49" s="28"/>
    </row>
    <row r="50" spans="2:26" x14ac:dyDescent="0.2">
      <c r="B50" s="33"/>
      <c r="C50" s="33"/>
      <c r="D50" s="29"/>
      <c r="E50" s="33"/>
      <c r="F50" s="28"/>
      <c r="G50" s="28"/>
    </row>
    <row r="51" spans="2:26" x14ac:dyDescent="0.2">
      <c r="B51" s="33" t="s">
        <v>71</v>
      </c>
      <c r="C51" s="45">
        <v>44552.958333333336</v>
      </c>
      <c r="D51" s="28"/>
      <c r="E51" s="28"/>
      <c r="F51" s="28"/>
      <c r="G51" s="28"/>
    </row>
    <row r="52" spans="2:26" x14ac:dyDescent="0.2">
      <c r="W52" s="18"/>
      <c r="X52" s="18"/>
    </row>
    <row r="53" spans="2:26" x14ac:dyDescent="0.2">
      <c r="B53" s="46" t="s">
        <v>52</v>
      </c>
      <c r="C53" s="20" t="s">
        <v>50</v>
      </c>
      <c r="D53" s="20" t="s">
        <v>55</v>
      </c>
      <c r="E53" s="20" t="s">
        <v>53</v>
      </c>
      <c r="F53" s="20" t="s">
        <v>101</v>
      </c>
      <c r="G53" s="20" t="s">
        <v>59</v>
      </c>
      <c r="H53" s="20" t="s">
        <v>102</v>
      </c>
      <c r="I53" s="20" t="s">
        <v>74</v>
      </c>
      <c r="J53" s="24" t="s">
        <v>100</v>
      </c>
      <c r="K53" s="63" t="s">
        <v>111</v>
      </c>
      <c r="N53" s="50"/>
      <c r="O53" s="50"/>
      <c r="P53" s="50"/>
      <c r="Q53" s="51"/>
    </row>
    <row r="54" spans="2:26" x14ac:dyDescent="0.2">
      <c r="B54" s="46" t="s">
        <v>113</v>
      </c>
      <c r="C54" s="5">
        <v>177.483</v>
      </c>
      <c r="D54" s="5">
        <v>244.054</v>
      </c>
      <c r="E54" s="5">
        <v>286.14499999999998</v>
      </c>
      <c r="F54" s="5">
        <v>308.36399999999998</v>
      </c>
      <c r="G54" s="5">
        <v>402.55200000000002</v>
      </c>
      <c r="H54" s="5">
        <v>419.76900000000001</v>
      </c>
      <c r="I54" s="5">
        <v>441.00099999999998</v>
      </c>
      <c r="J54" s="32">
        <v>450.75200000000001</v>
      </c>
      <c r="K54" s="61">
        <f>(Table4[[#This Row],[2020]]-Table4[[#This Row],[2019]])/Table4[[#This Row],[2019]]*100</f>
        <v>2.2111060972650933</v>
      </c>
      <c r="M54" s="2">
        <f>(J55+J56)/Table4[[#This Row],[2020]]</f>
        <v>0.48162404160159022</v>
      </c>
      <c r="N54" s="50"/>
      <c r="O54" s="50"/>
      <c r="P54" s="50"/>
      <c r="Q54" s="52"/>
      <c r="Z54" s="23"/>
    </row>
    <row r="55" spans="2:26" x14ac:dyDescent="0.2">
      <c r="B55" s="46" t="s">
        <v>29</v>
      </c>
      <c r="C55" s="5">
        <v>41.68</v>
      </c>
      <c r="D55" s="5">
        <v>41.697000000000003</v>
      </c>
      <c r="E55" s="5">
        <v>41.703000000000003</v>
      </c>
      <c r="F55" s="5">
        <v>41.685000000000002</v>
      </c>
      <c r="G55" s="5">
        <v>114.057</v>
      </c>
      <c r="H55" s="5">
        <v>129.613</v>
      </c>
      <c r="I55" s="5">
        <v>132.68899999999999</v>
      </c>
      <c r="J55" s="53">
        <v>132.68799999999999</v>
      </c>
      <c r="K55" s="61">
        <f>(Table4[[#This Row],[2020]]-Table4[[#This Row],[2019]])/Table4[[#This Row],[2019]]*100</f>
        <v>-7.5364197484702948E-4</v>
      </c>
      <c r="N55" s="50"/>
      <c r="O55" s="50"/>
      <c r="P55" s="50"/>
      <c r="Q55" s="49"/>
      <c r="Z55" s="23"/>
    </row>
    <row r="56" spans="2:26" x14ac:dyDescent="0.2">
      <c r="B56" s="46" t="s">
        <v>30</v>
      </c>
      <c r="C56" s="5">
        <v>10.637</v>
      </c>
      <c r="D56" s="5">
        <v>71.677000000000007</v>
      </c>
      <c r="E56" s="5">
        <v>84.385999999999996</v>
      </c>
      <c r="F56" s="5">
        <v>84.403999999999996</v>
      </c>
      <c r="G56" s="5">
        <v>84.403999999999996</v>
      </c>
      <c r="H56" s="5">
        <v>84.403999999999996</v>
      </c>
      <c r="I56" s="5">
        <v>84.405000000000001</v>
      </c>
      <c r="J56" s="32">
        <v>84.405000000000001</v>
      </c>
      <c r="K56" s="61">
        <f>(Table4[[#This Row],[2020]]-Table4[[#This Row],[2019]])/Table4[[#This Row],[2019]]*100</f>
        <v>0</v>
      </c>
      <c r="N56" s="50"/>
      <c r="O56" s="50"/>
      <c r="P56" s="50"/>
      <c r="Q56" s="49"/>
      <c r="Z56" s="23"/>
    </row>
    <row r="57" spans="2:26" x14ac:dyDescent="0.2">
      <c r="B57" s="46" t="s">
        <v>34</v>
      </c>
      <c r="C57" s="5">
        <v>2.6190000000000002</v>
      </c>
      <c r="D57" s="5">
        <v>2.6339999999999999</v>
      </c>
      <c r="E57" s="5">
        <v>31.885000000000002</v>
      </c>
      <c r="F57" s="5">
        <v>31.885000000000002</v>
      </c>
      <c r="G57" s="5">
        <v>38.052</v>
      </c>
      <c r="H57" s="5">
        <v>38.052</v>
      </c>
      <c r="I57" s="5">
        <v>42.433999999999997</v>
      </c>
      <c r="J57" s="53">
        <v>42.433999999999997</v>
      </c>
      <c r="K57" s="61">
        <f>(Table4[[#This Row],[2020]]-Table4[[#This Row],[2019]])/Table4[[#This Row],[2019]]*100</f>
        <v>0</v>
      </c>
      <c r="N57" s="50"/>
      <c r="O57" s="50"/>
      <c r="P57" s="50"/>
      <c r="Q57" s="49"/>
      <c r="Z57" s="23"/>
    </row>
    <row r="58" spans="2:26" x14ac:dyDescent="0.2">
      <c r="B58" s="46" t="s">
        <v>60</v>
      </c>
      <c r="C58" s="5">
        <v>25.603999999999999</v>
      </c>
      <c r="D58" s="5">
        <v>25.602</v>
      </c>
      <c r="E58" s="5">
        <v>25.603000000000002</v>
      </c>
      <c r="F58" s="5">
        <v>25.603000000000002</v>
      </c>
      <c r="G58" s="5">
        <v>25.603000000000002</v>
      </c>
      <c r="H58" s="5">
        <v>25.603000000000002</v>
      </c>
      <c r="I58" s="5">
        <v>25.603000000000002</v>
      </c>
      <c r="J58" s="53">
        <v>25.603000000000002</v>
      </c>
      <c r="K58" s="61">
        <f>(Table4[[#This Row],[2020]]-Table4[[#This Row],[2019]])/Table4[[#This Row],[2019]]*100</f>
        <v>0</v>
      </c>
      <c r="N58" s="50"/>
      <c r="O58" s="50"/>
      <c r="P58" s="50"/>
      <c r="Q58" s="51"/>
      <c r="Z58" s="23"/>
    </row>
    <row r="59" spans="2:26" x14ac:dyDescent="0.2">
      <c r="B59" s="46" t="s">
        <v>32</v>
      </c>
      <c r="C59" s="5">
        <v>7.1859999999999999</v>
      </c>
      <c r="D59" s="5">
        <v>7.1989999999999998</v>
      </c>
      <c r="E59" s="5">
        <v>7.1989999999999998</v>
      </c>
      <c r="F59" s="5">
        <v>7.1989999999999998</v>
      </c>
      <c r="G59" s="5">
        <v>22.795999999999999</v>
      </c>
      <c r="H59" s="5">
        <v>22.795999999999999</v>
      </c>
      <c r="I59" s="5">
        <v>22.795999999999999</v>
      </c>
      <c r="J59" s="53">
        <v>22.795999999999999</v>
      </c>
      <c r="K59" s="61">
        <f>(Table4[[#This Row],[2020]]-Table4[[#This Row],[2019]])/Table4[[#This Row],[2019]]*100</f>
        <v>0</v>
      </c>
      <c r="N59" s="50"/>
      <c r="O59" s="50"/>
      <c r="P59" s="50"/>
      <c r="Q59" s="49"/>
      <c r="Z59" s="23"/>
    </row>
    <row r="60" spans="2:26" x14ac:dyDescent="0.2">
      <c r="B60" s="46" t="s">
        <v>31</v>
      </c>
      <c r="C60" s="5">
        <v>6.7039999999999997</v>
      </c>
      <c r="D60" s="5">
        <v>6.7210000000000001</v>
      </c>
      <c r="E60" s="5">
        <v>6.7930000000000001</v>
      </c>
      <c r="F60" s="5">
        <v>6.806</v>
      </c>
      <c r="G60" s="5">
        <v>6.859</v>
      </c>
      <c r="H60" s="5">
        <v>6.859</v>
      </c>
      <c r="I60" s="5">
        <v>12.044</v>
      </c>
      <c r="J60" s="53">
        <v>21.72</v>
      </c>
      <c r="K60" s="61">
        <f>(Table4[[#This Row],[2020]]-Table4[[#This Row],[2019]])/Table4[[#This Row],[2019]]*100</f>
        <v>80.338757887744919</v>
      </c>
      <c r="N60" s="50"/>
      <c r="O60" s="50"/>
      <c r="P60" s="50"/>
      <c r="Q60" s="49"/>
      <c r="Z60" s="23"/>
    </row>
    <row r="61" spans="2:26" x14ac:dyDescent="0.2">
      <c r="B61" s="46" t="s">
        <v>24</v>
      </c>
      <c r="C61" s="5">
        <v>9.3290000000000006</v>
      </c>
      <c r="D61" s="5">
        <v>9.3309999999999995</v>
      </c>
      <c r="E61" s="5">
        <v>9.3279999999999994</v>
      </c>
      <c r="F61" s="5">
        <v>20.228999999999999</v>
      </c>
      <c r="G61" s="5">
        <v>20.228999999999999</v>
      </c>
      <c r="H61" s="5">
        <v>20.242999999999999</v>
      </c>
      <c r="I61" s="5">
        <v>20.242999999999999</v>
      </c>
      <c r="J61" s="32">
        <v>20.263000000000002</v>
      </c>
      <c r="K61" s="61">
        <f>(Table4[[#This Row],[2020]]-Table4[[#This Row],[2019]])/Table4[[#This Row],[2019]]*100</f>
        <v>9.8799585041758273E-2</v>
      </c>
      <c r="N61" s="50"/>
      <c r="O61" s="50"/>
      <c r="P61" s="50"/>
      <c r="Q61" s="49"/>
      <c r="Z61" s="23"/>
    </row>
    <row r="62" spans="2:26" x14ac:dyDescent="0.2">
      <c r="B62" s="46" t="s">
        <v>25</v>
      </c>
      <c r="C62" s="5">
        <v>19.062000000000001</v>
      </c>
      <c r="D62" s="5">
        <v>19.053000000000001</v>
      </c>
      <c r="E62" s="5">
        <v>19.053000000000001</v>
      </c>
      <c r="F62" s="5">
        <v>19.053000000000001</v>
      </c>
      <c r="G62" s="5">
        <v>19.053000000000001</v>
      </c>
      <c r="H62" s="5">
        <v>19.047999999999998</v>
      </c>
      <c r="I62" s="5">
        <v>19.053000000000001</v>
      </c>
      <c r="J62" s="53">
        <v>19.053000000000001</v>
      </c>
      <c r="K62" s="61">
        <f>(Table4[[#This Row],[2020]]-Table4[[#This Row],[2019]])/Table4[[#This Row],[2019]]*100</f>
        <v>0</v>
      </c>
      <c r="N62" s="50"/>
      <c r="O62" s="50"/>
      <c r="P62" s="50"/>
      <c r="Q62" s="49"/>
      <c r="Z62" s="23"/>
    </row>
    <row r="63" spans="2:26" x14ac:dyDescent="0.2">
      <c r="B63" s="46" t="s">
        <v>22</v>
      </c>
      <c r="C63" s="5">
        <v>11.808</v>
      </c>
      <c r="D63" s="5">
        <v>11.795</v>
      </c>
      <c r="E63" s="5">
        <v>11.797000000000001</v>
      </c>
      <c r="F63" s="5">
        <v>15.083</v>
      </c>
      <c r="G63" s="5">
        <v>15.083</v>
      </c>
      <c r="H63" s="5">
        <v>15.083</v>
      </c>
      <c r="I63" s="5">
        <v>15.083</v>
      </c>
      <c r="J63" s="53">
        <v>15.09</v>
      </c>
      <c r="K63" s="61">
        <f>(Table4[[#This Row],[2020]]-Table4[[#This Row],[2019]])/Table4[[#This Row],[2019]]*100</f>
        <v>4.640986541138814E-2</v>
      </c>
      <c r="N63" s="50"/>
      <c r="O63" s="50"/>
      <c r="P63" s="50"/>
      <c r="Q63" s="49"/>
      <c r="Z63" s="23"/>
    </row>
    <row r="64" spans="2:26" x14ac:dyDescent="0.2">
      <c r="B64" s="46" t="s">
        <v>21</v>
      </c>
      <c r="C64" s="5">
        <v>6.9050000000000002</v>
      </c>
      <c r="D64" s="5">
        <v>10.228</v>
      </c>
      <c r="E64" s="5">
        <v>10.259</v>
      </c>
      <c r="F64" s="5">
        <v>10.259</v>
      </c>
      <c r="G64" s="5">
        <v>10.257999999999999</v>
      </c>
      <c r="H64" s="5">
        <v>10.257</v>
      </c>
      <c r="I64" s="5">
        <v>10.255000000000001</v>
      </c>
      <c r="J64" s="53">
        <v>10.256</v>
      </c>
      <c r="K64" s="61">
        <f>(Table4[[#This Row],[2020]]-Table4[[#This Row],[2019]])/Table4[[#This Row],[2019]]*100</f>
        <v>9.7513408093558816E-3</v>
      </c>
      <c r="N64" s="50"/>
      <c r="O64" s="50"/>
      <c r="P64" s="50"/>
      <c r="Q64" s="49"/>
      <c r="Z64" s="23"/>
    </row>
    <row r="65" spans="2:26" x14ac:dyDescent="0.2">
      <c r="B65" s="46" t="s">
        <v>41</v>
      </c>
      <c r="C65" s="5">
        <v>0.13200000000000001</v>
      </c>
      <c r="D65" s="5">
        <v>0.13100000000000001</v>
      </c>
      <c r="E65" s="5">
        <v>0.13100000000000001</v>
      </c>
      <c r="F65" s="5">
        <v>0.13100000000000001</v>
      </c>
      <c r="G65" s="5">
        <v>0.13100000000000001</v>
      </c>
      <c r="H65" s="5">
        <v>0.13100000000000001</v>
      </c>
      <c r="I65" s="5">
        <v>8.4640000000000004</v>
      </c>
      <c r="J65" s="53">
        <v>8.4640000000000004</v>
      </c>
      <c r="K65" s="61">
        <f>(Table4[[#This Row],[2020]]-Table4[[#This Row],[2019]])/Table4[[#This Row],[2019]]*100</f>
        <v>0</v>
      </c>
      <c r="N65" s="50"/>
      <c r="O65" s="50"/>
      <c r="P65" s="50"/>
      <c r="Q65" s="49"/>
      <c r="Z65" s="23"/>
    </row>
    <row r="66" spans="2:26" x14ac:dyDescent="0.2">
      <c r="B66" s="46" t="s">
        <v>26</v>
      </c>
      <c r="C66" s="5">
        <v>7.1349999999999998</v>
      </c>
      <c r="D66" s="5">
        <v>7.14</v>
      </c>
      <c r="E66" s="5">
        <v>7.14</v>
      </c>
      <c r="F66" s="5">
        <v>7.14</v>
      </c>
      <c r="G66" s="5">
        <v>7.14</v>
      </c>
      <c r="H66" s="5">
        <v>8.141</v>
      </c>
      <c r="I66" s="5">
        <v>8.141</v>
      </c>
      <c r="J66" s="53">
        <v>8.1419999999999995</v>
      </c>
      <c r="K66" s="61">
        <f>(Table4[[#This Row],[2020]]-Table4[[#This Row],[2019]])/Table4[[#This Row],[2019]]*100</f>
        <v>1.2283503255121555E-2</v>
      </c>
      <c r="N66" s="50"/>
      <c r="O66" s="50"/>
      <c r="P66" s="50"/>
      <c r="Q66" s="49"/>
      <c r="Z66" s="23"/>
    </row>
    <row r="67" spans="2:26" x14ac:dyDescent="0.2">
      <c r="B67" s="46" t="s">
        <v>38</v>
      </c>
      <c r="C67" s="5">
        <v>7.2370000000000001</v>
      </c>
      <c r="D67" s="5">
        <v>7.2359999999999998</v>
      </c>
      <c r="E67" s="5">
        <v>7.2359999999999998</v>
      </c>
      <c r="F67" s="5">
        <v>7.2359999999999998</v>
      </c>
      <c r="G67" s="5">
        <v>7.2359999999999998</v>
      </c>
      <c r="H67" s="5">
        <v>7.2370000000000001</v>
      </c>
      <c r="I67" s="5">
        <v>7.2370000000000001</v>
      </c>
      <c r="J67" s="53">
        <v>7.2370000000000001</v>
      </c>
      <c r="K67" s="61">
        <f>(Table4[[#This Row],[2020]]-Table4[[#This Row],[2019]])/Table4[[#This Row],[2019]]*100</f>
        <v>0</v>
      </c>
      <c r="N67" s="50"/>
      <c r="O67" s="50"/>
      <c r="P67" s="50"/>
      <c r="Q67" s="49"/>
      <c r="Z67" s="23"/>
    </row>
    <row r="68" spans="2:26" x14ac:dyDescent="0.2">
      <c r="B68" s="46" t="s">
        <v>35</v>
      </c>
      <c r="C68" s="5">
        <v>6.7560000000000002</v>
      </c>
      <c r="D68" s="5">
        <v>6.7539999999999996</v>
      </c>
      <c r="E68" s="5">
        <v>6.7539999999999996</v>
      </c>
      <c r="F68" s="5">
        <v>6.7539999999999996</v>
      </c>
      <c r="G68" s="5">
        <v>6.7539999999999996</v>
      </c>
      <c r="H68" s="5">
        <v>6.7539999999999996</v>
      </c>
      <c r="I68" s="5">
        <v>6.7539999999999996</v>
      </c>
      <c r="J68" s="53">
        <v>6.7539999999999996</v>
      </c>
      <c r="K68" s="61">
        <f>(Table4[[#This Row],[2020]]-Table4[[#This Row],[2019]])/Table4[[#This Row],[2019]]*100</f>
        <v>0</v>
      </c>
      <c r="N68" s="50"/>
      <c r="O68" s="50"/>
      <c r="P68" s="50"/>
      <c r="Q68" s="49"/>
      <c r="Z68" s="23"/>
    </row>
    <row r="69" spans="2:26" x14ac:dyDescent="0.2">
      <c r="B69" s="46" t="s">
        <v>39</v>
      </c>
      <c r="C69" s="5">
        <v>1.8879999999999999</v>
      </c>
      <c r="D69" s="5">
        <v>1.8939999999999999</v>
      </c>
      <c r="E69" s="5">
        <v>1.8939999999999999</v>
      </c>
      <c r="F69" s="5">
        <v>6.3620000000000001</v>
      </c>
      <c r="G69" s="5">
        <v>6.3620000000000001</v>
      </c>
      <c r="H69" s="5">
        <v>6.3620000000000001</v>
      </c>
      <c r="I69" s="5">
        <v>6.3620000000000001</v>
      </c>
      <c r="J69" s="53">
        <v>6.3620000000000001</v>
      </c>
      <c r="K69" s="61">
        <f>(Table4[[#This Row],[2020]]-Table4[[#This Row],[2019]])/Table4[[#This Row],[2019]]*100</f>
        <v>0</v>
      </c>
      <c r="N69" s="50"/>
      <c r="O69" s="50"/>
      <c r="P69" s="50"/>
      <c r="Q69" s="51"/>
      <c r="Z69" s="23"/>
    </row>
    <row r="70" spans="2:26" x14ac:dyDescent="0.2">
      <c r="B70" s="46" t="s">
        <v>44</v>
      </c>
      <c r="C70" s="5">
        <v>5.28</v>
      </c>
      <c r="D70" s="5">
        <v>5.28</v>
      </c>
      <c r="E70" s="5">
        <v>4.9859999999999998</v>
      </c>
      <c r="F70" s="5">
        <v>4.9859999999999998</v>
      </c>
      <c r="G70" s="5">
        <v>4.9859999999999998</v>
      </c>
      <c r="H70" s="5">
        <v>4.9859999999999998</v>
      </c>
      <c r="I70" s="5">
        <v>5.2380000000000004</v>
      </c>
      <c r="J70" s="53">
        <v>5.2380000000000004</v>
      </c>
      <c r="K70" s="61">
        <f>(Table4[[#This Row],[2020]]-Table4[[#This Row],[2019]])/Table4[[#This Row],[2019]]*100</f>
        <v>0</v>
      </c>
      <c r="N70" s="50"/>
      <c r="O70" s="50"/>
      <c r="P70" s="50"/>
      <c r="Q70" s="49"/>
      <c r="Z70" s="23"/>
    </row>
    <row r="71" spans="2:26" x14ac:dyDescent="0.2">
      <c r="B71" s="46" t="s">
        <v>28</v>
      </c>
      <c r="C71" s="5">
        <v>4.3819999999999997</v>
      </c>
      <c r="D71" s="5">
        <v>4.3869999999999996</v>
      </c>
      <c r="E71" s="5">
        <v>4.3869999999999996</v>
      </c>
      <c r="F71" s="5">
        <v>4.3869999999999996</v>
      </c>
      <c r="G71" s="5">
        <v>4.3869999999999996</v>
      </c>
      <c r="H71" s="5">
        <v>4.3869999999999996</v>
      </c>
      <c r="I71" s="5">
        <v>4.3869999999999996</v>
      </c>
      <c r="J71" s="53">
        <v>4.3879999999999999</v>
      </c>
      <c r="K71" s="61">
        <f>(Table4[[#This Row],[2020]]-Table4[[#This Row],[2019]])/Table4[[#This Row],[2019]]*100</f>
        <v>2.2794620469576796E-2</v>
      </c>
      <c r="N71" s="50"/>
      <c r="O71" s="50"/>
      <c r="P71" s="50"/>
      <c r="Q71" s="49"/>
      <c r="Z71" s="23"/>
    </row>
    <row r="72" spans="2:26" x14ac:dyDescent="0.2">
      <c r="B72" s="46" t="s">
        <v>42</v>
      </c>
      <c r="C72" s="5">
        <v>0.193</v>
      </c>
      <c r="D72" s="5">
        <v>0.192</v>
      </c>
      <c r="E72" s="5">
        <v>0.192</v>
      </c>
      <c r="F72" s="5">
        <v>3.49</v>
      </c>
      <c r="G72" s="5">
        <v>3.49</v>
      </c>
      <c r="H72" s="5">
        <v>4.1420000000000003</v>
      </c>
      <c r="I72" s="5">
        <v>4.1420000000000003</v>
      </c>
      <c r="J72" s="53">
        <v>4.1420000000000003</v>
      </c>
      <c r="K72" s="61">
        <f>(Table4[[#This Row],[2020]]-Table4[[#This Row],[2019]])/Table4[[#This Row],[2019]]*100</f>
        <v>0</v>
      </c>
      <c r="N72" s="50"/>
      <c r="O72" s="50"/>
      <c r="P72" s="50"/>
      <c r="Q72" s="52"/>
      <c r="Z72" s="23"/>
    </row>
    <row r="73" spans="2:26" x14ac:dyDescent="0.2">
      <c r="B73" s="46" t="s">
        <v>40</v>
      </c>
      <c r="C73" s="5">
        <v>0.99</v>
      </c>
      <c r="D73" s="5">
        <v>2.827</v>
      </c>
      <c r="E73" s="5">
        <v>2.827</v>
      </c>
      <c r="F73" s="5">
        <v>2.827</v>
      </c>
      <c r="G73" s="5">
        <v>2.827</v>
      </c>
      <c r="H73" s="5">
        <v>2.827</v>
      </c>
      <c r="I73" s="5">
        <v>2.827</v>
      </c>
      <c r="J73" s="53">
        <v>2.827</v>
      </c>
      <c r="K73" s="61">
        <f>(Table4[[#This Row],[2020]]-Table4[[#This Row],[2019]])/Table4[[#This Row],[2019]]*100</f>
        <v>0</v>
      </c>
      <c r="N73" s="50"/>
      <c r="O73" s="50"/>
      <c r="P73" s="50"/>
      <c r="Q73" s="52"/>
      <c r="Z73" s="23"/>
    </row>
    <row r="74" spans="2:26" x14ac:dyDescent="0.2">
      <c r="B74" s="46" t="s">
        <v>27</v>
      </c>
      <c r="C74" s="5">
        <v>0.67400000000000004</v>
      </c>
      <c r="D74" s="5">
        <v>0.99399999999999999</v>
      </c>
      <c r="E74" s="5">
        <v>1.31</v>
      </c>
      <c r="F74" s="5">
        <v>1.5629999999999999</v>
      </c>
      <c r="G74" s="5">
        <v>1.5629999999999999</v>
      </c>
      <c r="H74" s="5">
        <v>1.5629999999999999</v>
      </c>
      <c r="I74" s="5">
        <v>1.5629999999999999</v>
      </c>
      <c r="J74" s="53">
        <v>1.5629999999999999</v>
      </c>
      <c r="K74" s="61">
        <f>(Table4[[#This Row],[2020]]-Table4[[#This Row],[2019]])/Table4[[#This Row],[2019]]*100</f>
        <v>0</v>
      </c>
      <c r="N74" s="50"/>
      <c r="O74" s="50"/>
      <c r="P74" s="50"/>
      <c r="Q74" s="52"/>
      <c r="Z74" s="23"/>
    </row>
    <row r="75" spans="2:26" x14ac:dyDescent="0.2">
      <c r="B75" s="46" t="s">
        <v>20</v>
      </c>
      <c r="C75" s="5">
        <v>1.2709999999999999</v>
      </c>
      <c r="D75" s="5">
        <v>1.2709999999999999</v>
      </c>
      <c r="E75" s="5">
        <v>1.2709999999999999</v>
      </c>
      <c r="F75" s="5">
        <v>1.2709999999999999</v>
      </c>
      <c r="G75" s="5">
        <v>1.2709999999999999</v>
      </c>
      <c r="H75" s="5">
        <v>1.2709999999999999</v>
      </c>
      <c r="I75" s="5">
        <v>1.2709999999999999</v>
      </c>
      <c r="J75" s="53">
        <v>1.3169999999999999</v>
      </c>
      <c r="K75" s="61">
        <f>(Table4[[#This Row],[2020]]-Table4[[#This Row],[2019]])/Table4[[#This Row],[2019]]*100</f>
        <v>3.6191974822974071</v>
      </c>
      <c r="N75" s="50"/>
      <c r="O75" s="50"/>
      <c r="P75" s="50"/>
      <c r="Q75" s="51"/>
      <c r="Z75" s="23"/>
    </row>
    <row r="76" spans="2:26" x14ac:dyDescent="0.2">
      <c r="B76" s="46" t="s">
        <v>33</v>
      </c>
      <c r="C76" s="57">
        <v>1.0999999999999999E-2</v>
      </c>
      <c r="D76" s="57">
        <v>1.0999999999999999E-2</v>
      </c>
      <c r="E76" s="57">
        <v>1.0999999999999999E-2</v>
      </c>
      <c r="F76" s="57">
        <v>1.0999999999999999E-2</v>
      </c>
      <c r="G76" s="57">
        <v>1.0999999999999999E-2</v>
      </c>
      <c r="H76" s="57">
        <v>0.01</v>
      </c>
      <c r="I76" s="57">
        <v>0.01</v>
      </c>
      <c r="J76" s="58">
        <v>0.01</v>
      </c>
      <c r="K76" s="62">
        <f>(I76-J76)/I76*100</f>
        <v>0</v>
      </c>
      <c r="N76" s="50"/>
      <c r="O76" s="50"/>
      <c r="P76" s="50"/>
      <c r="Q76" s="51"/>
      <c r="Z76" s="23"/>
    </row>
    <row r="77" spans="2:26" x14ac:dyDescent="0.2">
      <c r="C77" s="5"/>
      <c r="D77" s="5"/>
      <c r="E77" s="5"/>
      <c r="F77" s="5"/>
      <c r="G77" s="5"/>
      <c r="H77" s="5"/>
      <c r="I77" s="5"/>
      <c r="J77" s="5"/>
      <c r="P77" s="50"/>
      <c r="Q77" s="50"/>
      <c r="R77" s="50"/>
      <c r="S77" s="29"/>
    </row>
    <row r="78" spans="2:26" x14ac:dyDescent="0.2">
      <c r="P78" s="50"/>
      <c r="Q78" s="50"/>
      <c r="R78" s="50"/>
      <c r="S78" s="29"/>
    </row>
    <row r="79" spans="2:26" x14ac:dyDescent="0.2">
      <c r="P79" s="50"/>
      <c r="Q79" s="50"/>
      <c r="R79" s="50"/>
      <c r="S79" s="29"/>
    </row>
  </sheetData>
  <sortState ref="B59:L81">
    <sortCondition ref="B58"/>
  </sortState>
  <hyperlinks>
    <hyperlink ref="C47" r:id="rId1"/>
  </hyperlinks>
  <pageMargins left="0.75" right="0.75" top="1" bottom="1" header="0.5" footer="0.5"/>
  <pageSetup paperSize="9" orientation="landscape" r:id="rId2"/>
  <headerFooter alignWithMargins="0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71"/>
  <sheetViews>
    <sheetView showGridLines="0" zoomScaleNormal="100" workbookViewId="0"/>
  </sheetViews>
  <sheetFormatPr defaultColWidth="9.28515625" defaultRowHeight="12" x14ac:dyDescent="0.2"/>
  <cols>
    <col min="1" max="1" width="9.28515625" style="11"/>
    <col min="2" max="2" width="81.140625" style="11" bestFit="1" customWidth="1"/>
    <col min="3" max="13" width="9.28515625" style="11"/>
    <col min="14" max="14" width="7.140625" style="11" customWidth="1"/>
    <col min="15" max="31" width="9.28515625" style="11"/>
    <col min="32" max="32" width="2" style="11" bestFit="1" customWidth="1"/>
    <col min="33" max="33" width="9.28515625" style="11"/>
    <col min="34" max="34" width="2" style="11" bestFit="1" customWidth="1"/>
    <col min="35" max="35" width="9.28515625" style="11"/>
    <col min="36" max="36" width="16.5703125" style="11" bestFit="1" customWidth="1"/>
    <col min="37" max="16384" width="9.28515625" style="11"/>
  </cols>
  <sheetData>
    <row r="1" spans="2:2" s="9" customFormat="1" x14ac:dyDescent="0.2"/>
    <row r="2" spans="2:2" s="10" customFormat="1" x14ac:dyDescent="0.2">
      <c r="B2" s="21" t="s">
        <v>68</v>
      </c>
    </row>
    <row r="3" spans="2:2" s="10" customFormat="1" ht="12" customHeight="1" x14ac:dyDescent="0.2">
      <c r="B3" s="30" t="s">
        <v>67</v>
      </c>
    </row>
    <row r="4" spans="2:2" ht="12" customHeight="1" x14ac:dyDescent="0.2"/>
    <row r="5" spans="2:2" ht="12" customHeight="1" x14ac:dyDescent="0.2"/>
    <row r="6" spans="2:2" ht="12" customHeight="1" x14ac:dyDescent="0.2"/>
    <row r="7" spans="2:2" ht="12" customHeight="1" x14ac:dyDescent="0.2"/>
    <row r="8" spans="2:2" ht="12" customHeight="1" x14ac:dyDescent="0.2"/>
    <row r="9" spans="2:2" ht="12" customHeight="1" x14ac:dyDescent="0.2"/>
    <row r="10" spans="2:2" ht="12" customHeight="1" x14ac:dyDescent="0.2"/>
    <row r="11" spans="2:2" ht="12" customHeight="1" x14ac:dyDescent="0.2"/>
    <row r="12" spans="2:2" ht="12" customHeight="1" x14ac:dyDescent="0.2"/>
    <row r="13" spans="2:2" ht="12" customHeight="1" x14ac:dyDescent="0.2"/>
    <row r="14" spans="2:2" ht="12" customHeight="1" x14ac:dyDescent="0.2"/>
    <row r="15" spans="2:2" ht="12" customHeight="1" x14ac:dyDescent="0.2"/>
    <row r="16" spans="2:2" ht="12" customHeight="1" x14ac:dyDescent="0.2"/>
    <row r="17" spans="2:20" ht="12" customHeight="1" x14ac:dyDescent="0.2"/>
    <row r="18" spans="2:20" ht="12" customHeight="1" x14ac:dyDescent="0.2"/>
    <row r="19" spans="2:20" ht="12" customHeight="1" x14ac:dyDescent="0.2"/>
    <row r="20" spans="2:20" ht="12" customHeight="1" x14ac:dyDescent="0.2"/>
    <row r="21" spans="2:20" ht="12" customHeight="1" x14ac:dyDescent="0.2"/>
    <row r="22" spans="2:20" ht="12" customHeight="1" x14ac:dyDescent="0.2"/>
    <row r="23" spans="2:20" ht="12" customHeight="1" x14ac:dyDescent="0.2"/>
    <row r="24" spans="2:20" ht="12" customHeight="1" x14ac:dyDescent="0.2"/>
    <row r="25" spans="2:20" ht="12" customHeight="1" x14ac:dyDescent="0.2"/>
    <row r="26" spans="2:20" ht="12" customHeight="1" x14ac:dyDescent="0.2"/>
    <row r="27" spans="2:20" ht="12" customHeight="1" x14ac:dyDescent="0.2"/>
    <row r="29" spans="2:20" ht="21" customHeight="1" x14ac:dyDescent="0.2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2:20" ht="24" customHeight="1" x14ac:dyDescent="0.2">
      <c r="B30" s="31" t="s">
        <v>61</v>
      </c>
    </row>
    <row r="31" spans="2:20" ht="15.75" customHeight="1" x14ac:dyDescent="0.2"/>
    <row r="32" spans="2:20" ht="12" customHeight="1" x14ac:dyDescent="0.2"/>
    <row r="33" spans="2:5" ht="12" customHeight="1" x14ac:dyDescent="0.2">
      <c r="B33" s="16"/>
    </row>
    <row r="34" spans="2:5" ht="12" customHeight="1" x14ac:dyDescent="0.2"/>
    <row r="35" spans="2:5" ht="12" customHeight="1" x14ac:dyDescent="0.2">
      <c r="B35" s="16"/>
    </row>
    <row r="36" spans="2:5" ht="12" customHeight="1" x14ac:dyDescent="0.2">
      <c r="B36" s="16"/>
    </row>
    <row r="37" spans="2:5" ht="12" customHeight="1" x14ac:dyDescent="0.2">
      <c r="B37" s="16"/>
    </row>
    <row r="38" spans="2:5" ht="12" customHeight="1" x14ac:dyDescent="0.2">
      <c r="B38" s="16"/>
    </row>
    <row r="39" spans="2:5" ht="12" customHeight="1" x14ac:dyDescent="0.2">
      <c r="B39" s="16"/>
      <c r="E39" s="25"/>
    </row>
    <row r="40" spans="2:5" ht="12" customHeight="1" x14ac:dyDescent="0.2">
      <c r="B40" s="16"/>
    </row>
    <row r="41" spans="2:5" ht="12" customHeight="1" x14ac:dyDescent="0.2">
      <c r="B41" s="16"/>
    </row>
    <row r="42" spans="2:5" ht="12" customHeight="1" x14ac:dyDescent="0.2"/>
    <row r="43" spans="2:5" ht="12" customHeight="1" x14ac:dyDescent="0.2">
      <c r="B43" s="16"/>
    </row>
    <row r="44" spans="2:5" ht="12" customHeight="1" x14ac:dyDescent="0.2"/>
    <row r="45" spans="2:5" ht="12" customHeight="1" x14ac:dyDescent="0.2"/>
    <row r="46" spans="2:5" ht="12" customHeight="1" x14ac:dyDescent="0.2">
      <c r="B46" s="36" t="s">
        <v>93</v>
      </c>
    </row>
    <row r="47" spans="2:5" ht="12" customHeight="1" x14ac:dyDescent="0.2">
      <c r="B47" s="16" t="s">
        <v>66</v>
      </c>
    </row>
    <row r="48" spans="2:5" ht="12" customHeight="1" x14ac:dyDescent="0.2">
      <c r="B48" s="16"/>
    </row>
    <row r="49" spans="1:27" ht="12" customHeight="1" x14ac:dyDescent="0.2"/>
    <row r="50" spans="1:27" ht="12" customHeight="1" x14ac:dyDescent="0.2"/>
    <row r="51" spans="1:27" ht="12" customHeight="1" x14ac:dyDescent="0.2"/>
    <row r="52" spans="1:27" ht="12" customHeight="1" x14ac:dyDescent="0.2"/>
    <row r="53" spans="1:27" ht="12" customHeight="1" x14ac:dyDescent="0.2"/>
    <row r="54" spans="1:27" ht="12" customHeight="1" x14ac:dyDescent="0.2">
      <c r="A54" s="15" t="s">
        <v>51</v>
      </c>
      <c r="B54" s="56" t="s">
        <v>109</v>
      </c>
    </row>
    <row r="55" spans="1:27" ht="12" customHeight="1" x14ac:dyDescent="0.2"/>
    <row r="56" spans="1:27" ht="12" customHeight="1" x14ac:dyDescent="0.2">
      <c r="A56" s="13"/>
      <c r="B56" s="34" t="s">
        <v>83</v>
      </c>
      <c r="C56" s="37"/>
      <c r="D56" s="37"/>
      <c r="E56" s="37"/>
      <c r="F56" s="37"/>
      <c r="G56" s="37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2" customHeight="1" x14ac:dyDescent="0.2">
      <c r="B57" s="34" t="s">
        <v>70</v>
      </c>
      <c r="C57" s="34" t="s">
        <v>84</v>
      </c>
      <c r="D57" s="37"/>
      <c r="E57" s="37"/>
      <c r="F57" s="37"/>
      <c r="G57" s="37"/>
    </row>
    <row r="58" spans="1:27" ht="12" customHeight="1" x14ac:dyDescent="0.2">
      <c r="B58" s="34" t="s">
        <v>71</v>
      </c>
      <c r="C58" s="34" t="s">
        <v>85</v>
      </c>
      <c r="D58" s="37"/>
      <c r="E58" s="37"/>
      <c r="F58" s="37"/>
      <c r="G58" s="37"/>
    </row>
    <row r="59" spans="1:27" ht="12" customHeight="1" x14ac:dyDescent="0.2">
      <c r="B59" s="37"/>
      <c r="C59" s="37"/>
      <c r="D59" s="37"/>
      <c r="E59" s="37"/>
      <c r="F59" s="37"/>
      <c r="G59" s="37"/>
    </row>
    <row r="60" spans="1:27" ht="12" customHeight="1" x14ac:dyDescent="0.2">
      <c r="B60" s="34" t="s">
        <v>72</v>
      </c>
      <c r="C60" s="34" t="s">
        <v>73</v>
      </c>
      <c r="E60" s="37"/>
      <c r="F60" s="37"/>
      <c r="G60" s="37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7" ht="12" customHeight="1" x14ac:dyDescent="0.2">
      <c r="B61" s="34" t="s">
        <v>86</v>
      </c>
      <c r="C61" s="34" t="s">
        <v>87</v>
      </c>
      <c r="E61" s="37"/>
      <c r="F61" s="37"/>
      <c r="G61" s="37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7" ht="12" customHeight="1" x14ac:dyDescent="0.2">
      <c r="B62" s="34" t="s">
        <v>88</v>
      </c>
      <c r="C62" s="34" t="s">
        <v>65</v>
      </c>
      <c r="E62" s="37"/>
      <c r="F62" s="37"/>
      <c r="G62" s="37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7" ht="12" customHeight="1" x14ac:dyDescent="0.2">
      <c r="B63" s="17" t="s">
        <v>89</v>
      </c>
      <c r="C63" s="17"/>
      <c r="D63" s="17"/>
    </row>
    <row r="64" spans="1:27" ht="17.25" customHeight="1" x14ac:dyDescent="0.2"/>
    <row r="65" spans="2:35" ht="12" customHeight="1" x14ac:dyDescent="0.2">
      <c r="B65" s="26" t="s">
        <v>54</v>
      </c>
      <c r="C65" s="26" t="s">
        <v>0</v>
      </c>
      <c r="D65" s="26" t="s">
        <v>1</v>
      </c>
      <c r="E65" s="26" t="s">
        <v>2</v>
      </c>
      <c r="F65" s="26" t="s">
        <v>3</v>
      </c>
      <c r="G65" s="26" t="s">
        <v>4</v>
      </c>
      <c r="H65" s="26" t="s">
        <v>5</v>
      </c>
      <c r="I65" s="26" t="s">
        <v>6</v>
      </c>
      <c r="J65" s="26" t="s">
        <v>7</v>
      </c>
      <c r="K65" s="26" t="s">
        <v>8</v>
      </c>
      <c r="L65" s="26" t="s">
        <v>9</v>
      </c>
      <c r="M65" s="26" t="s">
        <v>10</v>
      </c>
      <c r="N65" s="26" t="s">
        <v>11</v>
      </c>
      <c r="O65" s="26" t="s">
        <v>12</v>
      </c>
      <c r="P65" s="26" t="s">
        <v>13</v>
      </c>
      <c r="Q65" s="26" t="s">
        <v>14</v>
      </c>
      <c r="R65" s="26" t="s">
        <v>15</v>
      </c>
      <c r="S65" s="26" t="s">
        <v>16</v>
      </c>
      <c r="T65" s="26" t="s">
        <v>17</v>
      </c>
      <c r="U65" s="26" t="s">
        <v>18</v>
      </c>
      <c r="V65" s="26" t="s">
        <v>46</v>
      </c>
      <c r="W65" s="26" t="s">
        <v>47</v>
      </c>
      <c r="X65" s="26" t="s">
        <v>48</v>
      </c>
      <c r="Y65" s="26" t="s">
        <v>49</v>
      </c>
      <c r="Z65" s="26" t="s">
        <v>50</v>
      </c>
      <c r="AA65" s="26" t="s">
        <v>55</v>
      </c>
      <c r="AB65" s="26" t="s">
        <v>53</v>
      </c>
      <c r="AC65" s="26">
        <v>2016</v>
      </c>
      <c r="AD65" s="26">
        <v>2017</v>
      </c>
      <c r="AE65" s="26">
        <v>2018</v>
      </c>
      <c r="AF65" s="26"/>
      <c r="AG65" s="26">
        <v>2019</v>
      </c>
      <c r="AH65" s="26"/>
      <c r="AI65" s="26" t="s">
        <v>90</v>
      </c>
    </row>
    <row r="66" spans="2:35" ht="12" customHeight="1" x14ac:dyDescent="0.2">
      <c r="B66" s="26" t="s">
        <v>63</v>
      </c>
      <c r="C66" s="38">
        <v>102.34</v>
      </c>
      <c r="D66" s="38">
        <v>102.51</v>
      </c>
      <c r="E66" s="39">
        <v>102.6</v>
      </c>
      <c r="F66" s="38">
        <v>102.73</v>
      </c>
      <c r="G66" s="38">
        <v>102.82</v>
      </c>
      <c r="H66" s="38">
        <v>102.83</v>
      </c>
      <c r="I66" s="39">
        <v>102.7</v>
      </c>
      <c r="J66" s="38">
        <v>102.31</v>
      </c>
      <c r="K66" s="38">
        <v>101.65</v>
      </c>
      <c r="L66" s="38">
        <v>100.85</v>
      </c>
      <c r="M66" s="40">
        <v>100</v>
      </c>
      <c r="N66" s="38">
        <v>99.21</v>
      </c>
      <c r="O66" s="38">
        <v>98.58</v>
      </c>
      <c r="P66" s="38">
        <v>98.06</v>
      </c>
      <c r="Q66" s="38">
        <v>97.53</v>
      </c>
      <c r="R66" s="38">
        <v>97.03</v>
      </c>
      <c r="S66" s="39">
        <v>96.6</v>
      </c>
      <c r="T66" s="38">
        <v>96.25</v>
      </c>
      <c r="U66" s="38">
        <v>95.97</v>
      </c>
      <c r="V66" s="38">
        <v>95.74</v>
      </c>
      <c r="W66" s="38">
        <v>95.56</v>
      </c>
      <c r="X66" s="38">
        <v>95.42</v>
      </c>
      <c r="Y66" s="38">
        <v>95.33</v>
      </c>
      <c r="Z66" s="38">
        <v>95.28</v>
      </c>
      <c r="AA66" s="38">
        <v>95.29</v>
      </c>
      <c r="AB66" s="38">
        <v>95.34</v>
      </c>
      <c r="AC66" s="38">
        <v>95.44</v>
      </c>
      <c r="AD66" s="38">
        <v>95.59</v>
      </c>
      <c r="AE66" s="38">
        <v>95.74</v>
      </c>
      <c r="AF66" s="38" t="s">
        <v>91</v>
      </c>
      <c r="AG66" s="38">
        <v>95.89</v>
      </c>
      <c r="AH66" s="38" t="s">
        <v>91</v>
      </c>
      <c r="AI66" s="41">
        <f>(AG66-M66)/M66*100</f>
        <v>-4.1099999999999994</v>
      </c>
    </row>
    <row r="67" spans="2:35" ht="12" customHeight="1" x14ac:dyDescent="0.2">
      <c r="B67" s="26" t="s">
        <v>56</v>
      </c>
      <c r="C67" s="38">
        <v>115.92</v>
      </c>
      <c r="D67" s="38">
        <v>114.42</v>
      </c>
      <c r="E67" s="38">
        <v>112.96</v>
      </c>
      <c r="F67" s="38">
        <v>111.74</v>
      </c>
      <c r="G67" s="38">
        <v>110.58</v>
      </c>
      <c r="H67" s="38">
        <v>109.35</v>
      </c>
      <c r="I67" s="38">
        <v>107.92</v>
      </c>
      <c r="J67" s="38">
        <v>106.16</v>
      </c>
      <c r="K67" s="38">
        <v>104.17</v>
      </c>
      <c r="L67" s="38">
        <v>102.08</v>
      </c>
      <c r="M67" s="40">
        <v>100</v>
      </c>
      <c r="N67" s="38">
        <v>98.05</v>
      </c>
      <c r="O67" s="38">
        <v>96.33</v>
      </c>
      <c r="P67" s="38">
        <v>94.76</v>
      </c>
      <c r="Q67" s="38">
        <v>93.23</v>
      </c>
      <c r="R67" s="38">
        <v>91.78</v>
      </c>
      <c r="S67" s="38">
        <v>90.46</v>
      </c>
      <c r="T67" s="38">
        <v>89.31</v>
      </c>
      <c r="U67" s="38">
        <v>88.28</v>
      </c>
      <c r="V67" s="38">
        <v>87.35</v>
      </c>
      <c r="W67" s="38">
        <v>86.51</v>
      </c>
      <c r="X67" s="38">
        <v>85.77</v>
      </c>
      <c r="Y67" s="38">
        <v>85.12</v>
      </c>
      <c r="Z67" s="38">
        <v>84.58</v>
      </c>
      <c r="AA67" s="38">
        <v>84.12</v>
      </c>
      <c r="AB67" s="38">
        <v>83.76</v>
      </c>
      <c r="AC67" s="38">
        <v>83.49</v>
      </c>
      <c r="AD67" s="38">
        <v>83.29</v>
      </c>
      <c r="AE67" s="38">
        <v>83.09</v>
      </c>
      <c r="AF67" s="38" t="s">
        <v>91</v>
      </c>
      <c r="AG67" s="38">
        <v>82.89</v>
      </c>
      <c r="AH67" s="38" t="s">
        <v>91</v>
      </c>
      <c r="AI67" s="41">
        <f>(AG67-M67)/M67*100</f>
        <v>-17.11</v>
      </c>
    </row>
    <row r="68" spans="2:35" ht="12" customHeight="1" x14ac:dyDescent="0.2">
      <c r="B68" s="26" t="s">
        <v>57</v>
      </c>
      <c r="C68" s="38">
        <v>103.17</v>
      </c>
      <c r="D68" s="38">
        <v>103.69</v>
      </c>
      <c r="E68" s="38">
        <v>103.95</v>
      </c>
      <c r="F68" s="38">
        <v>104.05</v>
      </c>
      <c r="G68" s="38">
        <v>104.02</v>
      </c>
      <c r="H68" s="39">
        <v>103.9</v>
      </c>
      <c r="I68" s="38">
        <v>103.72</v>
      </c>
      <c r="J68" s="38">
        <v>103.23</v>
      </c>
      <c r="K68" s="38">
        <v>102.31</v>
      </c>
      <c r="L68" s="38">
        <v>101.16</v>
      </c>
      <c r="M68" s="40">
        <v>100</v>
      </c>
      <c r="N68" s="38">
        <v>99.01</v>
      </c>
      <c r="O68" s="38">
        <v>98.39</v>
      </c>
      <c r="P68" s="38">
        <v>98.05</v>
      </c>
      <c r="Q68" s="38">
        <v>97.77</v>
      </c>
      <c r="R68" s="38">
        <v>97.58</v>
      </c>
      <c r="S68" s="38">
        <v>97.52</v>
      </c>
      <c r="T68" s="38">
        <v>97.63</v>
      </c>
      <c r="U68" s="38">
        <v>97.87</v>
      </c>
      <c r="V68" s="38">
        <v>98.25</v>
      </c>
      <c r="W68" s="38">
        <v>98.73</v>
      </c>
      <c r="X68" s="38">
        <v>99.33</v>
      </c>
      <c r="Y68" s="38">
        <v>100.06</v>
      </c>
      <c r="Z68" s="38">
        <v>100.91</v>
      </c>
      <c r="AA68" s="39">
        <v>101.9</v>
      </c>
      <c r="AB68" s="38">
        <v>103.01</v>
      </c>
      <c r="AC68" s="38">
        <v>104.28</v>
      </c>
      <c r="AD68" s="38">
        <v>105.68</v>
      </c>
      <c r="AE68" s="38">
        <v>107.1</v>
      </c>
      <c r="AF68" s="38" t="s">
        <v>91</v>
      </c>
      <c r="AG68" s="38">
        <v>108.54</v>
      </c>
      <c r="AH68" s="38" t="s">
        <v>91</v>
      </c>
      <c r="AI68" s="41">
        <f>(AG68-M68)/M68*100</f>
        <v>8.5400000000000063</v>
      </c>
    </row>
    <row r="70" spans="2:35" x14ac:dyDescent="0.2">
      <c r="B70" s="34" t="s">
        <v>81</v>
      </c>
      <c r="C70" s="37"/>
    </row>
    <row r="71" spans="2:35" x14ac:dyDescent="0.2">
      <c r="B71" s="34" t="s">
        <v>91</v>
      </c>
      <c r="C71" s="34" t="s">
        <v>92</v>
      </c>
    </row>
  </sheetData>
  <hyperlinks>
    <hyperlink ref="B54" r:id="rId1"/>
  </hyperlinks>
  <pageMargins left="0.25" right="0.25" top="0.75" bottom="0.75" header="0.3" footer="0.3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'Figure 1'!Print_Area</vt:lpstr>
      <vt:lpstr>'Figure 3'!Print_Area</vt:lpstr>
      <vt:lpstr>'Figure 4'!Print_Area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PIIRTO Jukka (ESTAT)</cp:lastModifiedBy>
  <cp:lastPrinted>2016-11-14T16:15:05Z</cp:lastPrinted>
  <dcterms:created xsi:type="dcterms:W3CDTF">1996-10-14T23:33:28Z</dcterms:created>
  <dcterms:modified xsi:type="dcterms:W3CDTF">2021-12-17T13:59:15Z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