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8_{F5A7E61F-E0E7-4C94-B5AF-D145E50C3BF7}" xr6:coauthVersionLast="47" xr6:coauthVersionMax="47" xr10:uidLastSave="{00000000-0000-0000-0000-000000000000}"/>
  <bookViews>
    <workbookView xWindow="-120" yWindow="-120" windowWidth="29040" windowHeight="15840" tabRatio="880" activeTab="5" xr2:uid="{00000000-000D-0000-FFFF-FFFF00000000}"/>
  </bookViews>
  <sheets>
    <sheet name="Figure 1" sheetId="59" r:id="rId1"/>
    <sheet name="Figure 2" sheetId="24" r:id="rId2"/>
    <sheet name="Figure 3" sheetId="26" r:id="rId3"/>
    <sheet name="Figure 4" sheetId="32" r:id="rId4"/>
    <sheet name="Figure 5" sheetId="30" r:id="rId5"/>
    <sheet name="Figure 6" sheetId="8" r:id="rId6"/>
    <sheet name="Figure 7" sheetId="17" r:id="rId7"/>
    <sheet name="Figure 8" sheetId="52" r:id="rId8"/>
    <sheet name="Figure 9" sheetId="11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9" l="1"/>
  <c r="I14" i="52"/>
  <c r="I13" i="52"/>
  <c r="I15" i="52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3" i="30"/>
  <c r="F32" i="30"/>
  <c r="F34" i="30"/>
  <c r="F35" i="30"/>
  <c r="F36" i="30"/>
  <c r="F37" i="30"/>
  <c r="F38" i="30"/>
  <c r="F39" i="30"/>
  <c r="F41" i="30"/>
  <c r="F42" i="30"/>
  <c r="F11" i="30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30" i="26"/>
  <c r="F28" i="26"/>
  <c r="F29" i="26"/>
  <c r="F31" i="26"/>
  <c r="F32" i="26"/>
  <c r="F33" i="26"/>
  <c r="F34" i="26"/>
  <c r="F35" i="26"/>
  <c r="F36" i="26"/>
  <c r="F37" i="26"/>
  <c r="F38" i="26"/>
  <c r="F40" i="26"/>
  <c r="F41" i="26"/>
  <c r="F11" i="26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2" i="24"/>
  <c r="F41" i="24"/>
  <c r="F11" i="24"/>
  <c r="E13" i="59"/>
  <c r="E14" i="59"/>
  <c r="E15" i="59"/>
  <c r="E16" i="59"/>
  <c r="E17" i="59"/>
  <c r="E18" i="59"/>
  <c r="E19" i="59"/>
  <c r="E20" i="59"/>
  <c r="E21" i="59"/>
  <c r="E22" i="59"/>
  <c r="E23" i="59"/>
  <c r="E25" i="59"/>
  <c r="E24" i="59"/>
  <c r="E26" i="59"/>
  <c r="E28" i="59"/>
  <c r="E27" i="59"/>
  <c r="E29" i="59"/>
  <c r="E30" i="59"/>
  <c r="E31" i="59"/>
  <c r="E32" i="59"/>
  <c r="E33" i="59"/>
  <c r="E34" i="59"/>
  <c r="E35" i="59"/>
  <c r="E36" i="59"/>
  <c r="E37" i="59"/>
  <c r="E38" i="59"/>
  <c r="E39" i="59"/>
  <c r="E41" i="59"/>
  <c r="E42" i="59"/>
</calcChain>
</file>

<file path=xl/sharedStrings.xml><?xml version="1.0" encoding="utf-8"?>
<sst xmlns="http://schemas.openxmlformats.org/spreadsheetml/2006/main" count="265" uniqueCount="135">
  <si>
    <t>2003</t>
  </si>
  <si>
    <t>2006</t>
  </si>
  <si>
    <t>2007</t>
  </si>
  <si>
    <t>2008</t>
  </si>
  <si>
    <t>2009</t>
  </si>
  <si>
    <t>(number of deaths per 100 000 inhabitants)</t>
  </si>
  <si>
    <t>Romania</t>
  </si>
  <si>
    <t>Lithuania</t>
  </si>
  <si>
    <t>Bulgaria</t>
  </si>
  <si>
    <t>Estonia</t>
  </si>
  <si>
    <t>Latvia</t>
  </si>
  <si>
    <t>Slovakia</t>
  </si>
  <si>
    <t>Hungary</t>
  </si>
  <si>
    <t>Croatia</t>
  </si>
  <si>
    <t>Poland</t>
  </si>
  <si>
    <t>Ireland</t>
  </si>
  <si>
    <t>Slovenia</t>
  </si>
  <si>
    <t>Belgium</t>
  </si>
  <si>
    <t>Finland</t>
  </si>
  <si>
    <t>Netherlands</t>
  </si>
  <si>
    <t>Greece</t>
  </si>
  <si>
    <t>France</t>
  </si>
  <si>
    <t>Portugal</t>
  </si>
  <si>
    <t>Spain</t>
  </si>
  <si>
    <t>Austria</t>
  </si>
  <si>
    <t>Cyprus</t>
  </si>
  <si>
    <t>Italy</t>
  </si>
  <si>
    <t>Luxembourg</t>
  </si>
  <si>
    <t>Denmark</t>
  </si>
  <si>
    <t>Sweden</t>
  </si>
  <si>
    <t>Malta</t>
  </si>
  <si>
    <t>Germany</t>
  </si>
  <si>
    <t>Neoplasms</t>
  </si>
  <si>
    <t>Switzerland</t>
  </si>
  <si>
    <t>Norway</t>
  </si>
  <si>
    <t>First quintile</t>
  </si>
  <si>
    <t>Young men</t>
  </si>
  <si>
    <t>Young women</t>
  </si>
  <si>
    <t>15-19 years</t>
  </si>
  <si>
    <t>20-24 years</t>
  </si>
  <si>
    <t>25-29 years</t>
  </si>
  <si>
    <t>Fifth quintile</t>
  </si>
  <si>
    <t>Germany (²)</t>
  </si>
  <si>
    <t>2000 (¹)</t>
  </si>
  <si>
    <t>2001 (¹)</t>
  </si>
  <si>
    <t>2002 (¹)</t>
  </si>
  <si>
    <t>2004 (¹)</t>
  </si>
  <si>
    <t>2005 (¹)</t>
  </si>
  <si>
    <t>2010 (¹)</t>
  </si>
  <si>
    <t>Greece (²)</t>
  </si>
  <si>
    <t>Being young in Europe today</t>
  </si>
  <si>
    <t>Chapter 3: health</t>
  </si>
  <si>
    <t>Bookmark:</t>
  </si>
  <si>
    <t>Bookmarks:</t>
  </si>
  <si>
    <t>(number of deaths)</t>
  </si>
  <si>
    <t>Other causes</t>
  </si>
  <si>
    <t>Czechia</t>
  </si>
  <si>
    <t>(%)</t>
  </si>
  <si>
    <t>EU</t>
  </si>
  <si>
    <t>Difference</t>
  </si>
  <si>
    <t>EU (¹)</t>
  </si>
  <si>
    <t>Romania: no data available</t>
  </si>
  <si>
    <t>EU (¹)(²)</t>
  </si>
  <si>
    <t>Bulgaria (²)</t>
  </si>
  <si>
    <t>Latvia (²)</t>
  </si>
  <si>
    <t>Lithuania (²)</t>
  </si>
  <si>
    <t>(¹) Estimate</t>
  </si>
  <si>
    <t>(²) Low reliability</t>
  </si>
  <si>
    <t>Note: data between 2010 and 2016 are estimates.</t>
  </si>
  <si>
    <t>15-29 years</t>
  </si>
  <si>
    <t>Total population</t>
  </si>
  <si>
    <t>https://ec.europa.eu/eurostat/databrowser/bookmark/4b07550c-6e5b-40fc-9220-6a0b06b9dbb0?lang=en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</si>
  <si>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</si>
  <si>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</si>
  <si>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</si>
  <si>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</si>
  <si>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</si>
  <si>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</si>
  <si>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</si>
  <si>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</si>
  <si>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</si>
  <si>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</si>
  <si>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From 15 to 19 years</t>
  </si>
  <si>
    <t>From 20 to 24 years</t>
  </si>
  <si>
    <t>From 25 to 29 years</t>
  </si>
  <si>
    <t>Males</t>
  </si>
  <si>
    <t>Females</t>
  </si>
  <si>
    <t>https://ec.europa.eu/eurostat/databrowser/bookmark/1bb8406a-3caf-437c-b6d1-af8e0eee462b?lang=en</t>
  </si>
  <si>
    <t>Males: 16-29 year olds</t>
  </si>
  <si>
    <t>Females: 16-29 year olds</t>
  </si>
  <si>
    <t>Figure 2: Young people (aged 16-29 years) who perceive themselves to be in good or very good health, by income quintile, 2022</t>
  </si>
  <si>
    <t>Figure 3: Young people aged 16-29 years suffering from a long-standing illness or health problem, by sex, 2022</t>
  </si>
  <si>
    <t xml:space="preserve">Accidents </t>
  </si>
  <si>
    <t>Intentional self-harm</t>
  </si>
  <si>
    <t>COVID-19</t>
  </si>
  <si>
    <t>Circulatory system</t>
  </si>
  <si>
    <t xml:space="preserve">Respiratory system </t>
  </si>
  <si>
    <t>Digestive system</t>
  </si>
  <si>
    <t xml:space="preserve">Nervous system </t>
  </si>
  <si>
    <t>Mental and behavioural</t>
  </si>
  <si>
    <t>Endocrine</t>
  </si>
  <si>
    <t>Infectious and parasitic</t>
  </si>
  <si>
    <t>Congenital malformations</t>
  </si>
  <si>
    <t>Young people: health status</t>
  </si>
  <si>
    <t>(¹) Estimates. 2021 data excludes Cyprus</t>
  </si>
  <si>
    <t>Figure 8: Deaths of young people from transport accidents, by age group, EU, 2000-2021</t>
  </si>
  <si>
    <t>Figure 7: Deaths of young people caused by intentional self-harm, by age group, EU, 2000-2021</t>
  </si>
  <si>
    <t>(¹) Estimates. Figures for 2021 exclude Cyprus</t>
  </si>
  <si>
    <t>16 years or over</t>
  </si>
  <si>
    <t xml:space="preserve"> 16-29 years</t>
  </si>
  <si>
    <t>https://ec.europa.eu/eurostat/databrowser/bookmark/1bc985e4-5ab9-429f-91ac-93490cfec88b?lang=en</t>
  </si>
  <si>
    <t>https://ec.europa.eu/eurostat/databrowser/bookmark/0cbe244a-0e44-457d-81ac-7e9916198c4d?lang=en</t>
  </si>
  <si>
    <t>https://ec.europa.eu/eurostat/databrowser/bookmark/769062e8-3411-45c7-ae84-53711a51cc67?lang=en</t>
  </si>
  <si>
    <t>Males: 16 years or older</t>
  </si>
  <si>
    <t>Females: 16 years or older</t>
  </si>
  <si>
    <t>https://ec.europa.eu/eurostat/databrowser/bookmark/cb8c656f-2de9-4674-9659-ad2803df8e9b?lang=en</t>
  </si>
  <si>
    <t>https://ec.europa.eu/eurostat/databrowser/bookmark/3e08525e-180b-410a-b3a1-c7bd81c519b4?lang=en</t>
  </si>
  <si>
    <t>https://ec.europa.eu/eurostat/databrowser/bookmark/666b1641-b790-4b21-8ada-52b19f9e0e91?lang=en</t>
  </si>
  <si>
    <t>https://ec.europa.eu/eurostat/databrowser/bookmark/055997b6-76c4-42e7-a772-398ec6b82ac5?lang=en</t>
  </si>
  <si>
    <t>Figure 1: Young people aged 16-29 years and total population(16+) who perceive themselves to be in good or very good health, 2022</t>
  </si>
  <si>
    <t>Figure 4: Disability prevalence among young people and adults, by sex, EU, 2010-2022</t>
  </si>
  <si>
    <t>Figure 5: Prevalence of moderate or severe disability among young people aged 16-29 years, by income quintile, 2022</t>
  </si>
  <si>
    <t>Figure 8: Crude death rates for young people from intentional self-harm, by age group and sex, EU, 2011 and 2021</t>
  </si>
  <si>
    <r>
      <t>Source:</t>
    </r>
    <r>
      <rPr>
        <sz val="10"/>
        <rFont val="Arial"/>
        <family val="2"/>
      </rPr>
      <t xml:space="preserve"> Eurostat (online data code: hlth_silc_10)</t>
    </r>
  </si>
  <si>
    <r>
      <t>Source:</t>
    </r>
    <r>
      <rPr>
        <sz val="10"/>
        <rFont val="Arial"/>
        <family val="2"/>
      </rPr>
      <t xml:space="preserve"> Eurostat (online data code: hlth_silc_04)</t>
    </r>
  </si>
  <si>
    <r>
      <t>Source:</t>
    </r>
    <r>
      <rPr>
        <sz val="10"/>
        <rFont val="Arial"/>
        <family val="2"/>
      </rPr>
      <t xml:space="preserve"> Eurostat (online data code: hlth_silc_12)</t>
    </r>
  </si>
  <si>
    <r>
      <t>Source:</t>
    </r>
    <r>
      <rPr>
        <sz val="10"/>
        <rFont val="Arial"/>
        <family val="2"/>
      </rPr>
      <t xml:space="preserve"> Eurostat (online data code: hlth_cd_aro)</t>
    </r>
  </si>
  <si>
    <r>
      <t>Source:</t>
    </r>
    <r>
      <rPr>
        <sz val="10"/>
        <rFont val="Arial"/>
        <family val="2"/>
      </rPr>
      <t xml:space="preserve"> Eurostat (online data codes: hlth_cd_anr and hlth_cd_aro)</t>
    </r>
  </si>
  <si>
    <r>
      <t>Source:</t>
    </r>
    <r>
      <rPr>
        <sz val="10"/>
        <rFont val="Arial"/>
        <family val="2"/>
      </rPr>
      <t xml:space="preserve"> Eurostat (online data codes: hlth_cd_acdr2)</t>
    </r>
  </si>
  <si>
    <r>
      <t>(</t>
    </r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hlth_silc_10)</t>
    </r>
  </si>
  <si>
    <r>
      <t>Source:</t>
    </r>
    <r>
      <rPr>
        <sz val="12"/>
        <rFont val="Arial"/>
        <family val="2"/>
      </rPr>
      <t xml:space="preserve"> Eurostat (online data code: hlth_silc_12)</t>
    </r>
  </si>
  <si>
    <t>(¹) Estimates.</t>
  </si>
  <si>
    <r>
      <t>Source:</t>
    </r>
    <r>
      <rPr>
        <sz val="12"/>
        <rFont val="Arial"/>
        <family val="2"/>
      </rPr>
      <t xml:space="preserve"> Eurostat (online data codes: hlth_cd_anr and hlth_cd_aro)</t>
    </r>
  </si>
  <si>
    <r>
      <t>Source:</t>
    </r>
    <r>
      <rPr>
        <sz val="12"/>
        <rFont val="Arial"/>
        <family val="2"/>
      </rPr>
      <t xml:space="preserve"> Eurostat (online data code: hlth_cd_aro)</t>
    </r>
  </si>
  <si>
    <r>
      <t>Source:</t>
    </r>
    <r>
      <rPr>
        <sz val="12"/>
        <rFont val="Arial"/>
        <family val="2"/>
      </rPr>
      <t xml:space="preserve"> Eurostat (online data code: hlth_cd_acdr2)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</si>
</sst>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_i"/>
    <numFmt numFmtId="166" formatCode="0.0"/>
    <numFmt numFmtId="167" formatCode="0.0%"/>
    <numFmt numFmtId="168" formatCode="#,##0.##########"/>
  </numFmts>
  <fonts count="14" x14ac:knownFonts="1">
    <font>
      <sz val="9"/>
      <name val="Arial"/>
      <family val="2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11"/>
      <name val="Arial"/>
      <family val="2"/>
      <charset val="161"/>
    </font>
    <font>
      <sz val="11"/>
      <name val="Arial"/>
      <family val="2"/>
    </font>
    <font>
      <sz val="8"/>
      <name val="Arial Narrow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6F6F6"/>
      </patternFill>
    </fill>
  </fills>
  <borders count="1">
    <border>
      <left/>
      <right/>
      <top/>
      <bottom/>
      <diagonal/>
    </border>
  </borders>
  <cellStyleXfs count="8">
    <xf numFmtId="0" fontId="0" fillId="0" borderId="0" applyNumberFormat="0" applyFill="0" applyBorder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2" fillId="0" borderId="0" applyFill="0" applyBorder="0" applyProtection="0">
      <alignment horizontal="right"/>
    </xf>
    <xf numFmtId="0" fontId="4" fillId="0" borderId="0"/>
    <xf numFmtId="165" fontId="5" fillId="0" borderId="0" applyFill="0" applyBorder="0" applyProtection="0">
      <alignment horizontal="right"/>
    </xf>
    <xf numFmtId="0" fontId="7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5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5" applyFont="1"/>
    <xf numFmtId="0" fontId="8" fillId="0" borderId="0" xfId="3" applyFont="1" applyAlignment="1">
      <alignment horizontal="left"/>
    </xf>
    <xf numFmtId="0" fontId="6" fillId="0" borderId="0" xfId="5" applyFont="1" applyFill="1" applyBorder="1"/>
    <xf numFmtId="0" fontId="6" fillId="0" borderId="0" xfId="5" applyNumberFormat="1" applyFont="1" applyFill="1" applyBorder="1" applyAlignment="1">
      <alignment horizontal="right" wrapText="1"/>
    </xf>
    <xf numFmtId="0" fontId="6" fillId="0" borderId="0" xfId="5" applyNumberFormat="1" applyFont="1" applyFill="1" applyBorder="1" applyAlignment="1"/>
    <xf numFmtId="166" fontId="6" fillId="0" borderId="0" xfId="5" applyNumberFormat="1" applyFont="1" applyFill="1" applyBorder="1" applyAlignment="1">
      <alignment horizontal="right"/>
    </xf>
    <xf numFmtId="1" fontId="6" fillId="0" borderId="0" xfId="5" applyNumberFormat="1" applyFont="1"/>
    <xf numFmtId="166" fontId="6" fillId="0" borderId="0" xfId="5" applyNumberFormat="1" applyFont="1"/>
    <xf numFmtId="168" fontId="6" fillId="2" borderId="0" xfId="0" applyNumberFormat="1" applyFont="1" applyFill="1" applyAlignment="1">
      <alignment horizontal="right" vertical="center" shrinkToFit="1"/>
    </xf>
    <xf numFmtId="164" fontId="6" fillId="0" borderId="0" xfId="0" applyNumberFormat="1" applyFont="1" applyAlignment="1">
      <alignment horizontal="right" vertical="center" shrinkToFit="1"/>
    </xf>
    <xf numFmtId="0" fontId="9" fillId="0" borderId="0" xfId="5" applyFont="1"/>
    <xf numFmtId="0" fontId="8" fillId="0" borderId="0" xfId="5" applyFont="1"/>
    <xf numFmtId="0" fontId="10" fillId="0" borderId="0" xfId="7" applyFont="1">
      <alignment vertical="center"/>
    </xf>
    <xf numFmtId="0" fontId="11" fillId="0" borderId="0" xfId="0" applyFont="1">
      <alignment vertical="center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>
      <alignment vertical="center"/>
    </xf>
    <xf numFmtId="166" fontId="6" fillId="0" borderId="0" xfId="0" applyNumberFormat="1" applyFont="1">
      <alignment vertical="center"/>
    </xf>
    <xf numFmtId="1" fontId="6" fillId="0" borderId="0" xfId="0" applyNumberFormat="1" applyFont="1">
      <alignment vertical="center"/>
    </xf>
    <xf numFmtId="1" fontId="6" fillId="0" borderId="0" xfId="0" applyNumberFormat="1" applyFont="1" applyFill="1" applyBorder="1" applyAlignment="1">
      <alignment horizontal="right"/>
    </xf>
    <xf numFmtId="0" fontId="11" fillId="0" borderId="0" xfId="5" applyFont="1"/>
    <xf numFmtId="0" fontId="8" fillId="0" borderId="0" xfId="5" applyFont="1" applyAlignment="1">
      <alignment horizontal="left"/>
    </xf>
    <xf numFmtId="166" fontId="6" fillId="0" borderId="0" xfId="5" applyNumberFormat="1" applyFont="1" applyFill="1"/>
    <xf numFmtId="0" fontId="6" fillId="0" borderId="0" xfId="5" applyFont="1" applyFill="1"/>
    <xf numFmtId="0" fontId="10" fillId="0" borderId="0" xfId="7" applyFont="1" applyAlignment="1"/>
    <xf numFmtId="0" fontId="8" fillId="0" borderId="0" xfId="5" applyNumberFormat="1" applyFont="1" applyFill="1" applyBorder="1" applyAlignment="1">
      <alignment horizontal="left"/>
    </xf>
    <xf numFmtId="165" fontId="6" fillId="0" borderId="0" xfId="6" applyFont="1" applyFill="1" applyBorder="1">
      <alignment horizontal="right"/>
    </xf>
    <xf numFmtId="0" fontId="6" fillId="0" borderId="0" xfId="5" applyFont="1" applyBorder="1"/>
    <xf numFmtId="165" fontId="6" fillId="0" borderId="0" xfId="6" applyFont="1">
      <alignment horizontal="right"/>
    </xf>
    <xf numFmtId="166" fontId="6" fillId="0" borderId="0" xfId="5" applyNumberFormat="1" applyFont="1" applyBorder="1"/>
    <xf numFmtId="0" fontId="6" fillId="0" borderId="0" xfId="5" applyFont="1" applyAlignment="1">
      <alignment horizontal="right"/>
    </xf>
    <xf numFmtId="0" fontId="6" fillId="0" borderId="0" xfId="3" applyFont="1"/>
    <xf numFmtId="0" fontId="6" fillId="0" borderId="0" xfId="0" applyFont="1" applyAlignment="1"/>
    <xf numFmtId="49" fontId="6" fillId="0" borderId="0" xfId="3" applyNumberFormat="1" applyFont="1" applyFill="1" applyBorder="1" applyAlignment="1">
      <alignment horizontal="left"/>
    </xf>
    <xf numFmtId="166" fontId="6" fillId="0" borderId="0" xfId="0" applyNumberFormat="1" applyFont="1" applyAlignment="1"/>
    <xf numFmtId="166" fontId="6" fillId="0" borderId="0" xfId="3" applyNumberFormat="1" applyFont="1"/>
    <xf numFmtId="10" fontId="6" fillId="0" borderId="0" xfId="0" applyNumberFormat="1" applyFont="1" applyAlignment="1"/>
    <xf numFmtId="167" fontId="6" fillId="0" borderId="0" xfId="0" applyNumberFormat="1" applyFont="1" applyAlignment="1"/>
    <xf numFmtId="0" fontId="9" fillId="0" borderId="0" xfId="3" applyFont="1"/>
    <xf numFmtId="0" fontId="8" fillId="0" borderId="0" xfId="3" applyFont="1"/>
    <xf numFmtId="3" fontId="6" fillId="0" borderId="0" xfId="3" applyNumberFormat="1" applyFont="1" applyFill="1" applyBorder="1" applyAlignment="1"/>
    <xf numFmtId="10" fontId="6" fillId="0" borderId="0" xfId="3" applyNumberFormat="1" applyFont="1"/>
    <xf numFmtId="0" fontId="6" fillId="0" borderId="0" xfId="3" applyFont="1" applyFill="1"/>
    <xf numFmtId="3" fontId="6" fillId="0" borderId="0" xfId="0" applyNumberFormat="1" applyFont="1" applyFill="1" applyBorder="1" applyAlignment="1"/>
    <xf numFmtId="3" fontId="6" fillId="0" borderId="0" xfId="3" applyNumberFormat="1" applyFont="1"/>
    <xf numFmtId="0" fontId="11" fillId="0" borderId="0" xfId="3" applyFont="1"/>
    <xf numFmtId="0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/>
    </xf>
    <xf numFmtId="0" fontId="6" fillId="0" borderId="0" xfId="3" applyFont="1" applyFill="1" applyBorder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</cellXfs>
  <cellStyles count="8">
    <cellStyle name="Hyperlink" xfId="7" builtinId="8"/>
    <cellStyle name="Normal" xfId="0" builtinId="0" customBuiltin="1"/>
    <cellStyle name="Normal 2" xfId="1" xr:uid="{00000000-0005-0000-0000-000001000000}"/>
    <cellStyle name="Normal 2 2" xfId="5" xr:uid="{00000000-0005-0000-0000-000002000000}"/>
    <cellStyle name="Normal 3" xfId="3" xr:uid="{00000000-0005-0000-0000-000003000000}"/>
    <cellStyle name="NumberCellStyle" xfId="4" xr:uid="{00000000-0005-0000-0000-000004000000}"/>
    <cellStyle name="NumberCellStyle 2" xfId="6" xr:uid="{00000000-0005-0000-0000-000005000000}"/>
    <cellStyle name="Percent 2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young people and the total population who perceive themselves to be in good or very good health,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2.1333333333333333E-2"/>
          <c:y val="2.01564105717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1'!$C$10</c:f>
              <c:strCache>
                <c:ptCount val="1"/>
                <c:pt idx="0">
                  <c:v> 16-29 years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1'!$B$11:$B$42</c:f>
              <c:strCache>
                <c:ptCount val="32"/>
                <c:pt idx="0">
                  <c:v>EU</c:v>
                </c:pt>
                <c:pt idx="2">
                  <c:v>Romania</c:v>
                </c:pt>
                <c:pt idx="3">
                  <c:v>Greece</c:v>
                </c:pt>
                <c:pt idx="4">
                  <c:v>Bulgaria</c:v>
                </c:pt>
                <c:pt idx="5">
                  <c:v>Cyprus</c:v>
                </c:pt>
                <c:pt idx="6">
                  <c:v>Slovakia</c:v>
                </c:pt>
                <c:pt idx="7">
                  <c:v>Croatia</c:v>
                </c:pt>
                <c:pt idx="8">
                  <c:v>Malta</c:v>
                </c:pt>
                <c:pt idx="9">
                  <c:v>Italy</c:v>
                </c:pt>
                <c:pt idx="10">
                  <c:v>Czechia</c:v>
                </c:pt>
                <c:pt idx="11">
                  <c:v>Hungary</c:v>
                </c:pt>
                <c:pt idx="12">
                  <c:v>Belgium</c:v>
                </c:pt>
                <c:pt idx="13">
                  <c:v>Spain</c:v>
                </c:pt>
                <c:pt idx="14">
                  <c:v>Luxembourg</c:v>
                </c:pt>
                <c:pt idx="15">
                  <c:v>Slovenia</c:v>
                </c:pt>
                <c:pt idx="16">
                  <c:v>Ireland</c:v>
                </c:pt>
                <c:pt idx="17">
                  <c:v>Poland</c:v>
                </c:pt>
                <c:pt idx="18">
                  <c:v>Austria</c:v>
                </c:pt>
                <c:pt idx="19">
                  <c:v>Latvia</c:v>
                </c:pt>
                <c:pt idx="20">
                  <c:v>France</c:v>
                </c:pt>
                <c:pt idx="21">
                  <c:v>Germany</c:v>
                </c:pt>
                <c:pt idx="22">
                  <c:v>Estonia</c:v>
                </c:pt>
                <c:pt idx="23">
                  <c:v>Lithuania</c:v>
                </c:pt>
                <c:pt idx="24">
                  <c:v>Netherlands</c:v>
                </c:pt>
                <c:pt idx="25">
                  <c:v>Portugal</c:v>
                </c:pt>
                <c:pt idx="26">
                  <c:v>Finland</c:v>
                </c:pt>
                <c:pt idx="27">
                  <c:v>Sweden</c:v>
                </c:pt>
                <c:pt idx="28">
                  <c:v>Denmark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1'!$C$11:$C$42</c:f>
              <c:numCache>
                <c:formatCode>0</c:formatCode>
                <c:ptCount val="32"/>
                <c:pt idx="0" formatCode="0.0">
                  <c:v>90.1</c:v>
                </c:pt>
                <c:pt idx="2" formatCode="0.0">
                  <c:v>98</c:v>
                </c:pt>
                <c:pt idx="3" formatCode="0.0">
                  <c:v>97.4</c:v>
                </c:pt>
                <c:pt idx="4" formatCode="0.0">
                  <c:v>97.1</c:v>
                </c:pt>
                <c:pt idx="5" formatCode="0.0">
                  <c:v>95.9</c:v>
                </c:pt>
                <c:pt idx="6" formatCode="0.0">
                  <c:v>95.8</c:v>
                </c:pt>
                <c:pt idx="7" formatCode="0.0">
                  <c:v>95.7</c:v>
                </c:pt>
                <c:pt idx="8" formatCode="0.0">
                  <c:v>95</c:v>
                </c:pt>
                <c:pt idx="9" formatCode="0.0">
                  <c:v>94.7</c:v>
                </c:pt>
                <c:pt idx="10" formatCode="0.0">
                  <c:v>93.6</c:v>
                </c:pt>
                <c:pt idx="11" formatCode="0.0">
                  <c:v>93.2</c:v>
                </c:pt>
                <c:pt idx="12" formatCode="0.0">
                  <c:v>92.2</c:v>
                </c:pt>
                <c:pt idx="13" formatCode="0.0">
                  <c:v>92</c:v>
                </c:pt>
                <c:pt idx="14" formatCode="0.0">
                  <c:v>92</c:v>
                </c:pt>
                <c:pt idx="15" formatCode="0.0">
                  <c:v>91.1</c:v>
                </c:pt>
                <c:pt idx="16" formatCode="0.0">
                  <c:v>90.5</c:v>
                </c:pt>
                <c:pt idx="17" formatCode="0.0">
                  <c:v>90.5</c:v>
                </c:pt>
                <c:pt idx="18" formatCode="0.0">
                  <c:v>89.9</c:v>
                </c:pt>
                <c:pt idx="19" formatCode="0.0">
                  <c:v>89</c:v>
                </c:pt>
                <c:pt idx="20" formatCode="0.0">
                  <c:v>88.1</c:v>
                </c:pt>
                <c:pt idx="21" formatCode="0.0">
                  <c:v>88</c:v>
                </c:pt>
                <c:pt idx="22" formatCode="0.0">
                  <c:v>87.5</c:v>
                </c:pt>
                <c:pt idx="23" formatCode="0.0">
                  <c:v>85.5</c:v>
                </c:pt>
                <c:pt idx="24" formatCode="0.0">
                  <c:v>82.8</c:v>
                </c:pt>
                <c:pt idx="25" formatCode="0.0">
                  <c:v>82.7</c:v>
                </c:pt>
                <c:pt idx="26" formatCode="0.0">
                  <c:v>82.3</c:v>
                </c:pt>
                <c:pt idx="27" formatCode="0.0">
                  <c:v>75.3</c:v>
                </c:pt>
                <c:pt idx="28" formatCode="0.0">
                  <c:v>71.099999999999994</c:v>
                </c:pt>
                <c:pt idx="30" formatCode="0.0">
                  <c:v>90</c:v>
                </c:pt>
                <c:pt idx="31" formatCode="0.0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E-44FD-BBFC-788BBA312BF5}"/>
            </c:ext>
          </c:extLst>
        </c:ser>
        <c:ser>
          <c:idx val="1"/>
          <c:order val="1"/>
          <c:tx>
            <c:strRef>
              <c:f>'Figure 1'!$D$10</c:f>
              <c:strCache>
                <c:ptCount val="1"/>
                <c:pt idx="0">
                  <c:v>16 years or over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1'!$B$11:$B$42</c:f>
              <c:strCache>
                <c:ptCount val="32"/>
                <c:pt idx="0">
                  <c:v>EU</c:v>
                </c:pt>
                <c:pt idx="2">
                  <c:v>Romania</c:v>
                </c:pt>
                <c:pt idx="3">
                  <c:v>Greece</c:v>
                </c:pt>
                <c:pt idx="4">
                  <c:v>Bulgaria</c:v>
                </c:pt>
                <c:pt idx="5">
                  <c:v>Cyprus</c:v>
                </c:pt>
                <c:pt idx="6">
                  <c:v>Slovakia</c:v>
                </c:pt>
                <c:pt idx="7">
                  <c:v>Croatia</c:v>
                </c:pt>
                <c:pt idx="8">
                  <c:v>Malta</c:v>
                </c:pt>
                <c:pt idx="9">
                  <c:v>Italy</c:v>
                </c:pt>
                <c:pt idx="10">
                  <c:v>Czechia</c:v>
                </c:pt>
                <c:pt idx="11">
                  <c:v>Hungary</c:v>
                </c:pt>
                <c:pt idx="12">
                  <c:v>Belgium</c:v>
                </c:pt>
                <c:pt idx="13">
                  <c:v>Spain</c:v>
                </c:pt>
                <c:pt idx="14">
                  <c:v>Luxembourg</c:v>
                </c:pt>
                <c:pt idx="15">
                  <c:v>Slovenia</c:v>
                </c:pt>
                <c:pt idx="16">
                  <c:v>Ireland</c:v>
                </c:pt>
                <c:pt idx="17">
                  <c:v>Poland</c:v>
                </c:pt>
                <c:pt idx="18">
                  <c:v>Austria</c:v>
                </c:pt>
                <c:pt idx="19">
                  <c:v>Latvia</c:v>
                </c:pt>
                <c:pt idx="20">
                  <c:v>France</c:v>
                </c:pt>
                <c:pt idx="21">
                  <c:v>Germany</c:v>
                </c:pt>
                <c:pt idx="22">
                  <c:v>Estonia</c:v>
                </c:pt>
                <c:pt idx="23">
                  <c:v>Lithuania</c:v>
                </c:pt>
                <c:pt idx="24">
                  <c:v>Netherlands</c:v>
                </c:pt>
                <c:pt idx="25">
                  <c:v>Portugal</c:v>
                </c:pt>
                <c:pt idx="26">
                  <c:v>Finland</c:v>
                </c:pt>
                <c:pt idx="27">
                  <c:v>Sweden</c:v>
                </c:pt>
                <c:pt idx="28">
                  <c:v>Denmark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1'!$D$11:$D$42</c:f>
              <c:numCache>
                <c:formatCode>0</c:formatCode>
                <c:ptCount val="32"/>
                <c:pt idx="0" formatCode="0.0">
                  <c:v>67.8</c:v>
                </c:pt>
                <c:pt idx="2" formatCode="General">
                  <c:v>73.3</c:v>
                </c:pt>
                <c:pt idx="3" formatCode="General">
                  <c:v>77.2</c:v>
                </c:pt>
                <c:pt idx="4" formatCode="General">
                  <c:v>68.2</c:v>
                </c:pt>
                <c:pt idx="5" formatCode="General">
                  <c:v>77.8</c:v>
                </c:pt>
                <c:pt idx="6" formatCode="General">
                  <c:v>66.099999999999994</c:v>
                </c:pt>
                <c:pt idx="7" formatCode="General">
                  <c:v>63.2</c:v>
                </c:pt>
                <c:pt idx="8" formatCode="General">
                  <c:v>76.7</c:v>
                </c:pt>
                <c:pt idx="9" formatCode="General">
                  <c:v>72.900000000000006</c:v>
                </c:pt>
                <c:pt idx="10" formatCode="General">
                  <c:v>68</c:v>
                </c:pt>
                <c:pt idx="11" formatCode="General">
                  <c:v>63.1</c:v>
                </c:pt>
                <c:pt idx="12" formatCode="General">
                  <c:v>75.3</c:v>
                </c:pt>
                <c:pt idx="13" formatCode="General">
                  <c:v>70.099999999999994</c:v>
                </c:pt>
                <c:pt idx="14" formatCode="General">
                  <c:v>74.400000000000006</c:v>
                </c:pt>
                <c:pt idx="15" formatCode="General">
                  <c:v>67.8</c:v>
                </c:pt>
                <c:pt idx="16" formatCode="General">
                  <c:v>80.099999999999994</c:v>
                </c:pt>
                <c:pt idx="17" formatCode="General">
                  <c:v>62.3</c:v>
                </c:pt>
                <c:pt idx="18" formatCode="General">
                  <c:v>70.099999999999994</c:v>
                </c:pt>
                <c:pt idx="19" formatCode="General">
                  <c:v>50.2</c:v>
                </c:pt>
                <c:pt idx="20" formatCode="General">
                  <c:v>65.2</c:v>
                </c:pt>
                <c:pt idx="21" formatCode="General">
                  <c:v>64.2</c:v>
                </c:pt>
                <c:pt idx="22" formatCode="General">
                  <c:v>57.8</c:v>
                </c:pt>
                <c:pt idx="23" formatCode="General">
                  <c:v>48.1</c:v>
                </c:pt>
                <c:pt idx="24" formatCode="General">
                  <c:v>71.2</c:v>
                </c:pt>
                <c:pt idx="25" formatCode="General">
                  <c:v>49.5</c:v>
                </c:pt>
                <c:pt idx="26" formatCode="General">
                  <c:v>64.5</c:v>
                </c:pt>
                <c:pt idx="27" formatCode="General">
                  <c:v>66.7</c:v>
                </c:pt>
                <c:pt idx="28" formatCode="General">
                  <c:v>63</c:v>
                </c:pt>
                <c:pt idx="30" formatCode="#,##0.##########">
                  <c:v>80.2</c:v>
                </c:pt>
                <c:pt idx="31" formatCode="#,##0.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E-44FD-BBFC-788BBA31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06156783"/>
        <c:axId val="1771433007"/>
      </c:barChart>
      <c:catAx>
        <c:axId val="906156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1433007"/>
        <c:crosses val="autoZero"/>
        <c:auto val="1"/>
        <c:lblAlgn val="ctr"/>
        <c:lblOffset val="100"/>
        <c:tickMarkSkip val="1"/>
        <c:noMultiLvlLbl val="0"/>
      </c:catAx>
      <c:valAx>
        <c:axId val="1771433007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15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04083989501311"/>
          <c:y val="0.85609132282396083"/>
          <c:w val="0.29591832020997377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Young people (aged 16-29 years) who perceive themselves to be in good or very good health, by income quintile,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6794722782200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0.16851157990484186"/>
          <c:w val="0.94632650918635175"/>
          <c:h val="0.42153005177721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First quintile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2'!$C$11:$C$43</c:f>
              <c:strCache>
                <c:ptCount val="32"/>
                <c:pt idx="0">
                  <c:v>EU (¹)</c:v>
                </c:pt>
                <c:pt idx="2">
                  <c:v>Greece</c:v>
                </c:pt>
                <c:pt idx="3">
                  <c:v>Romania</c:v>
                </c:pt>
                <c:pt idx="4">
                  <c:v>Bulgaria</c:v>
                </c:pt>
                <c:pt idx="5">
                  <c:v>Italy</c:v>
                </c:pt>
                <c:pt idx="6">
                  <c:v>Latvia</c:v>
                </c:pt>
                <c:pt idx="7">
                  <c:v>Slovakia</c:v>
                </c:pt>
                <c:pt idx="8">
                  <c:v>Croatia</c:v>
                </c:pt>
                <c:pt idx="9">
                  <c:v>Slovenia</c:v>
                </c:pt>
                <c:pt idx="10">
                  <c:v>Hungary</c:v>
                </c:pt>
                <c:pt idx="11">
                  <c:v>Cyprus</c:v>
                </c:pt>
                <c:pt idx="12">
                  <c:v>Spain</c:v>
                </c:pt>
                <c:pt idx="13">
                  <c:v>Luxembourg</c:v>
                </c:pt>
                <c:pt idx="14">
                  <c:v>Malta</c:v>
                </c:pt>
                <c:pt idx="15">
                  <c:v>Belgium</c:v>
                </c:pt>
                <c:pt idx="16">
                  <c:v>Poland</c:v>
                </c:pt>
                <c:pt idx="17">
                  <c:v>Czechia</c:v>
                </c:pt>
                <c:pt idx="18">
                  <c:v>Austria</c:v>
                </c:pt>
                <c:pt idx="19">
                  <c:v>Ireland</c:v>
                </c:pt>
                <c:pt idx="20">
                  <c:v>Estonia</c:v>
                </c:pt>
                <c:pt idx="21">
                  <c:v>France</c:v>
                </c:pt>
                <c:pt idx="22">
                  <c:v>Germany</c:v>
                </c:pt>
                <c:pt idx="23">
                  <c:v>Lithuania</c:v>
                </c:pt>
                <c:pt idx="24">
                  <c:v>Finland</c:v>
                </c:pt>
                <c:pt idx="25">
                  <c:v>Portugal</c:v>
                </c:pt>
                <c:pt idx="26">
                  <c:v>Netherlands</c:v>
                </c:pt>
                <c:pt idx="27">
                  <c:v>Sweden</c:v>
                </c:pt>
                <c:pt idx="28">
                  <c:v>Denmark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2'!$D$11:$D$44</c:f>
              <c:numCache>
                <c:formatCode>0</c:formatCode>
                <c:ptCount val="34"/>
                <c:pt idx="0" formatCode="0.0">
                  <c:v>86.3</c:v>
                </c:pt>
                <c:pt idx="2" formatCode="0.0">
                  <c:v>97.4</c:v>
                </c:pt>
                <c:pt idx="3" formatCode="0.0">
                  <c:v>96.4</c:v>
                </c:pt>
                <c:pt idx="4" formatCode="0.0">
                  <c:v>95.5</c:v>
                </c:pt>
                <c:pt idx="5" formatCode="0.0">
                  <c:v>94.5</c:v>
                </c:pt>
                <c:pt idx="6" formatCode="0.0">
                  <c:v>94.1</c:v>
                </c:pt>
                <c:pt idx="7" formatCode="0.0">
                  <c:v>93</c:v>
                </c:pt>
                <c:pt idx="8" formatCode="0.0">
                  <c:v>90.8</c:v>
                </c:pt>
                <c:pt idx="9" formatCode="0.0">
                  <c:v>90.8</c:v>
                </c:pt>
                <c:pt idx="10" formatCode="0.0">
                  <c:v>90.7</c:v>
                </c:pt>
                <c:pt idx="11" formatCode="0.0">
                  <c:v>90.6</c:v>
                </c:pt>
                <c:pt idx="12" formatCode="0.0">
                  <c:v>90.4</c:v>
                </c:pt>
                <c:pt idx="13" formatCode="0.0">
                  <c:v>89.9</c:v>
                </c:pt>
                <c:pt idx="14" formatCode="0.0">
                  <c:v>89.3</c:v>
                </c:pt>
                <c:pt idx="15" formatCode="0.0">
                  <c:v>88.8</c:v>
                </c:pt>
                <c:pt idx="16" formatCode="0.0">
                  <c:v>88.1</c:v>
                </c:pt>
                <c:pt idx="17" formatCode="0.0">
                  <c:v>87.7</c:v>
                </c:pt>
                <c:pt idx="18" formatCode="0.0">
                  <c:v>87.1</c:v>
                </c:pt>
                <c:pt idx="19" formatCode="0.0">
                  <c:v>84.9</c:v>
                </c:pt>
                <c:pt idx="20" formatCode="0.0">
                  <c:v>84.7</c:v>
                </c:pt>
                <c:pt idx="21" formatCode="0.0">
                  <c:v>83.9</c:v>
                </c:pt>
                <c:pt idx="22" formatCode="0.0">
                  <c:v>83.6</c:v>
                </c:pt>
                <c:pt idx="23" formatCode="0.0">
                  <c:v>81</c:v>
                </c:pt>
                <c:pt idx="24" formatCode="0.0">
                  <c:v>78.599999999999994</c:v>
                </c:pt>
                <c:pt idx="25" formatCode="0.0">
                  <c:v>76.400000000000006</c:v>
                </c:pt>
                <c:pt idx="26" formatCode="0.0">
                  <c:v>71.7</c:v>
                </c:pt>
                <c:pt idx="27" formatCode="0.0">
                  <c:v>69.2</c:v>
                </c:pt>
                <c:pt idx="28" formatCode="0.0">
                  <c:v>63.8</c:v>
                </c:pt>
                <c:pt idx="30" formatCode="0.0">
                  <c:v>84.6</c:v>
                </c:pt>
                <c:pt idx="31" formatCode="0.0">
                  <c:v>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8-44DF-A1B8-3D09F1FF3C17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Fifth quintile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2'!$C$11:$C$43</c:f>
              <c:strCache>
                <c:ptCount val="32"/>
                <c:pt idx="0">
                  <c:v>EU (¹)</c:v>
                </c:pt>
                <c:pt idx="2">
                  <c:v>Greece</c:v>
                </c:pt>
                <c:pt idx="3">
                  <c:v>Romania</c:v>
                </c:pt>
                <c:pt idx="4">
                  <c:v>Bulgaria</c:v>
                </c:pt>
                <c:pt idx="5">
                  <c:v>Italy</c:v>
                </c:pt>
                <c:pt idx="6">
                  <c:v>Latvia</c:v>
                </c:pt>
                <c:pt idx="7">
                  <c:v>Slovakia</c:v>
                </c:pt>
                <c:pt idx="8">
                  <c:v>Croatia</c:v>
                </c:pt>
                <c:pt idx="9">
                  <c:v>Slovenia</c:v>
                </c:pt>
                <c:pt idx="10">
                  <c:v>Hungary</c:v>
                </c:pt>
                <c:pt idx="11">
                  <c:v>Cyprus</c:v>
                </c:pt>
                <c:pt idx="12">
                  <c:v>Spain</c:v>
                </c:pt>
                <c:pt idx="13">
                  <c:v>Luxembourg</c:v>
                </c:pt>
                <c:pt idx="14">
                  <c:v>Malta</c:v>
                </c:pt>
                <c:pt idx="15">
                  <c:v>Belgium</c:v>
                </c:pt>
                <c:pt idx="16">
                  <c:v>Poland</c:v>
                </c:pt>
                <c:pt idx="17">
                  <c:v>Czechia</c:v>
                </c:pt>
                <c:pt idx="18">
                  <c:v>Austria</c:v>
                </c:pt>
                <c:pt idx="19">
                  <c:v>Ireland</c:v>
                </c:pt>
                <c:pt idx="20">
                  <c:v>Estonia</c:v>
                </c:pt>
                <c:pt idx="21">
                  <c:v>France</c:v>
                </c:pt>
                <c:pt idx="22">
                  <c:v>Germany</c:v>
                </c:pt>
                <c:pt idx="23">
                  <c:v>Lithuania</c:v>
                </c:pt>
                <c:pt idx="24">
                  <c:v>Finland</c:v>
                </c:pt>
                <c:pt idx="25">
                  <c:v>Portugal</c:v>
                </c:pt>
                <c:pt idx="26">
                  <c:v>Netherlands</c:v>
                </c:pt>
                <c:pt idx="27">
                  <c:v>Sweden</c:v>
                </c:pt>
                <c:pt idx="28">
                  <c:v>Denmark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2'!$E$11:$E$44</c:f>
              <c:numCache>
                <c:formatCode>0</c:formatCode>
                <c:ptCount val="34"/>
                <c:pt idx="0" formatCode="0.0">
                  <c:v>94.5</c:v>
                </c:pt>
                <c:pt idx="2" formatCode="0.0">
                  <c:v>97.8</c:v>
                </c:pt>
                <c:pt idx="3" formatCode="0.0">
                  <c:v>99.8</c:v>
                </c:pt>
                <c:pt idx="4" formatCode="0.0">
                  <c:v>98.5</c:v>
                </c:pt>
                <c:pt idx="5" formatCode="0.0">
                  <c:v>95.5</c:v>
                </c:pt>
                <c:pt idx="6" formatCode="0.0">
                  <c:v>91.9</c:v>
                </c:pt>
                <c:pt idx="7" formatCode="0.0">
                  <c:v>96.3</c:v>
                </c:pt>
                <c:pt idx="8" formatCode="0.0">
                  <c:v>98.1</c:v>
                </c:pt>
                <c:pt idx="9" formatCode="0.0">
                  <c:v>95.3</c:v>
                </c:pt>
                <c:pt idx="10" formatCode="0.0">
                  <c:v>96.3</c:v>
                </c:pt>
                <c:pt idx="11" formatCode="0.0">
                  <c:v>97.4</c:v>
                </c:pt>
                <c:pt idx="12" formatCode="0.0">
                  <c:v>96.2</c:v>
                </c:pt>
                <c:pt idx="13" formatCode="0.0">
                  <c:v>96.2</c:v>
                </c:pt>
                <c:pt idx="14" formatCode="0.0">
                  <c:v>97.6</c:v>
                </c:pt>
                <c:pt idx="15" formatCode="0.0">
                  <c:v>97.4</c:v>
                </c:pt>
                <c:pt idx="16" formatCode="0.0">
                  <c:v>91.1</c:v>
                </c:pt>
                <c:pt idx="17" formatCode="0.0">
                  <c:v>98</c:v>
                </c:pt>
                <c:pt idx="18" formatCode="0.0">
                  <c:v>93.1</c:v>
                </c:pt>
                <c:pt idx="19" formatCode="0.0">
                  <c:v>94.2</c:v>
                </c:pt>
                <c:pt idx="20" formatCode="0.0">
                  <c:v>91.1</c:v>
                </c:pt>
                <c:pt idx="21" formatCode="0.0">
                  <c:v>94</c:v>
                </c:pt>
                <c:pt idx="22" formatCode="0.0">
                  <c:v>94.3</c:v>
                </c:pt>
                <c:pt idx="23" formatCode="0.0">
                  <c:v>90.6</c:v>
                </c:pt>
                <c:pt idx="24" formatCode="0.0">
                  <c:v>81</c:v>
                </c:pt>
                <c:pt idx="25" formatCode="0.0">
                  <c:v>89.7</c:v>
                </c:pt>
                <c:pt idx="26" formatCode="0.0">
                  <c:v>93.8</c:v>
                </c:pt>
                <c:pt idx="27" formatCode="0.0">
                  <c:v>83.9</c:v>
                </c:pt>
                <c:pt idx="28" formatCode="0.0">
                  <c:v>84.8</c:v>
                </c:pt>
                <c:pt idx="30" formatCode="0.0">
                  <c:v>93</c:v>
                </c:pt>
                <c:pt idx="31" formatCode="0.0">
                  <c:v>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8-44DF-A1B8-3D09F1FF3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76288"/>
        <c:axId val="336878592"/>
      </c:barChart>
      <c:catAx>
        <c:axId val="3368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36878592"/>
        <c:crosses val="autoZero"/>
        <c:auto val="1"/>
        <c:lblAlgn val="ctr"/>
        <c:lblOffset val="100"/>
        <c:tickMarkSkip val="1"/>
        <c:noMultiLvlLbl val="0"/>
      </c:catAx>
      <c:valAx>
        <c:axId val="3368785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36876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24293963254592"/>
          <c:y val="0.79973779037223625"/>
          <c:w val="0.33418078740157481"/>
          <c:h val="4.2821858382311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Young people aged 16-29 years suffering from a long-standing illness or health problem, by sex,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19344552452178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395092382142097"/>
          <c:w val="0.97066666666666668"/>
          <c:h val="0.57518306332544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Young men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3'!$C$11:$C$41</c:f>
              <c:strCache>
                <c:ptCount val="31"/>
                <c:pt idx="0">
                  <c:v>EU (¹)(²)</c:v>
                </c:pt>
                <c:pt idx="2">
                  <c:v>Finland</c:v>
                </c:pt>
                <c:pt idx="3">
                  <c:v>Sweden</c:v>
                </c:pt>
                <c:pt idx="4">
                  <c:v>Denmark</c:v>
                </c:pt>
                <c:pt idx="5">
                  <c:v>Estonia</c:v>
                </c:pt>
                <c:pt idx="6">
                  <c:v>Netherlands</c:v>
                </c:pt>
                <c:pt idx="7">
                  <c:v>Germany (²)</c:v>
                </c:pt>
                <c:pt idx="8">
                  <c:v>Portugal</c:v>
                </c:pt>
                <c:pt idx="9">
                  <c:v>Austria</c:v>
                </c:pt>
                <c:pt idx="10">
                  <c:v>Ireland</c:v>
                </c:pt>
                <c:pt idx="11">
                  <c:v>France</c:v>
                </c:pt>
                <c:pt idx="12">
                  <c:v>Spain</c:v>
                </c:pt>
                <c:pt idx="13">
                  <c:v>Poland</c:v>
                </c:pt>
                <c:pt idx="14">
                  <c:v>Slovenia</c:v>
                </c:pt>
                <c:pt idx="15">
                  <c:v>Czechia</c:v>
                </c:pt>
                <c:pt idx="16">
                  <c:v>Hungary</c:v>
                </c:pt>
                <c:pt idx="17">
                  <c:v>Luxembourg</c:v>
                </c:pt>
                <c:pt idx="18">
                  <c:v>Malta</c:v>
                </c:pt>
                <c:pt idx="19">
                  <c:v>Belgium</c:v>
                </c:pt>
                <c:pt idx="20">
                  <c:v>Cyprus</c:v>
                </c:pt>
                <c:pt idx="21">
                  <c:v>Lithuania (²)</c:v>
                </c:pt>
                <c:pt idx="22">
                  <c:v>Latvia (²)</c:v>
                </c:pt>
                <c:pt idx="23">
                  <c:v>Slovakia</c:v>
                </c:pt>
                <c:pt idx="24">
                  <c:v>Croatia</c:v>
                </c:pt>
                <c:pt idx="25">
                  <c:v>Bulgaria (²)</c:v>
                </c:pt>
                <c:pt idx="26">
                  <c:v>Greece (²)</c:v>
                </c:pt>
                <c:pt idx="27">
                  <c:v>Italy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'Figure 3'!$D$11:$D$41</c:f>
              <c:numCache>
                <c:formatCode>0.0</c:formatCode>
                <c:ptCount val="31"/>
                <c:pt idx="0">
                  <c:v>15.4</c:v>
                </c:pt>
                <c:pt idx="2">
                  <c:v>29.5</c:v>
                </c:pt>
                <c:pt idx="3">
                  <c:v>22.7</c:v>
                </c:pt>
                <c:pt idx="4">
                  <c:v>18.7</c:v>
                </c:pt>
                <c:pt idx="5">
                  <c:v>18.8</c:v>
                </c:pt>
                <c:pt idx="6">
                  <c:v>15.7</c:v>
                </c:pt>
                <c:pt idx="7">
                  <c:v>15.3</c:v>
                </c:pt>
                <c:pt idx="8">
                  <c:v>18.2</c:v>
                </c:pt>
                <c:pt idx="9">
                  <c:v>14.5</c:v>
                </c:pt>
                <c:pt idx="10">
                  <c:v>19</c:v>
                </c:pt>
                <c:pt idx="11">
                  <c:v>16.399999999999999</c:v>
                </c:pt>
                <c:pt idx="12">
                  <c:v>16.7</c:v>
                </c:pt>
                <c:pt idx="13">
                  <c:v>10.3</c:v>
                </c:pt>
                <c:pt idx="14">
                  <c:v>15.5</c:v>
                </c:pt>
                <c:pt idx="15">
                  <c:v>9.3000000000000007</c:v>
                </c:pt>
                <c:pt idx="16">
                  <c:v>8.5</c:v>
                </c:pt>
                <c:pt idx="17">
                  <c:v>6.7</c:v>
                </c:pt>
                <c:pt idx="18">
                  <c:v>10.5</c:v>
                </c:pt>
                <c:pt idx="19">
                  <c:v>10.8</c:v>
                </c:pt>
                <c:pt idx="20">
                  <c:v>11.1</c:v>
                </c:pt>
                <c:pt idx="21">
                  <c:v>9.4</c:v>
                </c:pt>
                <c:pt idx="22">
                  <c:v>9.9</c:v>
                </c:pt>
                <c:pt idx="23">
                  <c:v>5.4</c:v>
                </c:pt>
                <c:pt idx="24">
                  <c:v>5.3</c:v>
                </c:pt>
                <c:pt idx="25">
                  <c:v>2.7</c:v>
                </c:pt>
                <c:pt idx="26">
                  <c:v>3</c:v>
                </c:pt>
                <c:pt idx="27">
                  <c:v>3.8</c:v>
                </c:pt>
                <c:pt idx="29">
                  <c:v>24.8</c:v>
                </c:pt>
                <c:pt idx="30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8-44DF-A1B8-3D09F1FF3C17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Young women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'Figure 3'!$C$11:$C$41</c:f>
              <c:strCache>
                <c:ptCount val="31"/>
                <c:pt idx="0">
                  <c:v>EU (¹)(²)</c:v>
                </c:pt>
                <c:pt idx="2">
                  <c:v>Finland</c:v>
                </c:pt>
                <c:pt idx="3">
                  <c:v>Sweden</c:v>
                </c:pt>
                <c:pt idx="4">
                  <c:v>Denmark</c:v>
                </c:pt>
                <c:pt idx="5">
                  <c:v>Estonia</c:v>
                </c:pt>
                <c:pt idx="6">
                  <c:v>Netherlands</c:v>
                </c:pt>
                <c:pt idx="7">
                  <c:v>Germany (²)</c:v>
                </c:pt>
                <c:pt idx="8">
                  <c:v>Portugal</c:v>
                </c:pt>
                <c:pt idx="9">
                  <c:v>Austria</c:v>
                </c:pt>
                <c:pt idx="10">
                  <c:v>Ireland</c:v>
                </c:pt>
                <c:pt idx="11">
                  <c:v>France</c:v>
                </c:pt>
                <c:pt idx="12">
                  <c:v>Spain</c:v>
                </c:pt>
                <c:pt idx="13">
                  <c:v>Poland</c:v>
                </c:pt>
                <c:pt idx="14">
                  <c:v>Slovenia</c:v>
                </c:pt>
                <c:pt idx="15">
                  <c:v>Czechia</c:v>
                </c:pt>
                <c:pt idx="16">
                  <c:v>Hungary</c:v>
                </c:pt>
                <c:pt idx="17">
                  <c:v>Luxembourg</c:v>
                </c:pt>
                <c:pt idx="18">
                  <c:v>Malta</c:v>
                </c:pt>
                <c:pt idx="19">
                  <c:v>Belgium</c:v>
                </c:pt>
                <c:pt idx="20">
                  <c:v>Cyprus</c:v>
                </c:pt>
                <c:pt idx="21">
                  <c:v>Lithuania (²)</c:v>
                </c:pt>
                <c:pt idx="22">
                  <c:v>Latvia (²)</c:v>
                </c:pt>
                <c:pt idx="23">
                  <c:v>Slovakia</c:v>
                </c:pt>
                <c:pt idx="24">
                  <c:v>Croatia</c:v>
                </c:pt>
                <c:pt idx="25">
                  <c:v>Bulgaria (²)</c:v>
                </c:pt>
                <c:pt idx="26">
                  <c:v>Greece (²)</c:v>
                </c:pt>
                <c:pt idx="27">
                  <c:v>Italy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'Figure 3'!$E$11:$E$41</c:f>
              <c:numCache>
                <c:formatCode>0.0</c:formatCode>
                <c:ptCount val="31"/>
                <c:pt idx="0">
                  <c:v>19.2</c:v>
                </c:pt>
                <c:pt idx="2">
                  <c:v>40.700000000000003</c:v>
                </c:pt>
                <c:pt idx="3">
                  <c:v>31.7</c:v>
                </c:pt>
                <c:pt idx="4">
                  <c:v>27.2</c:v>
                </c:pt>
                <c:pt idx="5">
                  <c:v>23.8</c:v>
                </c:pt>
                <c:pt idx="6">
                  <c:v>23.2</c:v>
                </c:pt>
                <c:pt idx="7">
                  <c:v>21.3</c:v>
                </c:pt>
                <c:pt idx="8">
                  <c:v>19.399999999999999</c:v>
                </c:pt>
                <c:pt idx="9">
                  <c:v>18.899999999999999</c:v>
                </c:pt>
                <c:pt idx="10">
                  <c:v>17.5</c:v>
                </c:pt>
                <c:pt idx="11">
                  <c:v>17.399999999999999</c:v>
                </c:pt>
                <c:pt idx="12">
                  <c:v>16.2</c:v>
                </c:pt>
                <c:pt idx="13">
                  <c:v>12.5</c:v>
                </c:pt>
                <c:pt idx="14">
                  <c:v>12.5</c:v>
                </c:pt>
                <c:pt idx="15">
                  <c:v>12.1</c:v>
                </c:pt>
                <c:pt idx="16">
                  <c:v>11.8</c:v>
                </c:pt>
                <c:pt idx="17">
                  <c:v>11.5</c:v>
                </c:pt>
                <c:pt idx="18">
                  <c:v>11.4</c:v>
                </c:pt>
                <c:pt idx="19">
                  <c:v>11.4</c:v>
                </c:pt>
                <c:pt idx="20">
                  <c:v>10.199999999999999</c:v>
                </c:pt>
                <c:pt idx="21">
                  <c:v>10</c:v>
                </c:pt>
                <c:pt idx="22">
                  <c:v>9.6</c:v>
                </c:pt>
                <c:pt idx="23">
                  <c:v>7.3</c:v>
                </c:pt>
                <c:pt idx="24">
                  <c:v>6.6</c:v>
                </c:pt>
                <c:pt idx="25">
                  <c:v>4.0999999999999996</c:v>
                </c:pt>
                <c:pt idx="26">
                  <c:v>4.0999999999999996</c:v>
                </c:pt>
                <c:pt idx="27">
                  <c:v>3.8</c:v>
                </c:pt>
                <c:pt idx="29">
                  <c:v>29.4</c:v>
                </c:pt>
                <c:pt idx="30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8-44DF-A1B8-3D09F1FF3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7360256"/>
        <c:axId val="368701824"/>
      </c:barChart>
      <c:catAx>
        <c:axId val="3673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68701824"/>
        <c:crosses val="autoZero"/>
        <c:auto val="1"/>
        <c:lblAlgn val="ctr"/>
        <c:lblOffset val="100"/>
        <c:tickMarkSkip val="1"/>
        <c:noMultiLvlLbl val="0"/>
      </c:catAx>
      <c:valAx>
        <c:axId val="368701824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67360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282131233595799"/>
          <c:y val="0.77311218466610576"/>
          <c:w val="0.27582846045048659"/>
          <c:h val="4.112192485091026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Disability prevalence among young people and adults, by sex, EU,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2010-2022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0690324468392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675875036575102"/>
          <c:w val="0.97066666666666668"/>
          <c:h val="0.64506181467744694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4'!$C$11</c:f>
              <c:strCache>
                <c:ptCount val="1"/>
                <c:pt idx="0">
                  <c:v>Males: 16-29 year olds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numRef>
              <c:f>'Figure 4'!$D$10:$P$10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4'!$D$11:$P$11</c:f>
              <c:numCache>
                <c:formatCode>0.0</c:formatCode>
                <c:ptCount val="13"/>
                <c:pt idx="0">
                  <c:v>7</c:v>
                </c:pt>
                <c:pt idx="1">
                  <c:v>6.9</c:v>
                </c:pt>
                <c:pt idx="2">
                  <c:v>7.4</c:v>
                </c:pt>
                <c:pt idx="3">
                  <c:v>7.7</c:v>
                </c:pt>
                <c:pt idx="4">
                  <c:v>8.3000000000000007</c:v>
                </c:pt>
                <c:pt idx="5">
                  <c:v>7.7</c:v>
                </c:pt>
                <c:pt idx="6">
                  <c:v>7.1</c:v>
                </c:pt>
                <c:pt idx="7">
                  <c:v>7.4</c:v>
                </c:pt>
                <c:pt idx="8">
                  <c:v>7.4</c:v>
                </c:pt>
                <c:pt idx="9" formatCode="General">
                  <c:v>7.3</c:v>
                </c:pt>
                <c:pt idx="10" formatCode="General">
                  <c:v>7.5</c:v>
                </c:pt>
                <c:pt idx="11" formatCode="General">
                  <c:v>8.1</c:v>
                </c:pt>
                <c:pt idx="12" formatCode="General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A-4B96-8BA9-6C887FC5DBAB}"/>
            </c:ext>
          </c:extLst>
        </c:ser>
        <c:ser>
          <c:idx val="0"/>
          <c:order val="1"/>
          <c:tx>
            <c:strRef>
              <c:f>'Figure 4'!$C$12</c:f>
              <c:strCache>
                <c:ptCount val="1"/>
                <c:pt idx="0">
                  <c:v>Males: 16 years or older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'Figure 4'!$D$10:$P$10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4'!$D$12:$P$12</c:f>
              <c:numCache>
                <c:formatCode>0.0</c:formatCode>
                <c:ptCount val="13"/>
                <c:pt idx="0">
                  <c:v>23.1</c:v>
                </c:pt>
                <c:pt idx="1">
                  <c:v>24.1</c:v>
                </c:pt>
                <c:pt idx="2">
                  <c:v>24.6</c:v>
                </c:pt>
                <c:pt idx="3">
                  <c:v>25.1</c:v>
                </c:pt>
                <c:pt idx="4">
                  <c:v>25.3</c:v>
                </c:pt>
                <c:pt idx="5">
                  <c:v>23.3</c:v>
                </c:pt>
                <c:pt idx="6">
                  <c:v>21.8</c:v>
                </c:pt>
                <c:pt idx="7">
                  <c:v>22.2</c:v>
                </c:pt>
                <c:pt idx="8">
                  <c:v>22.2</c:v>
                </c:pt>
                <c:pt idx="9" formatCode="General">
                  <c:v>21.8</c:v>
                </c:pt>
                <c:pt idx="10" formatCode="General">
                  <c:v>22.5</c:v>
                </c:pt>
                <c:pt idx="11" formatCode="General">
                  <c:v>22.7</c:v>
                </c:pt>
                <c:pt idx="12" formatCode="General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A-4B96-8BA9-6C887FC5DBAB}"/>
            </c:ext>
          </c:extLst>
        </c:ser>
        <c:ser>
          <c:idx val="3"/>
          <c:order val="2"/>
          <c:tx>
            <c:strRef>
              <c:f>'Figure 4'!$C$13</c:f>
              <c:strCache>
                <c:ptCount val="1"/>
                <c:pt idx="0">
                  <c:v>Females: 16-29 year olds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numRef>
              <c:f>'Figure 4'!$D$10:$P$10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4'!$D$13:$P$13</c:f>
              <c:numCache>
                <c:formatCode>0.0</c:formatCode>
                <c:ptCount val="13"/>
                <c:pt idx="0">
                  <c:v>7.8</c:v>
                </c:pt>
                <c:pt idx="1">
                  <c:v>8.1</c:v>
                </c:pt>
                <c:pt idx="2">
                  <c:v>8.6</c:v>
                </c:pt>
                <c:pt idx="3">
                  <c:v>9.5</c:v>
                </c:pt>
                <c:pt idx="4">
                  <c:v>9.3000000000000007</c:v>
                </c:pt>
                <c:pt idx="5">
                  <c:v>8.4</c:v>
                </c:pt>
                <c:pt idx="6">
                  <c:v>8.1</c:v>
                </c:pt>
                <c:pt idx="7">
                  <c:v>8.6999999999999993</c:v>
                </c:pt>
                <c:pt idx="8">
                  <c:v>9</c:v>
                </c:pt>
                <c:pt idx="9" formatCode="General">
                  <c:v>8.5</c:v>
                </c:pt>
                <c:pt idx="10" formatCode="General">
                  <c:v>8.6</c:v>
                </c:pt>
                <c:pt idx="11" formatCode="General">
                  <c:v>8.8000000000000007</c:v>
                </c:pt>
                <c:pt idx="12" formatCode="General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A-4B96-8BA9-6C887FC5DBAB}"/>
            </c:ext>
          </c:extLst>
        </c:ser>
        <c:ser>
          <c:idx val="2"/>
          <c:order val="3"/>
          <c:tx>
            <c:strRef>
              <c:f>'Figure 4'!$C$14</c:f>
              <c:strCache>
                <c:ptCount val="1"/>
                <c:pt idx="0">
                  <c:v>Females: 16 years or older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C05F03"/>
                    </a:solidFill>
                  </a14:hiddenFill>
                </a:ext>
              </a:extLst>
            </c:spPr>
          </c:marker>
          <c:cat>
            <c:numRef>
              <c:f>'Figure 4'!$D$10:$P$10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4'!$D$14:$P$14</c:f>
              <c:numCache>
                <c:formatCode>0.0</c:formatCode>
                <c:ptCount val="13"/>
                <c:pt idx="0">
                  <c:v>28.1</c:v>
                </c:pt>
                <c:pt idx="1">
                  <c:v>29.1</c:v>
                </c:pt>
                <c:pt idx="2">
                  <c:v>29.4</c:v>
                </c:pt>
                <c:pt idx="3">
                  <c:v>30.6</c:v>
                </c:pt>
                <c:pt idx="4">
                  <c:v>30.5</c:v>
                </c:pt>
                <c:pt idx="5">
                  <c:v>28</c:v>
                </c:pt>
                <c:pt idx="6">
                  <c:v>26.5</c:v>
                </c:pt>
                <c:pt idx="7">
                  <c:v>26.8</c:v>
                </c:pt>
                <c:pt idx="8">
                  <c:v>26.9</c:v>
                </c:pt>
                <c:pt idx="9" formatCode="General">
                  <c:v>26.1</c:v>
                </c:pt>
                <c:pt idx="10" formatCode="General">
                  <c:v>27.2</c:v>
                </c:pt>
                <c:pt idx="11" formatCode="General">
                  <c:v>27.5</c:v>
                </c:pt>
                <c:pt idx="12" formatCode="General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A-4B96-8BA9-6C887FC5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42304"/>
        <c:axId val="172643840"/>
      </c:lineChart>
      <c:catAx>
        <c:axId val="17264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2643840"/>
        <c:crosses val="autoZero"/>
        <c:auto val="1"/>
        <c:lblAlgn val="ctr"/>
        <c:lblOffset val="100"/>
        <c:tickMarkSkip val="1"/>
        <c:noMultiLvlLbl val="0"/>
      </c:catAx>
      <c:valAx>
        <c:axId val="172643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64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83548954896607885"/>
          <c:w val="0.9"/>
          <c:h val="4.147646342345676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Prevalence of moderate or severe disability among young people aged 16-29 years, by income quintile,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01441715842087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359376223104966"/>
          <c:w val="0.97066666666666668"/>
          <c:h val="0.64716527412196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First quintile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</c:spPr>
          <c:invertIfNegative val="0"/>
          <c:cat>
            <c:strRef>
              <c:f>'Figure 5'!$C$11:$C$42</c:f>
              <c:strCache>
                <c:ptCount val="32"/>
                <c:pt idx="0">
                  <c:v>EU (¹)</c:v>
                </c:pt>
                <c:pt idx="2">
                  <c:v>Denmark</c:v>
                </c:pt>
                <c:pt idx="3">
                  <c:v>Sweden</c:v>
                </c:pt>
                <c:pt idx="4">
                  <c:v>Netherlands</c:v>
                </c:pt>
                <c:pt idx="5">
                  <c:v>Finland</c:v>
                </c:pt>
                <c:pt idx="6">
                  <c:v>Portugal</c:v>
                </c:pt>
                <c:pt idx="7">
                  <c:v>Ireland</c:v>
                </c:pt>
                <c:pt idx="8">
                  <c:v>Belgium</c:v>
                </c:pt>
                <c:pt idx="9">
                  <c:v>Luxembourg</c:v>
                </c:pt>
                <c:pt idx="10">
                  <c:v>Spain</c:v>
                </c:pt>
                <c:pt idx="11">
                  <c:v>Austria</c:v>
                </c:pt>
                <c:pt idx="12">
                  <c:v>Germany</c:v>
                </c:pt>
                <c:pt idx="13">
                  <c:v>France</c:v>
                </c:pt>
                <c:pt idx="14">
                  <c:v>Estonia</c:v>
                </c:pt>
                <c:pt idx="15">
                  <c:v>Cyprus</c:v>
                </c:pt>
                <c:pt idx="16">
                  <c:v>Lithuania</c:v>
                </c:pt>
                <c:pt idx="17">
                  <c:v>Poland</c:v>
                </c:pt>
                <c:pt idx="18">
                  <c:v>Croatia</c:v>
                </c:pt>
                <c:pt idx="19">
                  <c:v>Czechia</c:v>
                </c:pt>
                <c:pt idx="20">
                  <c:v>Slovakia</c:v>
                </c:pt>
                <c:pt idx="21">
                  <c:v>Malta</c:v>
                </c:pt>
                <c:pt idx="22">
                  <c:v>Slovenia</c:v>
                </c:pt>
                <c:pt idx="23">
                  <c:v>Romania</c:v>
                </c:pt>
                <c:pt idx="24">
                  <c:v>Hungary</c:v>
                </c:pt>
                <c:pt idx="25">
                  <c:v>Italy</c:v>
                </c:pt>
                <c:pt idx="26">
                  <c:v>Greece</c:v>
                </c:pt>
                <c:pt idx="27">
                  <c:v>Bulgaria</c:v>
                </c:pt>
                <c:pt idx="28">
                  <c:v>Latvia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5'!$D$11:$D$42</c:f>
              <c:numCache>
                <c:formatCode>0</c:formatCode>
                <c:ptCount val="32"/>
                <c:pt idx="0" formatCode="0.0">
                  <c:v>12.9</c:v>
                </c:pt>
                <c:pt idx="2" formatCode="0.0">
                  <c:v>31.9</c:v>
                </c:pt>
                <c:pt idx="3" formatCode="0.0">
                  <c:v>28.4</c:v>
                </c:pt>
                <c:pt idx="4" formatCode="0.0">
                  <c:v>27.3</c:v>
                </c:pt>
                <c:pt idx="5" formatCode="0.0">
                  <c:v>24.9</c:v>
                </c:pt>
                <c:pt idx="6" formatCode="0.0">
                  <c:v>18.600000000000001</c:v>
                </c:pt>
                <c:pt idx="7" formatCode="0.0">
                  <c:v>15.3</c:v>
                </c:pt>
                <c:pt idx="8" formatCode="0.0">
                  <c:v>14.7</c:v>
                </c:pt>
                <c:pt idx="9" formatCode="0.0">
                  <c:v>14.4</c:v>
                </c:pt>
                <c:pt idx="10" formatCode="0.0">
                  <c:v>13.3</c:v>
                </c:pt>
                <c:pt idx="11" formatCode="0.0">
                  <c:v>13</c:v>
                </c:pt>
                <c:pt idx="12" formatCode="0.0">
                  <c:v>12.2</c:v>
                </c:pt>
                <c:pt idx="13" formatCode="0.0">
                  <c:v>11.4</c:v>
                </c:pt>
                <c:pt idx="14" formatCode="0.0">
                  <c:v>10.8</c:v>
                </c:pt>
                <c:pt idx="15" formatCode="0.0">
                  <c:v>10.8</c:v>
                </c:pt>
                <c:pt idx="16" formatCode="0.0">
                  <c:v>10.5</c:v>
                </c:pt>
                <c:pt idx="17" formatCode="0.0">
                  <c:v>10.5</c:v>
                </c:pt>
                <c:pt idx="18" formatCode="0.0">
                  <c:v>10</c:v>
                </c:pt>
                <c:pt idx="19" formatCode="0.0">
                  <c:v>9.6999999999999993</c:v>
                </c:pt>
                <c:pt idx="20" formatCode="0.0">
                  <c:v>8.6</c:v>
                </c:pt>
                <c:pt idx="21" formatCode="0.0">
                  <c:v>7.2</c:v>
                </c:pt>
                <c:pt idx="22" formatCode="0.0">
                  <c:v>7</c:v>
                </c:pt>
                <c:pt idx="23" formatCode="0.0">
                  <c:v>5.3</c:v>
                </c:pt>
                <c:pt idx="24" formatCode="0.0">
                  <c:v>5</c:v>
                </c:pt>
                <c:pt idx="25" formatCode="0.0">
                  <c:v>4.0999999999999996</c:v>
                </c:pt>
                <c:pt idx="26" formatCode="0.0">
                  <c:v>3.1</c:v>
                </c:pt>
                <c:pt idx="27" formatCode="0.0">
                  <c:v>2.6</c:v>
                </c:pt>
                <c:pt idx="28" formatCode="0.0">
                  <c:v>2.6</c:v>
                </c:pt>
                <c:pt idx="30" formatCode="0.0">
                  <c:v>33.700000000000003</c:v>
                </c:pt>
                <c:pt idx="31" formatCode="0.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8-44DF-A1B8-3D09F1FF3C17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Fifth quintile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'Figure 5'!$C$11:$C$42</c:f>
              <c:strCache>
                <c:ptCount val="32"/>
                <c:pt idx="0">
                  <c:v>EU (¹)</c:v>
                </c:pt>
                <c:pt idx="2">
                  <c:v>Denmark</c:v>
                </c:pt>
                <c:pt idx="3">
                  <c:v>Sweden</c:v>
                </c:pt>
                <c:pt idx="4">
                  <c:v>Netherlands</c:v>
                </c:pt>
                <c:pt idx="5">
                  <c:v>Finland</c:v>
                </c:pt>
                <c:pt idx="6">
                  <c:v>Portugal</c:v>
                </c:pt>
                <c:pt idx="7">
                  <c:v>Ireland</c:v>
                </c:pt>
                <c:pt idx="8">
                  <c:v>Belgium</c:v>
                </c:pt>
                <c:pt idx="9">
                  <c:v>Luxembourg</c:v>
                </c:pt>
                <c:pt idx="10">
                  <c:v>Spain</c:v>
                </c:pt>
                <c:pt idx="11">
                  <c:v>Austria</c:v>
                </c:pt>
                <c:pt idx="12">
                  <c:v>Germany</c:v>
                </c:pt>
                <c:pt idx="13">
                  <c:v>France</c:v>
                </c:pt>
                <c:pt idx="14">
                  <c:v>Estonia</c:v>
                </c:pt>
                <c:pt idx="15">
                  <c:v>Cyprus</c:v>
                </c:pt>
                <c:pt idx="16">
                  <c:v>Lithuania</c:v>
                </c:pt>
                <c:pt idx="17">
                  <c:v>Poland</c:v>
                </c:pt>
                <c:pt idx="18">
                  <c:v>Croatia</c:v>
                </c:pt>
                <c:pt idx="19">
                  <c:v>Czechia</c:v>
                </c:pt>
                <c:pt idx="20">
                  <c:v>Slovakia</c:v>
                </c:pt>
                <c:pt idx="21">
                  <c:v>Malta</c:v>
                </c:pt>
                <c:pt idx="22">
                  <c:v>Slovenia</c:v>
                </c:pt>
                <c:pt idx="23">
                  <c:v>Romania</c:v>
                </c:pt>
                <c:pt idx="24">
                  <c:v>Hungary</c:v>
                </c:pt>
                <c:pt idx="25">
                  <c:v>Italy</c:v>
                </c:pt>
                <c:pt idx="26">
                  <c:v>Greece</c:v>
                </c:pt>
                <c:pt idx="27">
                  <c:v>Bulgaria</c:v>
                </c:pt>
                <c:pt idx="28">
                  <c:v>Latvia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5'!$E$11:$E$42</c:f>
              <c:numCache>
                <c:formatCode>0</c:formatCode>
                <c:ptCount val="32"/>
                <c:pt idx="0" formatCode="0.0">
                  <c:v>5.9</c:v>
                </c:pt>
                <c:pt idx="2" formatCode="0.0">
                  <c:v>21.1</c:v>
                </c:pt>
                <c:pt idx="3" formatCode="0.0">
                  <c:v>10.3</c:v>
                </c:pt>
                <c:pt idx="4" formatCode="0.0">
                  <c:v>6.9</c:v>
                </c:pt>
                <c:pt idx="5" formatCode="0.0">
                  <c:v>17.600000000000001</c:v>
                </c:pt>
                <c:pt idx="6" formatCode="0.0">
                  <c:v>7.1</c:v>
                </c:pt>
                <c:pt idx="7" formatCode="0.0">
                  <c:v>9.3000000000000007</c:v>
                </c:pt>
                <c:pt idx="8" formatCode="0.0">
                  <c:v>5.6</c:v>
                </c:pt>
                <c:pt idx="9" formatCode="0.0">
                  <c:v>10.5</c:v>
                </c:pt>
                <c:pt idx="10" formatCode="0.0">
                  <c:v>8.9</c:v>
                </c:pt>
                <c:pt idx="11" formatCode="0.0">
                  <c:v>8.3000000000000007</c:v>
                </c:pt>
                <c:pt idx="12" formatCode="0.0">
                  <c:v>5.9</c:v>
                </c:pt>
                <c:pt idx="13" formatCode="0.0">
                  <c:v>5.6</c:v>
                </c:pt>
                <c:pt idx="14" formatCode="0.0">
                  <c:v>10.199999999999999</c:v>
                </c:pt>
                <c:pt idx="15" formatCode="0.0">
                  <c:v>2.9</c:v>
                </c:pt>
                <c:pt idx="16" formatCode="0.0">
                  <c:v>4.0999999999999996</c:v>
                </c:pt>
                <c:pt idx="17" formatCode="0.0">
                  <c:v>4.3</c:v>
                </c:pt>
                <c:pt idx="18" formatCode="0.0">
                  <c:v>2.8</c:v>
                </c:pt>
                <c:pt idx="19" formatCode="0.0">
                  <c:v>5.2</c:v>
                </c:pt>
                <c:pt idx="20" formatCode="0.0">
                  <c:v>4.3</c:v>
                </c:pt>
                <c:pt idx="21" formatCode="0.0">
                  <c:v>2.2000000000000002</c:v>
                </c:pt>
                <c:pt idx="22" formatCode="0.0">
                  <c:v>1.5</c:v>
                </c:pt>
                <c:pt idx="23" formatCode="0.0">
                  <c:v>2.6</c:v>
                </c:pt>
                <c:pt idx="24" formatCode="0.0">
                  <c:v>3.6</c:v>
                </c:pt>
                <c:pt idx="25" formatCode="0.0">
                  <c:v>3.1</c:v>
                </c:pt>
                <c:pt idx="26" formatCode="0.0">
                  <c:v>2.6</c:v>
                </c:pt>
                <c:pt idx="27" formatCode="0.0">
                  <c:v>2.1</c:v>
                </c:pt>
                <c:pt idx="28" formatCode="0.0">
                  <c:v>7.3</c:v>
                </c:pt>
                <c:pt idx="30" formatCode="0.0">
                  <c:v>14.5</c:v>
                </c:pt>
                <c:pt idx="31" formatCode="0.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8-44DF-A1B8-3D09F1FF3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3236608"/>
        <c:axId val="173238528"/>
      </c:barChart>
      <c:catAx>
        <c:axId val="17323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3238528"/>
        <c:crosses val="autoZero"/>
        <c:auto val="1"/>
        <c:lblAlgn val="ctr"/>
        <c:lblOffset val="100"/>
        <c:tickMarkSkip val="1"/>
        <c:noMultiLvlLbl val="0"/>
      </c:catAx>
      <c:valAx>
        <c:axId val="173238528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7323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54969028871391"/>
          <c:y val="0.84468800107157915"/>
          <c:w val="0.26900608923884517"/>
          <c:h val="4.1932042082775726E-2"/>
        </c:manualLayout>
      </c:layout>
      <c:overlay val="0"/>
      <c:spPr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Causes of death by age group, EU,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1234447343481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805892240998"/>
          <c:y val="0.14103282776372592"/>
          <c:w val="0.60911538971954349"/>
          <c:h val="0.714893061749801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Circulatory system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6'!$D$11:$D$12</c:f>
              <c:numCache>
                <c:formatCode>0.0</c:formatCode>
                <c:ptCount val="2"/>
                <c:pt idx="0">
                  <c:v>6.4726244091264373</c:v>
                </c:pt>
                <c:pt idx="1">
                  <c:v>32.345079405881286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1-4D9A-B6BE-D92FA95C2302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Neoplasms</c:v>
                </c:pt>
              </c:strCache>
            </c:strRef>
          </c:tx>
          <c:spPr>
            <a:solidFill>
              <a:srgbClr val="33A033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6'!$E$11:$E$12</c:f>
              <c:numCache>
                <c:formatCode>0.0</c:formatCode>
                <c:ptCount val="2"/>
                <c:pt idx="0">
                  <c:v>11.326162206424238</c:v>
                </c:pt>
                <c:pt idx="1">
                  <c:v>22.525368795197618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1F-4680-859B-94C800AA9181}"/>
            </c:ext>
          </c:extLst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COVID-19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6'!$F$11:$F$12</c:f>
              <c:numCache>
                <c:formatCode>0.0</c:formatCode>
                <c:ptCount val="2"/>
                <c:pt idx="0">
                  <c:v>4.0867979305467674</c:v>
                </c:pt>
                <c:pt idx="1">
                  <c:v>10.724413172919242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1F-4680-859B-94C800AA9181}"/>
            </c:ext>
          </c:extLst>
        </c:ser>
        <c:ser>
          <c:idx val="3"/>
          <c:order val="3"/>
          <c:tx>
            <c:strRef>
              <c:f>'Figure 6'!$G$10</c:f>
              <c:strCache>
                <c:ptCount val="1"/>
                <c:pt idx="0">
                  <c:v>Respiratory system 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6'!$G$11:$G$12</c:f>
              <c:numCache>
                <c:formatCode>0.0</c:formatCode>
                <c:ptCount val="2"/>
                <c:pt idx="0">
                  <c:v>2.4304909368370118</c:v>
                </c:pt>
                <c:pt idx="1">
                  <c:v>6.1260306382686389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1F-4680-859B-94C800AA9181}"/>
            </c:ext>
          </c:extLst>
        </c:ser>
        <c:ser>
          <c:idx val="4"/>
          <c:order val="4"/>
          <c:tx>
            <c:strRef>
              <c:f>'Figure 6'!$H$10</c:f>
              <c:strCache>
                <c:ptCount val="1"/>
                <c:pt idx="0">
                  <c:v>Digestive system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6'!$H$11:$H$12</c:f>
              <c:numCache>
                <c:formatCode>0.0</c:formatCode>
                <c:ptCount val="2"/>
                <c:pt idx="0">
                  <c:v>2.356050173074776</c:v>
                </c:pt>
                <c:pt idx="1">
                  <c:v>3.9854020081392281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1F-4680-859B-94C800AA9181}"/>
            </c:ext>
          </c:extLst>
        </c:ser>
        <c:ser>
          <c:idx val="5"/>
          <c:order val="5"/>
          <c:tx>
            <c:strRef>
              <c:f>'Figure 6'!$I$10</c:f>
              <c:strCache>
                <c:ptCount val="1"/>
                <c:pt idx="0">
                  <c:v>Nervous system </c:v>
                </c:pt>
              </c:strCache>
            </c:strRef>
          </c:tx>
          <c:spPr>
            <a:solidFill>
              <a:srgbClr val="C05F03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6'!$I$11:$I$12</c:f>
              <c:numCache>
                <c:formatCode>0.0</c:formatCode>
                <c:ptCount val="2"/>
                <c:pt idx="0">
                  <c:v>5.0954702795250686</c:v>
                </c:pt>
                <c:pt idx="1">
                  <c:v>3.8069942703051805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1F-4680-859B-94C800AA9181}"/>
            </c:ext>
          </c:extLst>
        </c:ser>
        <c:ser>
          <c:idx val="6"/>
          <c:order val="6"/>
          <c:tx>
            <c:strRef>
              <c:f>'Figure 6'!$J$10</c:f>
              <c:strCache>
                <c:ptCount val="1"/>
                <c:pt idx="0">
                  <c:v>Mental and behavioural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6'!$J$11:$J$12</c:f>
              <c:numCache>
                <c:formatCode>0.0</c:formatCode>
                <c:ptCount val="2"/>
                <c:pt idx="0">
                  <c:v>1.60419845907619</c:v>
                </c:pt>
                <c:pt idx="1">
                  <c:v>3.604372301259763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1F-4680-859B-94C800AA9181}"/>
            </c:ext>
          </c:extLst>
        </c:ser>
        <c:ser>
          <c:idx val="7"/>
          <c:order val="7"/>
          <c:tx>
            <c:strRef>
              <c:f>'Figure 6'!$K$10</c:f>
              <c:strCache>
                <c:ptCount val="1"/>
                <c:pt idx="0">
                  <c:v>Endocrine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6'!$K$11:$K$12</c:f>
              <c:numCache>
                <c:formatCode>0.0</c:formatCode>
                <c:ptCount val="2"/>
                <c:pt idx="0">
                  <c:v>1.8535750176796812</c:v>
                </c:pt>
                <c:pt idx="1">
                  <c:v>3.2864543552305099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1F-4680-859B-94C800AA9181}"/>
            </c:ext>
          </c:extLst>
        </c:ser>
        <c:ser>
          <c:idx val="8"/>
          <c:order val="8"/>
          <c:tx>
            <c:strRef>
              <c:f>'Figure 6'!$N$10</c:f>
              <c:strCache>
                <c:ptCount val="1"/>
                <c:pt idx="0">
                  <c:v>Accidents 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6'!$N$11:$N$12</c:f>
              <c:numCache>
                <c:formatCode>0.0</c:formatCode>
                <c:ptCount val="2"/>
                <c:pt idx="0">
                  <c:v>28.66341608664905</c:v>
                </c:pt>
                <c:pt idx="1">
                  <c:v>3.1161809382476711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1F-4680-859B-94C800AA9181}"/>
            </c:ext>
          </c:extLst>
        </c:ser>
        <c:ser>
          <c:idx val="9"/>
          <c:order val="9"/>
          <c:tx>
            <c:strRef>
              <c:f>'Figure 6'!$L$10</c:f>
              <c:strCache>
                <c:ptCount val="1"/>
                <c:pt idx="0">
                  <c:v>Infectious and parasitic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6'!$L$11:$L$12</c:f>
              <c:numCache>
                <c:formatCode>0.0</c:formatCode>
                <c:ptCount val="2"/>
                <c:pt idx="0">
                  <c:v>1.0719469981762013</c:v>
                </c:pt>
                <c:pt idx="1">
                  <c:v>1.4260540220819444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1F-4680-859B-94C800AA9181}"/>
            </c:ext>
          </c:extLst>
        </c:ser>
        <c:ser>
          <c:idx val="10"/>
          <c:order val="10"/>
          <c:tx>
            <c:strRef>
              <c:f>'Figure 6'!$O$10</c:f>
              <c:strCache>
                <c:ptCount val="1"/>
                <c:pt idx="0">
                  <c:v>Intentional self-harm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6'!$O$11:$O$12</c:f>
              <c:numCache>
                <c:formatCode>0.0</c:formatCode>
                <c:ptCount val="2"/>
                <c:pt idx="0">
                  <c:v>18.7516283917073</c:v>
                </c:pt>
                <c:pt idx="1">
                  <c:v>0.89804034585395931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1F-4680-859B-94C800AA9181}"/>
            </c:ext>
          </c:extLst>
        </c:ser>
        <c:ser>
          <c:idx val="11"/>
          <c:order val="11"/>
          <c:tx>
            <c:strRef>
              <c:f>'Figure 6'!$M$10</c:f>
              <c:strCache>
                <c:ptCount val="1"/>
                <c:pt idx="0">
                  <c:v>Congenital malformations</c:v>
                </c:pt>
              </c:strCache>
            </c:strRef>
          </c:tx>
          <c:spPr>
            <a:solidFill>
              <a:srgbClr val="388AE2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6'!$M$11:$M$12</c:f>
              <c:numCache>
                <c:formatCode>0.0</c:formatCode>
                <c:ptCount val="2"/>
                <c:pt idx="0">
                  <c:v>1.8833513231845758</c:v>
                </c:pt>
                <c:pt idx="1">
                  <c:v>0.1875989542018863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81F-4680-859B-94C800AA9181}"/>
            </c:ext>
          </c:extLst>
        </c:ser>
        <c:ser>
          <c:idx val="12"/>
          <c:order val="12"/>
          <c:tx>
            <c:strRef>
              <c:f>'Figure 6'!$P$10</c:f>
              <c:strCache>
                <c:ptCount val="1"/>
                <c:pt idx="0">
                  <c:v>Other causes</c:v>
                </c:pt>
              </c:strCache>
            </c:strRef>
          </c:tx>
          <c:spPr>
            <a:ln w="1270" cmpd="sng">
              <a:solidFill>
                <a:schemeClr val="tx1"/>
              </a:solidFill>
            </a:ln>
          </c:spPr>
          <c:invertIfNegative val="0"/>
          <c:cat>
            <c:strRef>
              <c:f>'Figure 6'!$C$11:$C$12</c:f>
              <c:strCache>
                <c:ptCount val="2"/>
                <c:pt idx="0">
                  <c:v>15-29 years</c:v>
                </c:pt>
                <c:pt idx="1">
                  <c:v>Total population</c:v>
                </c:pt>
              </c:strCache>
            </c:strRef>
          </c:cat>
          <c:val>
            <c:numRef>
              <c:f>'Figure 6'!$P$11:$P$12</c:f>
              <c:numCache>
                <c:formatCode>0.0</c:formatCode>
                <c:ptCount val="2"/>
                <c:pt idx="0">
                  <c:v>14.308322477388616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1F-4680-859B-94C800AA9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6329600"/>
        <c:axId val="296331136"/>
      </c:barChart>
      <c:catAx>
        <c:axId val="2963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6331136"/>
        <c:crosses val="autoZero"/>
        <c:auto val="1"/>
        <c:lblAlgn val="ctr"/>
        <c:lblOffset val="100"/>
        <c:tickMarkSkip val="1"/>
        <c:noMultiLvlLbl val="0"/>
      </c:catAx>
      <c:valAx>
        <c:axId val="2963311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9632960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5874048925064141"/>
          <c:y val="0.1507454129494023"/>
          <c:w val="0.23537442302470812"/>
          <c:h val="0.7058750999182278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Deaths of young people caused by intentional self-harm, by age group, EU, 2000-2021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(number of deaths)</a:t>
            </a:r>
          </a:p>
        </c:rich>
      </c:tx>
      <c:layout>
        <c:manualLayout>
          <c:xMode val="edge"/>
          <c:yMode val="edge"/>
          <c:x val="5.3333333333333332E-3"/>
          <c:y val="8.615411750539734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187746442326771"/>
          <c:w val="0.97066666666666668"/>
          <c:h val="0.63975707252378977"/>
        </c:manualLayout>
      </c:layout>
      <c:lineChart>
        <c:grouping val="standard"/>
        <c:varyColors val="0"/>
        <c:ser>
          <c:idx val="2"/>
          <c:order val="0"/>
          <c:tx>
            <c:strRef>
              <c:f>'Figure 7'!$C$11</c:f>
              <c:strCache>
                <c:ptCount val="1"/>
                <c:pt idx="0">
                  <c:v>15-19 years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strRef>
              <c:f>'Figure 7'!$D$10:$Y$10</c:f>
              <c:strCache>
                <c:ptCount val="22"/>
                <c:pt idx="0">
                  <c:v>2000 (¹)</c:v>
                </c:pt>
                <c:pt idx="1">
                  <c:v>2001 (¹)</c:v>
                </c:pt>
                <c:pt idx="2">
                  <c:v>2002 (¹)</c:v>
                </c:pt>
                <c:pt idx="3">
                  <c:v>2003</c:v>
                </c:pt>
                <c:pt idx="4">
                  <c:v>2004 (¹)</c:v>
                </c:pt>
                <c:pt idx="5">
                  <c:v>2005 (¹)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 (¹)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'Figure 7'!$D$11:$Y$11</c:f>
              <c:numCache>
                <c:formatCode>#,##0</c:formatCode>
                <c:ptCount val="22"/>
                <c:pt idx="0">
                  <c:v>1632</c:v>
                </c:pt>
                <c:pt idx="1">
                  <c:v>1510</c:v>
                </c:pt>
                <c:pt idx="2">
                  <c:v>1553</c:v>
                </c:pt>
                <c:pt idx="3">
                  <c:v>1440</c:v>
                </c:pt>
                <c:pt idx="4">
                  <c:v>1461</c:v>
                </c:pt>
                <c:pt idx="5">
                  <c:v>1350</c:v>
                </c:pt>
                <c:pt idx="6">
                  <c:v>1334</c:v>
                </c:pt>
                <c:pt idx="7">
                  <c:v>1258</c:v>
                </c:pt>
                <c:pt idx="8">
                  <c:v>1375</c:v>
                </c:pt>
                <c:pt idx="9">
                  <c:v>1300</c:v>
                </c:pt>
                <c:pt idx="10">
                  <c:v>1197</c:v>
                </c:pt>
                <c:pt idx="11">
                  <c:v>1172</c:v>
                </c:pt>
                <c:pt idx="12">
                  <c:v>1150</c:v>
                </c:pt>
                <c:pt idx="13">
                  <c:v>1118</c:v>
                </c:pt>
                <c:pt idx="14">
                  <c:v>1146</c:v>
                </c:pt>
                <c:pt idx="15">
                  <c:v>1016</c:v>
                </c:pt>
                <c:pt idx="16">
                  <c:v>992</c:v>
                </c:pt>
                <c:pt idx="17" formatCode="General">
                  <c:v>1032</c:v>
                </c:pt>
                <c:pt idx="18" formatCode="General">
                  <c:v>988</c:v>
                </c:pt>
                <c:pt idx="19" formatCode="General">
                  <c:v>1016</c:v>
                </c:pt>
                <c:pt idx="20" formatCode="General">
                  <c:v>931</c:v>
                </c:pt>
                <c:pt idx="21" formatCode="General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F1-4190-BB1A-794BBAF09E19}"/>
            </c:ext>
          </c:extLst>
        </c:ser>
        <c:ser>
          <c:idx val="3"/>
          <c:order val="1"/>
          <c:tx>
            <c:strRef>
              <c:f>'Figure 7'!$C$12</c:f>
              <c:strCache>
                <c:ptCount val="1"/>
                <c:pt idx="0">
                  <c:v>20-24 years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7'!$D$10:$Y$10</c:f>
              <c:strCache>
                <c:ptCount val="22"/>
                <c:pt idx="0">
                  <c:v>2000 (¹)</c:v>
                </c:pt>
                <c:pt idx="1">
                  <c:v>2001 (¹)</c:v>
                </c:pt>
                <c:pt idx="2">
                  <c:v>2002 (¹)</c:v>
                </c:pt>
                <c:pt idx="3">
                  <c:v>2003</c:v>
                </c:pt>
                <c:pt idx="4">
                  <c:v>2004 (¹)</c:v>
                </c:pt>
                <c:pt idx="5">
                  <c:v>2005 (¹)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 (¹)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'Figure 7'!$D$12:$Y$12</c:f>
              <c:numCache>
                <c:formatCode>#,##0</c:formatCode>
                <c:ptCount val="22"/>
                <c:pt idx="0">
                  <c:v>2880</c:v>
                </c:pt>
                <c:pt idx="1">
                  <c:v>2818</c:v>
                </c:pt>
                <c:pt idx="2">
                  <c:v>2847</c:v>
                </c:pt>
                <c:pt idx="3">
                  <c:v>2845</c:v>
                </c:pt>
                <c:pt idx="4">
                  <c:v>2793</c:v>
                </c:pt>
                <c:pt idx="5">
                  <c:v>2487</c:v>
                </c:pt>
                <c:pt idx="6">
                  <c:v>2378</c:v>
                </c:pt>
                <c:pt idx="7">
                  <c:v>2245</c:v>
                </c:pt>
                <c:pt idx="8">
                  <c:v>2352</c:v>
                </c:pt>
                <c:pt idx="9">
                  <c:v>2369</c:v>
                </c:pt>
                <c:pt idx="10">
                  <c:v>2382</c:v>
                </c:pt>
                <c:pt idx="11">
                  <c:v>2375</c:v>
                </c:pt>
                <c:pt idx="12">
                  <c:v>2294</c:v>
                </c:pt>
                <c:pt idx="13">
                  <c:v>2201</c:v>
                </c:pt>
                <c:pt idx="14">
                  <c:v>2145</c:v>
                </c:pt>
                <c:pt idx="15">
                  <c:v>1935</c:v>
                </c:pt>
                <c:pt idx="16">
                  <c:v>1833</c:v>
                </c:pt>
                <c:pt idx="17" formatCode="General">
                  <c:v>1754</c:v>
                </c:pt>
                <c:pt idx="18" formatCode="General">
                  <c:v>1853</c:v>
                </c:pt>
                <c:pt idx="19" formatCode="General">
                  <c:v>1823</c:v>
                </c:pt>
                <c:pt idx="20" formatCode="General">
                  <c:v>1801</c:v>
                </c:pt>
                <c:pt idx="21" formatCode="General">
                  <c:v>1859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1-4190-BB1A-794BBAF09E19}"/>
            </c:ext>
          </c:extLst>
        </c:ser>
        <c:ser>
          <c:idx val="0"/>
          <c:order val="2"/>
          <c:tx>
            <c:strRef>
              <c:f>'Figure 7'!$C$13</c:f>
              <c:strCache>
                <c:ptCount val="1"/>
                <c:pt idx="0">
                  <c:v>25-29 years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'Figure 7'!$D$10:$Y$10</c:f>
              <c:strCache>
                <c:ptCount val="22"/>
                <c:pt idx="0">
                  <c:v>2000 (¹)</c:v>
                </c:pt>
                <c:pt idx="1">
                  <c:v>2001 (¹)</c:v>
                </c:pt>
                <c:pt idx="2">
                  <c:v>2002 (¹)</c:v>
                </c:pt>
                <c:pt idx="3">
                  <c:v>2003</c:v>
                </c:pt>
                <c:pt idx="4">
                  <c:v>2004 (¹)</c:v>
                </c:pt>
                <c:pt idx="5">
                  <c:v>2005 (¹)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 (¹)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'Figure 7'!$D$13:$Y$13</c:f>
              <c:numCache>
                <c:formatCode>#,##0</c:formatCode>
                <c:ptCount val="22"/>
                <c:pt idx="0">
                  <c:v>3424</c:v>
                </c:pt>
                <c:pt idx="1">
                  <c:v>3330</c:v>
                </c:pt>
                <c:pt idx="2">
                  <c:v>3242</c:v>
                </c:pt>
                <c:pt idx="3">
                  <c:v>3223</c:v>
                </c:pt>
                <c:pt idx="4">
                  <c:v>3140</c:v>
                </c:pt>
                <c:pt idx="5">
                  <c:v>3004</c:v>
                </c:pt>
                <c:pt idx="6">
                  <c:v>2683</c:v>
                </c:pt>
                <c:pt idx="7">
                  <c:v>2673</c:v>
                </c:pt>
                <c:pt idx="8">
                  <c:v>2798</c:v>
                </c:pt>
                <c:pt idx="9">
                  <c:v>2810</c:v>
                </c:pt>
                <c:pt idx="10">
                  <c:v>2655</c:v>
                </c:pt>
                <c:pt idx="11">
                  <c:v>2718</c:v>
                </c:pt>
                <c:pt idx="12">
                  <c:v>2695</c:v>
                </c:pt>
                <c:pt idx="13">
                  <c:v>2644</c:v>
                </c:pt>
                <c:pt idx="14">
                  <c:v>2563</c:v>
                </c:pt>
                <c:pt idx="15">
                  <c:v>2546</c:v>
                </c:pt>
                <c:pt idx="16">
                  <c:v>2283</c:v>
                </c:pt>
                <c:pt idx="17" formatCode="General">
                  <c:v>2314</c:v>
                </c:pt>
                <c:pt idx="18" formatCode="General">
                  <c:v>2270</c:v>
                </c:pt>
                <c:pt idx="19" formatCode="General">
                  <c:v>2269</c:v>
                </c:pt>
                <c:pt idx="20" formatCode="General">
                  <c:v>2215</c:v>
                </c:pt>
                <c:pt idx="21" formatCode="General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1-4190-BB1A-794BBAF09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21216"/>
        <c:axId val="313722752"/>
      </c:lineChart>
      <c:catAx>
        <c:axId val="3137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13722752"/>
        <c:crosses val="autoZero"/>
        <c:auto val="1"/>
        <c:lblAlgn val="ctr"/>
        <c:lblOffset val="100"/>
        <c:tickMarkSkip val="1"/>
        <c:noMultiLvlLbl val="0"/>
      </c:catAx>
      <c:valAx>
        <c:axId val="313722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13721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543905511811024"/>
          <c:y val="0.83532691926104186"/>
          <c:w val="0.42912188976377952"/>
          <c:h val="4.151746571218759E-2"/>
        </c:manualLayout>
      </c:layout>
      <c:overlay val="0"/>
      <c:spPr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Crude death rates from intentional self-harm, by age group and sex, EU, 2011 and 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(number of deaths per 100 000 inhabitants)</a:t>
            </a:r>
          </a:p>
        </c:rich>
      </c:tx>
      <c:layout>
        <c:manualLayout>
          <c:xMode val="edge"/>
          <c:yMode val="edge"/>
          <c:x val="5.3333333333333332E-3"/>
          <c:y val="8.710550465637220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377548178946256"/>
          <c:w val="0.97066666666666668"/>
          <c:h val="0.64679592346238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8'!$D$10:$D$11</c:f>
              <c:strCache>
                <c:ptCount val="2"/>
                <c:pt idx="0">
                  <c:v>2021</c:v>
                </c:pt>
                <c:pt idx="1">
                  <c:v>Males</c:v>
                </c:pt>
              </c:strCache>
            </c:strRef>
          </c:tx>
          <c:invertIfNegative val="0"/>
          <c:cat>
            <c:strRef>
              <c:f>'Figure 8'!$C$12:$C$15</c:f>
              <c:strCache>
                <c:ptCount val="4"/>
                <c:pt idx="0">
                  <c:v>Total population</c:v>
                </c:pt>
                <c:pt idx="1">
                  <c:v>From 25 to 29 years</c:v>
                </c:pt>
                <c:pt idx="2">
                  <c:v>From 20 to 24 years</c:v>
                </c:pt>
                <c:pt idx="3">
                  <c:v>From 15 to 19 years</c:v>
                </c:pt>
              </c:strCache>
            </c:strRef>
          </c:cat>
          <c:val>
            <c:numRef>
              <c:f>'Figure 8'!$D$12:$D$15</c:f>
              <c:numCache>
                <c:formatCode>#,##0.0</c:formatCode>
                <c:ptCount val="4"/>
                <c:pt idx="0">
                  <c:v>16.63</c:v>
                </c:pt>
                <c:pt idx="1">
                  <c:v>13.09</c:v>
                </c:pt>
                <c:pt idx="2">
                  <c:v>11.58</c:v>
                </c:pt>
                <c:pt idx="3">
                  <c:v>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8-4467-92D0-35B070EE6FAC}"/>
            </c:ext>
          </c:extLst>
        </c:ser>
        <c:ser>
          <c:idx val="1"/>
          <c:order val="2"/>
          <c:tx>
            <c:strRef>
              <c:f>'Figure 8'!$F$10:$F$11</c:f>
              <c:strCache>
                <c:ptCount val="2"/>
                <c:pt idx="0">
                  <c:v>2021</c:v>
                </c:pt>
                <c:pt idx="1">
                  <c:v>Females</c:v>
                </c:pt>
              </c:strCache>
            </c:strRef>
          </c:tx>
          <c:invertIfNegative val="0"/>
          <c:cat>
            <c:strRef>
              <c:f>'Figure 8'!$C$12:$C$15</c:f>
              <c:strCache>
                <c:ptCount val="4"/>
                <c:pt idx="0">
                  <c:v>Total population</c:v>
                </c:pt>
                <c:pt idx="1">
                  <c:v>From 25 to 29 years</c:v>
                </c:pt>
                <c:pt idx="2">
                  <c:v>From 20 to 24 years</c:v>
                </c:pt>
                <c:pt idx="3">
                  <c:v>From 15 to 19 years</c:v>
                </c:pt>
              </c:strCache>
            </c:strRef>
          </c:cat>
          <c:val>
            <c:numRef>
              <c:f>'Figure 8'!$F$12:$F$15</c:f>
              <c:numCache>
                <c:formatCode>#,##0.0</c:formatCode>
                <c:ptCount val="4"/>
                <c:pt idx="0">
                  <c:v>4.82</c:v>
                </c:pt>
                <c:pt idx="1">
                  <c:v>3.34</c:v>
                </c:pt>
                <c:pt idx="2">
                  <c:v>3.41</c:v>
                </c:pt>
                <c:pt idx="3">
                  <c:v>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A8-4467-92D0-35B070EE6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4236288"/>
        <c:axId val="314541184"/>
      </c:barChart>
      <c:lineChart>
        <c:grouping val="standard"/>
        <c:varyColors val="0"/>
        <c:ser>
          <c:idx val="2"/>
          <c:order val="1"/>
          <c:tx>
            <c:strRef>
              <c:f>'Figure 8'!$E$10:$E$11</c:f>
              <c:strCache>
                <c:ptCount val="2"/>
                <c:pt idx="0">
                  <c:v>2011</c:v>
                </c:pt>
                <c:pt idx="1">
                  <c:v>Males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11"/>
          </c:marker>
          <c:cat>
            <c:strRef>
              <c:f>'Figure 8'!$C$12:$C$15</c:f>
              <c:strCache>
                <c:ptCount val="4"/>
                <c:pt idx="0">
                  <c:v>Total population</c:v>
                </c:pt>
                <c:pt idx="1">
                  <c:v>From 25 to 29 years</c:v>
                </c:pt>
                <c:pt idx="2">
                  <c:v>From 20 to 24 years</c:v>
                </c:pt>
                <c:pt idx="3">
                  <c:v>From 15 to 19 years</c:v>
                </c:pt>
              </c:strCache>
            </c:strRef>
          </c:cat>
          <c:val>
            <c:numRef>
              <c:f>'Figure 8'!$E$12:$E$15</c:f>
              <c:numCache>
                <c:formatCode>#,##0.0</c:formatCode>
                <c:ptCount val="4"/>
                <c:pt idx="0">
                  <c:v>19.84</c:v>
                </c:pt>
                <c:pt idx="1">
                  <c:v>15.76</c:v>
                </c:pt>
                <c:pt idx="2">
                  <c:v>14.29</c:v>
                </c:pt>
                <c:pt idx="3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8-4467-92D0-35B070EE6FAC}"/>
            </c:ext>
          </c:extLst>
        </c:ser>
        <c:ser>
          <c:idx val="3"/>
          <c:order val="3"/>
          <c:tx>
            <c:strRef>
              <c:f>'Figure 8'!$G$10:$G$11</c:f>
              <c:strCache>
                <c:ptCount val="2"/>
                <c:pt idx="0">
                  <c:v>2011</c:v>
                </c:pt>
                <c:pt idx="1">
                  <c:v>Females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11"/>
            <c:spPr>
              <a:ln>
                <a:noFill/>
              </a:ln>
            </c:spPr>
          </c:marker>
          <c:cat>
            <c:strRef>
              <c:f>'Figure 8'!$C$12:$C$15</c:f>
              <c:strCache>
                <c:ptCount val="4"/>
                <c:pt idx="0">
                  <c:v>Total population</c:v>
                </c:pt>
                <c:pt idx="1">
                  <c:v>From 25 to 29 years</c:v>
                </c:pt>
                <c:pt idx="2">
                  <c:v>From 20 to 24 years</c:v>
                </c:pt>
                <c:pt idx="3">
                  <c:v>From 15 to 19 years</c:v>
                </c:pt>
              </c:strCache>
            </c:strRef>
          </c:cat>
          <c:val>
            <c:numRef>
              <c:f>'Figure 8'!$G$12:$G$15</c:f>
              <c:numCache>
                <c:formatCode>#,##0.0</c:formatCode>
                <c:ptCount val="4"/>
                <c:pt idx="0">
                  <c:v>5.35</c:v>
                </c:pt>
                <c:pt idx="1">
                  <c:v>3.15</c:v>
                </c:pt>
                <c:pt idx="2">
                  <c:v>3.04</c:v>
                </c:pt>
                <c:pt idx="3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A8-4467-92D0-35B070EE6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36288"/>
        <c:axId val="314541184"/>
      </c:lineChart>
      <c:catAx>
        <c:axId val="3142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4541184"/>
        <c:crosses val="autoZero"/>
        <c:auto val="1"/>
        <c:lblAlgn val="ctr"/>
        <c:lblOffset val="100"/>
        <c:tickMarkSkip val="1"/>
        <c:noMultiLvlLbl val="0"/>
      </c:catAx>
      <c:valAx>
        <c:axId val="314541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14236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504178477690288"/>
          <c:y val="0.84452541903234701"/>
          <c:w val="0.52903470593630042"/>
          <c:h val="4.197593693287115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Deaths of young people from transport accidents, by age group, EU, 2000-2021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(number of deaths)</a:t>
            </a:r>
          </a:p>
        </c:rich>
      </c:tx>
      <c:layout>
        <c:manualLayout>
          <c:xMode val="edge"/>
          <c:yMode val="edge"/>
          <c:x val="5.3333333333333332E-3"/>
          <c:y val="1.0461983048292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15853018372698E-2"/>
          <c:y val="0.17426637279596977"/>
          <c:w val="0.79563391076115497"/>
          <c:h val="0.61845665407220829"/>
        </c:manualLayout>
      </c:layout>
      <c:lineChart>
        <c:grouping val="standard"/>
        <c:varyColors val="0"/>
        <c:ser>
          <c:idx val="4"/>
          <c:order val="0"/>
          <c:tx>
            <c:strRef>
              <c:f>'Figure 9'!$C$11</c:f>
              <c:strCache>
                <c:ptCount val="1"/>
                <c:pt idx="0">
                  <c:v>15-19 years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9'!$D$10:$Y$10</c:f>
              <c:strCache>
                <c:ptCount val="22"/>
                <c:pt idx="0">
                  <c:v>2000 (¹)</c:v>
                </c:pt>
                <c:pt idx="1">
                  <c:v>2001 (¹)</c:v>
                </c:pt>
                <c:pt idx="2">
                  <c:v>2002 (¹)</c:v>
                </c:pt>
                <c:pt idx="3">
                  <c:v>2003</c:v>
                </c:pt>
                <c:pt idx="4">
                  <c:v>2004 (¹)</c:v>
                </c:pt>
                <c:pt idx="5">
                  <c:v>2005 (¹)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 (¹)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'Figure 9'!$D$11:$Y$11</c:f>
              <c:numCache>
                <c:formatCode>#,##0</c:formatCode>
                <c:ptCount val="22"/>
                <c:pt idx="0">
                  <c:v>5194</c:v>
                </c:pt>
                <c:pt idx="1">
                  <c:v>4969</c:v>
                </c:pt>
                <c:pt idx="2">
                  <c:v>4658</c:v>
                </c:pt>
                <c:pt idx="3">
                  <c:v>4346</c:v>
                </c:pt>
                <c:pt idx="4">
                  <c:v>4016</c:v>
                </c:pt>
                <c:pt idx="5">
                  <c:v>3885</c:v>
                </c:pt>
                <c:pt idx="6">
                  <c:v>3540</c:v>
                </c:pt>
                <c:pt idx="7">
                  <c:v>3626</c:v>
                </c:pt>
                <c:pt idx="8">
                  <c:v>3300</c:v>
                </c:pt>
                <c:pt idx="9">
                  <c:v>2853</c:v>
                </c:pt>
                <c:pt idx="10">
                  <c:v>2379</c:v>
                </c:pt>
                <c:pt idx="11">
                  <c:v>2246</c:v>
                </c:pt>
                <c:pt idx="12">
                  <c:v>1938</c:v>
                </c:pt>
                <c:pt idx="13">
                  <c:v>1655</c:v>
                </c:pt>
                <c:pt idx="14">
                  <c:v>1614</c:v>
                </c:pt>
                <c:pt idx="15">
                  <c:v>1596</c:v>
                </c:pt>
                <c:pt idx="16">
                  <c:v>1466</c:v>
                </c:pt>
                <c:pt idx="17" formatCode="0.0">
                  <c:v>1404</c:v>
                </c:pt>
                <c:pt idx="18" formatCode="General">
                  <c:v>1388</c:v>
                </c:pt>
                <c:pt idx="19" formatCode="General">
                  <c:v>1376</c:v>
                </c:pt>
                <c:pt idx="20" formatCode="General">
                  <c:v>1165</c:v>
                </c:pt>
                <c:pt idx="21" formatCode="General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1-4190-BB1A-794BBAF09E19}"/>
            </c:ext>
          </c:extLst>
        </c:ser>
        <c:ser>
          <c:idx val="0"/>
          <c:order val="1"/>
          <c:tx>
            <c:strRef>
              <c:f>'Figure 9'!$C$12</c:f>
              <c:strCache>
                <c:ptCount val="1"/>
                <c:pt idx="0">
                  <c:v>20-24 years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9'!$D$10:$Y$10</c:f>
              <c:strCache>
                <c:ptCount val="22"/>
                <c:pt idx="0">
                  <c:v>2000 (¹)</c:v>
                </c:pt>
                <c:pt idx="1">
                  <c:v>2001 (¹)</c:v>
                </c:pt>
                <c:pt idx="2">
                  <c:v>2002 (¹)</c:v>
                </c:pt>
                <c:pt idx="3">
                  <c:v>2003</c:v>
                </c:pt>
                <c:pt idx="4">
                  <c:v>2004 (¹)</c:v>
                </c:pt>
                <c:pt idx="5">
                  <c:v>2005 (¹)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 (¹)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'Figure 9'!$D$12:$Y$12</c:f>
              <c:numCache>
                <c:formatCode>#,##0</c:formatCode>
                <c:ptCount val="22"/>
                <c:pt idx="0">
                  <c:v>7076</c:v>
                </c:pt>
                <c:pt idx="1">
                  <c:v>6720</c:v>
                </c:pt>
                <c:pt idx="2">
                  <c:v>6709</c:v>
                </c:pt>
                <c:pt idx="3">
                  <c:v>6067</c:v>
                </c:pt>
                <c:pt idx="4">
                  <c:v>5733</c:v>
                </c:pt>
                <c:pt idx="5">
                  <c:v>5505</c:v>
                </c:pt>
                <c:pt idx="6">
                  <c:v>5101</c:v>
                </c:pt>
                <c:pt idx="7">
                  <c:v>5055</c:v>
                </c:pt>
                <c:pt idx="8">
                  <c:v>4642</c:v>
                </c:pt>
                <c:pt idx="9">
                  <c:v>4107</c:v>
                </c:pt>
                <c:pt idx="10">
                  <c:v>3523</c:v>
                </c:pt>
                <c:pt idx="11">
                  <c:v>3469</c:v>
                </c:pt>
                <c:pt idx="12">
                  <c:v>2937</c:v>
                </c:pt>
                <c:pt idx="13">
                  <c:v>2681</c:v>
                </c:pt>
                <c:pt idx="14">
                  <c:v>2442</c:v>
                </c:pt>
                <c:pt idx="15">
                  <c:v>2499</c:v>
                </c:pt>
                <c:pt idx="16">
                  <c:v>2338</c:v>
                </c:pt>
                <c:pt idx="17" formatCode="0.0">
                  <c:v>2093</c:v>
                </c:pt>
                <c:pt idx="18" formatCode="General">
                  <c:v>1959</c:v>
                </c:pt>
                <c:pt idx="19" formatCode="General">
                  <c:v>1991</c:v>
                </c:pt>
                <c:pt idx="20" formatCode="General">
                  <c:v>1710</c:v>
                </c:pt>
                <c:pt idx="21" formatCode="General">
                  <c:v>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1-4190-BB1A-794BBAF09E19}"/>
            </c:ext>
          </c:extLst>
        </c:ser>
        <c:ser>
          <c:idx val="3"/>
          <c:order val="2"/>
          <c:tx>
            <c:strRef>
              <c:f>'Figure 9'!$C$13</c:f>
              <c:strCache>
                <c:ptCount val="1"/>
                <c:pt idx="0">
                  <c:v>25-29 years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9'!$D$10:$Y$10</c:f>
              <c:strCache>
                <c:ptCount val="22"/>
                <c:pt idx="0">
                  <c:v>2000 (¹)</c:v>
                </c:pt>
                <c:pt idx="1">
                  <c:v>2001 (¹)</c:v>
                </c:pt>
                <c:pt idx="2">
                  <c:v>2002 (¹)</c:v>
                </c:pt>
                <c:pt idx="3">
                  <c:v>2003</c:v>
                </c:pt>
                <c:pt idx="4">
                  <c:v>2004 (¹)</c:v>
                </c:pt>
                <c:pt idx="5">
                  <c:v>2005 (¹)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 (¹)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'Figure 9'!$D$13:$Y$13</c:f>
              <c:numCache>
                <c:formatCode>#,##0</c:formatCode>
                <c:ptCount val="22"/>
                <c:pt idx="0">
                  <c:v>5498</c:v>
                </c:pt>
                <c:pt idx="1">
                  <c:v>5417</c:v>
                </c:pt>
                <c:pt idx="2">
                  <c:v>5480</c:v>
                </c:pt>
                <c:pt idx="3">
                  <c:v>5037</c:v>
                </c:pt>
                <c:pt idx="4">
                  <c:v>4837</c:v>
                </c:pt>
                <c:pt idx="5">
                  <c:v>4492</c:v>
                </c:pt>
                <c:pt idx="6">
                  <c:v>4067</c:v>
                </c:pt>
                <c:pt idx="7">
                  <c:v>4047</c:v>
                </c:pt>
                <c:pt idx="8">
                  <c:v>3672</c:v>
                </c:pt>
                <c:pt idx="9">
                  <c:v>3119</c:v>
                </c:pt>
                <c:pt idx="10">
                  <c:v>2745</c:v>
                </c:pt>
                <c:pt idx="11">
                  <c:v>2676</c:v>
                </c:pt>
                <c:pt idx="12">
                  <c:v>2384</c:v>
                </c:pt>
                <c:pt idx="13">
                  <c:v>2178</c:v>
                </c:pt>
                <c:pt idx="14">
                  <c:v>2080</c:v>
                </c:pt>
                <c:pt idx="15">
                  <c:v>2142</c:v>
                </c:pt>
                <c:pt idx="16">
                  <c:v>1986</c:v>
                </c:pt>
                <c:pt idx="17" formatCode="0.0">
                  <c:v>1940</c:v>
                </c:pt>
                <c:pt idx="18" formatCode="General">
                  <c:v>1811</c:v>
                </c:pt>
                <c:pt idx="19" formatCode="General">
                  <c:v>1841</c:v>
                </c:pt>
                <c:pt idx="20" formatCode="General">
                  <c:v>1584</c:v>
                </c:pt>
                <c:pt idx="21" formatCode="General">
                  <c:v>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1-4190-BB1A-794BBAF09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794624"/>
        <c:axId val="304798336"/>
      </c:lineChart>
      <c:catAx>
        <c:axId val="30479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04798336"/>
        <c:crosses val="autoZero"/>
        <c:auto val="1"/>
        <c:lblAlgn val="ctr"/>
        <c:lblOffset val="100"/>
        <c:tickMarkSkip val="1"/>
        <c:noMultiLvlLbl val="0"/>
      </c:catAx>
      <c:valAx>
        <c:axId val="304798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04794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5925879265091865"/>
          <c:y val="0.52588738455079764"/>
          <c:w val="0.13881574803149607"/>
          <c:h val="0.298296949342289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155576</xdr:rowOff>
    </xdr:from>
    <xdr:to>
      <xdr:col>23</xdr:col>
      <xdr:colOff>482600</xdr:colOff>
      <xdr:row>45</xdr:row>
      <xdr:rowOff>125351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AF4E0B-CA59-4B7F-490C-629FBCDFCD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B08BCDFB-D19E-3788-8A90-F2DF65FB01C0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hlth_silc_10)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A343EC23-9148-F152-0E0A-C7D82A87611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10</xdr:row>
      <xdr:rowOff>122554</xdr:rowOff>
    </xdr:from>
    <xdr:to>
      <xdr:col>22</xdr:col>
      <xdr:colOff>361950</xdr:colOff>
      <xdr:row>45</xdr:row>
      <xdr:rowOff>44979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0.00433</cdr:x>
      <cdr:y>0.87939</cdr:y>
    </cdr:from>
    <cdr:ext cx="7994650" cy="6762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1243" y="5027297"/>
          <a:ext cx="7994650" cy="676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hlth_silc_10)</a:t>
          </a:r>
        </a:p>
      </cdr:txBody>
    </cdr:sp>
  </cdr:absSizeAnchor>
  <cdr:absSizeAnchor xmlns:cdr="http://schemas.openxmlformats.org/drawingml/2006/chartDrawing">
    <cdr:from>
      <cdr:x>0.83933</cdr:x>
      <cdr:y>0.9269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680DFEE-C4B1-072B-2C92-BDC56F1EDBD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988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152400</xdr:colOff>
      <xdr:row>9</xdr:row>
      <xdr:rowOff>301622</xdr:rowOff>
    </xdr:from>
    <xdr:to>
      <xdr:col>23</xdr:col>
      <xdr:colOff>381000</xdr:colOff>
      <xdr:row>47</xdr:row>
      <xdr:rowOff>47623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0.856</cdr:y>
    </cdr:from>
    <cdr:ext cx="7995000" cy="83894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1E38D94E-77B8-72E0-AF57-9C89B6C21F45}"/>
            </a:ext>
          </a:extLst>
        </cdr:cNvPr>
        <cdr:cNvSpPr txBox="1"/>
      </cdr:nvSpPr>
      <cdr:spPr>
        <a:xfrm xmlns:a="http://schemas.openxmlformats.org/drawingml/2006/main">
          <a:off x="0" y="4987178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Low reliability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Romania: no data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hlth_silc_04)</a:t>
          </a:r>
        </a:p>
      </cdr:txBody>
    </cdr:sp>
  </cdr:absSizeAnchor>
  <cdr:absSizeAnchor xmlns:cdr="http://schemas.openxmlformats.org/drawingml/2006/chartDrawing">
    <cdr:from>
      <cdr:x>0.83936</cdr:x>
      <cdr:y>0.9278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473D1CD2-FB68-67C4-3EF4-D7506992D7C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550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22</xdr:row>
      <xdr:rowOff>125412</xdr:rowOff>
    </xdr:from>
    <xdr:to>
      <xdr:col>12</xdr:col>
      <xdr:colOff>644525</xdr:colOff>
      <xdr:row>59</xdr:row>
      <xdr:rowOff>147551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0.91785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301B544-8D49-5606-C665-36843E8361BD}"/>
            </a:ext>
          </a:extLst>
        </cdr:cNvPr>
        <cdr:cNvSpPr txBox="1"/>
      </cdr:nvSpPr>
      <cdr:spPr>
        <a:xfrm xmlns:a="http://schemas.openxmlformats.org/drawingml/2006/main">
          <a:off x="0" y="5417364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between 2010 and 2016 are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hlth_silc_12)</a:t>
          </a:r>
        </a:p>
      </cdr:txBody>
    </cdr:sp>
  </cdr:absSizeAnchor>
  <cdr:absSizeAnchor xmlns:cdr="http://schemas.openxmlformats.org/drawingml/2006/chartDrawing">
    <cdr:from>
      <cdr:x>0.83936</cdr:x>
      <cdr:y>0.92873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04F4E9D-272B-F61C-78B0-1D03DDAD10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161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285750</xdr:colOff>
      <xdr:row>9</xdr:row>
      <xdr:rowOff>269872</xdr:rowOff>
    </xdr:from>
    <xdr:to>
      <xdr:col>23</xdr:col>
      <xdr:colOff>565150</xdr:colOff>
      <xdr:row>46</xdr:row>
      <xdr:rowOff>62785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A883E238-2504-70C2-6D9C-96F0F1C8B8AD}"/>
            </a:ext>
          </a:extLst>
        </cdr:cNvPr>
        <cdr:cNvSpPr txBox="1"/>
      </cdr:nvSpPr>
      <cdr:spPr>
        <a:xfrm xmlns:a="http://schemas.openxmlformats.org/drawingml/2006/main">
          <a:off x="0" y="5568744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hlth_silc_12)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56B29478-9617-22F7-BB47-275C7A6995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48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317500</xdr:colOff>
      <xdr:row>20</xdr:row>
      <xdr:rowOff>323850</xdr:rowOff>
    </xdr:from>
    <xdr:to>
      <xdr:col>15</xdr:col>
      <xdr:colOff>425450</xdr:colOff>
      <xdr:row>55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0.95433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110D838F-FC3A-C1D0-0CED-81500B125F68}"/>
            </a:ext>
          </a:extLst>
        </cdr:cNvPr>
        <cdr:cNvSpPr txBox="1"/>
      </cdr:nvSpPr>
      <cdr:spPr>
        <a:xfrm xmlns:a="http://schemas.openxmlformats.org/drawingml/2006/main">
          <a:off x="0" y="5629142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hlth_cd_aro)</a:t>
          </a:r>
        </a:p>
      </cdr:txBody>
    </cdr:sp>
  </cdr:absSizeAnchor>
  <cdr:absSizeAnchor xmlns:cdr="http://schemas.openxmlformats.org/drawingml/2006/chartDrawing">
    <cdr:from>
      <cdr:x>0.83936</cdr:x>
      <cdr:y>0.92869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CF47780-1960-4567-AE72-9EF84C467E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788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390524</xdr:colOff>
      <xdr:row>21</xdr:row>
      <xdr:rowOff>63500</xdr:rowOff>
    </xdr:from>
    <xdr:to>
      <xdr:col>21</xdr:col>
      <xdr:colOff>530224</xdr:colOff>
      <xdr:row>58</xdr:row>
      <xdr:rowOff>9960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0.91777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959FCF0-4214-8925-4795-B989F10C9A0B}"/>
            </a:ext>
          </a:extLst>
        </cdr:cNvPr>
        <cdr:cNvSpPr txBox="1"/>
      </cdr:nvSpPr>
      <cdr:spPr>
        <a:xfrm xmlns:a="http://schemas.openxmlformats.org/drawingml/2006/main">
          <a:off x="0" y="541153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hlth_cd_anr and hlth_cd_aro)</a:t>
          </a:r>
        </a:p>
      </cdr:txBody>
    </cdr:sp>
  </cdr:absSizeAnchor>
  <cdr:absSizeAnchor xmlns:cdr="http://schemas.openxmlformats.org/drawingml/2006/chartDrawing">
    <cdr:from>
      <cdr:x>0.83936</cdr:x>
      <cdr:y>0.92866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9CF51DA-8025-E177-DA14-442C18B48F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578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95249</xdr:colOff>
      <xdr:row>25</xdr:row>
      <xdr:rowOff>25398</xdr:rowOff>
    </xdr:from>
    <xdr:to>
      <xdr:col>17</xdr:col>
      <xdr:colOff>349249</xdr:colOff>
      <xdr:row>61</xdr:row>
      <xdr:rowOff>142406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0.95381</cdr:y>
    </cdr:from>
    <cdr:ext cx="79950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6AB38911-2009-F2A4-7536-2DC181D77055}"/>
            </a:ext>
          </a:extLst>
        </cdr:cNvPr>
        <cdr:cNvSpPr txBox="1"/>
      </cdr:nvSpPr>
      <cdr:spPr>
        <a:xfrm xmlns:a="http://schemas.openxmlformats.org/drawingml/2006/main">
          <a:off x="0" y="5562639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hlth_cd_acdr2)</a:t>
          </a:r>
        </a:p>
      </cdr:txBody>
    </cdr:sp>
  </cdr:absSizeAnchor>
  <cdr:absSizeAnchor xmlns:cdr="http://schemas.openxmlformats.org/drawingml/2006/chartDrawing">
    <cdr:from>
      <cdr:x>0.83936</cdr:x>
      <cdr:y>0.92788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1B295F5-1D20-1E9A-B345-4B4493CA8B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138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200024</xdr:colOff>
      <xdr:row>21</xdr:row>
      <xdr:rowOff>92075</xdr:rowOff>
    </xdr:from>
    <xdr:to>
      <xdr:col>20</xdr:col>
      <xdr:colOff>171449</xdr:colOff>
      <xdr:row>56</xdr:row>
      <xdr:rowOff>17675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0.91518</cdr:y>
    </cdr:from>
    <cdr:ext cx="7994650" cy="4848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231926"/>
          <a:ext cx="799465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hlth_cd_anr and hlth_cd_aro)</a:t>
          </a:r>
        </a:p>
      </cdr:txBody>
    </cdr:sp>
  </cdr:absSizeAnchor>
  <cdr:absSizeAnchor xmlns:cdr="http://schemas.openxmlformats.org/drawingml/2006/chartDrawing">
    <cdr:from>
      <cdr:x>0.83933</cdr:x>
      <cdr:y>0.9269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DDAE07AE-F5AA-B2FB-33E1-4FE6BD54F85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988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1bc985e4-5ab9-429f-91ac-93490cfec88b?lang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769062e8-3411-45c7-ae84-53711a51cc67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cb8c656f-2de9-4674-9659-ad2803df8e9b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3e08525e-180b-410a-b3a1-c7bd81c519b4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666b1641-b790-4b21-8ada-52b19f9e0e91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1bb8406a-3caf-437c-b6d1-af8e0eee462b?lang=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c.europa.eu/eurostat/databrowser/bookmark/055997b6-76c4-42e7-a772-398ec6b82ac5?lang=e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c.europa.eu/eurostat/databrowser/bookmark/4b07550c-6e5b-40fc-9220-6a0b06b9dbb0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4151-C2C2-45A0-9284-5F089CE03213}">
  <dimension ref="A2:E56"/>
  <sheetViews>
    <sheetView topLeftCell="A7" zoomScaleNormal="100" workbookViewId="0">
      <selection activeCell="C5" sqref="C5:P5"/>
    </sheetView>
  </sheetViews>
  <sheetFormatPr defaultColWidth="8.85546875" defaultRowHeight="12.75" x14ac:dyDescent="0.2"/>
  <cols>
    <col min="1" max="16384" width="8.85546875" style="4"/>
  </cols>
  <sheetData>
    <row r="2" spans="2:5" x14ac:dyDescent="0.2">
      <c r="B2" s="3" t="s">
        <v>103</v>
      </c>
    </row>
    <row r="3" spans="2:5" x14ac:dyDescent="0.2">
      <c r="B3" s="3"/>
    </row>
    <row r="4" spans="2:5" x14ac:dyDescent="0.2">
      <c r="B4" s="5"/>
    </row>
    <row r="5" spans="2:5" x14ac:dyDescent="0.2">
      <c r="B5" s="6" t="s">
        <v>119</v>
      </c>
    </row>
    <row r="6" spans="2:5" x14ac:dyDescent="0.2">
      <c r="B6" s="1" t="s">
        <v>57</v>
      </c>
    </row>
    <row r="9" spans="2:5" x14ac:dyDescent="0.2">
      <c r="B9" s="5"/>
      <c r="C9" s="5"/>
      <c r="D9" s="5"/>
      <c r="E9" s="5"/>
    </row>
    <row r="10" spans="2:5" ht="48" customHeight="1" x14ac:dyDescent="0.2">
      <c r="B10" s="7"/>
      <c r="C10" s="8" t="s">
        <v>109</v>
      </c>
      <c r="D10" s="8" t="s">
        <v>108</v>
      </c>
      <c r="E10" s="5" t="s">
        <v>59</v>
      </c>
    </row>
    <row r="11" spans="2:5" x14ac:dyDescent="0.2">
      <c r="B11" s="9" t="s">
        <v>58</v>
      </c>
      <c r="C11" s="10">
        <v>90.1</v>
      </c>
      <c r="D11" s="10">
        <v>67.8</v>
      </c>
      <c r="E11" s="4">
        <f t="shared" ref="E11" si="0">C11-D11</f>
        <v>22.299999999999997</v>
      </c>
    </row>
    <row r="12" spans="2:5" x14ac:dyDescent="0.2">
      <c r="B12" s="7"/>
      <c r="C12" s="11"/>
      <c r="D12" s="11"/>
      <c r="E12" s="12"/>
    </row>
    <row r="13" spans="2:5" x14ac:dyDescent="0.2">
      <c r="B13" s="9" t="s">
        <v>6</v>
      </c>
      <c r="C13" s="10">
        <v>98</v>
      </c>
      <c r="D13" s="5">
        <v>73.3</v>
      </c>
      <c r="E13" s="12">
        <f t="shared" ref="E13:E39" si="1">C13-D13</f>
        <v>24.700000000000003</v>
      </c>
    </row>
    <row r="14" spans="2:5" x14ac:dyDescent="0.2">
      <c r="B14" s="9" t="s">
        <v>20</v>
      </c>
      <c r="C14" s="10">
        <v>97.4</v>
      </c>
      <c r="D14" s="5">
        <v>77.2</v>
      </c>
      <c r="E14" s="12">
        <f t="shared" si="1"/>
        <v>20.200000000000003</v>
      </c>
    </row>
    <row r="15" spans="2:5" x14ac:dyDescent="0.2">
      <c r="B15" s="9" t="s">
        <v>8</v>
      </c>
      <c r="C15" s="10">
        <v>97.1</v>
      </c>
      <c r="D15" s="5">
        <v>68.2</v>
      </c>
      <c r="E15" s="12">
        <f t="shared" si="1"/>
        <v>28.899999999999991</v>
      </c>
    </row>
    <row r="16" spans="2:5" x14ac:dyDescent="0.2">
      <c r="B16" s="9" t="s">
        <v>25</v>
      </c>
      <c r="C16" s="10">
        <v>95.9</v>
      </c>
      <c r="D16" s="5">
        <v>77.8</v>
      </c>
      <c r="E16" s="12">
        <f t="shared" si="1"/>
        <v>18.100000000000009</v>
      </c>
    </row>
    <row r="17" spans="2:5" x14ac:dyDescent="0.2">
      <c r="B17" s="9" t="s">
        <v>11</v>
      </c>
      <c r="C17" s="10">
        <v>95.8</v>
      </c>
      <c r="D17" s="5">
        <v>66.099999999999994</v>
      </c>
      <c r="E17" s="12">
        <f t="shared" si="1"/>
        <v>29.700000000000003</v>
      </c>
    </row>
    <row r="18" spans="2:5" x14ac:dyDescent="0.2">
      <c r="B18" s="9" t="s">
        <v>13</v>
      </c>
      <c r="C18" s="10">
        <v>95.7</v>
      </c>
      <c r="D18" s="5">
        <v>63.2</v>
      </c>
      <c r="E18" s="12">
        <f t="shared" si="1"/>
        <v>32.5</v>
      </c>
    </row>
    <row r="19" spans="2:5" x14ac:dyDescent="0.2">
      <c r="B19" s="9" t="s">
        <v>30</v>
      </c>
      <c r="C19" s="10">
        <v>95</v>
      </c>
      <c r="D19" s="5">
        <v>76.7</v>
      </c>
      <c r="E19" s="12">
        <f t="shared" si="1"/>
        <v>18.299999999999997</v>
      </c>
    </row>
    <row r="20" spans="2:5" x14ac:dyDescent="0.2">
      <c r="B20" s="9" t="s">
        <v>26</v>
      </c>
      <c r="C20" s="10">
        <v>94.7</v>
      </c>
      <c r="D20" s="5">
        <v>72.900000000000006</v>
      </c>
      <c r="E20" s="12">
        <f t="shared" si="1"/>
        <v>21.799999999999997</v>
      </c>
    </row>
    <row r="21" spans="2:5" x14ac:dyDescent="0.2">
      <c r="B21" s="9" t="s">
        <v>56</v>
      </c>
      <c r="C21" s="10">
        <v>93.6</v>
      </c>
      <c r="D21" s="5">
        <v>68</v>
      </c>
      <c r="E21" s="12">
        <f t="shared" si="1"/>
        <v>25.599999999999994</v>
      </c>
    </row>
    <row r="22" spans="2:5" x14ac:dyDescent="0.2">
      <c r="B22" s="9" t="s">
        <v>12</v>
      </c>
      <c r="C22" s="10">
        <v>93.2</v>
      </c>
      <c r="D22" s="5">
        <v>63.1</v>
      </c>
      <c r="E22" s="12">
        <f t="shared" si="1"/>
        <v>30.1</v>
      </c>
    </row>
    <row r="23" spans="2:5" x14ac:dyDescent="0.2">
      <c r="B23" s="9" t="s">
        <v>17</v>
      </c>
      <c r="C23" s="10">
        <v>92.2</v>
      </c>
      <c r="D23" s="5">
        <v>75.3</v>
      </c>
      <c r="E23" s="12">
        <f t="shared" si="1"/>
        <v>16.900000000000006</v>
      </c>
    </row>
    <row r="24" spans="2:5" x14ac:dyDescent="0.2">
      <c r="B24" s="9" t="s">
        <v>23</v>
      </c>
      <c r="C24" s="10">
        <v>92</v>
      </c>
      <c r="D24" s="5">
        <v>70.099999999999994</v>
      </c>
      <c r="E24" s="12">
        <f t="shared" si="1"/>
        <v>21.900000000000006</v>
      </c>
    </row>
    <row r="25" spans="2:5" x14ac:dyDescent="0.2">
      <c r="B25" s="9" t="s">
        <v>27</v>
      </c>
      <c r="C25" s="10">
        <v>92</v>
      </c>
      <c r="D25" s="5">
        <v>74.400000000000006</v>
      </c>
      <c r="E25" s="12">
        <f t="shared" si="1"/>
        <v>17.599999999999994</v>
      </c>
    </row>
    <row r="26" spans="2:5" x14ac:dyDescent="0.2">
      <c r="B26" s="9" t="s">
        <v>16</v>
      </c>
      <c r="C26" s="10">
        <v>91.1</v>
      </c>
      <c r="D26" s="5">
        <v>67.8</v>
      </c>
      <c r="E26" s="12">
        <f t="shared" si="1"/>
        <v>23.299999999999997</v>
      </c>
    </row>
    <row r="27" spans="2:5" x14ac:dyDescent="0.2">
      <c r="B27" s="9" t="s">
        <v>15</v>
      </c>
      <c r="C27" s="10">
        <v>90.5</v>
      </c>
      <c r="D27" s="5">
        <v>80.099999999999994</v>
      </c>
      <c r="E27" s="12">
        <f t="shared" si="1"/>
        <v>10.400000000000006</v>
      </c>
    </row>
    <row r="28" spans="2:5" x14ac:dyDescent="0.2">
      <c r="B28" s="9" t="s">
        <v>14</v>
      </c>
      <c r="C28" s="10">
        <v>90.5</v>
      </c>
      <c r="D28" s="5">
        <v>62.3</v>
      </c>
      <c r="E28" s="12">
        <f t="shared" si="1"/>
        <v>28.200000000000003</v>
      </c>
    </row>
    <row r="29" spans="2:5" x14ac:dyDescent="0.2">
      <c r="B29" s="9" t="s">
        <v>24</v>
      </c>
      <c r="C29" s="10">
        <v>89.9</v>
      </c>
      <c r="D29" s="5">
        <v>70.099999999999994</v>
      </c>
      <c r="E29" s="12">
        <f t="shared" si="1"/>
        <v>19.800000000000011</v>
      </c>
    </row>
    <row r="30" spans="2:5" x14ac:dyDescent="0.2">
      <c r="B30" s="9" t="s">
        <v>10</v>
      </c>
      <c r="C30" s="10">
        <v>89</v>
      </c>
      <c r="D30" s="5">
        <v>50.2</v>
      </c>
      <c r="E30" s="12">
        <f t="shared" si="1"/>
        <v>38.799999999999997</v>
      </c>
    </row>
    <row r="31" spans="2:5" x14ac:dyDescent="0.2">
      <c r="B31" s="9" t="s">
        <v>21</v>
      </c>
      <c r="C31" s="10">
        <v>88.1</v>
      </c>
      <c r="D31" s="5">
        <v>65.2</v>
      </c>
      <c r="E31" s="12">
        <f t="shared" si="1"/>
        <v>22.899999999999991</v>
      </c>
    </row>
    <row r="32" spans="2:5" x14ac:dyDescent="0.2">
      <c r="B32" s="9" t="s">
        <v>31</v>
      </c>
      <c r="C32" s="10">
        <v>88</v>
      </c>
      <c r="D32" s="5">
        <v>64.2</v>
      </c>
      <c r="E32" s="12">
        <f t="shared" si="1"/>
        <v>23.799999999999997</v>
      </c>
    </row>
    <row r="33" spans="2:5" x14ac:dyDescent="0.2">
      <c r="B33" s="9" t="s">
        <v>9</v>
      </c>
      <c r="C33" s="10">
        <v>87.5</v>
      </c>
      <c r="D33" s="5">
        <v>57.8</v>
      </c>
      <c r="E33" s="12">
        <f t="shared" si="1"/>
        <v>29.700000000000003</v>
      </c>
    </row>
    <row r="34" spans="2:5" x14ac:dyDescent="0.2">
      <c r="B34" s="9" t="s">
        <v>7</v>
      </c>
      <c r="C34" s="10">
        <v>85.5</v>
      </c>
      <c r="D34" s="5">
        <v>48.1</v>
      </c>
      <c r="E34" s="12">
        <f t="shared" si="1"/>
        <v>37.4</v>
      </c>
    </row>
    <row r="35" spans="2:5" x14ac:dyDescent="0.2">
      <c r="B35" s="9" t="s">
        <v>19</v>
      </c>
      <c r="C35" s="10">
        <v>82.8</v>
      </c>
      <c r="D35" s="5">
        <v>71.2</v>
      </c>
      <c r="E35" s="12">
        <f t="shared" si="1"/>
        <v>11.599999999999994</v>
      </c>
    </row>
    <row r="36" spans="2:5" x14ac:dyDescent="0.2">
      <c r="B36" s="9" t="s">
        <v>22</v>
      </c>
      <c r="C36" s="10">
        <v>82.7</v>
      </c>
      <c r="D36" s="5">
        <v>49.5</v>
      </c>
      <c r="E36" s="12">
        <f t="shared" si="1"/>
        <v>33.200000000000003</v>
      </c>
    </row>
    <row r="37" spans="2:5" x14ac:dyDescent="0.2">
      <c r="B37" s="9" t="s">
        <v>18</v>
      </c>
      <c r="C37" s="10">
        <v>82.3</v>
      </c>
      <c r="D37" s="5">
        <v>64.5</v>
      </c>
      <c r="E37" s="12">
        <f t="shared" si="1"/>
        <v>17.799999999999997</v>
      </c>
    </row>
    <row r="38" spans="2:5" x14ac:dyDescent="0.2">
      <c r="B38" s="9" t="s">
        <v>29</v>
      </c>
      <c r="C38" s="10">
        <v>75.3</v>
      </c>
      <c r="D38" s="5">
        <v>66.7</v>
      </c>
      <c r="E38" s="12">
        <f t="shared" si="1"/>
        <v>8.5999999999999943</v>
      </c>
    </row>
    <row r="39" spans="2:5" x14ac:dyDescent="0.2">
      <c r="B39" s="9" t="s">
        <v>28</v>
      </c>
      <c r="C39" s="10">
        <v>71.099999999999994</v>
      </c>
      <c r="D39" s="5">
        <v>63</v>
      </c>
      <c r="E39" s="12">
        <f t="shared" si="1"/>
        <v>8.0999999999999943</v>
      </c>
    </row>
    <row r="40" spans="2:5" x14ac:dyDescent="0.2">
      <c r="B40" s="9"/>
      <c r="C40" s="10"/>
      <c r="D40" s="10"/>
      <c r="E40" s="12"/>
    </row>
    <row r="41" spans="2:5" x14ac:dyDescent="0.2">
      <c r="B41" s="9" t="s">
        <v>33</v>
      </c>
      <c r="C41" s="10">
        <v>90</v>
      </c>
      <c r="D41" s="13">
        <v>80.2</v>
      </c>
      <c r="E41" s="12">
        <f t="shared" ref="E41:E42" si="2">C41-D41</f>
        <v>9.7999999999999972</v>
      </c>
    </row>
    <row r="42" spans="2:5" x14ac:dyDescent="0.2">
      <c r="B42" s="9" t="s">
        <v>34</v>
      </c>
      <c r="C42" s="10">
        <v>83.3</v>
      </c>
      <c r="D42" s="14">
        <v>74</v>
      </c>
      <c r="E42" s="12">
        <f t="shared" si="2"/>
        <v>9.2999999999999972</v>
      </c>
    </row>
    <row r="43" spans="2:5" x14ac:dyDescent="0.2">
      <c r="B43" s="5"/>
      <c r="C43" s="5"/>
      <c r="D43" s="5"/>
      <c r="E43" s="5"/>
    </row>
    <row r="44" spans="2:5" x14ac:dyDescent="0.2">
      <c r="B44" s="15" t="s">
        <v>123</v>
      </c>
      <c r="C44" s="5"/>
      <c r="D44" s="5"/>
      <c r="E44" s="5"/>
    </row>
    <row r="45" spans="2:5" x14ac:dyDescent="0.2">
      <c r="B45" s="5"/>
      <c r="C45" s="5"/>
      <c r="D45" s="5"/>
      <c r="E45" s="5"/>
    </row>
    <row r="51" spans="1:2" x14ac:dyDescent="0.2">
      <c r="A51" s="16" t="s">
        <v>52</v>
      </c>
    </row>
    <row r="52" spans="1:2" x14ac:dyDescent="0.2">
      <c r="A52" s="17" t="s">
        <v>110</v>
      </c>
    </row>
    <row r="56" spans="1:2" x14ac:dyDescent="0.2">
      <c r="B56" s="4" t="s">
        <v>129</v>
      </c>
    </row>
  </sheetData>
  <hyperlinks>
    <hyperlink ref="A52" r:id="rId1" xr:uid="{E0DB70F2-4952-4ED5-A683-863AE40A06A6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/>
  <dimension ref="A1:F52"/>
  <sheetViews>
    <sheetView showGridLines="0" topLeftCell="A15" zoomScaleNormal="100" workbookViewId="0">
      <selection activeCell="C29" sqref="C29"/>
    </sheetView>
  </sheetViews>
  <sheetFormatPr defaultColWidth="9.140625" defaultRowHeight="12.75" x14ac:dyDescent="0.2"/>
  <cols>
    <col min="1" max="2" width="9.140625" style="4"/>
    <col min="3" max="3" width="17.85546875" style="4" customWidth="1"/>
    <col min="4" max="4" width="9.140625" style="4"/>
    <col min="5" max="5" width="11.140625" style="4" customWidth="1"/>
    <col min="6" max="16384" width="9.140625" style="4"/>
  </cols>
  <sheetData>
    <row r="1" spans="1:6" x14ac:dyDescent="0.2">
      <c r="A1" s="5"/>
      <c r="C1" s="18"/>
    </row>
    <row r="3" spans="1:6" x14ac:dyDescent="0.2">
      <c r="C3" s="3" t="s">
        <v>103</v>
      </c>
    </row>
    <row r="4" spans="1:6" x14ac:dyDescent="0.2">
      <c r="C4" s="3"/>
    </row>
    <row r="6" spans="1:6" x14ac:dyDescent="0.2">
      <c r="C6" s="6" t="s">
        <v>90</v>
      </c>
    </row>
    <row r="7" spans="1:6" x14ac:dyDescent="0.2">
      <c r="C7" s="1" t="s">
        <v>57</v>
      </c>
    </row>
    <row r="9" spans="1:6" x14ac:dyDescent="0.2">
      <c r="C9" s="19"/>
      <c r="D9" s="20"/>
      <c r="E9" s="20"/>
    </row>
    <row r="10" spans="1:6" x14ac:dyDescent="0.2">
      <c r="C10" s="19"/>
      <c r="D10" s="21" t="s">
        <v>35</v>
      </c>
      <c r="E10" s="21" t="s">
        <v>41</v>
      </c>
      <c r="F10" s="4" t="s">
        <v>59</v>
      </c>
    </row>
    <row r="11" spans="1:6" x14ac:dyDescent="0.2">
      <c r="C11" s="22" t="s">
        <v>60</v>
      </c>
      <c r="D11" s="21">
        <v>86.3</v>
      </c>
      <c r="E11" s="21">
        <v>94.5</v>
      </c>
      <c r="F11" s="23">
        <f>E11-D11</f>
        <v>8.2000000000000028</v>
      </c>
    </row>
    <row r="12" spans="1:6" x14ac:dyDescent="0.2">
      <c r="C12" s="9"/>
      <c r="D12" s="24"/>
      <c r="E12" s="24"/>
      <c r="F12" s="23"/>
    </row>
    <row r="13" spans="1:6" x14ac:dyDescent="0.2">
      <c r="B13" s="24"/>
      <c r="C13" s="9" t="s">
        <v>20</v>
      </c>
      <c r="D13" s="21">
        <v>97.4</v>
      </c>
      <c r="E13" s="21">
        <v>97.8</v>
      </c>
      <c r="F13" s="23">
        <f t="shared" ref="F13:F39" si="0">E13-D13</f>
        <v>0.39999999999999147</v>
      </c>
    </row>
    <row r="14" spans="1:6" x14ac:dyDescent="0.2">
      <c r="B14" s="24"/>
      <c r="C14" s="9" t="s">
        <v>6</v>
      </c>
      <c r="D14" s="21">
        <v>96.4</v>
      </c>
      <c r="E14" s="21">
        <v>99.8</v>
      </c>
      <c r="F14" s="23">
        <f t="shared" si="0"/>
        <v>3.3999999999999915</v>
      </c>
    </row>
    <row r="15" spans="1:6" x14ac:dyDescent="0.2">
      <c r="B15" s="24"/>
      <c r="C15" s="9" t="s">
        <v>8</v>
      </c>
      <c r="D15" s="21">
        <v>95.5</v>
      </c>
      <c r="E15" s="21">
        <v>98.5</v>
      </c>
      <c r="F15" s="23">
        <f t="shared" si="0"/>
        <v>3</v>
      </c>
    </row>
    <row r="16" spans="1:6" x14ac:dyDescent="0.2">
      <c r="B16" s="24"/>
      <c r="C16" s="9" t="s">
        <v>26</v>
      </c>
      <c r="D16" s="21">
        <v>94.5</v>
      </c>
      <c r="E16" s="21">
        <v>95.5</v>
      </c>
      <c r="F16" s="23">
        <f t="shared" si="0"/>
        <v>1</v>
      </c>
    </row>
    <row r="17" spans="2:6" x14ac:dyDescent="0.2">
      <c r="B17" s="24"/>
      <c r="C17" s="9" t="s">
        <v>10</v>
      </c>
      <c r="D17" s="21">
        <v>94.1</v>
      </c>
      <c r="E17" s="21">
        <v>91.9</v>
      </c>
      <c r="F17" s="23">
        <f t="shared" si="0"/>
        <v>-2.1999999999999886</v>
      </c>
    </row>
    <row r="18" spans="2:6" x14ac:dyDescent="0.2">
      <c r="B18" s="24"/>
      <c r="C18" s="9" t="s">
        <v>11</v>
      </c>
      <c r="D18" s="21">
        <v>93</v>
      </c>
      <c r="E18" s="21">
        <v>96.3</v>
      </c>
      <c r="F18" s="23">
        <f t="shared" si="0"/>
        <v>3.2999999999999972</v>
      </c>
    </row>
    <row r="19" spans="2:6" x14ac:dyDescent="0.2">
      <c r="B19" s="24"/>
      <c r="C19" s="9" t="s">
        <v>13</v>
      </c>
      <c r="D19" s="21">
        <v>90.8</v>
      </c>
      <c r="E19" s="21">
        <v>98.1</v>
      </c>
      <c r="F19" s="23">
        <f t="shared" si="0"/>
        <v>7.2999999999999972</v>
      </c>
    </row>
    <row r="20" spans="2:6" x14ac:dyDescent="0.2">
      <c r="B20" s="24"/>
      <c r="C20" s="9" t="s">
        <v>16</v>
      </c>
      <c r="D20" s="21">
        <v>90.8</v>
      </c>
      <c r="E20" s="21">
        <v>95.3</v>
      </c>
      <c r="F20" s="23">
        <f t="shared" si="0"/>
        <v>4.5</v>
      </c>
    </row>
    <row r="21" spans="2:6" x14ac:dyDescent="0.2">
      <c r="B21" s="24"/>
      <c r="C21" s="9" t="s">
        <v>12</v>
      </c>
      <c r="D21" s="21">
        <v>90.7</v>
      </c>
      <c r="E21" s="21">
        <v>96.3</v>
      </c>
      <c r="F21" s="23">
        <f t="shared" si="0"/>
        <v>5.5999999999999943</v>
      </c>
    </row>
    <row r="22" spans="2:6" x14ac:dyDescent="0.2">
      <c r="B22" s="24"/>
      <c r="C22" s="9" t="s">
        <v>25</v>
      </c>
      <c r="D22" s="21">
        <v>90.6</v>
      </c>
      <c r="E22" s="21">
        <v>97.4</v>
      </c>
      <c r="F22" s="23">
        <f t="shared" si="0"/>
        <v>6.8000000000000114</v>
      </c>
    </row>
    <row r="23" spans="2:6" x14ac:dyDescent="0.2">
      <c r="B23" s="24"/>
      <c r="C23" s="9" t="s">
        <v>23</v>
      </c>
      <c r="D23" s="21">
        <v>90.4</v>
      </c>
      <c r="E23" s="21">
        <v>96.2</v>
      </c>
      <c r="F23" s="23">
        <f t="shared" si="0"/>
        <v>5.7999999999999972</v>
      </c>
    </row>
    <row r="24" spans="2:6" x14ac:dyDescent="0.2">
      <c r="B24" s="24"/>
      <c r="C24" s="9" t="s">
        <v>27</v>
      </c>
      <c r="D24" s="21">
        <v>89.9</v>
      </c>
      <c r="E24" s="21">
        <v>96.2</v>
      </c>
      <c r="F24" s="23">
        <f t="shared" si="0"/>
        <v>6.2999999999999972</v>
      </c>
    </row>
    <row r="25" spans="2:6" x14ac:dyDescent="0.2">
      <c r="B25" s="24"/>
      <c r="C25" s="9" t="s">
        <v>30</v>
      </c>
      <c r="D25" s="21">
        <v>89.3</v>
      </c>
      <c r="E25" s="21">
        <v>97.6</v>
      </c>
      <c r="F25" s="23">
        <f t="shared" si="0"/>
        <v>8.2999999999999972</v>
      </c>
    </row>
    <row r="26" spans="2:6" x14ac:dyDescent="0.2">
      <c r="B26" s="24"/>
      <c r="C26" s="9" t="s">
        <v>17</v>
      </c>
      <c r="D26" s="21">
        <v>88.8</v>
      </c>
      <c r="E26" s="21">
        <v>97.4</v>
      </c>
      <c r="F26" s="23">
        <f t="shared" si="0"/>
        <v>8.6000000000000085</v>
      </c>
    </row>
    <row r="27" spans="2:6" x14ac:dyDescent="0.2">
      <c r="B27" s="24"/>
      <c r="C27" s="9" t="s">
        <v>14</v>
      </c>
      <c r="D27" s="21">
        <v>88.1</v>
      </c>
      <c r="E27" s="21">
        <v>91.1</v>
      </c>
      <c r="F27" s="23">
        <f t="shared" si="0"/>
        <v>3</v>
      </c>
    </row>
    <row r="28" spans="2:6" x14ac:dyDescent="0.2">
      <c r="B28" s="24"/>
      <c r="C28" s="9" t="s">
        <v>56</v>
      </c>
      <c r="D28" s="21">
        <v>87.7</v>
      </c>
      <c r="E28" s="21">
        <v>98</v>
      </c>
      <c r="F28" s="23">
        <f t="shared" si="0"/>
        <v>10.299999999999997</v>
      </c>
    </row>
    <row r="29" spans="2:6" x14ac:dyDescent="0.2">
      <c r="B29" s="24"/>
      <c r="C29" s="9" t="s">
        <v>24</v>
      </c>
      <c r="D29" s="21">
        <v>87.1</v>
      </c>
      <c r="E29" s="21">
        <v>93.1</v>
      </c>
      <c r="F29" s="23">
        <f t="shared" si="0"/>
        <v>6</v>
      </c>
    </row>
    <row r="30" spans="2:6" x14ac:dyDescent="0.2">
      <c r="B30" s="24"/>
      <c r="C30" s="9" t="s">
        <v>15</v>
      </c>
      <c r="D30" s="21">
        <v>84.9</v>
      </c>
      <c r="E30" s="21">
        <v>94.2</v>
      </c>
      <c r="F30" s="23">
        <f t="shared" si="0"/>
        <v>9.2999999999999972</v>
      </c>
    </row>
    <row r="31" spans="2:6" x14ac:dyDescent="0.2">
      <c r="B31" s="24"/>
      <c r="C31" s="9" t="s">
        <v>9</v>
      </c>
      <c r="D31" s="21">
        <v>84.7</v>
      </c>
      <c r="E31" s="21">
        <v>91.1</v>
      </c>
      <c r="F31" s="23">
        <f t="shared" si="0"/>
        <v>6.3999999999999915</v>
      </c>
    </row>
    <row r="32" spans="2:6" x14ac:dyDescent="0.2">
      <c r="B32" s="24"/>
      <c r="C32" s="9" t="s">
        <v>21</v>
      </c>
      <c r="D32" s="21">
        <v>83.9</v>
      </c>
      <c r="E32" s="21">
        <v>94</v>
      </c>
      <c r="F32" s="23">
        <f t="shared" si="0"/>
        <v>10.099999999999994</v>
      </c>
    </row>
    <row r="33" spans="2:6" x14ac:dyDescent="0.2">
      <c r="B33" s="24"/>
      <c r="C33" s="9" t="s">
        <v>31</v>
      </c>
      <c r="D33" s="21">
        <v>83.6</v>
      </c>
      <c r="E33" s="21">
        <v>94.3</v>
      </c>
      <c r="F33" s="23">
        <f t="shared" si="0"/>
        <v>10.700000000000003</v>
      </c>
    </row>
    <row r="34" spans="2:6" x14ac:dyDescent="0.2">
      <c r="B34" s="24"/>
      <c r="C34" s="9" t="s">
        <v>7</v>
      </c>
      <c r="D34" s="21">
        <v>81</v>
      </c>
      <c r="E34" s="21">
        <v>90.6</v>
      </c>
      <c r="F34" s="23">
        <f t="shared" si="0"/>
        <v>9.5999999999999943</v>
      </c>
    </row>
    <row r="35" spans="2:6" x14ac:dyDescent="0.2">
      <c r="B35" s="24"/>
      <c r="C35" s="19" t="s">
        <v>18</v>
      </c>
      <c r="D35" s="21">
        <v>78.599999999999994</v>
      </c>
      <c r="E35" s="21">
        <v>81</v>
      </c>
      <c r="F35" s="23">
        <f t="shared" si="0"/>
        <v>2.4000000000000057</v>
      </c>
    </row>
    <row r="36" spans="2:6" x14ac:dyDescent="0.2">
      <c r="B36" s="24"/>
      <c r="C36" s="9" t="s">
        <v>22</v>
      </c>
      <c r="D36" s="21">
        <v>76.400000000000006</v>
      </c>
      <c r="E36" s="21">
        <v>89.7</v>
      </c>
      <c r="F36" s="23">
        <f t="shared" si="0"/>
        <v>13.299999999999997</v>
      </c>
    </row>
    <row r="37" spans="2:6" x14ac:dyDescent="0.2">
      <c r="B37" s="24"/>
      <c r="C37" s="9" t="s">
        <v>19</v>
      </c>
      <c r="D37" s="21">
        <v>71.7</v>
      </c>
      <c r="E37" s="21">
        <v>93.8</v>
      </c>
      <c r="F37" s="23">
        <f t="shared" si="0"/>
        <v>22.099999999999994</v>
      </c>
    </row>
    <row r="38" spans="2:6" x14ac:dyDescent="0.2">
      <c r="B38" s="24"/>
      <c r="C38" s="9" t="s">
        <v>29</v>
      </c>
      <c r="D38" s="21">
        <v>69.2</v>
      </c>
      <c r="E38" s="21">
        <v>83.9</v>
      </c>
      <c r="F38" s="23">
        <f t="shared" si="0"/>
        <v>14.700000000000003</v>
      </c>
    </row>
    <row r="39" spans="2:6" x14ac:dyDescent="0.2">
      <c r="B39" s="24"/>
      <c r="C39" s="9" t="s">
        <v>28</v>
      </c>
      <c r="D39" s="21">
        <v>63.8</v>
      </c>
      <c r="E39" s="21">
        <v>84.8</v>
      </c>
      <c r="F39" s="23">
        <f t="shared" si="0"/>
        <v>21</v>
      </c>
    </row>
    <row r="40" spans="2:6" x14ac:dyDescent="0.2">
      <c r="C40" s="9"/>
      <c r="D40" s="21"/>
      <c r="E40" s="21"/>
      <c r="F40" s="23"/>
    </row>
    <row r="41" spans="2:6" x14ac:dyDescent="0.2">
      <c r="C41" s="19" t="s">
        <v>33</v>
      </c>
      <c r="D41" s="21">
        <v>84.6</v>
      </c>
      <c r="E41" s="21">
        <v>93</v>
      </c>
      <c r="F41" s="23">
        <f>E41-D41</f>
        <v>8.4000000000000057</v>
      </c>
    </row>
    <row r="42" spans="2:6" x14ac:dyDescent="0.2">
      <c r="C42" s="4" t="s">
        <v>34</v>
      </c>
      <c r="D42" s="21">
        <v>82.9</v>
      </c>
      <c r="E42" s="21">
        <v>88.1</v>
      </c>
      <c r="F42" s="23">
        <f t="shared" ref="F42" si="1">E42-D42</f>
        <v>5.1999999999999886</v>
      </c>
    </row>
    <row r="43" spans="2:6" x14ac:dyDescent="0.2">
      <c r="C43" s="19"/>
      <c r="D43" s="21"/>
      <c r="E43" s="21"/>
    </row>
    <row r="44" spans="2:6" x14ac:dyDescent="0.2">
      <c r="C44" s="15" t="s">
        <v>123</v>
      </c>
      <c r="D44" s="25"/>
      <c r="E44" s="25"/>
    </row>
    <row r="45" spans="2:6" x14ac:dyDescent="0.2">
      <c r="C45" s="5"/>
    </row>
    <row r="46" spans="2:6" x14ac:dyDescent="0.2">
      <c r="C46" s="5"/>
    </row>
    <row r="51" spans="1:1" x14ac:dyDescent="0.2">
      <c r="A51" s="3" t="s">
        <v>52</v>
      </c>
    </row>
    <row r="52" spans="1:1" x14ac:dyDescent="0.2">
      <c r="A52" s="17" t="s">
        <v>111</v>
      </c>
    </row>
  </sheetData>
  <sortState xmlns:xlrd2="http://schemas.microsoft.com/office/spreadsheetml/2017/richdata2" ref="C13:F39">
    <sortCondition descending="1" ref="D13:D39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/>
  <dimension ref="A1:F56"/>
  <sheetViews>
    <sheetView showGridLines="0" topLeftCell="A4" zoomScaleNormal="100" workbookViewId="0">
      <selection activeCell="F13" sqref="C13:F38"/>
    </sheetView>
  </sheetViews>
  <sheetFormatPr defaultColWidth="9.140625" defaultRowHeight="12.75" x14ac:dyDescent="0.2"/>
  <cols>
    <col min="1" max="2" width="9.140625" style="5"/>
    <col min="3" max="3" width="13.140625" style="5" customWidth="1"/>
    <col min="4" max="16384" width="9.140625" style="5"/>
  </cols>
  <sheetData>
    <row r="1" spans="3:6" x14ac:dyDescent="0.2">
      <c r="C1" s="26"/>
    </row>
    <row r="3" spans="3:6" x14ac:dyDescent="0.2">
      <c r="C3" s="3" t="s">
        <v>103</v>
      </c>
    </row>
    <row r="4" spans="3:6" x14ac:dyDescent="0.2">
      <c r="C4" s="3"/>
    </row>
    <row r="6" spans="3:6" x14ac:dyDescent="0.2">
      <c r="C6" s="27" t="s">
        <v>91</v>
      </c>
    </row>
    <row r="7" spans="3:6" x14ac:dyDescent="0.2">
      <c r="C7" s="1" t="s">
        <v>57</v>
      </c>
    </row>
    <row r="10" spans="3:6" ht="25.5" x14ac:dyDescent="0.2">
      <c r="C10" s="7"/>
      <c r="D10" s="8" t="s">
        <v>36</v>
      </c>
      <c r="E10" s="8" t="s">
        <v>37</v>
      </c>
      <c r="F10" s="5" t="s">
        <v>59</v>
      </c>
    </row>
    <row r="11" spans="3:6" x14ac:dyDescent="0.2">
      <c r="C11" s="9" t="s">
        <v>62</v>
      </c>
      <c r="D11" s="10">
        <v>15.4</v>
      </c>
      <c r="E11" s="10">
        <v>19.2</v>
      </c>
      <c r="F11" s="12">
        <f>E11-D11</f>
        <v>3.7999999999999989</v>
      </c>
    </row>
    <row r="12" spans="3:6" x14ac:dyDescent="0.2">
      <c r="C12" s="7"/>
      <c r="D12" s="28"/>
      <c r="E12" s="28"/>
      <c r="F12" s="12"/>
    </row>
    <row r="13" spans="3:6" x14ac:dyDescent="0.2">
      <c r="C13" s="9" t="s">
        <v>18</v>
      </c>
      <c r="D13" s="10">
        <v>29.5</v>
      </c>
      <c r="E13" s="10">
        <v>40.700000000000003</v>
      </c>
      <c r="F13" s="12">
        <f t="shared" ref="F13:F38" si="0">E13-D13</f>
        <v>11.200000000000003</v>
      </c>
    </row>
    <row r="14" spans="3:6" x14ac:dyDescent="0.2">
      <c r="C14" s="9" t="s">
        <v>29</v>
      </c>
      <c r="D14" s="10">
        <v>22.7</v>
      </c>
      <c r="E14" s="10">
        <v>31.7</v>
      </c>
      <c r="F14" s="12">
        <f t="shared" si="0"/>
        <v>9</v>
      </c>
    </row>
    <row r="15" spans="3:6" x14ac:dyDescent="0.2">
      <c r="C15" s="9" t="s">
        <v>28</v>
      </c>
      <c r="D15" s="10">
        <v>18.7</v>
      </c>
      <c r="E15" s="10">
        <v>27.2</v>
      </c>
      <c r="F15" s="12">
        <f t="shared" si="0"/>
        <v>8.5</v>
      </c>
    </row>
    <row r="16" spans="3:6" x14ac:dyDescent="0.2">
      <c r="C16" s="9" t="s">
        <v>9</v>
      </c>
      <c r="D16" s="10">
        <v>18.8</v>
      </c>
      <c r="E16" s="10">
        <v>23.8</v>
      </c>
      <c r="F16" s="12">
        <f t="shared" si="0"/>
        <v>5</v>
      </c>
    </row>
    <row r="17" spans="3:6" x14ac:dyDescent="0.2">
      <c r="C17" s="9" t="s">
        <v>19</v>
      </c>
      <c r="D17" s="10">
        <v>15.7</v>
      </c>
      <c r="E17" s="10">
        <v>23.2</v>
      </c>
      <c r="F17" s="12">
        <f t="shared" si="0"/>
        <v>7.5</v>
      </c>
    </row>
    <row r="18" spans="3:6" x14ac:dyDescent="0.2">
      <c r="C18" s="9" t="s">
        <v>42</v>
      </c>
      <c r="D18" s="10">
        <v>15.3</v>
      </c>
      <c r="E18" s="10">
        <v>21.3</v>
      </c>
      <c r="F18" s="12">
        <f t="shared" si="0"/>
        <v>6</v>
      </c>
    </row>
    <row r="19" spans="3:6" x14ac:dyDescent="0.2">
      <c r="C19" s="9" t="s">
        <v>22</v>
      </c>
      <c r="D19" s="10">
        <v>18.2</v>
      </c>
      <c r="E19" s="10">
        <v>19.399999999999999</v>
      </c>
      <c r="F19" s="12">
        <f t="shared" si="0"/>
        <v>1.1999999999999993</v>
      </c>
    </row>
    <row r="20" spans="3:6" x14ac:dyDescent="0.2">
      <c r="C20" s="9" t="s">
        <v>24</v>
      </c>
      <c r="D20" s="10">
        <v>14.5</v>
      </c>
      <c r="E20" s="10">
        <v>18.899999999999999</v>
      </c>
      <c r="F20" s="12">
        <f t="shared" si="0"/>
        <v>4.3999999999999986</v>
      </c>
    </row>
    <row r="21" spans="3:6" x14ac:dyDescent="0.2">
      <c r="C21" s="9" t="s">
        <v>15</v>
      </c>
      <c r="D21" s="10">
        <v>19</v>
      </c>
      <c r="E21" s="10">
        <v>17.5</v>
      </c>
      <c r="F21" s="12">
        <f t="shared" si="0"/>
        <v>-1.5</v>
      </c>
    </row>
    <row r="22" spans="3:6" x14ac:dyDescent="0.2">
      <c r="C22" s="9" t="s">
        <v>21</v>
      </c>
      <c r="D22" s="10">
        <v>16.399999999999999</v>
      </c>
      <c r="E22" s="10">
        <v>17.399999999999999</v>
      </c>
      <c r="F22" s="12">
        <f t="shared" si="0"/>
        <v>1</v>
      </c>
    </row>
    <row r="23" spans="3:6" x14ac:dyDescent="0.2">
      <c r="C23" s="9" t="s">
        <v>23</v>
      </c>
      <c r="D23" s="10">
        <v>16.7</v>
      </c>
      <c r="E23" s="10">
        <v>16.2</v>
      </c>
      <c r="F23" s="12">
        <f t="shared" si="0"/>
        <v>-0.5</v>
      </c>
    </row>
    <row r="24" spans="3:6" x14ac:dyDescent="0.2">
      <c r="C24" s="9" t="s">
        <v>14</v>
      </c>
      <c r="D24" s="10">
        <v>10.3</v>
      </c>
      <c r="E24" s="10">
        <v>12.5</v>
      </c>
      <c r="F24" s="12">
        <f t="shared" si="0"/>
        <v>2.1999999999999993</v>
      </c>
    </row>
    <row r="25" spans="3:6" x14ac:dyDescent="0.2">
      <c r="C25" s="9" t="s">
        <v>16</v>
      </c>
      <c r="D25" s="10">
        <v>15.5</v>
      </c>
      <c r="E25" s="10">
        <v>12.5</v>
      </c>
      <c r="F25" s="12">
        <f t="shared" si="0"/>
        <v>-3</v>
      </c>
    </row>
    <row r="26" spans="3:6" x14ac:dyDescent="0.2">
      <c r="C26" s="9" t="s">
        <v>56</v>
      </c>
      <c r="D26" s="10">
        <v>9.3000000000000007</v>
      </c>
      <c r="E26" s="10">
        <v>12.1</v>
      </c>
      <c r="F26" s="12">
        <f t="shared" si="0"/>
        <v>2.7999999999999989</v>
      </c>
    </row>
    <row r="27" spans="3:6" x14ac:dyDescent="0.2">
      <c r="C27" s="9" t="s">
        <v>12</v>
      </c>
      <c r="D27" s="10">
        <v>8.5</v>
      </c>
      <c r="E27" s="10">
        <v>11.8</v>
      </c>
      <c r="F27" s="12">
        <f t="shared" si="0"/>
        <v>3.3000000000000007</v>
      </c>
    </row>
    <row r="28" spans="3:6" x14ac:dyDescent="0.2">
      <c r="C28" s="9" t="s">
        <v>27</v>
      </c>
      <c r="D28" s="10">
        <v>6.7</v>
      </c>
      <c r="E28" s="10">
        <v>11.5</v>
      </c>
      <c r="F28" s="12">
        <f t="shared" si="0"/>
        <v>4.8</v>
      </c>
    </row>
    <row r="29" spans="3:6" x14ac:dyDescent="0.2">
      <c r="C29" s="9" t="s">
        <v>30</v>
      </c>
      <c r="D29" s="10">
        <v>10.5</v>
      </c>
      <c r="E29" s="10">
        <v>11.4</v>
      </c>
      <c r="F29" s="12">
        <f t="shared" si="0"/>
        <v>0.90000000000000036</v>
      </c>
    </row>
    <row r="30" spans="3:6" x14ac:dyDescent="0.2">
      <c r="C30" s="9" t="s">
        <v>17</v>
      </c>
      <c r="D30" s="10">
        <v>10.8</v>
      </c>
      <c r="E30" s="10">
        <v>11.4</v>
      </c>
      <c r="F30" s="12">
        <f t="shared" si="0"/>
        <v>0.59999999999999964</v>
      </c>
    </row>
    <row r="31" spans="3:6" x14ac:dyDescent="0.2">
      <c r="C31" s="9" t="s">
        <v>25</v>
      </c>
      <c r="D31" s="10">
        <v>11.1</v>
      </c>
      <c r="E31" s="10">
        <v>10.199999999999999</v>
      </c>
      <c r="F31" s="12">
        <f t="shared" si="0"/>
        <v>-0.90000000000000036</v>
      </c>
    </row>
    <row r="32" spans="3:6" x14ac:dyDescent="0.2">
      <c r="C32" s="9" t="s">
        <v>65</v>
      </c>
      <c r="D32" s="10">
        <v>9.4</v>
      </c>
      <c r="E32" s="10">
        <v>10</v>
      </c>
      <c r="F32" s="12">
        <f t="shared" si="0"/>
        <v>0.59999999999999964</v>
      </c>
    </row>
    <row r="33" spans="3:6" x14ac:dyDescent="0.2">
      <c r="C33" s="9" t="s">
        <v>64</v>
      </c>
      <c r="D33" s="10">
        <v>9.9</v>
      </c>
      <c r="E33" s="10">
        <v>9.6</v>
      </c>
      <c r="F33" s="12">
        <f t="shared" si="0"/>
        <v>-0.30000000000000071</v>
      </c>
    </row>
    <row r="34" spans="3:6" x14ac:dyDescent="0.2">
      <c r="C34" s="9" t="s">
        <v>11</v>
      </c>
      <c r="D34" s="10">
        <v>5.4</v>
      </c>
      <c r="E34" s="10">
        <v>7.3</v>
      </c>
      <c r="F34" s="12">
        <f t="shared" si="0"/>
        <v>1.8999999999999995</v>
      </c>
    </row>
    <row r="35" spans="3:6" x14ac:dyDescent="0.2">
      <c r="C35" s="9" t="s">
        <v>13</v>
      </c>
      <c r="D35" s="10">
        <v>5.3</v>
      </c>
      <c r="E35" s="10">
        <v>6.6</v>
      </c>
      <c r="F35" s="12">
        <f t="shared" si="0"/>
        <v>1.2999999999999998</v>
      </c>
    </row>
    <row r="36" spans="3:6" x14ac:dyDescent="0.2">
      <c r="C36" s="9" t="s">
        <v>63</v>
      </c>
      <c r="D36" s="10">
        <v>2.7</v>
      </c>
      <c r="E36" s="10">
        <v>4.0999999999999996</v>
      </c>
      <c r="F36" s="12">
        <f t="shared" si="0"/>
        <v>1.3999999999999995</v>
      </c>
    </row>
    <row r="37" spans="3:6" x14ac:dyDescent="0.2">
      <c r="C37" s="9" t="s">
        <v>49</v>
      </c>
      <c r="D37" s="10">
        <v>3</v>
      </c>
      <c r="E37" s="10">
        <v>4.0999999999999996</v>
      </c>
      <c r="F37" s="12">
        <f t="shared" si="0"/>
        <v>1.0999999999999996</v>
      </c>
    </row>
    <row r="38" spans="3:6" x14ac:dyDescent="0.2">
      <c r="C38" s="9" t="s">
        <v>26</v>
      </c>
      <c r="D38" s="10">
        <v>3.8</v>
      </c>
      <c r="E38" s="10">
        <v>3.8</v>
      </c>
      <c r="F38" s="12">
        <f t="shared" si="0"/>
        <v>0</v>
      </c>
    </row>
    <row r="39" spans="3:6" x14ac:dyDescent="0.2">
      <c r="C39" s="9"/>
      <c r="D39" s="28"/>
      <c r="E39" s="28"/>
      <c r="F39" s="12"/>
    </row>
    <row r="40" spans="3:6" x14ac:dyDescent="0.2">
      <c r="C40" s="9" t="s">
        <v>34</v>
      </c>
      <c r="D40" s="10">
        <v>24.8</v>
      </c>
      <c r="E40" s="10">
        <v>29.4</v>
      </c>
      <c r="F40" s="12">
        <f t="shared" ref="F40:F41" si="1">E40-D40</f>
        <v>4.5999999999999979</v>
      </c>
    </row>
    <row r="41" spans="3:6" x14ac:dyDescent="0.2">
      <c r="C41" s="9" t="s">
        <v>33</v>
      </c>
      <c r="D41" s="10">
        <v>22.4</v>
      </c>
      <c r="E41" s="10">
        <v>28.2</v>
      </c>
      <c r="F41" s="12">
        <f t="shared" si="1"/>
        <v>5.8000000000000007</v>
      </c>
    </row>
    <row r="42" spans="3:6" x14ac:dyDescent="0.2">
      <c r="C42" s="15"/>
      <c r="F42" s="29"/>
    </row>
    <row r="43" spans="3:6" x14ac:dyDescent="0.2">
      <c r="C43" s="5" t="s">
        <v>66</v>
      </c>
      <c r="F43" s="29"/>
    </row>
    <row r="44" spans="3:6" x14ac:dyDescent="0.2">
      <c r="C44" s="5" t="s">
        <v>67</v>
      </c>
      <c r="F44" s="29"/>
    </row>
    <row r="45" spans="3:6" x14ac:dyDescent="0.2">
      <c r="C45" s="5" t="s">
        <v>61</v>
      </c>
    </row>
    <row r="47" spans="3:6" x14ac:dyDescent="0.2">
      <c r="C47" s="15" t="s">
        <v>124</v>
      </c>
    </row>
    <row r="55" spans="1:1" x14ac:dyDescent="0.2">
      <c r="A55" s="16" t="s">
        <v>52</v>
      </c>
    </row>
    <row r="56" spans="1:1" x14ac:dyDescent="0.2">
      <c r="A56" s="30" t="s">
        <v>112</v>
      </c>
    </row>
  </sheetData>
  <sortState xmlns:xlrd2="http://schemas.microsoft.com/office/spreadsheetml/2017/richdata2" ref="C13:F38">
    <sortCondition descending="1" ref="E13:E38"/>
  </sortState>
  <hyperlinks>
    <hyperlink ref="A56" r:id="rId1" xr:uid="{9669D97C-878C-425D-A3F4-AE5BB95928CA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/>
  <dimension ref="A1:V66"/>
  <sheetViews>
    <sheetView showGridLines="0" topLeftCell="A41" zoomScaleNormal="100" workbookViewId="0">
      <selection activeCell="C63" sqref="C63:C64"/>
    </sheetView>
  </sheetViews>
  <sheetFormatPr defaultColWidth="9.140625" defaultRowHeight="12.75" x14ac:dyDescent="0.2"/>
  <cols>
    <col min="1" max="1" width="9.140625" style="5"/>
    <col min="2" max="2" width="9.140625" style="33"/>
    <col min="3" max="3" width="26" style="5" customWidth="1"/>
    <col min="4" max="13" width="12.7109375" style="5" customWidth="1"/>
    <col min="14" max="14" width="9.5703125" style="5" customWidth="1"/>
    <col min="15" max="15" width="9.7109375" style="5" customWidth="1"/>
    <col min="16" max="16" width="9.85546875" style="5" customWidth="1"/>
    <col min="17" max="17" width="9.140625" style="5"/>
    <col min="18" max="30" width="6.7109375" style="5" customWidth="1"/>
    <col min="31" max="16384" width="9.140625" style="5"/>
  </cols>
  <sheetData>
    <row r="1" spans="2:22" x14ac:dyDescent="0.2">
      <c r="B1" s="26"/>
      <c r="C1" s="26"/>
      <c r="D1" s="31"/>
      <c r="E1" s="32"/>
      <c r="F1" s="32"/>
      <c r="G1" s="32"/>
      <c r="H1" s="32"/>
      <c r="I1" s="32"/>
    </row>
    <row r="2" spans="2:22" x14ac:dyDescent="0.2">
      <c r="C2" s="31"/>
      <c r="D2" s="31"/>
      <c r="E2" s="32"/>
      <c r="F2" s="32"/>
      <c r="G2" s="32"/>
      <c r="H2" s="32"/>
      <c r="I2" s="32"/>
    </row>
    <row r="3" spans="2:22" x14ac:dyDescent="0.2">
      <c r="C3" s="3" t="s">
        <v>103</v>
      </c>
      <c r="D3" s="31"/>
      <c r="E3" s="32"/>
      <c r="F3" s="32"/>
      <c r="G3" s="32"/>
      <c r="H3" s="32"/>
      <c r="I3" s="32"/>
    </row>
    <row r="4" spans="2:22" x14ac:dyDescent="0.2">
      <c r="C4" s="3"/>
      <c r="D4" s="31"/>
      <c r="E4" s="32"/>
      <c r="F4" s="32"/>
      <c r="G4" s="32"/>
      <c r="H4" s="32"/>
      <c r="I4" s="32"/>
    </row>
    <row r="5" spans="2:22" x14ac:dyDescent="0.2">
      <c r="E5" s="34"/>
      <c r="F5" s="34"/>
      <c r="G5" s="34"/>
      <c r="H5" s="34"/>
      <c r="I5" s="34"/>
    </row>
    <row r="6" spans="2:22" x14ac:dyDescent="0.2">
      <c r="C6" s="27" t="s">
        <v>120</v>
      </c>
    </row>
    <row r="7" spans="2:22" ht="11.25" customHeight="1" x14ac:dyDescent="0.2">
      <c r="C7" s="1" t="s">
        <v>57</v>
      </c>
      <c r="U7" s="33"/>
      <c r="V7" s="33"/>
    </row>
    <row r="8" spans="2:22" x14ac:dyDescent="0.2">
      <c r="U8" s="33"/>
      <c r="V8" s="33"/>
    </row>
    <row r="9" spans="2:22" x14ac:dyDescent="0.2">
      <c r="S9" s="12"/>
      <c r="T9" s="12"/>
      <c r="U9" s="35"/>
      <c r="V9" s="33"/>
    </row>
    <row r="10" spans="2:22" x14ac:dyDescent="0.2">
      <c r="D10" s="36">
        <v>2010</v>
      </c>
      <c r="E10" s="36">
        <v>2011</v>
      </c>
      <c r="F10" s="36">
        <v>2012</v>
      </c>
      <c r="G10" s="5">
        <v>2013</v>
      </c>
      <c r="H10" s="36">
        <v>2014</v>
      </c>
      <c r="I10" s="36">
        <v>2015</v>
      </c>
      <c r="J10" s="36">
        <v>2016</v>
      </c>
      <c r="K10" s="5">
        <v>2017</v>
      </c>
      <c r="L10" s="36">
        <v>2018</v>
      </c>
      <c r="M10" s="5">
        <v>2019</v>
      </c>
      <c r="N10" s="36">
        <v>2020</v>
      </c>
      <c r="O10" s="5">
        <v>2021</v>
      </c>
      <c r="P10" s="36">
        <v>2022</v>
      </c>
      <c r="T10" s="12"/>
      <c r="U10" s="35"/>
      <c r="V10" s="33"/>
    </row>
    <row r="11" spans="2:22" x14ac:dyDescent="0.2">
      <c r="C11" s="5" t="s">
        <v>88</v>
      </c>
      <c r="D11" s="12">
        <v>7</v>
      </c>
      <c r="E11" s="12">
        <v>6.9</v>
      </c>
      <c r="F11" s="12">
        <v>7.4</v>
      </c>
      <c r="G11" s="12">
        <v>7.7</v>
      </c>
      <c r="H11" s="12">
        <v>8.3000000000000007</v>
      </c>
      <c r="I11" s="12">
        <v>7.7</v>
      </c>
      <c r="J11" s="12">
        <v>7.1</v>
      </c>
      <c r="K11" s="12">
        <v>7.4</v>
      </c>
      <c r="L11" s="12">
        <v>7.4</v>
      </c>
      <c r="M11" s="5">
        <v>7.3</v>
      </c>
      <c r="N11" s="5">
        <v>7.5</v>
      </c>
      <c r="O11" s="5">
        <v>8.1</v>
      </c>
      <c r="P11" s="5">
        <v>8.5</v>
      </c>
      <c r="T11" s="12"/>
      <c r="U11" s="35"/>
      <c r="V11" s="33"/>
    </row>
    <row r="12" spans="2:22" x14ac:dyDescent="0.2">
      <c r="C12" s="5" t="s">
        <v>113</v>
      </c>
      <c r="D12" s="12">
        <v>23.1</v>
      </c>
      <c r="E12" s="12">
        <v>24.1</v>
      </c>
      <c r="F12" s="12">
        <v>24.6</v>
      </c>
      <c r="G12" s="12">
        <v>25.1</v>
      </c>
      <c r="H12" s="12">
        <v>25.3</v>
      </c>
      <c r="I12" s="12">
        <v>23.3</v>
      </c>
      <c r="J12" s="12">
        <v>21.8</v>
      </c>
      <c r="K12" s="12">
        <v>22.2</v>
      </c>
      <c r="L12" s="12">
        <v>22.2</v>
      </c>
      <c r="M12" s="5">
        <v>21.8</v>
      </c>
      <c r="N12" s="5">
        <v>22.5</v>
      </c>
      <c r="O12" s="5">
        <v>22.7</v>
      </c>
      <c r="P12" s="5">
        <v>24.4</v>
      </c>
      <c r="T12" s="12"/>
      <c r="U12" s="35"/>
      <c r="V12" s="33"/>
    </row>
    <row r="13" spans="2:22" x14ac:dyDescent="0.2">
      <c r="C13" s="5" t="s">
        <v>89</v>
      </c>
      <c r="D13" s="12">
        <v>7.8</v>
      </c>
      <c r="E13" s="12">
        <v>8.1</v>
      </c>
      <c r="F13" s="12">
        <v>8.6</v>
      </c>
      <c r="G13" s="12">
        <v>9.5</v>
      </c>
      <c r="H13" s="12">
        <v>9.3000000000000007</v>
      </c>
      <c r="I13" s="12">
        <v>8.4</v>
      </c>
      <c r="J13" s="12">
        <v>8.1</v>
      </c>
      <c r="K13" s="12">
        <v>8.6999999999999993</v>
      </c>
      <c r="L13" s="12">
        <v>9</v>
      </c>
      <c r="M13" s="5">
        <v>8.5</v>
      </c>
      <c r="N13" s="5">
        <v>8.6</v>
      </c>
      <c r="O13" s="5">
        <v>8.8000000000000007</v>
      </c>
      <c r="P13" s="5">
        <v>10.5</v>
      </c>
      <c r="T13" s="12"/>
      <c r="U13" s="35"/>
      <c r="V13" s="33"/>
    </row>
    <row r="14" spans="2:22" x14ac:dyDescent="0.2">
      <c r="C14" s="5" t="s">
        <v>114</v>
      </c>
      <c r="D14" s="12">
        <v>28.1</v>
      </c>
      <c r="E14" s="12">
        <v>29.1</v>
      </c>
      <c r="F14" s="12">
        <v>29.4</v>
      </c>
      <c r="G14" s="12">
        <v>30.6</v>
      </c>
      <c r="H14" s="12">
        <v>30.5</v>
      </c>
      <c r="I14" s="12">
        <v>28</v>
      </c>
      <c r="J14" s="12">
        <v>26.5</v>
      </c>
      <c r="K14" s="12">
        <v>26.8</v>
      </c>
      <c r="L14" s="12">
        <v>26.9</v>
      </c>
      <c r="M14" s="5">
        <v>26.1</v>
      </c>
      <c r="N14" s="5">
        <v>27.2</v>
      </c>
      <c r="O14" s="5">
        <v>27.5</v>
      </c>
      <c r="P14" s="5">
        <v>29.5</v>
      </c>
      <c r="T14" s="12"/>
      <c r="U14" s="35"/>
      <c r="V14" s="33"/>
    </row>
    <row r="15" spans="2:22" x14ac:dyDescent="0.2">
      <c r="D15" s="11"/>
      <c r="E15" s="11"/>
      <c r="F15" s="11"/>
      <c r="T15" s="12"/>
      <c r="U15" s="35"/>
      <c r="V15" s="33"/>
    </row>
    <row r="16" spans="2:22" x14ac:dyDescent="0.2">
      <c r="C16" s="5" t="s">
        <v>68</v>
      </c>
      <c r="D16" s="11"/>
      <c r="E16" s="11"/>
      <c r="F16" s="11"/>
      <c r="T16" s="12"/>
      <c r="U16" s="35"/>
      <c r="V16" s="33"/>
    </row>
    <row r="17" spans="1:22" x14ac:dyDescent="0.2">
      <c r="B17" s="5"/>
      <c r="C17" s="15" t="s">
        <v>125</v>
      </c>
      <c r="E17" s="11"/>
      <c r="F17" s="11"/>
      <c r="T17" s="12"/>
      <c r="U17" s="35"/>
      <c r="V17" s="33"/>
    </row>
    <row r="18" spans="1:22" x14ac:dyDescent="0.2">
      <c r="B18" s="5"/>
      <c r="E18" s="11"/>
      <c r="F18" s="11"/>
      <c r="T18" s="12"/>
      <c r="U18" s="35"/>
      <c r="V18" s="33"/>
    </row>
    <row r="19" spans="1:22" x14ac:dyDescent="0.2">
      <c r="B19" s="5"/>
      <c r="E19" s="11"/>
      <c r="F19" s="11"/>
      <c r="T19" s="12"/>
      <c r="U19" s="35"/>
      <c r="V19" s="33"/>
    </row>
    <row r="20" spans="1:22" x14ac:dyDescent="0.2">
      <c r="A20" s="16" t="s">
        <v>52</v>
      </c>
      <c r="B20" s="5"/>
      <c r="E20" s="11"/>
      <c r="F20" s="11"/>
      <c r="T20" s="12"/>
      <c r="U20" s="35"/>
      <c r="V20" s="33"/>
    </row>
    <row r="21" spans="1:22" x14ac:dyDescent="0.2">
      <c r="A21" s="30" t="s">
        <v>115</v>
      </c>
      <c r="B21" s="5"/>
      <c r="E21" s="11"/>
      <c r="F21" s="11"/>
      <c r="T21" s="12"/>
      <c r="U21" s="35"/>
      <c r="V21" s="33"/>
    </row>
    <row r="22" spans="1:22" x14ac:dyDescent="0.2">
      <c r="B22" s="5"/>
      <c r="E22" s="11"/>
      <c r="F22" s="11"/>
      <c r="T22" s="12"/>
      <c r="U22" s="35"/>
      <c r="V22" s="33"/>
    </row>
    <row r="23" spans="1:22" x14ac:dyDescent="0.2">
      <c r="D23" s="11"/>
      <c r="E23" s="11"/>
      <c r="F23" s="11"/>
      <c r="T23" s="12"/>
      <c r="U23" s="35"/>
      <c r="V23" s="33"/>
    </row>
    <row r="24" spans="1:22" x14ac:dyDescent="0.2">
      <c r="T24" s="12"/>
      <c r="U24" s="35"/>
      <c r="V24" s="33"/>
    </row>
    <row r="25" spans="1:22" x14ac:dyDescent="0.2">
      <c r="T25" s="12"/>
      <c r="U25" s="35"/>
      <c r="V25" s="33"/>
    </row>
    <row r="26" spans="1:22" x14ac:dyDescent="0.2">
      <c r="T26" s="12"/>
      <c r="U26" s="35"/>
      <c r="V26" s="33"/>
    </row>
    <row r="27" spans="1:22" x14ac:dyDescent="0.2">
      <c r="T27" s="12"/>
      <c r="U27" s="35"/>
      <c r="V27" s="33"/>
    </row>
    <row r="28" spans="1:22" x14ac:dyDescent="0.2">
      <c r="T28" s="12"/>
      <c r="U28" s="35"/>
      <c r="V28" s="33"/>
    </row>
    <row r="29" spans="1:22" x14ac:dyDescent="0.2">
      <c r="T29" s="12"/>
      <c r="U29" s="35"/>
      <c r="V29" s="33"/>
    </row>
    <row r="30" spans="1:22" ht="12.75" customHeight="1" x14ac:dyDescent="0.2">
      <c r="T30" s="12"/>
      <c r="U30" s="35"/>
      <c r="V30" s="33"/>
    </row>
    <row r="31" spans="1:22" x14ac:dyDescent="0.2">
      <c r="T31" s="12"/>
      <c r="U31" s="35"/>
      <c r="V31" s="33"/>
    </row>
    <row r="32" spans="1:22" x14ac:dyDescent="0.2">
      <c r="U32" s="33"/>
      <c r="V32" s="33"/>
    </row>
    <row r="38" spans="1:1" x14ac:dyDescent="0.2">
      <c r="A38" s="16"/>
    </row>
    <row r="58" spans="3:3" x14ac:dyDescent="0.2">
      <c r="C58" s="18"/>
    </row>
    <row r="59" spans="3:3" x14ac:dyDescent="0.2">
      <c r="C59" s="18"/>
    </row>
    <row r="60" spans="3:3" x14ac:dyDescent="0.2">
      <c r="C60" s="18"/>
    </row>
    <row r="61" spans="3:3" x14ac:dyDescent="0.2">
      <c r="C61" s="18"/>
    </row>
    <row r="62" spans="3:3" x14ac:dyDescent="0.2">
      <c r="C62" s="18"/>
    </row>
    <row r="63" spans="3:3" ht="15" x14ac:dyDescent="0.2">
      <c r="C63" s="55" t="s">
        <v>68</v>
      </c>
    </row>
    <row r="64" spans="3:3" ht="15" x14ac:dyDescent="0.2">
      <c r="C64" s="56" t="s">
        <v>130</v>
      </c>
    </row>
    <row r="65" spans="3:3" x14ac:dyDescent="0.2">
      <c r="C65" s="18"/>
    </row>
    <row r="66" spans="3:3" x14ac:dyDescent="0.2">
      <c r="C66" s="18"/>
    </row>
  </sheetData>
  <sortState xmlns:xlrd2="http://schemas.microsoft.com/office/spreadsheetml/2017/richdata2" ref="C13:F40">
    <sortCondition descending="1" ref="F13:F40"/>
  </sortState>
  <hyperlinks>
    <hyperlink ref="A21" r:id="rId1" xr:uid="{E935096B-E9B7-4DA5-8D8C-83C6BFCD96A9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F56"/>
  <sheetViews>
    <sheetView showGridLines="0" topLeftCell="A20" zoomScaleNormal="100" workbookViewId="0">
      <selection activeCell="C46" sqref="C46"/>
    </sheetView>
  </sheetViews>
  <sheetFormatPr defaultColWidth="9.140625" defaultRowHeight="12.75" x14ac:dyDescent="0.2"/>
  <cols>
    <col min="1" max="2" width="9.140625" style="5"/>
    <col min="3" max="3" width="13.5703125" style="5" customWidth="1"/>
    <col min="4" max="16384" width="9.140625" style="5"/>
  </cols>
  <sheetData>
    <row r="1" spans="3:6" x14ac:dyDescent="0.2">
      <c r="C1" s="27"/>
    </row>
    <row r="3" spans="3:6" x14ac:dyDescent="0.2">
      <c r="C3" s="3" t="s">
        <v>103</v>
      </c>
    </row>
    <row r="4" spans="3:6" x14ac:dyDescent="0.2">
      <c r="C4" s="3"/>
    </row>
    <row r="6" spans="3:6" x14ac:dyDescent="0.2">
      <c r="C6" s="27" t="s">
        <v>121</v>
      </c>
    </row>
    <row r="7" spans="3:6" x14ac:dyDescent="0.2">
      <c r="C7" s="1" t="s">
        <v>57</v>
      </c>
    </row>
    <row r="10" spans="3:6" ht="25.5" x14ac:dyDescent="0.2">
      <c r="C10" s="7"/>
      <c r="D10" s="8" t="s">
        <v>35</v>
      </c>
      <c r="E10" s="8" t="s">
        <v>41</v>
      </c>
      <c r="F10" s="5" t="s">
        <v>59</v>
      </c>
    </row>
    <row r="11" spans="3:6" x14ac:dyDescent="0.2">
      <c r="C11" s="9" t="s">
        <v>60</v>
      </c>
      <c r="D11" s="10">
        <v>12.9</v>
      </c>
      <c r="E11" s="10">
        <v>5.9</v>
      </c>
      <c r="F11" s="12">
        <f>D11-E11</f>
        <v>7</v>
      </c>
    </row>
    <row r="12" spans="3:6" x14ac:dyDescent="0.2">
      <c r="C12" s="7"/>
      <c r="D12" s="11"/>
      <c r="E12" s="11"/>
      <c r="F12" s="12"/>
    </row>
    <row r="13" spans="3:6" x14ac:dyDescent="0.2">
      <c r="C13" s="9" t="s">
        <v>28</v>
      </c>
      <c r="D13" s="12">
        <v>31.9</v>
      </c>
      <c r="E13" s="12">
        <v>21.1</v>
      </c>
      <c r="F13" s="12">
        <f t="shared" ref="F13:F39" si="0">D13-E13</f>
        <v>10.799999999999997</v>
      </c>
    </row>
    <row r="14" spans="3:6" x14ac:dyDescent="0.2">
      <c r="C14" s="9" t="s">
        <v>29</v>
      </c>
      <c r="D14" s="12">
        <v>28.4</v>
      </c>
      <c r="E14" s="12">
        <v>10.3</v>
      </c>
      <c r="F14" s="12">
        <f t="shared" si="0"/>
        <v>18.099999999999998</v>
      </c>
    </row>
    <row r="15" spans="3:6" x14ac:dyDescent="0.2">
      <c r="C15" s="9" t="s">
        <v>19</v>
      </c>
      <c r="D15" s="12">
        <v>27.3</v>
      </c>
      <c r="E15" s="12">
        <v>6.9</v>
      </c>
      <c r="F15" s="12">
        <f t="shared" si="0"/>
        <v>20.399999999999999</v>
      </c>
    </row>
    <row r="16" spans="3:6" x14ac:dyDescent="0.2">
      <c r="C16" s="9" t="s">
        <v>18</v>
      </c>
      <c r="D16" s="12">
        <v>24.9</v>
      </c>
      <c r="E16" s="12">
        <v>17.600000000000001</v>
      </c>
      <c r="F16" s="12">
        <f t="shared" si="0"/>
        <v>7.2999999999999972</v>
      </c>
    </row>
    <row r="17" spans="3:6" x14ac:dyDescent="0.2">
      <c r="C17" s="9" t="s">
        <v>22</v>
      </c>
      <c r="D17" s="12">
        <v>18.600000000000001</v>
      </c>
      <c r="E17" s="12">
        <v>7.1</v>
      </c>
      <c r="F17" s="12">
        <f t="shared" si="0"/>
        <v>11.500000000000002</v>
      </c>
    </row>
    <row r="18" spans="3:6" x14ac:dyDescent="0.2">
      <c r="C18" s="9" t="s">
        <v>15</v>
      </c>
      <c r="D18" s="12">
        <v>15.3</v>
      </c>
      <c r="E18" s="12">
        <v>9.3000000000000007</v>
      </c>
      <c r="F18" s="12">
        <f t="shared" si="0"/>
        <v>6</v>
      </c>
    </row>
    <row r="19" spans="3:6" x14ac:dyDescent="0.2">
      <c r="C19" s="9" t="s">
        <v>17</v>
      </c>
      <c r="D19" s="12">
        <v>14.7</v>
      </c>
      <c r="E19" s="12">
        <v>5.6</v>
      </c>
      <c r="F19" s="12">
        <f t="shared" si="0"/>
        <v>9.1</v>
      </c>
    </row>
    <row r="20" spans="3:6" x14ac:dyDescent="0.2">
      <c r="C20" s="9" t="s">
        <v>27</v>
      </c>
      <c r="D20" s="12">
        <v>14.4</v>
      </c>
      <c r="E20" s="12">
        <v>10.5</v>
      </c>
      <c r="F20" s="12">
        <f t="shared" si="0"/>
        <v>3.9000000000000004</v>
      </c>
    </row>
    <row r="21" spans="3:6" x14ac:dyDescent="0.2">
      <c r="C21" s="9" t="s">
        <v>23</v>
      </c>
      <c r="D21" s="12">
        <v>13.3</v>
      </c>
      <c r="E21" s="12">
        <v>8.9</v>
      </c>
      <c r="F21" s="12">
        <f t="shared" si="0"/>
        <v>4.4000000000000004</v>
      </c>
    </row>
    <row r="22" spans="3:6" x14ac:dyDescent="0.2">
      <c r="C22" s="9" t="s">
        <v>24</v>
      </c>
      <c r="D22" s="12">
        <v>13</v>
      </c>
      <c r="E22" s="12">
        <v>8.3000000000000007</v>
      </c>
      <c r="F22" s="12">
        <f t="shared" si="0"/>
        <v>4.6999999999999993</v>
      </c>
    </row>
    <row r="23" spans="3:6" x14ac:dyDescent="0.2">
      <c r="C23" s="9" t="s">
        <v>31</v>
      </c>
      <c r="D23" s="12">
        <v>12.2</v>
      </c>
      <c r="E23" s="12">
        <v>5.9</v>
      </c>
      <c r="F23" s="12">
        <f t="shared" si="0"/>
        <v>6.2999999999999989</v>
      </c>
    </row>
    <row r="24" spans="3:6" x14ac:dyDescent="0.2">
      <c r="C24" s="9" t="s">
        <v>21</v>
      </c>
      <c r="D24" s="12">
        <v>11.4</v>
      </c>
      <c r="E24" s="12">
        <v>5.6</v>
      </c>
      <c r="F24" s="12">
        <f t="shared" si="0"/>
        <v>5.8000000000000007</v>
      </c>
    </row>
    <row r="25" spans="3:6" x14ac:dyDescent="0.2">
      <c r="C25" s="9" t="s">
        <v>9</v>
      </c>
      <c r="D25" s="12">
        <v>10.8</v>
      </c>
      <c r="E25" s="12">
        <v>10.199999999999999</v>
      </c>
      <c r="F25" s="12">
        <f t="shared" si="0"/>
        <v>0.60000000000000142</v>
      </c>
    </row>
    <row r="26" spans="3:6" x14ac:dyDescent="0.2">
      <c r="C26" s="9" t="s">
        <v>25</v>
      </c>
      <c r="D26" s="12">
        <v>10.8</v>
      </c>
      <c r="E26" s="12">
        <v>2.9</v>
      </c>
      <c r="F26" s="12">
        <f t="shared" si="0"/>
        <v>7.9</v>
      </c>
    </row>
    <row r="27" spans="3:6" x14ac:dyDescent="0.2">
      <c r="C27" s="9" t="s">
        <v>7</v>
      </c>
      <c r="D27" s="12">
        <v>10.5</v>
      </c>
      <c r="E27" s="12">
        <v>4.0999999999999996</v>
      </c>
      <c r="F27" s="12">
        <f t="shared" si="0"/>
        <v>6.4</v>
      </c>
    </row>
    <row r="28" spans="3:6" x14ac:dyDescent="0.2">
      <c r="C28" s="9" t="s">
        <v>14</v>
      </c>
      <c r="D28" s="12">
        <v>10.5</v>
      </c>
      <c r="E28" s="12">
        <v>4.3</v>
      </c>
      <c r="F28" s="12">
        <f t="shared" si="0"/>
        <v>6.2</v>
      </c>
    </row>
    <row r="29" spans="3:6" x14ac:dyDescent="0.2">
      <c r="C29" s="9" t="s">
        <v>13</v>
      </c>
      <c r="D29" s="12">
        <v>10</v>
      </c>
      <c r="E29" s="12">
        <v>2.8</v>
      </c>
      <c r="F29" s="12">
        <f t="shared" si="0"/>
        <v>7.2</v>
      </c>
    </row>
    <row r="30" spans="3:6" x14ac:dyDescent="0.2">
      <c r="C30" s="9" t="s">
        <v>56</v>
      </c>
      <c r="D30" s="12">
        <v>9.6999999999999993</v>
      </c>
      <c r="E30" s="12">
        <v>5.2</v>
      </c>
      <c r="F30" s="12">
        <f t="shared" si="0"/>
        <v>4.4999999999999991</v>
      </c>
    </row>
    <row r="31" spans="3:6" x14ac:dyDescent="0.2">
      <c r="C31" s="9" t="s">
        <v>11</v>
      </c>
      <c r="D31" s="12">
        <v>8.6</v>
      </c>
      <c r="E31" s="12">
        <v>4.3</v>
      </c>
      <c r="F31" s="12">
        <f t="shared" si="0"/>
        <v>4.3</v>
      </c>
    </row>
    <row r="32" spans="3:6" x14ac:dyDescent="0.2">
      <c r="C32" s="9" t="s">
        <v>30</v>
      </c>
      <c r="D32" s="12">
        <v>7.2</v>
      </c>
      <c r="E32" s="12">
        <v>2.2000000000000002</v>
      </c>
      <c r="F32" s="12">
        <f t="shared" si="0"/>
        <v>5</v>
      </c>
    </row>
    <row r="33" spans="3:6" x14ac:dyDescent="0.2">
      <c r="C33" s="9" t="s">
        <v>16</v>
      </c>
      <c r="D33" s="12">
        <v>7</v>
      </c>
      <c r="E33" s="12">
        <v>1.5</v>
      </c>
      <c r="F33" s="12">
        <f t="shared" si="0"/>
        <v>5.5</v>
      </c>
    </row>
    <row r="34" spans="3:6" x14ac:dyDescent="0.2">
      <c r="C34" s="9" t="s">
        <v>6</v>
      </c>
      <c r="D34" s="12">
        <v>5.3</v>
      </c>
      <c r="E34" s="12">
        <v>2.6</v>
      </c>
      <c r="F34" s="12">
        <f t="shared" si="0"/>
        <v>2.6999999999999997</v>
      </c>
    </row>
    <row r="35" spans="3:6" x14ac:dyDescent="0.2">
      <c r="C35" s="9" t="s">
        <v>12</v>
      </c>
      <c r="D35" s="12">
        <v>5</v>
      </c>
      <c r="E35" s="12">
        <v>3.6</v>
      </c>
      <c r="F35" s="12">
        <f t="shared" si="0"/>
        <v>1.4</v>
      </c>
    </row>
    <row r="36" spans="3:6" x14ac:dyDescent="0.2">
      <c r="C36" s="9" t="s">
        <v>26</v>
      </c>
      <c r="D36" s="12">
        <v>4.0999999999999996</v>
      </c>
      <c r="E36" s="12">
        <v>3.1</v>
      </c>
      <c r="F36" s="12">
        <f t="shared" si="0"/>
        <v>0.99999999999999956</v>
      </c>
    </row>
    <row r="37" spans="3:6" x14ac:dyDescent="0.2">
      <c r="C37" s="9" t="s">
        <v>20</v>
      </c>
      <c r="D37" s="12">
        <v>3.1</v>
      </c>
      <c r="E37" s="12">
        <v>2.6</v>
      </c>
      <c r="F37" s="12">
        <f t="shared" si="0"/>
        <v>0.5</v>
      </c>
    </row>
    <row r="38" spans="3:6" x14ac:dyDescent="0.2">
      <c r="C38" s="9" t="s">
        <v>8</v>
      </c>
      <c r="D38" s="12">
        <v>2.6</v>
      </c>
      <c r="E38" s="12">
        <v>2.1</v>
      </c>
      <c r="F38" s="12">
        <f t="shared" si="0"/>
        <v>0.5</v>
      </c>
    </row>
    <row r="39" spans="3:6" x14ac:dyDescent="0.2">
      <c r="C39" s="9" t="s">
        <v>10</v>
      </c>
      <c r="D39" s="12">
        <v>2.6</v>
      </c>
      <c r="E39" s="12">
        <v>7.3</v>
      </c>
      <c r="F39" s="12">
        <f t="shared" si="0"/>
        <v>-4.6999999999999993</v>
      </c>
    </row>
    <row r="40" spans="3:6" x14ac:dyDescent="0.2">
      <c r="C40" s="9"/>
      <c r="D40" s="12"/>
      <c r="E40" s="12"/>
      <c r="F40" s="12"/>
    </row>
    <row r="41" spans="3:6" x14ac:dyDescent="0.2">
      <c r="C41" s="9" t="s">
        <v>33</v>
      </c>
      <c r="D41" s="12">
        <v>33.700000000000003</v>
      </c>
      <c r="E41" s="12">
        <v>14.5</v>
      </c>
      <c r="F41" s="12">
        <f t="shared" ref="F41:F42" si="1">D41-E41</f>
        <v>19.200000000000003</v>
      </c>
    </row>
    <row r="42" spans="3:6" x14ac:dyDescent="0.2">
      <c r="C42" s="9" t="s">
        <v>34</v>
      </c>
      <c r="D42" s="12">
        <v>10.8</v>
      </c>
      <c r="E42" s="12">
        <v>10.9</v>
      </c>
      <c r="F42" s="12">
        <f t="shared" si="1"/>
        <v>-9.9999999999999645E-2</v>
      </c>
    </row>
    <row r="44" spans="3:6" x14ac:dyDescent="0.2">
      <c r="C44" s="15" t="s">
        <v>125</v>
      </c>
    </row>
    <row r="46" spans="3:6" x14ac:dyDescent="0.2">
      <c r="C46" s="57" t="s">
        <v>125</v>
      </c>
    </row>
    <row r="55" spans="1:1" x14ac:dyDescent="0.2">
      <c r="A55" s="16" t="s">
        <v>52</v>
      </c>
    </row>
    <row r="56" spans="1:1" x14ac:dyDescent="0.2">
      <c r="A56" s="30" t="s">
        <v>116</v>
      </c>
    </row>
  </sheetData>
  <sortState xmlns:xlrd2="http://schemas.microsoft.com/office/spreadsheetml/2017/richdata2" ref="C13:F39">
    <sortCondition descending="1" ref="D13:D39"/>
  </sortState>
  <hyperlinks>
    <hyperlink ref="A56" r:id="rId1" xr:uid="{F42955D0-FF37-4114-99D0-0EDFC1DFED83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U75"/>
  <sheetViews>
    <sheetView showGridLines="0" tabSelected="1" topLeftCell="A21" zoomScaleNormal="100" workbookViewId="0">
      <selection activeCell="B61" sqref="B61"/>
    </sheetView>
  </sheetViews>
  <sheetFormatPr defaultRowHeight="12.75" x14ac:dyDescent="0.2"/>
  <cols>
    <col min="1" max="2" width="9.140625" style="37"/>
    <col min="3" max="3" width="17" style="37" customWidth="1"/>
    <col min="4" max="10" width="11.140625" style="37" customWidth="1"/>
    <col min="11" max="11" width="9.28515625" style="37" customWidth="1"/>
    <col min="12" max="14" width="9.140625" style="37"/>
    <col min="15" max="15" width="9.42578125" style="37" customWidth="1"/>
    <col min="16" max="20" width="9.140625" style="37"/>
    <col min="21" max="21" width="22.5703125" style="37" customWidth="1"/>
    <col min="22" max="259" width="9.140625" style="37"/>
    <col min="260" max="260" width="17" style="37" customWidth="1"/>
    <col min="261" max="515" width="9.140625" style="37"/>
    <col min="516" max="516" width="17" style="37" customWidth="1"/>
    <col min="517" max="771" width="9.140625" style="37"/>
    <col min="772" max="772" width="17" style="37" customWidth="1"/>
    <col min="773" max="1027" width="9.140625" style="37"/>
    <col min="1028" max="1028" width="17" style="37" customWidth="1"/>
    <col min="1029" max="1283" width="9.140625" style="37"/>
    <col min="1284" max="1284" width="17" style="37" customWidth="1"/>
    <col min="1285" max="1539" width="9.140625" style="37"/>
    <col min="1540" max="1540" width="17" style="37" customWidth="1"/>
    <col min="1541" max="1795" width="9.140625" style="37"/>
    <col min="1796" max="1796" width="17" style="37" customWidth="1"/>
    <col min="1797" max="2051" width="9.140625" style="37"/>
    <col min="2052" max="2052" width="17" style="37" customWidth="1"/>
    <col min="2053" max="2307" width="9.140625" style="37"/>
    <col min="2308" max="2308" width="17" style="37" customWidth="1"/>
    <col min="2309" max="2563" width="9.140625" style="37"/>
    <col min="2564" max="2564" width="17" style="37" customWidth="1"/>
    <col min="2565" max="2819" width="9.140625" style="37"/>
    <col min="2820" max="2820" width="17" style="37" customWidth="1"/>
    <col min="2821" max="3075" width="9.140625" style="37"/>
    <col min="3076" max="3076" width="17" style="37" customWidth="1"/>
    <col min="3077" max="3331" width="9.140625" style="37"/>
    <col min="3332" max="3332" width="17" style="37" customWidth="1"/>
    <col min="3333" max="3587" width="9.140625" style="37"/>
    <col min="3588" max="3588" width="17" style="37" customWidth="1"/>
    <col min="3589" max="3843" width="9.140625" style="37"/>
    <col min="3844" max="3844" width="17" style="37" customWidth="1"/>
    <col min="3845" max="4099" width="9.140625" style="37"/>
    <col min="4100" max="4100" width="17" style="37" customWidth="1"/>
    <col min="4101" max="4355" width="9.140625" style="37"/>
    <col min="4356" max="4356" width="17" style="37" customWidth="1"/>
    <col min="4357" max="4611" width="9.140625" style="37"/>
    <col min="4612" max="4612" width="17" style="37" customWidth="1"/>
    <col min="4613" max="4867" width="9.140625" style="37"/>
    <col min="4868" max="4868" width="17" style="37" customWidth="1"/>
    <col min="4869" max="5123" width="9.140625" style="37"/>
    <col min="5124" max="5124" width="17" style="37" customWidth="1"/>
    <col min="5125" max="5379" width="9.140625" style="37"/>
    <col min="5380" max="5380" width="17" style="37" customWidth="1"/>
    <col min="5381" max="5635" width="9.140625" style="37"/>
    <col min="5636" max="5636" width="17" style="37" customWidth="1"/>
    <col min="5637" max="5891" width="9.140625" style="37"/>
    <col min="5892" max="5892" width="17" style="37" customWidth="1"/>
    <col min="5893" max="6147" width="9.140625" style="37"/>
    <col min="6148" max="6148" width="17" style="37" customWidth="1"/>
    <col min="6149" max="6403" width="9.140625" style="37"/>
    <col min="6404" max="6404" width="17" style="37" customWidth="1"/>
    <col min="6405" max="6659" width="9.140625" style="37"/>
    <col min="6660" max="6660" width="17" style="37" customWidth="1"/>
    <col min="6661" max="6915" width="9.140625" style="37"/>
    <col min="6916" max="6916" width="17" style="37" customWidth="1"/>
    <col min="6917" max="7171" width="9.140625" style="37"/>
    <col min="7172" max="7172" width="17" style="37" customWidth="1"/>
    <col min="7173" max="7427" width="9.140625" style="37"/>
    <col min="7428" max="7428" width="17" style="37" customWidth="1"/>
    <col min="7429" max="7683" width="9.140625" style="37"/>
    <col min="7684" max="7684" width="17" style="37" customWidth="1"/>
    <col min="7685" max="7939" width="9.140625" style="37"/>
    <col min="7940" max="7940" width="17" style="37" customWidth="1"/>
    <col min="7941" max="8195" width="9.140625" style="37"/>
    <col min="8196" max="8196" width="17" style="37" customWidth="1"/>
    <col min="8197" max="8451" width="9.140625" style="37"/>
    <col min="8452" max="8452" width="17" style="37" customWidth="1"/>
    <col min="8453" max="8707" width="9.140625" style="37"/>
    <col min="8708" max="8708" width="17" style="37" customWidth="1"/>
    <col min="8709" max="8963" width="9.140625" style="37"/>
    <col min="8964" max="8964" width="17" style="37" customWidth="1"/>
    <col min="8965" max="9219" width="9.140625" style="37"/>
    <col min="9220" max="9220" width="17" style="37" customWidth="1"/>
    <col min="9221" max="9475" width="9.140625" style="37"/>
    <col min="9476" max="9476" width="17" style="37" customWidth="1"/>
    <col min="9477" max="9731" width="9.140625" style="37"/>
    <col min="9732" max="9732" width="17" style="37" customWidth="1"/>
    <col min="9733" max="9987" width="9.140625" style="37"/>
    <col min="9988" max="9988" width="17" style="37" customWidth="1"/>
    <col min="9989" max="10243" width="9.140625" style="37"/>
    <col min="10244" max="10244" width="17" style="37" customWidth="1"/>
    <col min="10245" max="10499" width="9.140625" style="37"/>
    <col min="10500" max="10500" width="17" style="37" customWidth="1"/>
    <col min="10501" max="10755" width="9.140625" style="37"/>
    <col min="10756" max="10756" width="17" style="37" customWidth="1"/>
    <col min="10757" max="11011" width="9.140625" style="37"/>
    <col min="11012" max="11012" width="17" style="37" customWidth="1"/>
    <col min="11013" max="11267" width="9.140625" style="37"/>
    <col min="11268" max="11268" width="17" style="37" customWidth="1"/>
    <col min="11269" max="11523" width="9.140625" style="37"/>
    <col min="11524" max="11524" width="17" style="37" customWidth="1"/>
    <col min="11525" max="11779" width="9.140625" style="37"/>
    <col min="11780" max="11780" width="17" style="37" customWidth="1"/>
    <col min="11781" max="12035" width="9.140625" style="37"/>
    <col min="12036" max="12036" width="17" style="37" customWidth="1"/>
    <col min="12037" max="12291" width="9.140625" style="37"/>
    <col min="12292" max="12292" width="17" style="37" customWidth="1"/>
    <col min="12293" max="12547" width="9.140625" style="37"/>
    <col min="12548" max="12548" width="17" style="37" customWidth="1"/>
    <col min="12549" max="12803" width="9.140625" style="37"/>
    <col min="12804" max="12804" width="17" style="37" customWidth="1"/>
    <col min="12805" max="13059" width="9.140625" style="37"/>
    <col min="13060" max="13060" width="17" style="37" customWidth="1"/>
    <col min="13061" max="13315" width="9.140625" style="37"/>
    <col min="13316" max="13316" width="17" style="37" customWidth="1"/>
    <col min="13317" max="13571" width="9.140625" style="37"/>
    <col min="13572" max="13572" width="17" style="37" customWidth="1"/>
    <col min="13573" max="13827" width="9.140625" style="37"/>
    <col min="13828" max="13828" width="17" style="37" customWidth="1"/>
    <col min="13829" max="14083" width="9.140625" style="37"/>
    <col min="14084" max="14084" width="17" style="37" customWidth="1"/>
    <col min="14085" max="14339" width="9.140625" style="37"/>
    <col min="14340" max="14340" width="17" style="37" customWidth="1"/>
    <col min="14341" max="14595" width="9.140625" style="37"/>
    <col min="14596" max="14596" width="17" style="37" customWidth="1"/>
    <col min="14597" max="14851" width="9.140625" style="37"/>
    <col min="14852" max="14852" width="17" style="37" customWidth="1"/>
    <col min="14853" max="15107" width="9.140625" style="37"/>
    <col min="15108" max="15108" width="17" style="37" customWidth="1"/>
    <col min="15109" max="15363" width="9.140625" style="37"/>
    <col min="15364" max="15364" width="17" style="37" customWidth="1"/>
    <col min="15365" max="15619" width="9.140625" style="37"/>
    <col min="15620" max="15620" width="17" style="37" customWidth="1"/>
    <col min="15621" max="15875" width="9.140625" style="37"/>
    <col min="15876" max="15876" width="17" style="37" customWidth="1"/>
    <col min="15877" max="16131" width="9.140625" style="37"/>
    <col min="16132" max="16132" width="17" style="37" customWidth="1"/>
    <col min="16133" max="16384" width="9.140625" style="37"/>
  </cols>
  <sheetData>
    <row r="1" spans="3:21" x14ac:dyDescent="0.2">
      <c r="C1" s="18"/>
    </row>
    <row r="2" spans="3:21" x14ac:dyDescent="0.2">
      <c r="C2" s="3"/>
    </row>
    <row r="3" spans="3:21" x14ac:dyDescent="0.2">
      <c r="C3" s="3" t="s">
        <v>50</v>
      </c>
    </row>
    <row r="4" spans="3:21" x14ac:dyDescent="0.2">
      <c r="C4" s="3"/>
    </row>
    <row r="5" spans="3:21" x14ac:dyDescent="0.2">
      <c r="C5" s="3"/>
    </row>
    <row r="6" spans="3:21" x14ac:dyDescent="0.2">
      <c r="C6" s="3" t="s">
        <v>103</v>
      </c>
    </row>
    <row r="7" spans="3:21" x14ac:dyDescent="0.2">
      <c r="C7" s="2" t="s">
        <v>57</v>
      </c>
    </row>
    <row r="10" spans="3:21" x14ac:dyDescent="0.2">
      <c r="D10" s="38" t="s">
        <v>95</v>
      </c>
      <c r="E10" s="38" t="s">
        <v>32</v>
      </c>
      <c r="F10" s="38" t="s">
        <v>94</v>
      </c>
      <c r="G10" s="38" t="s">
        <v>96</v>
      </c>
      <c r="H10" s="38" t="s">
        <v>97</v>
      </c>
      <c r="I10" s="38" t="s">
        <v>98</v>
      </c>
      <c r="J10" s="38" t="s">
        <v>99</v>
      </c>
      <c r="K10" s="38" t="s">
        <v>100</v>
      </c>
      <c r="L10" s="38" t="s">
        <v>101</v>
      </c>
      <c r="M10" s="38" t="s">
        <v>102</v>
      </c>
      <c r="N10" s="38" t="s">
        <v>92</v>
      </c>
      <c r="O10" s="38" t="s">
        <v>93</v>
      </c>
      <c r="P10" s="38" t="s">
        <v>55</v>
      </c>
      <c r="U10" s="38"/>
    </row>
    <row r="11" spans="3:21" x14ac:dyDescent="0.2">
      <c r="C11" s="39" t="s">
        <v>69</v>
      </c>
      <c r="D11" s="40">
        <v>6.4726244091264373</v>
      </c>
      <c r="E11" s="40">
        <v>11.326162206424238</v>
      </c>
      <c r="F11" s="40">
        <v>4.0867979305467674</v>
      </c>
      <c r="G11" s="40">
        <v>2.4304909368370118</v>
      </c>
      <c r="H11" s="40">
        <v>2.356050173074776</v>
      </c>
      <c r="I11" s="40">
        <v>5.0954702795250686</v>
      </c>
      <c r="J11" s="40">
        <v>1.60419845907619</v>
      </c>
      <c r="K11" s="40">
        <v>1.8535750176796812</v>
      </c>
      <c r="L11" s="40">
        <v>1.0719469981762013</v>
      </c>
      <c r="M11" s="40">
        <v>1.8833513231845758</v>
      </c>
      <c r="N11" s="40">
        <v>28.66341608664905</v>
      </c>
      <c r="O11" s="40">
        <v>18.7516283917073</v>
      </c>
      <c r="P11" s="40">
        <v>14.308322477388616</v>
      </c>
      <c r="Q11" s="41"/>
      <c r="U11" s="38"/>
    </row>
    <row r="12" spans="3:21" x14ac:dyDescent="0.2">
      <c r="C12" s="39" t="s">
        <v>70</v>
      </c>
      <c r="D12" s="40">
        <v>32.345079405881286</v>
      </c>
      <c r="E12" s="40">
        <v>22.525368795197618</v>
      </c>
      <c r="F12" s="40">
        <v>10.724413172919242</v>
      </c>
      <c r="G12" s="40">
        <v>6.1260306382686389</v>
      </c>
      <c r="H12" s="40">
        <v>3.9854020081392281</v>
      </c>
      <c r="I12" s="40">
        <v>3.8069942703051805</v>
      </c>
      <c r="J12" s="40">
        <v>3.604372301259763</v>
      </c>
      <c r="K12" s="40">
        <v>3.2864543552305099</v>
      </c>
      <c r="L12" s="40">
        <v>1.4260540220819444</v>
      </c>
      <c r="M12" s="40">
        <v>0.1875989542018863</v>
      </c>
      <c r="N12" s="40">
        <v>3.1161809382476711</v>
      </c>
      <c r="O12" s="40">
        <v>0.89804034585395931</v>
      </c>
      <c r="P12" s="41">
        <v>8</v>
      </c>
      <c r="U12" s="38"/>
    </row>
    <row r="13" spans="3:21" x14ac:dyDescent="0.2">
      <c r="L13" s="42"/>
      <c r="M13" s="43"/>
      <c r="N13" s="38"/>
      <c r="U13" s="38"/>
    </row>
    <row r="14" spans="3:21" x14ac:dyDescent="0.2">
      <c r="L14" s="42"/>
      <c r="M14" s="43"/>
      <c r="N14" s="38"/>
      <c r="T14" s="42"/>
      <c r="U14" s="42"/>
    </row>
    <row r="15" spans="3:21" x14ac:dyDescent="0.2">
      <c r="L15" s="42"/>
      <c r="M15" s="43"/>
      <c r="N15" s="38"/>
      <c r="U15" s="38"/>
    </row>
    <row r="16" spans="3:21" x14ac:dyDescent="0.2">
      <c r="C16" s="44" t="s">
        <v>126</v>
      </c>
      <c r="L16" s="42"/>
      <c r="M16" s="43"/>
      <c r="N16" s="38"/>
      <c r="U16" s="38"/>
    </row>
    <row r="17" spans="1:21" x14ac:dyDescent="0.2">
      <c r="L17" s="42"/>
      <c r="M17" s="43"/>
      <c r="N17" s="38"/>
      <c r="U17" s="38"/>
    </row>
    <row r="18" spans="1:21" x14ac:dyDescent="0.2">
      <c r="A18" s="45" t="s">
        <v>52</v>
      </c>
      <c r="L18" s="42"/>
      <c r="M18" s="43"/>
      <c r="N18" s="38"/>
      <c r="U18" s="38"/>
    </row>
    <row r="19" spans="1:21" x14ac:dyDescent="0.2">
      <c r="A19" s="30" t="s">
        <v>117</v>
      </c>
      <c r="L19" s="42"/>
      <c r="M19" s="43"/>
      <c r="N19" s="38"/>
      <c r="U19" s="38"/>
    </row>
    <row r="20" spans="1:21" x14ac:dyDescent="0.2">
      <c r="L20" s="42"/>
      <c r="M20" s="43"/>
      <c r="N20" s="38"/>
      <c r="T20" s="42"/>
      <c r="U20" s="38"/>
    </row>
    <row r="21" spans="1:21" ht="40.5" customHeight="1" x14ac:dyDescent="0.2">
      <c r="L21" s="42"/>
      <c r="M21" s="43"/>
      <c r="N21" s="38"/>
      <c r="U21" s="38"/>
    </row>
    <row r="22" spans="1:21" x14ac:dyDescent="0.2">
      <c r="U22" s="38"/>
    </row>
    <row r="23" spans="1:21" x14ac:dyDescent="0.2">
      <c r="L23" s="46"/>
      <c r="T23" s="42"/>
      <c r="U23" s="38"/>
    </row>
    <row r="24" spans="1:21" x14ac:dyDescent="0.2">
      <c r="L24" s="46"/>
      <c r="T24" s="42"/>
      <c r="U24" s="38"/>
    </row>
    <row r="25" spans="1:21" x14ac:dyDescent="0.2">
      <c r="L25" s="46"/>
    </row>
    <row r="26" spans="1:21" x14ac:dyDescent="0.2">
      <c r="L26" s="46"/>
    </row>
    <row r="27" spans="1:21" x14ac:dyDescent="0.2">
      <c r="L27" s="46"/>
    </row>
    <row r="28" spans="1:21" x14ac:dyDescent="0.2">
      <c r="L28" s="46"/>
    </row>
    <row r="29" spans="1:21" x14ac:dyDescent="0.2">
      <c r="L29" s="46"/>
    </row>
    <row r="61" spans="2:2" ht="15" x14ac:dyDescent="0.2">
      <c r="B61" s="56" t="s">
        <v>133</v>
      </c>
    </row>
    <row r="70" spans="3:16" x14ac:dyDescent="0.2"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3:16" x14ac:dyDescent="0.2">
      <c r="C71" s="39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3:16" x14ac:dyDescent="0.2">
      <c r="C72" s="39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7"/>
    </row>
    <row r="75" spans="3:16" x14ac:dyDescent="0.2">
      <c r="C75" s="39"/>
    </row>
  </sheetData>
  <sortState xmlns:xlrd2="http://schemas.microsoft.com/office/spreadsheetml/2017/richdata2" ref="L10:N21">
    <sortCondition descending="1" ref="L10:L21"/>
  </sortState>
  <hyperlinks>
    <hyperlink ref="A19" r:id="rId1" xr:uid="{0470DF34-7914-4400-96F7-8069F17C161E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Y57"/>
  <sheetViews>
    <sheetView showGridLines="0" topLeftCell="A24" zoomScaleNormal="100" workbookViewId="0">
      <selection activeCell="B56" sqref="B56:B57"/>
    </sheetView>
  </sheetViews>
  <sheetFormatPr defaultColWidth="9.140625" defaultRowHeight="12.75" x14ac:dyDescent="0.2"/>
  <cols>
    <col min="1" max="2" width="9.140625" style="4"/>
    <col min="3" max="3" width="20" style="4" customWidth="1"/>
    <col min="4" max="18" width="6.7109375" style="4" customWidth="1"/>
    <col min="19" max="16384" width="9.140625" style="4"/>
  </cols>
  <sheetData>
    <row r="1" spans="3:25" x14ac:dyDescent="0.2">
      <c r="C1" s="3"/>
    </row>
    <row r="2" spans="3:25" x14ac:dyDescent="0.2">
      <c r="C2" s="3"/>
    </row>
    <row r="3" spans="3:25" x14ac:dyDescent="0.2">
      <c r="C3" s="3" t="s">
        <v>103</v>
      </c>
    </row>
    <row r="4" spans="3:25" x14ac:dyDescent="0.2">
      <c r="C4" s="3"/>
    </row>
    <row r="5" spans="3:25" x14ac:dyDescent="0.2">
      <c r="C5" s="3"/>
    </row>
    <row r="6" spans="3:25" x14ac:dyDescent="0.2">
      <c r="C6" s="6" t="s">
        <v>106</v>
      </c>
      <c r="D6" s="37"/>
      <c r="E6" s="37"/>
      <c r="F6" s="37"/>
      <c r="G6" s="37"/>
      <c r="H6" s="37"/>
      <c r="I6" s="37"/>
      <c r="J6" s="37"/>
    </row>
    <row r="7" spans="3:25" x14ac:dyDescent="0.2">
      <c r="C7" s="2" t="s">
        <v>54</v>
      </c>
      <c r="D7" s="37"/>
      <c r="E7" s="37"/>
      <c r="F7" s="37"/>
      <c r="G7" s="37"/>
      <c r="H7" s="37"/>
      <c r="I7" s="37"/>
      <c r="J7" s="37"/>
    </row>
    <row r="8" spans="3:25" x14ac:dyDescent="0.2">
      <c r="C8" s="37"/>
      <c r="D8" s="37"/>
      <c r="E8" s="37"/>
      <c r="F8" s="37"/>
      <c r="G8" s="37"/>
      <c r="H8" s="37"/>
      <c r="I8" s="37"/>
      <c r="J8" s="37"/>
    </row>
    <row r="9" spans="3:25" x14ac:dyDescent="0.2">
      <c r="C9" s="37"/>
      <c r="D9" s="37"/>
      <c r="E9" s="37"/>
      <c r="F9" s="37"/>
      <c r="G9" s="37"/>
      <c r="H9" s="37"/>
      <c r="I9" s="37"/>
      <c r="J9" s="37"/>
    </row>
    <row r="10" spans="3:25" x14ac:dyDescent="0.2">
      <c r="C10" s="19"/>
      <c r="D10" s="20" t="s">
        <v>43</v>
      </c>
      <c r="E10" s="20" t="s">
        <v>44</v>
      </c>
      <c r="F10" s="20" t="s">
        <v>45</v>
      </c>
      <c r="G10" s="20" t="s">
        <v>0</v>
      </c>
      <c r="H10" s="20" t="s">
        <v>46</v>
      </c>
      <c r="I10" s="20" t="s">
        <v>47</v>
      </c>
      <c r="J10" s="20" t="s">
        <v>1</v>
      </c>
      <c r="K10" s="20" t="s">
        <v>2</v>
      </c>
      <c r="L10" s="20" t="s">
        <v>3</v>
      </c>
      <c r="M10" s="20" t="s">
        <v>4</v>
      </c>
      <c r="N10" s="20" t="s">
        <v>48</v>
      </c>
      <c r="O10" s="20">
        <v>2011</v>
      </c>
      <c r="P10" s="37">
        <v>2012</v>
      </c>
      <c r="Q10" s="37">
        <v>2013</v>
      </c>
      <c r="R10" s="37">
        <v>2014</v>
      </c>
      <c r="S10" s="37">
        <v>2015</v>
      </c>
      <c r="T10" s="37">
        <v>2016</v>
      </c>
      <c r="U10" s="37">
        <v>2017</v>
      </c>
      <c r="V10" s="37">
        <v>2018</v>
      </c>
      <c r="W10" s="37">
        <v>2019</v>
      </c>
      <c r="X10" s="37">
        <v>2020</v>
      </c>
      <c r="Y10" s="48">
        <v>2021</v>
      </c>
    </row>
    <row r="11" spans="3:25" x14ac:dyDescent="0.2">
      <c r="C11" s="19" t="s">
        <v>38</v>
      </c>
      <c r="D11" s="49">
        <v>1632</v>
      </c>
      <c r="E11" s="49">
        <v>1510</v>
      </c>
      <c r="F11" s="49">
        <v>1553</v>
      </c>
      <c r="G11" s="49">
        <v>1440</v>
      </c>
      <c r="H11" s="49">
        <v>1461</v>
      </c>
      <c r="I11" s="49">
        <v>1350</v>
      </c>
      <c r="J11" s="49">
        <v>1334</v>
      </c>
      <c r="K11" s="49">
        <v>1258</v>
      </c>
      <c r="L11" s="49">
        <v>1375</v>
      </c>
      <c r="M11" s="49">
        <v>1300</v>
      </c>
      <c r="N11" s="49">
        <v>1197</v>
      </c>
      <c r="O11" s="49">
        <v>1172</v>
      </c>
      <c r="P11" s="49">
        <v>1150</v>
      </c>
      <c r="Q11" s="49">
        <v>1118</v>
      </c>
      <c r="R11" s="49">
        <v>1146</v>
      </c>
      <c r="S11" s="49">
        <v>1016</v>
      </c>
      <c r="T11" s="49">
        <v>992</v>
      </c>
      <c r="U11" s="4">
        <v>1032</v>
      </c>
      <c r="V11" s="4">
        <v>988</v>
      </c>
      <c r="W11" s="4">
        <v>1016</v>
      </c>
      <c r="X11" s="4">
        <v>931</v>
      </c>
      <c r="Y11" s="4">
        <v>1017</v>
      </c>
    </row>
    <row r="12" spans="3:25" x14ac:dyDescent="0.2">
      <c r="C12" s="19" t="s">
        <v>39</v>
      </c>
      <c r="D12" s="49">
        <v>2880</v>
      </c>
      <c r="E12" s="49">
        <v>2818</v>
      </c>
      <c r="F12" s="49">
        <v>2847</v>
      </c>
      <c r="G12" s="49">
        <v>2845</v>
      </c>
      <c r="H12" s="49">
        <v>2793</v>
      </c>
      <c r="I12" s="49">
        <v>2487</v>
      </c>
      <c r="J12" s="49">
        <v>2378</v>
      </c>
      <c r="K12" s="49">
        <v>2245</v>
      </c>
      <c r="L12" s="49">
        <v>2352</v>
      </c>
      <c r="M12" s="49">
        <v>2369</v>
      </c>
      <c r="N12" s="49">
        <v>2382</v>
      </c>
      <c r="O12" s="49">
        <v>2375</v>
      </c>
      <c r="P12" s="49">
        <v>2294</v>
      </c>
      <c r="Q12" s="49">
        <v>2201</v>
      </c>
      <c r="R12" s="49">
        <v>2145</v>
      </c>
      <c r="S12" s="49">
        <v>1935</v>
      </c>
      <c r="T12" s="49">
        <v>1833</v>
      </c>
      <c r="U12" s="4">
        <v>1754</v>
      </c>
      <c r="V12" s="4">
        <v>1853</v>
      </c>
      <c r="W12" s="4">
        <v>1823</v>
      </c>
      <c r="X12" s="4">
        <v>1801</v>
      </c>
      <c r="Y12" s="4">
        <v>1859</v>
      </c>
    </row>
    <row r="13" spans="3:25" x14ac:dyDescent="0.2">
      <c r="C13" s="19" t="s">
        <v>40</v>
      </c>
      <c r="D13" s="49">
        <v>3424</v>
      </c>
      <c r="E13" s="49">
        <v>3330</v>
      </c>
      <c r="F13" s="49">
        <v>3242</v>
      </c>
      <c r="G13" s="49">
        <v>3223</v>
      </c>
      <c r="H13" s="49">
        <v>3140</v>
      </c>
      <c r="I13" s="49">
        <v>3004</v>
      </c>
      <c r="J13" s="49">
        <v>2683</v>
      </c>
      <c r="K13" s="49">
        <v>2673</v>
      </c>
      <c r="L13" s="49">
        <v>2798</v>
      </c>
      <c r="M13" s="49">
        <v>2810</v>
      </c>
      <c r="N13" s="49">
        <v>2655</v>
      </c>
      <c r="O13" s="49">
        <v>2718</v>
      </c>
      <c r="P13" s="49">
        <v>2695</v>
      </c>
      <c r="Q13" s="49">
        <v>2644</v>
      </c>
      <c r="R13" s="49">
        <v>2563</v>
      </c>
      <c r="S13" s="49">
        <v>2546</v>
      </c>
      <c r="T13" s="49">
        <v>2283</v>
      </c>
      <c r="U13" s="4">
        <v>2314</v>
      </c>
      <c r="V13" s="4">
        <v>2270</v>
      </c>
      <c r="W13" s="4">
        <v>2269</v>
      </c>
      <c r="X13" s="4">
        <v>2215</v>
      </c>
      <c r="Y13" s="4">
        <v>2162</v>
      </c>
    </row>
    <row r="14" spans="3:25" x14ac:dyDescent="0.2">
      <c r="C14" s="37"/>
      <c r="D14" s="50"/>
      <c r="E14" s="37"/>
      <c r="F14" s="37"/>
      <c r="G14" s="37"/>
      <c r="H14" s="37"/>
      <c r="I14" s="37"/>
      <c r="J14" s="37"/>
      <c r="R14" s="50"/>
      <c r="T14" s="50"/>
    </row>
    <row r="15" spans="3:25" x14ac:dyDescent="0.2">
      <c r="C15" s="37" t="s">
        <v>107</v>
      </c>
      <c r="D15" s="37"/>
      <c r="E15" s="37"/>
      <c r="F15" s="37"/>
      <c r="G15" s="37"/>
      <c r="H15" s="37"/>
      <c r="I15" s="37"/>
      <c r="J15" s="37"/>
    </row>
    <row r="16" spans="3:25" x14ac:dyDescent="0.2">
      <c r="C16" s="44" t="s">
        <v>127</v>
      </c>
      <c r="D16" s="37"/>
      <c r="E16" s="37"/>
      <c r="F16" s="37"/>
      <c r="G16" s="37"/>
      <c r="H16" s="37"/>
      <c r="I16" s="37"/>
      <c r="J16" s="37"/>
    </row>
    <row r="17" spans="1:10" x14ac:dyDescent="0.2">
      <c r="C17" s="37"/>
      <c r="D17" s="37"/>
      <c r="E17" s="37"/>
      <c r="F17" s="37"/>
      <c r="G17" s="37"/>
      <c r="H17" s="37"/>
      <c r="I17" s="37"/>
      <c r="J17" s="37"/>
    </row>
    <row r="18" spans="1:10" x14ac:dyDescent="0.2">
      <c r="C18" s="37"/>
      <c r="D18" s="37"/>
      <c r="E18" s="37"/>
      <c r="F18" s="37"/>
      <c r="G18" s="37"/>
      <c r="H18" s="37"/>
      <c r="I18" s="37"/>
      <c r="J18" s="37"/>
    </row>
    <row r="19" spans="1:10" x14ac:dyDescent="0.2">
      <c r="A19" s="45" t="s">
        <v>53</v>
      </c>
      <c r="C19" s="37"/>
      <c r="D19" s="37"/>
      <c r="E19" s="37"/>
      <c r="F19" s="37"/>
      <c r="G19" s="37"/>
      <c r="H19" s="37"/>
      <c r="I19" s="37"/>
      <c r="J19" s="37"/>
    </row>
    <row r="20" spans="1:10" x14ac:dyDescent="0.2">
      <c r="A20" s="30" t="s">
        <v>87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">
      <c r="A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">
      <c r="C22" s="37"/>
      <c r="D22" s="37"/>
      <c r="E22" s="37"/>
      <c r="F22" s="37"/>
      <c r="G22" s="37"/>
      <c r="H22" s="37"/>
      <c r="I22" s="37"/>
      <c r="J22" s="37"/>
    </row>
    <row r="23" spans="1:10" x14ac:dyDescent="0.2">
      <c r="C23" s="37"/>
      <c r="D23" s="37"/>
      <c r="E23" s="37"/>
      <c r="F23" s="37"/>
      <c r="G23" s="37"/>
      <c r="H23" s="37"/>
      <c r="I23" s="37"/>
      <c r="J23" s="37"/>
    </row>
    <row r="56" spans="2:2" ht="15" x14ac:dyDescent="0.2">
      <c r="B56" s="55" t="s">
        <v>131</v>
      </c>
    </row>
    <row r="57" spans="2:2" ht="15" x14ac:dyDescent="0.2">
      <c r="B57" s="56" t="s">
        <v>132</v>
      </c>
    </row>
  </sheetData>
  <hyperlinks>
    <hyperlink ref="A20" r:id="rId1" xr:uid="{4FB83665-D4C6-4BB8-8AD9-9BF19830E7E8}"/>
  </hyperlinks>
  <pageMargins left="0.7" right="0.7" top="0.75" bottom="0.75" header="0.3" footer="0.3"/>
  <pageSetup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S66"/>
  <sheetViews>
    <sheetView showGridLines="0" topLeftCell="C18" zoomScaleNormal="100" workbookViewId="0">
      <selection activeCell="S53" sqref="S53"/>
    </sheetView>
  </sheetViews>
  <sheetFormatPr defaultColWidth="9.140625" defaultRowHeight="12.75" x14ac:dyDescent="0.2"/>
  <cols>
    <col min="1" max="2" width="9.140625" style="4"/>
    <col min="3" max="3" width="18.5703125" style="4" customWidth="1"/>
    <col min="4" max="13" width="9.140625" style="4"/>
    <col min="14" max="14" width="9.140625" style="4" customWidth="1"/>
    <col min="15" max="16384" width="9.140625" style="4"/>
  </cols>
  <sheetData>
    <row r="1" spans="1:19" x14ac:dyDescent="0.2">
      <c r="A1" s="5"/>
      <c r="B1" s="51"/>
      <c r="C1" s="18"/>
    </row>
    <row r="3" spans="1:19" x14ac:dyDescent="0.2">
      <c r="C3" s="3" t="s">
        <v>103</v>
      </c>
    </row>
    <row r="4" spans="1:19" x14ac:dyDescent="0.2">
      <c r="C4" s="3"/>
    </row>
    <row r="6" spans="1:19" x14ac:dyDescent="0.2">
      <c r="C6" s="6" t="s">
        <v>122</v>
      </c>
    </row>
    <row r="7" spans="1:19" ht="12" customHeight="1" x14ac:dyDescent="0.2">
      <c r="C7" s="2" t="s">
        <v>5</v>
      </c>
      <c r="S7" s="6"/>
    </row>
    <row r="8" spans="1:19" x14ac:dyDescent="0.2">
      <c r="S8" s="37"/>
    </row>
    <row r="10" spans="1:19" x14ac:dyDescent="0.2">
      <c r="C10" s="19"/>
      <c r="D10" s="20">
        <v>2021</v>
      </c>
      <c r="E10" s="20">
        <v>2011</v>
      </c>
      <c r="F10" s="20">
        <v>2021</v>
      </c>
      <c r="G10" s="20">
        <v>2011</v>
      </c>
    </row>
    <row r="11" spans="1:19" x14ac:dyDescent="0.2">
      <c r="C11" s="19"/>
      <c r="D11" s="52" t="s">
        <v>85</v>
      </c>
      <c r="E11" s="52" t="s">
        <v>85</v>
      </c>
      <c r="F11" s="52" t="s">
        <v>86</v>
      </c>
      <c r="G11" s="52" t="s">
        <v>86</v>
      </c>
    </row>
    <row r="12" spans="1:19" x14ac:dyDescent="0.2">
      <c r="C12" s="19" t="s">
        <v>70</v>
      </c>
      <c r="D12" s="53">
        <v>16.63</v>
      </c>
      <c r="E12" s="53">
        <v>19.84</v>
      </c>
      <c r="F12" s="53">
        <v>4.82</v>
      </c>
      <c r="G12" s="53">
        <v>5.35</v>
      </c>
      <c r="H12" s="23"/>
    </row>
    <row r="13" spans="1:19" x14ac:dyDescent="0.2">
      <c r="C13" s="19" t="s">
        <v>84</v>
      </c>
      <c r="D13" s="53">
        <v>13.09</v>
      </c>
      <c r="E13" s="53">
        <v>15.76</v>
      </c>
      <c r="F13" s="53">
        <v>3.34</v>
      </c>
      <c r="G13" s="53">
        <v>3.15</v>
      </c>
      <c r="H13" s="23"/>
      <c r="I13" s="4">
        <f>D13/F13</f>
        <v>3.9191616766467066</v>
      </c>
    </row>
    <row r="14" spans="1:19" x14ac:dyDescent="0.2">
      <c r="C14" s="19" t="s">
        <v>83</v>
      </c>
      <c r="D14" s="53">
        <v>11.58</v>
      </c>
      <c r="E14" s="53">
        <v>14.29</v>
      </c>
      <c r="F14" s="53">
        <v>3.41</v>
      </c>
      <c r="G14" s="53">
        <v>3.04</v>
      </c>
      <c r="H14" s="23"/>
      <c r="I14" s="4">
        <f>D14/F14</f>
        <v>3.3958944281524928</v>
      </c>
    </row>
    <row r="15" spans="1:19" x14ac:dyDescent="0.2">
      <c r="C15" s="19" t="s">
        <v>82</v>
      </c>
      <c r="D15" s="53">
        <v>5.62</v>
      </c>
      <c r="E15" s="53">
        <v>7.1</v>
      </c>
      <c r="F15" s="53">
        <v>3.05</v>
      </c>
      <c r="G15" s="53">
        <v>2.4900000000000002</v>
      </c>
      <c r="H15" s="23"/>
      <c r="I15" s="4">
        <f>D15/F15</f>
        <v>1.8426229508196723</v>
      </c>
    </row>
    <row r="17" spans="1:3" x14ac:dyDescent="0.2">
      <c r="C17" s="44" t="s">
        <v>128</v>
      </c>
    </row>
    <row r="18" spans="1:3" x14ac:dyDescent="0.2">
      <c r="C18" s="54"/>
    </row>
    <row r="19" spans="1:3" x14ac:dyDescent="0.2">
      <c r="C19" s="44"/>
    </row>
    <row r="20" spans="1:3" x14ac:dyDescent="0.2">
      <c r="A20" s="45" t="s">
        <v>53</v>
      </c>
    </row>
    <row r="21" spans="1:3" x14ac:dyDescent="0.2">
      <c r="A21" s="30" t="s">
        <v>118</v>
      </c>
    </row>
    <row r="22" spans="1:3" x14ac:dyDescent="0.2">
      <c r="A22" s="37"/>
    </row>
    <row r="23" spans="1:3" x14ac:dyDescent="0.2">
      <c r="A23" s="37"/>
    </row>
    <row r="24" spans="1:3" x14ac:dyDescent="0.2">
      <c r="A24" s="37"/>
    </row>
    <row r="66" spans="2:2" ht="15" x14ac:dyDescent="0.2">
      <c r="B66" s="56" t="s">
        <v>134</v>
      </c>
    </row>
  </sheetData>
  <hyperlinks>
    <hyperlink ref="A21" r:id="rId1" xr:uid="{0D2BCA36-36CC-4C9D-A392-1E5A4D398EE4}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Y20"/>
  <sheetViews>
    <sheetView showGridLines="0" zoomScaleNormal="100" workbookViewId="0">
      <selection activeCell="M23" sqref="M23"/>
    </sheetView>
  </sheetViews>
  <sheetFormatPr defaultColWidth="9.140625" defaultRowHeight="12.75" x14ac:dyDescent="0.2"/>
  <cols>
    <col min="1" max="2" width="9.140625" style="37"/>
    <col min="3" max="3" width="15.7109375" style="37" customWidth="1"/>
    <col min="4" max="18" width="7.28515625" style="37" customWidth="1"/>
    <col min="19" max="16384" width="9.140625" style="37"/>
  </cols>
  <sheetData>
    <row r="1" spans="3:25" x14ac:dyDescent="0.2">
      <c r="C1" s="3"/>
    </row>
    <row r="2" spans="3:25" x14ac:dyDescent="0.2">
      <c r="C2" s="3"/>
    </row>
    <row r="3" spans="3:25" x14ac:dyDescent="0.2">
      <c r="C3" s="3" t="s">
        <v>50</v>
      </c>
    </row>
    <row r="4" spans="3:25" x14ac:dyDescent="0.2">
      <c r="C4" s="3" t="s">
        <v>51</v>
      </c>
    </row>
    <row r="5" spans="3:25" x14ac:dyDescent="0.2">
      <c r="C5" s="3"/>
    </row>
    <row r="6" spans="3:25" x14ac:dyDescent="0.2">
      <c r="C6" s="6" t="s">
        <v>105</v>
      </c>
    </row>
    <row r="7" spans="3:25" x14ac:dyDescent="0.2">
      <c r="C7" s="2" t="s">
        <v>54</v>
      </c>
    </row>
    <row r="10" spans="3:25" x14ac:dyDescent="0.2">
      <c r="C10" s="19"/>
      <c r="D10" s="20" t="s">
        <v>43</v>
      </c>
      <c r="E10" s="20" t="s">
        <v>44</v>
      </c>
      <c r="F10" s="20" t="s">
        <v>45</v>
      </c>
      <c r="G10" s="20" t="s">
        <v>0</v>
      </c>
      <c r="H10" s="20" t="s">
        <v>46</v>
      </c>
      <c r="I10" s="20" t="s">
        <v>47</v>
      </c>
      <c r="J10" s="20" t="s">
        <v>1</v>
      </c>
      <c r="K10" s="20" t="s">
        <v>2</v>
      </c>
      <c r="L10" s="20" t="s">
        <v>3</v>
      </c>
      <c r="M10" s="20" t="s">
        <v>4</v>
      </c>
      <c r="N10" s="20" t="s">
        <v>48</v>
      </c>
      <c r="O10" s="20" t="s">
        <v>72</v>
      </c>
      <c r="P10" s="37" t="s">
        <v>73</v>
      </c>
      <c r="Q10" s="37" t="s">
        <v>74</v>
      </c>
      <c r="R10" s="37" t="s">
        <v>75</v>
      </c>
      <c r="S10" s="37" t="s">
        <v>76</v>
      </c>
      <c r="T10" s="37" t="s">
        <v>77</v>
      </c>
      <c r="U10" s="37" t="s">
        <v>78</v>
      </c>
      <c r="V10" s="37" t="s">
        <v>79</v>
      </c>
      <c r="W10" s="37" t="s">
        <v>80</v>
      </c>
      <c r="X10" s="37" t="s">
        <v>81</v>
      </c>
      <c r="Y10" s="37">
        <v>2021</v>
      </c>
    </row>
    <row r="11" spans="3:25" x14ac:dyDescent="0.2">
      <c r="C11" s="19" t="s">
        <v>38</v>
      </c>
      <c r="D11" s="49">
        <v>5194</v>
      </c>
      <c r="E11" s="49">
        <v>4969</v>
      </c>
      <c r="F11" s="49">
        <v>4658</v>
      </c>
      <c r="G11" s="49">
        <v>4346</v>
      </c>
      <c r="H11" s="49">
        <v>4016</v>
      </c>
      <c r="I11" s="49">
        <v>3885</v>
      </c>
      <c r="J11" s="49">
        <v>3540</v>
      </c>
      <c r="K11" s="49">
        <v>3626</v>
      </c>
      <c r="L11" s="49">
        <v>3300</v>
      </c>
      <c r="M11" s="49">
        <v>2853</v>
      </c>
      <c r="N11" s="49">
        <v>2379</v>
      </c>
      <c r="O11" s="49">
        <v>2246</v>
      </c>
      <c r="P11" s="49">
        <v>1938</v>
      </c>
      <c r="Q11" s="49">
        <v>1655</v>
      </c>
      <c r="R11" s="49">
        <v>1614</v>
      </c>
      <c r="S11" s="49">
        <v>1596</v>
      </c>
      <c r="T11" s="49">
        <v>1466</v>
      </c>
      <c r="U11" s="41">
        <v>1404</v>
      </c>
      <c r="V11" s="37">
        <v>1388</v>
      </c>
      <c r="W11" s="37">
        <v>1376</v>
      </c>
      <c r="X11" s="37">
        <v>1165</v>
      </c>
      <c r="Y11" s="37">
        <v>1218</v>
      </c>
    </row>
    <row r="12" spans="3:25" x14ac:dyDescent="0.2">
      <c r="C12" s="19" t="s">
        <v>39</v>
      </c>
      <c r="D12" s="49">
        <v>7076</v>
      </c>
      <c r="E12" s="49">
        <v>6720</v>
      </c>
      <c r="F12" s="49">
        <v>6709</v>
      </c>
      <c r="G12" s="49">
        <v>6067</v>
      </c>
      <c r="H12" s="49">
        <v>5733</v>
      </c>
      <c r="I12" s="49">
        <v>5505</v>
      </c>
      <c r="J12" s="49">
        <v>5101</v>
      </c>
      <c r="K12" s="49">
        <v>5055</v>
      </c>
      <c r="L12" s="49">
        <v>4642</v>
      </c>
      <c r="M12" s="49">
        <v>4107</v>
      </c>
      <c r="N12" s="49">
        <v>3523</v>
      </c>
      <c r="O12" s="49">
        <v>3469</v>
      </c>
      <c r="P12" s="49">
        <v>2937</v>
      </c>
      <c r="Q12" s="49">
        <v>2681</v>
      </c>
      <c r="R12" s="49">
        <v>2442</v>
      </c>
      <c r="S12" s="49">
        <v>2499</v>
      </c>
      <c r="T12" s="49">
        <v>2338</v>
      </c>
      <c r="U12" s="41">
        <v>2093</v>
      </c>
      <c r="V12" s="37">
        <v>1959</v>
      </c>
      <c r="W12" s="37">
        <v>1991</v>
      </c>
      <c r="X12" s="37">
        <v>1710</v>
      </c>
      <c r="Y12" s="37">
        <v>1746</v>
      </c>
    </row>
    <row r="13" spans="3:25" x14ac:dyDescent="0.2">
      <c r="C13" s="19" t="s">
        <v>40</v>
      </c>
      <c r="D13" s="49">
        <v>5498</v>
      </c>
      <c r="E13" s="49">
        <v>5417</v>
      </c>
      <c r="F13" s="49">
        <v>5480</v>
      </c>
      <c r="G13" s="49">
        <v>5037</v>
      </c>
      <c r="H13" s="49">
        <v>4837</v>
      </c>
      <c r="I13" s="49">
        <v>4492</v>
      </c>
      <c r="J13" s="49">
        <v>4067</v>
      </c>
      <c r="K13" s="49">
        <v>4047</v>
      </c>
      <c r="L13" s="49">
        <v>3672</v>
      </c>
      <c r="M13" s="49">
        <v>3119</v>
      </c>
      <c r="N13" s="49">
        <v>2745</v>
      </c>
      <c r="O13" s="49">
        <v>2676</v>
      </c>
      <c r="P13" s="49">
        <v>2384</v>
      </c>
      <c r="Q13" s="49">
        <v>2178</v>
      </c>
      <c r="R13" s="49">
        <v>2080</v>
      </c>
      <c r="S13" s="49">
        <v>2142</v>
      </c>
      <c r="T13" s="49">
        <v>1986</v>
      </c>
      <c r="U13" s="41">
        <v>1940</v>
      </c>
      <c r="V13" s="37">
        <v>1811</v>
      </c>
      <c r="W13" s="37">
        <v>1841</v>
      </c>
      <c r="X13" s="37">
        <v>1584</v>
      </c>
      <c r="Y13" s="37">
        <v>1487</v>
      </c>
    </row>
    <row r="14" spans="3:25" x14ac:dyDescent="0.2"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T14" s="50"/>
      <c r="U14" s="41"/>
    </row>
    <row r="15" spans="3:25" x14ac:dyDescent="0.2">
      <c r="C15" s="37" t="s">
        <v>104</v>
      </c>
    </row>
    <row r="16" spans="3:25" x14ac:dyDescent="0.2">
      <c r="C16" s="44" t="s">
        <v>127</v>
      </c>
    </row>
    <row r="19" spans="1:1" x14ac:dyDescent="0.2">
      <c r="A19" s="45" t="s">
        <v>53</v>
      </c>
    </row>
    <row r="20" spans="1:1" x14ac:dyDescent="0.2">
      <c r="A20" s="30" t="s">
        <v>71</v>
      </c>
    </row>
  </sheetData>
  <hyperlinks>
    <hyperlink ref="A20" r:id="rId1" xr:uid="{1E4E8852-29EE-4EA1-A2A3-49320F9822AF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2018-02-22T11:27:51Z</dcterms:created>
  <dcterms:modified xsi:type="dcterms:W3CDTF">2024-04-17T09:25:55Z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2024-02-22T09:03:56Z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03db2739-5499-4ed5-86aa-3f16a10a6e2a</vt:lpwstr>
  </property>
  <property fmtid="{D5CDD505-2E9C-101B-9397-08002B2CF9AE}" pid="8" name="MSIP_Label_6bd9ddd1-4d20-43f6-abfa-fc3c07406f94_ContentBits">
    <vt:lpwstr>0</vt:lpwstr>
  </property>
</Properties>
</file>