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urostat-EPP\808-116 ESTATPUB-0000116 Causes of death 3 updates\Drafts\Causes of death - amenable and prevetable\"/>
    </mc:Choice>
  </mc:AlternateContent>
  <bookViews>
    <workbookView xWindow="0" yWindow="0" windowWidth="25200" windowHeight="11685" activeTab="6"/>
  </bookViews>
  <sheets>
    <sheet name="Table 1" sheetId="21" r:id="rId1"/>
    <sheet name="Table 2" sheetId="30" r:id="rId2"/>
    <sheet name="Figure 1 " sheetId="25" r:id="rId3"/>
    <sheet name="Figure 2" sheetId="28" r:id="rId4"/>
    <sheet name="Figure 3" sheetId="29" r:id="rId5"/>
    <sheet name="Figure 4" sheetId="31" r:id="rId6"/>
    <sheet name="Figure 5" sheetId="32" r:id="rId7"/>
  </sheets>
  <definedNames>
    <definedName name="_xlnm._FilterDatabase" localSheetId="2" hidden="1">'Figure 1 '!#REF!</definedName>
  </definedNames>
  <calcPr calcId="152511" concurrentCalc="0"/>
</workbook>
</file>

<file path=xl/calcChain.xml><?xml version="1.0" encoding="utf-8"?>
<calcChain xmlns="http://schemas.openxmlformats.org/spreadsheetml/2006/main">
  <c r="E8" i="28" l="1"/>
  <c r="E9" i="28"/>
  <c r="E10" i="28"/>
  <c r="E11" i="28"/>
  <c r="E12" i="28"/>
  <c r="E13" i="28"/>
  <c r="E7" i="28"/>
</calcChain>
</file>

<file path=xl/sharedStrings.xml><?xml version="1.0" encoding="utf-8"?>
<sst xmlns="http://schemas.openxmlformats.org/spreadsheetml/2006/main" count="243" uniqueCount="136">
  <si>
    <t>Belgium</t>
  </si>
  <si>
    <t>Bulgaria</t>
  </si>
  <si>
    <t>Czech Republic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</si>
  <si>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</si>
  <si>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</si>
  <si>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</si>
  <si>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</si>
  <si>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</si>
  <si>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</si>
  <si>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</si>
  <si>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</si>
  <si>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</si>
  <si>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</si>
  <si>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</si>
  <si>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</si>
  <si>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</si>
  <si>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Health</t>
  </si>
  <si>
    <t>Bookmark:</t>
  </si>
  <si>
    <t>Cerebrovascular diseases</t>
  </si>
  <si>
    <t>United Kingdom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</si>
  <si>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</si>
  <si>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</si>
  <si>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</si>
  <si>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</si>
  <si>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</si>
  <si>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</si>
  <si>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</si>
  <si>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</si>
  <si>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</si>
  <si>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</si>
  <si>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</si>
  <si>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</si>
  <si>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</si>
  <si>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Men</t>
  </si>
  <si>
    <t>Women</t>
  </si>
  <si>
    <t>Total</t>
  </si>
  <si>
    <t>(per 100 000 inhabitants)</t>
  </si>
  <si>
    <t>(number)</t>
  </si>
  <si>
    <t>Liechtenstein</t>
  </si>
  <si>
    <t>:</t>
  </si>
  <si>
    <t>Preventable mortality</t>
  </si>
  <si>
    <t>Amenable mortality</t>
  </si>
  <si>
    <t xml:space="preserve">France </t>
  </si>
  <si>
    <t>Hypertensive diseases</t>
  </si>
  <si>
    <t>Ischaemic heart diseases</t>
  </si>
  <si>
    <t>Pneumonia</t>
  </si>
  <si>
    <t>Colorectal cancer</t>
  </si>
  <si>
    <t>Breast cancer</t>
  </si>
  <si>
    <t>Lung cancer</t>
  </si>
  <si>
    <t>Suicide and self-inflicted injuries</t>
  </si>
  <si>
    <t>Alcohol related diseases (excl. external causes)</t>
  </si>
  <si>
    <t>Other accidental injury</t>
  </si>
  <si>
    <t>Tuberculosis</t>
  </si>
  <si>
    <t>Hepatitis C</t>
  </si>
  <si>
    <t>Malignant neoplasm of lip, oral cavity, pharynx</t>
  </si>
  <si>
    <t>Malignant neoplasm of oesophagus</t>
  </si>
  <si>
    <t>Malignant neoplasm of stomach</t>
  </si>
  <si>
    <t>Malignant neoplasm of liver and intrahepatic bile ducts</t>
  </si>
  <si>
    <t>Malignant neoplasm of trachea, bronchus and lung</t>
  </si>
  <si>
    <t>Malignant melanoma of skin</t>
  </si>
  <si>
    <t>Mesothelioma</t>
  </si>
  <si>
    <t>Malignant neoplasm of cervix uteri</t>
  </si>
  <si>
    <t>Malignant neoplasm of bladder</t>
  </si>
  <si>
    <t>Malignant neoplasm of thyroid gland</t>
  </si>
  <si>
    <t>Hodgkin disease</t>
  </si>
  <si>
    <t>Lymphoid and acute myeloblastic leukaemia</t>
  </si>
  <si>
    <t>Benign neoplasms</t>
  </si>
  <si>
    <t>Diabetes mellitus</t>
  </si>
  <si>
    <t>Epilepsy, status epilepticus</t>
  </si>
  <si>
    <t>Rheumatic and other valvular heart disease</t>
  </si>
  <si>
    <t>Aortic aneurysm and dissection</t>
  </si>
  <si>
    <t>Influenza (including swine flu)</t>
  </si>
  <si>
    <t>Chronic obstructive pulmonary disorder</t>
  </si>
  <si>
    <t>Asthma and status asthmaticus</t>
  </si>
  <si>
    <t>Ulcer of stomach, duodenum and jejunum</t>
  </si>
  <si>
    <t>Complications of perinatal period</t>
  </si>
  <si>
    <t>Transport accidents (V01-V99)</t>
  </si>
  <si>
    <t>Other external causes of accidental injury</t>
  </si>
  <si>
    <t>Assault</t>
  </si>
  <si>
    <t xml:space="preserve">Selected invasive bacterial and protozoal infections </t>
  </si>
  <si>
    <t xml:space="preserve">Alcohol related diseases, excluding external causes </t>
  </si>
  <si>
    <t xml:space="preserve">Drug dependence, toxicomania </t>
  </si>
  <si>
    <t xml:space="preserve">Acute abdomen, appendicitis, intestinal obstruction, cholecystitis/lithiasis, pancreatitis, hernia </t>
  </si>
  <si>
    <t>Obstructive uropathy and prostatic hyperplasia</t>
  </si>
  <si>
    <t xml:space="preserve">Misadventures to patients during surgical and medical care </t>
  </si>
  <si>
    <t>NI</t>
  </si>
  <si>
    <t>Disease / condition</t>
  </si>
  <si>
    <t>Thrombosis with pulmonary embolism</t>
  </si>
  <si>
    <t>Nephritis and nephrosis</t>
  </si>
  <si>
    <t>Congenital malformations, deformations and chromosomal abnormalities</t>
  </si>
  <si>
    <t>HIV disease</t>
  </si>
  <si>
    <t>Avoidable mortality</t>
  </si>
  <si>
    <t>Biggest contributors for</t>
  </si>
  <si>
    <t>Females</t>
  </si>
  <si>
    <t>Males</t>
  </si>
  <si>
    <t>Breast Cancer</t>
  </si>
  <si>
    <t>Other causes</t>
  </si>
  <si>
    <t>Cancer of bladder</t>
  </si>
  <si>
    <t xml:space="preserve">Invasive bacterial and protozoal infections </t>
  </si>
  <si>
    <t>Accidental injury</t>
  </si>
  <si>
    <t>: not available</t>
  </si>
  <si>
    <t>http://appsso.eurostat.ec.europa.eu/nui/show.do?query=BOOKMARK_DS-500057_QID_B7E347F_UID_-3F171EB0&amp;layout=TIME,C,X,0;GEO,L,Y,0;UNIT,L,Z,0;SEX,L,Z,1;INDIC_HE,L,Z,2;INDICATORS,C,Z,3;&amp;zSelection=DS-500057INDIC_HE,AMEN;DS-500057INDICATORS,OBS_FLAG;DS-500057UNIT,RT;DS-500057SEX,T;&amp;rankName1=INDIC-HE_1_2_-1_2&amp;rankName2=UNIT_1_2_-1_2&amp;rankName3=INDICATORS_1_2_-1_2&amp;rankName4=SEX_1_2_-1_2&amp;rankName5=TIME_1_0_0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</si>
  <si>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2012</t>
  </si>
  <si>
    <t>2013</t>
  </si>
  <si>
    <t>Germany</t>
  </si>
  <si>
    <t>Note: The figure is ranked by total amenable mortality rate.</t>
  </si>
  <si>
    <t>http://appsso.eurostat.ec.europa.eu/nui/show.do?query=BOOKMARK_DS-500057_QID_-52E5C544_UID_-3F171EB0&amp;layout=SEX,L,X,0;GEO,L,Y,0;UNIT,L,Z,0;TIME,C,Z,1;INDIC_HE,L,Z,2;INDICATORS,C,Z,3;&amp;zSelection=DS-500057INDIC_HE,AMEN;DS-500057TIME,2013;DS-500057INDICATORS,OBS_FLAG;DS-500057UNIT,RT;&amp;rankName1=INDIC-HE_1_2_-1_2&amp;rankName2=UNIT_1_2_-1_2&amp;rankName3=INDICATORS_1_2_-1_2&amp;rankName4=TIME_1_0_0_0&amp;rankName5=SEX_1_2_0_0&amp;rankName6=GEO_1_0_0_1&amp;sortR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</si>
  <si>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-500061_QID_-7821C033_UID_-3F171EB0&amp;layout=TIME,C,X,0;ICD10,L,Y,0;UNIT,L,Z,0;SEX,L,Z,1;INDIC_HE,L,Z,2;GEO,L,Z,3;INDICATORS,C,Z,4;&amp;zSelection=DS-500061GEO,EU28;DS-500061INDICATORS,OBS_FLAG;DS-500061SEX,T;DS-500061UNIT,NR;DS-500061INDIC_HE,AMEN;&amp;rankName1=INDIC-HE_1_2_-1_2&amp;rankName2=UNIT_1_2_-1_2&amp;rankName3=INDICATORS_1_2_-1_2&amp;rankName4=SEX_1_2_-1_2&amp;rankName5=GEO_1_2_0_0&amp;rankName6=TIME_1_0_0_0&amp;rankName7=ICD10_1_2_0_1&amp;sortC=ASC_-1_FIRST&amp;rStp=&amp;cStp=&amp;rDCh=&amp;cDCh=&amp;rDM=true&amp;cDM=true&amp;footnes=false&amp;empty=false&amp;wai=false&amp;time_mode=NONE&amp;time_most_recent=false&amp;lang=EN&amp;cfo=%23%23%23%2C%23%23%23.%23%23%23</t>
  </si>
  <si>
    <t>Breast cancer (¹)</t>
  </si>
  <si>
    <t>(¹) Including deaths of men and women.</t>
  </si>
  <si>
    <t>http://appsso.eurostat.ec.europa.eu/nui/show.do?query=BOOKMARK_DS-500061_QID_-15AFF080_UID_-3F171EB0&amp;layout=TIME,C,X,0;ICD10,L,Y,0;UNIT,L,Z,0;SEX,L,Z,1;INDIC_HE,L,Z,2;GEO,L,Z,3;INDICATORS,C,Z,4;&amp;zSelection=DS-500061GEO,EU28;DS-500061INDICATORS,OBS_FLAG;DS-500061SEX,T;DS-500061UNIT,NR;DS-500061INDIC_HE,PREVENT;&amp;rankName1=INDIC-HE_1_2_-1_2&amp;rankName2=UNIT_1_2_-1_2&amp;rankName3=INDICATORS_1_2_-1_2&amp;rankName4=SEX_1_2_-1_2&amp;rankName5=GEO_1_2_0_0&amp;rankName6=TIME_1_0_0_0&amp;rankName7=ICD10_1_2_0_1&amp;sortR=ASC_0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</si>
  <si>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-500061_QID_194D9540_UID_-3F171EB0&amp;layout=INDIC_HE,L,X,0;ICD10,L,Y,0;UNIT,L,Z,0;SEX,L,Z,1;TIME,C,Z,2;GEO,L,Z,3;INDICATORS,C,Z,4;&amp;zSelection=DS-500061GEO,EU28;DS-500061TIME,2012;DS-500061INDICATORS,OBS_FLAG;DS-500061SEX,T;DS-500061UNIT,NR;&amp;rankName1=UNIT_1_2_-1_2&amp;rankName2=INDICATORS_1_2_-1_2&amp;rankName3=SEX_1_2_-1_2&amp;rankName4=GEO_1_2_0_0&amp;rankName5=TIME_1_0_0_0&amp;rankName6=INDIC-HE_1_2_0_0&amp;rankName7=ICD10_1_2_0_1&amp;rStp=&amp;cStp=&amp;rDCh=&amp;cDCh=&amp;rDM=true&amp;cDM=true&amp;footnes=false&amp;empty=false&amp;wai=false&amp;time_mode=NONE&amp;time_most_recent=false&amp;lang=EN&amp;cfo=%23%23%23%2C%23%23%23.%23%23%23</t>
  </si>
  <si>
    <t>Table 2: Avoidable, amenable and preventable mortality in the EU-28, 2013</t>
  </si>
  <si>
    <t>Note: The figure is ranked by largest contributor for males.</t>
  </si>
  <si>
    <t>http://appsso.eurostat.ec.europa.eu/nui/show.do?query=BOOKMARK_DS-500061_QID_-5C41E097_UID_-3F171EB0&amp;layout=SEX,L,X,0;ICD10,L,Y,0;UNIT,L,Z,0;INDIC_HE,L,Z,1;TIME,C,Z,2;GEO,L,Z,3;INDICATORS,C,Z,4;&amp;zSelection=DS-500061GEO,EU28;DS-500061TIME,2013;DS-500061INDICATORS,OBS_FLAG;DS-500061UNIT,NR;DS-500061INDIC_HE,AMEN;&amp;rankName1=TIME_1_0_-1_2&amp;rankName2=UNIT_1_2_-1_2&amp;rankName3=GEO_1_2_-1_2&amp;rankName4=INDICATORS_1_2_-1_2&amp;rankName5=INDIC-HE_1_2_0_0&amp;rankName6=SEX_1_2_0_0&amp;rankName7=ICD10_1_2_0_1&amp;rStp=&amp;cStp=&amp;rDCh=&amp;cDCh=&amp;rDM=true&amp;cDM=true&amp;footnes=false&amp;empty=false&amp;wai=false&amp;time_mode=NONE&amp;time_most_recent=false&amp;lang=EN&amp;cfo=%23%23%23%2C%23%23%23.%23%23%23</t>
  </si>
  <si>
    <t>(% of total deaths)</t>
  </si>
  <si>
    <t>http://appsso.eurostat.ec.europa.eu/nui/show.do?query=BOOKMARK_DS-500061_QID_-15846853_UID_-3F171EB0&amp;layout=SEX,L,X,0;ICD10,L,Y,0;UNIT,L,Z,0;INDIC_HE,L,Z,1;TIME,C,Z,2;GEO,L,Z,3;INDICATORS,C,Z,4;&amp;zSelection=DS-500061GEO,EU28;DS-500061TIME,2013;DS-500061INDICATORS,OBS_FLAG;DS-500061UNIT,NR;DS-500061INDIC_HE,AMEN;&amp;rankName1=TIME_1_0_-1_2&amp;rankName2=UNIT_1_2_-1_2&amp;rankName3=GEO_1_2_-1_2&amp;rankName4=INDICATORS_1_2_-1_2&amp;rankName5=INDIC-HE_1_2_0_0&amp;rankName6=SEX_1_2_0_0&amp;rankName7=ICD10_1_2_0_1&amp;rStp=&amp;cStp=&amp;rDCh=&amp;cDCh=&amp;rDM=true&amp;cDM=true&amp;footnes=false&amp;empty=false&amp;wai=false&amp;time_mode=NONE&amp;time_most_recent=false&amp;lang=EN&amp;cfo=%23%23%23%2C%23%23%23.%23%23%23</t>
  </si>
  <si>
    <t>Figure 5: Different contributors of preventable mortality for men and women in the EU, 2013</t>
  </si>
  <si>
    <r>
      <t>Source:</t>
    </r>
    <r>
      <rPr>
        <sz val="9"/>
        <rFont val="Arial"/>
        <family val="2"/>
      </rPr>
      <t xml:space="preserve"> Eurostat (online data code: hlth_cd_apr)</t>
    </r>
  </si>
  <si>
    <r>
      <t>Source:</t>
    </r>
    <r>
      <rPr>
        <sz val="9"/>
        <rFont val="Arial"/>
        <family val="2"/>
      </rPr>
      <t xml:space="preserve"> Eurostat (online data code: hlth_cd_apreu)</t>
    </r>
  </si>
  <si>
    <r>
      <t>Source:</t>
    </r>
    <r>
      <rPr>
        <sz val="9"/>
        <rFont val="Arial"/>
        <family val="2"/>
      </rPr>
      <t xml:space="preserve"> Eurostat (online data code: hlth_cd_apreu</t>
    </r>
  </si>
  <si>
    <t>EU-28 (¹)</t>
  </si>
  <si>
    <t>(¹) In 2013 and 2012 the age group '85+' was used for calculating the crude death rates.</t>
  </si>
  <si>
    <t>Germany (²)</t>
  </si>
  <si>
    <t>Croatia (²)</t>
  </si>
  <si>
    <t>Hungary  (²)</t>
  </si>
  <si>
    <t>United Kingdom  (²)</t>
  </si>
  <si>
    <t>Turkey (²)</t>
  </si>
  <si>
    <t>(²) In 2012 the age group '85+' was used for calculating the crude death rates.</t>
  </si>
  <si>
    <t>(¹) Age group '85+' was used for calculating the crude death rates.</t>
  </si>
  <si>
    <t>Figure 1: Amenable mortality rates by sex, 2013</t>
  </si>
  <si>
    <t xml:space="preserve">Figure 2:Leading causes of amenable mortality in the EU-28, 2012 and 2013 </t>
  </si>
  <si>
    <t>Figure 3: Leading causes of preventable mortality in the EU-28, 2012 and 2013</t>
  </si>
  <si>
    <t>Figure 4: Different causes of amenable mortality for men and women in the EU-28, 2013</t>
  </si>
  <si>
    <t>Note: NI indicates that the particular disease/condition is not counted into the particular avoidable type (i.e. amenable or preventable)</t>
  </si>
  <si>
    <t>Table 1: Amenable and preventable mortality, standardized deaths rates , 2012 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</si>
</sst>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i"/>
    <numFmt numFmtId="166" formatCode="#,##0.0"/>
    <numFmt numFmtId="167" formatCode="@_i"/>
    <numFmt numFmtId="168" formatCode="#\ ###\ ###"/>
  </numFmts>
  <fonts count="10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  <xf numFmtId="0" fontId="8" fillId="0" borderId="0"/>
    <xf numFmtId="0" fontId="6" fillId="0" borderId="0" applyNumberFormat="0" applyFill="0" applyBorder="0" applyProtection="0">
      <alignment vertical="center"/>
    </xf>
    <xf numFmtId="0" fontId="9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0" xfId="0" applyNumberFormat="1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Fill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167" fontId="2" fillId="0" borderId="0" xfId="1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2" fontId="5" fillId="0" borderId="7" xfId="1" applyNumberFormat="1" applyFont="1" applyBorder="1" applyAlignment="1">
      <alignment horizontal="left" wrapText="1"/>
    </xf>
    <xf numFmtId="2" fontId="2" fillId="0" borderId="0" xfId="1" applyNumberFormat="1" applyFont="1" applyFill="1" applyBorder="1" applyAlignment="1">
      <alignment horizontal="left"/>
    </xf>
    <xf numFmtId="2" fontId="5" fillId="0" borderId="12" xfId="1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2" fontId="5" fillId="0" borderId="0" xfId="1" applyNumberFormat="1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>
      <alignment vertical="center"/>
    </xf>
    <xf numFmtId="0" fontId="0" fillId="0" borderId="0" xfId="0" applyFont="1" applyAlignment="1"/>
    <xf numFmtId="0" fontId="0" fillId="5" borderId="10" xfId="0" applyNumberFormat="1" applyFont="1" applyFill="1" applyBorder="1" applyAlignment="1"/>
    <xf numFmtId="4" fontId="0" fillId="0" borderId="0" xfId="0" applyNumberFormat="1" applyFont="1" applyFill="1" applyBorder="1" applyAlignment="1"/>
    <xf numFmtId="4" fontId="0" fillId="0" borderId="10" xfId="0" applyNumberFormat="1" applyFont="1" applyFill="1" applyBorder="1" applyAlignment="1"/>
    <xf numFmtId="166" fontId="0" fillId="0" borderId="10" xfId="0" applyNumberFormat="1" applyFont="1" applyFill="1" applyBorder="1" applyAlignment="1"/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4" borderId="0" xfId="0" applyFont="1" applyFill="1">
      <alignment vertical="center"/>
    </xf>
    <xf numFmtId="3" fontId="0" fillId="0" borderId="1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5" borderId="0" xfId="0" applyNumberFormat="1" applyFont="1" applyFill="1" applyBorder="1" applyAlignment="1"/>
    <xf numFmtId="0" fontId="5" fillId="3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2" fontId="5" fillId="0" borderId="8" xfId="1" applyNumberFormat="1" applyFont="1" applyBorder="1" applyAlignment="1">
      <alignment horizontal="left" wrapText="1"/>
    </xf>
    <xf numFmtId="168" fontId="5" fillId="3" borderId="13" xfId="0" applyNumberFormat="1" applyFont="1" applyFill="1" applyBorder="1" applyAlignment="1">
      <alignment horizontal="right"/>
    </xf>
    <xf numFmtId="168" fontId="2" fillId="0" borderId="8" xfId="1" applyNumberFormat="1" applyFont="1" applyBorder="1" applyAlignment="1">
      <alignment horizontal="right"/>
    </xf>
    <xf numFmtId="168" fontId="2" fillId="0" borderId="7" xfId="1" applyNumberFormat="1" applyFont="1" applyBorder="1" applyAlignment="1">
      <alignment horizontal="right"/>
    </xf>
    <xf numFmtId="168" fontId="2" fillId="0" borderId="12" xfId="1" applyNumberFormat="1" applyFont="1" applyBorder="1" applyAlignment="1">
      <alignment horizontal="right"/>
    </xf>
    <xf numFmtId="164" fontId="5" fillId="3" borderId="15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right"/>
    </xf>
    <xf numFmtId="164" fontId="2" fillId="0" borderId="21" xfId="1" applyNumberFormat="1" applyFont="1" applyBorder="1" applyAlignment="1">
      <alignment horizontal="right"/>
    </xf>
    <xf numFmtId="164" fontId="2" fillId="0" borderId="18" xfId="1" applyNumberFormat="1" applyFont="1" applyBorder="1" applyAlignment="1">
      <alignment horizontal="right"/>
    </xf>
    <xf numFmtId="164" fontId="2" fillId="0" borderId="22" xfId="1" applyNumberFormat="1" applyFont="1" applyBorder="1" applyAlignment="1">
      <alignment horizontal="right"/>
    </xf>
    <xf numFmtId="164" fontId="2" fillId="0" borderId="23" xfId="1" applyNumberFormat="1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164" fontId="2" fillId="0" borderId="24" xfId="1" applyNumberFormat="1" applyFont="1" applyBorder="1" applyAlignment="1">
      <alignment horizontal="right"/>
    </xf>
    <xf numFmtId="164" fontId="2" fillId="0" borderId="25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164" fontId="2" fillId="0" borderId="3" xfId="1" applyNumberFormat="1" applyFont="1" applyBorder="1" applyAlignment="1">
      <alignment horizontal="right"/>
    </xf>
    <xf numFmtId="164" fontId="2" fillId="0" borderId="19" xfId="1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6" borderId="26" xfId="0" applyFont="1" applyFill="1" applyBorder="1">
      <alignment vertical="center"/>
    </xf>
    <xf numFmtId="166" fontId="0" fillId="6" borderId="26" xfId="0" applyNumberFormat="1" applyFont="1" applyFill="1" applyBorder="1" applyAlignment="1"/>
    <xf numFmtId="0" fontId="0" fillId="6" borderId="26" xfId="0" applyNumberFormat="1" applyFont="1" applyFill="1" applyBorder="1" applyAlignment="1"/>
    <xf numFmtId="0" fontId="0" fillId="0" borderId="0" xfId="2" applyNumberFormat="1" applyFont="1" applyFill="1" applyBorder="1" applyAlignment="1"/>
    <xf numFmtId="0" fontId="0" fillId="0" borderId="0" xfId="2" applyFont="1"/>
    <xf numFmtId="0" fontId="0" fillId="5" borderId="10" xfId="2" applyNumberFormat="1" applyFont="1" applyFill="1" applyBorder="1" applyAlignment="1"/>
    <xf numFmtId="166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Fo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 customBuiltin="1"/>
    <cellStyle name="Normal 2" xfId="3"/>
    <cellStyle name="Normal 3" xfId="2"/>
    <cellStyle name="Normal 4" xfId="4"/>
    <cellStyle name="NumberCellStyle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5975E-2"/>
          <c:y val="3.2181231167970406E-2"/>
          <c:w val="0.91285205978757922"/>
          <c:h val="0.64780453066077515"/>
        </c:manualLayout>
      </c:layout>
      <c:lineChart>
        <c:grouping val="standard"/>
        <c:varyColors val="0"/>
        <c:ser>
          <c:idx val="1"/>
          <c:order val="0"/>
          <c:tx>
            <c:strRef>
              <c:f>'Figure 1 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1 '!$C$11:$C$45</c:f>
              <c:strCache>
                <c:ptCount val="35"/>
                <c:pt idx="0">
                  <c:v>EU-28 (¹)</c:v>
                </c:pt>
                <c:pt idx="2">
                  <c:v>Latvia</c:v>
                </c:pt>
                <c:pt idx="3">
                  <c:v>Lithuania</c:v>
                </c:pt>
                <c:pt idx="4">
                  <c:v>Romania</c:v>
                </c:pt>
                <c:pt idx="5">
                  <c:v>Bulgaria</c:v>
                </c:pt>
                <c:pt idx="6">
                  <c:v>Hungary</c:v>
                </c:pt>
                <c:pt idx="7">
                  <c:v>Slovakia</c:v>
                </c:pt>
                <c:pt idx="8">
                  <c:v>Estonia</c:v>
                </c:pt>
                <c:pt idx="9">
                  <c:v>Croatia</c:v>
                </c:pt>
                <c:pt idx="10">
                  <c:v>Czech Republic</c:v>
                </c:pt>
                <c:pt idx="11">
                  <c:v>Poland</c:v>
                </c:pt>
                <c:pt idx="12">
                  <c:v>Slovenia</c:v>
                </c:pt>
                <c:pt idx="13">
                  <c:v>Greece</c:v>
                </c:pt>
                <c:pt idx="14">
                  <c:v>Malta</c:v>
                </c:pt>
                <c:pt idx="15">
                  <c:v>United Kingdom</c:v>
                </c:pt>
                <c:pt idx="16">
                  <c:v>Finland</c:v>
                </c:pt>
                <c:pt idx="17">
                  <c:v>Germany</c:v>
                </c:pt>
                <c:pt idx="18">
                  <c:v>Ireland</c:v>
                </c:pt>
                <c:pt idx="19">
                  <c:v>Portugal</c:v>
                </c:pt>
                <c:pt idx="20">
                  <c:v>Luxembourg</c:v>
                </c:pt>
                <c:pt idx="21">
                  <c:v>Austria</c:v>
                </c:pt>
                <c:pt idx="22">
                  <c:v>Belgium</c:v>
                </c:pt>
                <c:pt idx="23">
                  <c:v>Denmark</c:v>
                </c:pt>
                <c:pt idx="24">
                  <c:v>Sweden</c:v>
                </c:pt>
                <c:pt idx="25">
                  <c:v>Netherlands</c:v>
                </c:pt>
                <c:pt idx="26">
                  <c:v>Italy</c:v>
                </c:pt>
                <c:pt idx="27">
                  <c:v>Cyprus</c:v>
                </c:pt>
                <c:pt idx="28">
                  <c:v>Spain</c:v>
                </c:pt>
                <c:pt idx="29">
                  <c:v>France</c:v>
                </c:pt>
                <c:pt idx="31">
                  <c:v>Serbia</c:v>
                </c:pt>
                <c:pt idx="32">
                  <c:v>Norway</c:v>
                </c:pt>
                <c:pt idx="33">
                  <c:v>Liechtenstein</c:v>
                </c:pt>
                <c:pt idx="34">
                  <c:v>Switzerland</c:v>
                </c:pt>
              </c:strCache>
            </c:strRef>
          </c:cat>
          <c:val>
            <c:numRef>
              <c:f>'Figure 1 '!$D$11:$D$45</c:f>
              <c:numCache>
                <c:formatCode>#,##0.00</c:formatCode>
                <c:ptCount val="35"/>
                <c:pt idx="0">
                  <c:v>149.91999999999999</c:v>
                </c:pt>
                <c:pt idx="2">
                  <c:v>470.29</c:v>
                </c:pt>
                <c:pt idx="3">
                  <c:v>454.86</c:v>
                </c:pt>
                <c:pt idx="4" formatCode="#\ ##0.0">
                  <c:v>383.55</c:v>
                </c:pt>
                <c:pt idx="5">
                  <c:v>338.92</c:v>
                </c:pt>
                <c:pt idx="6" formatCode="#\ ##0.0">
                  <c:v>332.61</c:v>
                </c:pt>
                <c:pt idx="7">
                  <c:v>324.8</c:v>
                </c:pt>
                <c:pt idx="8">
                  <c:v>328.1</c:v>
                </c:pt>
                <c:pt idx="9">
                  <c:v>249.9</c:v>
                </c:pt>
                <c:pt idx="10" formatCode="#\ ##0.0">
                  <c:v>236.37</c:v>
                </c:pt>
                <c:pt idx="11" formatCode="#\ ##0.0">
                  <c:v>225.55</c:v>
                </c:pt>
                <c:pt idx="12">
                  <c:v>158.55000000000001</c:v>
                </c:pt>
                <c:pt idx="13">
                  <c:v>150.13</c:v>
                </c:pt>
                <c:pt idx="14">
                  <c:v>137.72999999999999</c:v>
                </c:pt>
                <c:pt idx="15">
                  <c:v>130.32</c:v>
                </c:pt>
                <c:pt idx="16">
                  <c:v>145.27000000000001</c:v>
                </c:pt>
                <c:pt idx="17">
                  <c:v>132.01</c:v>
                </c:pt>
                <c:pt idx="18">
                  <c:v>128.94</c:v>
                </c:pt>
                <c:pt idx="19">
                  <c:v>135</c:v>
                </c:pt>
                <c:pt idx="20">
                  <c:v>119.79</c:v>
                </c:pt>
                <c:pt idx="21">
                  <c:v>128.36000000000001</c:v>
                </c:pt>
                <c:pt idx="22">
                  <c:v>110.1</c:v>
                </c:pt>
                <c:pt idx="23">
                  <c:v>108.2</c:v>
                </c:pt>
                <c:pt idx="24" formatCode="#\ ##0.0">
                  <c:v>111.44</c:v>
                </c:pt>
                <c:pt idx="25">
                  <c:v>96.56</c:v>
                </c:pt>
                <c:pt idx="26">
                  <c:v>103.39</c:v>
                </c:pt>
                <c:pt idx="27">
                  <c:v>109</c:v>
                </c:pt>
                <c:pt idx="28" formatCode="General">
                  <c:v>106.97</c:v>
                </c:pt>
                <c:pt idx="29" formatCode="General">
                  <c:v>86.99</c:v>
                </c:pt>
                <c:pt idx="31">
                  <c:v>263.38</c:v>
                </c:pt>
                <c:pt idx="32">
                  <c:v>103.42</c:v>
                </c:pt>
                <c:pt idx="33">
                  <c:v>84.36</c:v>
                </c:pt>
                <c:pt idx="34">
                  <c:v>82.93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 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 '!$C$11:$C$45</c:f>
              <c:strCache>
                <c:ptCount val="35"/>
                <c:pt idx="0">
                  <c:v>EU-28 (¹)</c:v>
                </c:pt>
                <c:pt idx="2">
                  <c:v>Latvia</c:v>
                </c:pt>
                <c:pt idx="3">
                  <c:v>Lithuania</c:v>
                </c:pt>
                <c:pt idx="4">
                  <c:v>Romania</c:v>
                </c:pt>
                <c:pt idx="5">
                  <c:v>Bulgaria</c:v>
                </c:pt>
                <c:pt idx="6">
                  <c:v>Hungary</c:v>
                </c:pt>
                <c:pt idx="7">
                  <c:v>Slovakia</c:v>
                </c:pt>
                <c:pt idx="8">
                  <c:v>Estonia</c:v>
                </c:pt>
                <c:pt idx="9">
                  <c:v>Croatia</c:v>
                </c:pt>
                <c:pt idx="10">
                  <c:v>Czech Republic</c:v>
                </c:pt>
                <c:pt idx="11">
                  <c:v>Poland</c:v>
                </c:pt>
                <c:pt idx="12">
                  <c:v>Slovenia</c:v>
                </c:pt>
                <c:pt idx="13">
                  <c:v>Greece</c:v>
                </c:pt>
                <c:pt idx="14">
                  <c:v>Malta</c:v>
                </c:pt>
                <c:pt idx="15">
                  <c:v>United Kingdom</c:v>
                </c:pt>
                <c:pt idx="16">
                  <c:v>Finland</c:v>
                </c:pt>
                <c:pt idx="17">
                  <c:v>Germany</c:v>
                </c:pt>
                <c:pt idx="18">
                  <c:v>Ireland</c:v>
                </c:pt>
                <c:pt idx="19">
                  <c:v>Portugal</c:v>
                </c:pt>
                <c:pt idx="20">
                  <c:v>Luxembourg</c:v>
                </c:pt>
                <c:pt idx="21">
                  <c:v>Austria</c:v>
                </c:pt>
                <c:pt idx="22">
                  <c:v>Belgium</c:v>
                </c:pt>
                <c:pt idx="23">
                  <c:v>Denmark</c:v>
                </c:pt>
                <c:pt idx="24">
                  <c:v>Sweden</c:v>
                </c:pt>
                <c:pt idx="25">
                  <c:v>Netherlands</c:v>
                </c:pt>
                <c:pt idx="26">
                  <c:v>Italy</c:v>
                </c:pt>
                <c:pt idx="27">
                  <c:v>Cyprus</c:v>
                </c:pt>
                <c:pt idx="28">
                  <c:v>Spain</c:v>
                </c:pt>
                <c:pt idx="29">
                  <c:v>France</c:v>
                </c:pt>
                <c:pt idx="31">
                  <c:v>Serbia</c:v>
                </c:pt>
                <c:pt idx="32">
                  <c:v>Norway</c:v>
                </c:pt>
                <c:pt idx="33">
                  <c:v>Liechtenstein</c:v>
                </c:pt>
                <c:pt idx="34">
                  <c:v>Switzerland</c:v>
                </c:pt>
              </c:strCache>
            </c:strRef>
          </c:cat>
          <c:val>
            <c:numRef>
              <c:f>'Figure 1 '!$E$11:$E$45</c:f>
              <c:numCache>
                <c:formatCode>#,##0.00</c:formatCode>
                <c:ptCount val="35"/>
                <c:pt idx="0">
                  <c:v>92.17</c:v>
                </c:pt>
                <c:pt idx="2">
                  <c:v>216.91</c:v>
                </c:pt>
                <c:pt idx="3" formatCode="#\ ##0.0">
                  <c:v>187.3</c:v>
                </c:pt>
                <c:pt idx="4" formatCode="#\ ##0.0">
                  <c:v>223.29</c:v>
                </c:pt>
                <c:pt idx="5">
                  <c:v>175.41</c:v>
                </c:pt>
                <c:pt idx="6" formatCode="#\ ##0.0">
                  <c:v>177.19</c:v>
                </c:pt>
                <c:pt idx="7">
                  <c:v>168.92</c:v>
                </c:pt>
                <c:pt idx="8">
                  <c:v>141.91</c:v>
                </c:pt>
                <c:pt idx="9">
                  <c:v>135.35</c:v>
                </c:pt>
                <c:pt idx="10">
                  <c:v>123.33</c:v>
                </c:pt>
                <c:pt idx="11">
                  <c:v>118.9</c:v>
                </c:pt>
                <c:pt idx="12">
                  <c:v>82.32</c:v>
                </c:pt>
                <c:pt idx="13">
                  <c:v>80.58</c:v>
                </c:pt>
                <c:pt idx="14">
                  <c:v>90.69</c:v>
                </c:pt>
                <c:pt idx="15">
                  <c:v>87.24</c:v>
                </c:pt>
                <c:pt idx="16">
                  <c:v>72.09</c:v>
                </c:pt>
                <c:pt idx="17">
                  <c:v>83.42</c:v>
                </c:pt>
                <c:pt idx="18">
                  <c:v>83.67</c:v>
                </c:pt>
                <c:pt idx="19">
                  <c:v>76.83</c:v>
                </c:pt>
                <c:pt idx="20">
                  <c:v>87.45</c:v>
                </c:pt>
                <c:pt idx="21">
                  <c:v>76.87</c:v>
                </c:pt>
                <c:pt idx="22" formatCode="#\ ##0.0">
                  <c:v>79.44</c:v>
                </c:pt>
                <c:pt idx="23">
                  <c:v>80.17</c:v>
                </c:pt>
                <c:pt idx="24">
                  <c:v>74.25</c:v>
                </c:pt>
                <c:pt idx="25">
                  <c:v>76.849999999999994</c:v>
                </c:pt>
                <c:pt idx="26">
                  <c:v>68.56</c:v>
                </c:pt>
                <c:pt idx="27">
                  <c:v>59.33</c:v>
                </c:pt>
                <c:pt idx="28" formatCode="General">
                  <c:v>60.92</c:v>
                </c:pt>
                <c:pt idx="29" formatCode="General">
                  <c:v>60.2</c:v>
                </c:pt>
                <c:pt idx="31">
                  <c:v>173.75</c:v>
                </c:pt>
                <c:pt idx="32">
                  <c:v>70.040000000000006</c:v>
                </c:pt>
                <c:pt idx="33">
                  <c:v>79.069999999999993</c:v>
                </c:pt>
                <c:pt idx="34" formatCode="#\ ##0.0">
                  <c:v>58.7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30908728"/>
        <c:axId val="130909120"/>
      </c:lineChart>
      <c:catAx>
        <c:axId val="130908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30909120"/>
        <c:crosses val="autoZero"/>
        <c:auto val="1"/>
        <c:lblAlgn val="ctr"/>
        <c:lblOffset val="100"/>
        <c:noMultiLvlLbl val="0"/>
      </c:catAx>
      <c:valAx>
        <c:axId val="130909120"/>
        <c:scaling>
          <c:orientation val="minMax"/>
          <c:max val="52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908728"/>
        <c:crosses val="autoZero"/>
        <c:crossBetween val="between"/>
        <c:majorUnit val="100"/>
        <c:minorUnit val="1"/>
      </c:valAx>
    </c:plotArea>
    <c:legend>
      <c:legendPos val="b"/>
      <c:layout>
        <c:manualLayout>
          <c:xMode val="edge"/>
          <c:yMode val="edge"/>
          <c:x val="0.48601758676980716"/>
          <c:y val="0.89855699164605785"/>
          <c:w val="6.3023090496263465E-2"/>
          <c:h val="0.101162361055872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2'!$B$7:$B$13</c:f>
              <c:strCache>
                <c:ptCount val="7"/>
                <c:pt idx="0">
                  <c:v>Ischaemic heart diseases</c:v>
                </c:pt>
                <c:pt idx="1">
                  <c:v>Cerebrovascular diseases</c:v>
                </c:pt>
                <c:pt idx="2">
                  <c:v>Colorectal cancer</c:v>
                </c:pt>
                <c:pt idx="3">
                  <c:v>Breast cancer (¹)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Other causes</c:v>
                </c:pt>
              </c:strCache>
            </c:strRef>
          </c:cat>
          <c:val>
            <c:numRef>
              <c:f>'Figure 2'!$C$7:$C$13</c:f>
              <c:numCache>
                <c:formatCode>#,##0</c:formatCode>
                <c:ptCount val="7"/>
                <c:pt idx="0">
                  <c:v>190775</c:v>
                </c:pt>
                <c:pt idx="1">
                  <c:v>97228</c:v>
                </c:pt>
                <c:pt idx="2">
                  <c:v>68350</c:v>
                </c:pt>
                <c:pt idx="3">
                  <c:v>51378</c:v>
                </c:pt>
                <c:pt idx="4">
                  <c:v>29406</c:v>
                </c:pt>
                <c:pt idx="5">
                  <c:v>23403</c:v>
                </c:pt>
                <c:pt idx="6">
                  <c:v>130167</c:v>
                </c:pt>
              </c:numCache>
            </c:numRef>
          </c:val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'Figure 2'!$D$7:$D$13</c:f>
              <c:numCache>
                <c:formatCode>#,##0</c:formatCode>
                <c:ptCount val="7"/>
                <c:pt idx="0">
                  <c:v>184802</c:v>
                </c:pt>
                <c:pt idx="1">
                  <c:v>93852</c:v>
                </c:pt>
                <c:pt idx="2">
                  <c:v>66983</c:v>
                </c:pt>
                <c:pt idx="3">
                  <c:v>50837</c:v>
                </c:pt>
                <c:pt idx="4">
                  <c:v>28710</c:v>
                </c:pt>
                <c:pt idx="5">
                  <c:v>24090</c:v>
                </c:pt>
                <c:pt idx="6">
                  <c:v>128261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599080"/>
        <c:axId val="511599472"/>
      </c:barChart>
      <c:catAx>
        <c:axId val="51159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11599472"/>
        <c:crosses val="autoZero"/>
        <c:auto val="1"/>
        <c:lblAlgn val="ctr"/>
        <c:lblOffset val="100"/>
        <c:noMultiLvlLbl val="0"/>
      </c:catAx>
      <c:valAx>
        <c:axId val="511599472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1159908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'Figure 3'!$B$7:$B$14</c:f>
              <c:strCache>
                <c:ptCount val="8"/>
                <c:pt idx="0">
                  <c:v>Ischaemic heart diseases</c:v>
                </c:pt>
                <c:pt idx="1">
                  <c:v>Lung cancer</c:v>
                </c:pt>
                <c:pt idx="2">
                  <c:v>Other accidental injury</c:v>
                </c:pt>
                <c:pt idx="3">
                  <c:v>Alcohol related diseases (excl. external causes)</c:v>
                </c:pt>
                <c:pt idx="4">
                  <c:v>Suicide and self-inflicted injuries</c:v>
                </c:pt>
                <c:pt idx="5">
                  <c:v>Colorectal cancer</c:v>
                </c:pt>
                <c:pt idx="6">
                  <c:v>Breast cancer (¹)</c:v>
                </c:pt>
                <c:pt idx="7">
                  <c:v>Other causes</c:v>
                </c:pt>
              </c:strCache>
            </c:strRef>
          </c:cat>
          <c:val>
            <c:numRef>
              <c:f>'Figure 3'!$C$7:$C$14</c:f>
              <c:numCache>
                <c:formatCode>#,##0</c:formatCode>
                <c:ptCount val="8"/>
                <c:pt idx="0">
                  <c:v>190775</c:v>
                </c:pt>
                <c:pt idx="1">
                  <c:v>167259</c:v>
                </c:pt>
                <c:pt idx="2">
                  <c:v>117627</c:v>
                </c:pt>
                <c:pt idx="3">
                  <c:v>74910</c:v>
                </c:pt>
                <c:pt idx="4">
                  <c:v>69786</c:v>
                </c:pt>
                <c:pt idx="5">
                  <c:v>68350</c:v>
                </c:pt>
                <c:pt idx="6">
                  <c:v>51378</c:v>
                </c:pt>
                <c:pt idx="7" formatCode="General">
                  <c:v>265163</c:v>
                </c:pt>
              </c:numCache>
            </c:numRef>
          </c:val>
        </c:ser>
        <c:ser>
          <c:idx val="1"/>
          <c:order val="1"/>
          <c:tx>
            <c:strRef>
              <c:f>'Figure 3'!$D$6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'Figure 3'!$D$7:$D$14</c:f>
              <c:numCache>
                <c:formatCode>#,##0</c:formatCode>
                <c:ptCount val="8"/>
                <c:pt idx="0">
                  <c:v>184802</c:v>
                </c:pt>
                <c:pt idx="1">
                  <c:v>167343</c:v>
                </c:pt>
                <c:pt idx="2">
                  <c:v>118604</c:v>
                </c:pt>
                <c:pt idx="3">
                  <c:v>73716</c:v>
                </c:pt>
                <c:pt idx="4">
                  <c:v>68654</c:v>
                </c:pt>
                <c:pt idx="5">
                  <c:v>66983</c:v>
                </c:pt>
                <c:pt idx="6">
                  <c:v>50837</c:v>
                </c:pt>
                <c:pt idx="7" formatCode="General">
                  <c:v>265754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600256"/>
        <c:axId val="511600648"/>
      </c:barChart>
      <c:catAx>
        <c:axId val="51160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11600648"/>
        <c:crosses val="autoZero"/>
        <c:auto val="1"/>
        <c:lblAlgn val="ctr"/>
        <c:lblOffset val="100"/>
        <c:noMultiLvlLbl val="0"/>
      </c:catAx>
      <c:valAx>
        <c:axId val="5116006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116002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4'!$D$6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causes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4'!$D$7:$D$16</c:f>
              <c:numCache>
                <c:formatCode>#\ ##0.0</c:formatCode>
                <c:ptCount val="10"/>
                <c:pt idx="0">
                  <c:v>20.440052385150693</c:v>
                </c:pt>
                <c:pt idx="1">
                  <c:v>15.938524484922151</c:v>
                </c:pt>
                <c:pt idx="2">
                  <c:v>15.7895863113835</c:v>
                </c:pt>
                <c:pt idx="3">
                  <c:v>11.080486531366892</c:v>
                </c:pt>
                <c:pt idx="4">
                  <c:v>4.8032560966214994</c:v>
                </c:pt>
                <c:pt idx="5">
                  <c:v>3.4795038818081436</c:v>
                </c:pt>
                <c:pt idx="6">
                  <c:v>1.3276040641290112</c:v>
                </c:pt>
                <c:pt idx="7">
                  <c:v>2.2036857918118247</c:v>
                </c:pt>
                <c:pt idx="8">
                  <c:v>21.535261540568531</c:v>
                </c:pt>
                <c:pt idx="9">
                  <c:v>3.402038912237753</c:v>
                </c:pt>
              </c:numCache>
            </c:numRef>
          </c:val>
        </c:ser>
        <c:ser>
          <c:idx val="1"/>
          <c:order val="1"/>
          <c:tx>
            <c:strRef>
              <c:f>'Figure 4'!$E$6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causes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4'!$E$7:$E$16</c:f>
              <c:numCache>
                <c:formatCode>#\ ##0.0</c:formatCode>
                <c:ptCount val="10"/>
                <c:pt idx="0">
                  <c:v>39.852370620706509</c:v>
                </c:pt>
                <c:pt idx="1">
                  <c:v>16.462886160181949</c:v>
                </c:pt>
                <c:pt idx="2">
                  <c:v>16.285765805592234</c:v>
                </c:pt>
                <c:pt idx="3">
                  <c:v>11.950534269443976</c:v>
                </c:pt>
                <c:pt idx="4">
                  <c:v>5.0858844675046679</c:v>
                </c:pt>
                <c:pt idx="5">
                  <c:v>4.6411931338960075</c:v>
                </c:pt>
                <c:pt idx="6">
                  <c:v>3.4062948981194414</c:v>
                </c:pt>
                <c:pt idx="7">
                  <c:v>2.1641257118260553</c:v>
                </c:pt>
                <c:pt idx="8">
                  <c:v>0.15094493272916581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80856"/>
        <c:axId val="305781248"/>
      </c:barChart>
      <c:catAx>
        <c:axId val="305780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fr-FR"/>
          </a:p>
        </c:txPr>
        <c:crossAx val="305781248"/>
        <c:crosses val="autoZero"/>
        <c:auto val="0"/>
        <c:lblAlgn val="ctr"/>
        <c:lblOffset val="100"/>
        <c:noMultiLvlLbl val="0"/>
      </c:catAx>
      <c:valAx>
        <c:axId val="305781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057808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5'!$D$7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CB716"/>
                  </a:solidFill>
                </a14:hiddenLine>
              </a:ext>
            </a:extLst>
          </c:spPr>
          <c:invertIfNegative val="0"/>
          <c:cat>
            <c:strRef>
              <c:f>'Figure 5'!$C$8:$C$16</c:f>
              <c:strCache>
                <c:ptCount val="9"/>
                <c:pt idx="0">
                  <c:v>Other causes</c:v>
                </c:pt>
                <c:pt idx="1">
                  <c:v>Ischaemic heart diseases</c:v>
                </c:pt>
                <c:pt idx="2">
                  <c:v>Lung cancer</c:v>
                </c:pt>
                <c:pt idx="3">
                  <c:v>Accidental injury</c:v>
                </c:pt>
                <c:pt idx="4">
                  <c:v>Alcohol related diseases (excl. external causes)</c:v>
                </c:pt>
                <c:pt idx="5">
                  <c:v>Suicide and self-inflicted injuries</c:v>
                </c:pt>
                <c:pt idx="6">
                  <c:v>Colorectal cancer</c:v>
                </c:pt>
                <c:pt idx="7">
                  <c:v>Chronic obstructive pulmonary disorder</c:v>
                </c:pt>
                <c:pt idx="8">
                  <c:v>Breast cancer</c:v>
                </c:pt>
              </c:strCache>
            </c:strRef>
          </c:cat>
          <c:val>
            <c:numRef>
              <c:f>'Figure 5'!$D$8:$D$16</c:f>
              <c:numCache>
                <c:formatCode>#\ ##0.0</c:formatCode>
                <c:ptCount val="9"/>
                <c:pt idx="0">
                  <c:v>19.499647275417679</c:v>
                </c:pt>
                <c:pt idx="1">
                  <c:v>13.695750672470849</c:v>
                </c:pt>
                <c:pt idx="2">
                  <c:v>14.557775139512611</c:v>
                </c:pt>
                <c:pt idx="3">
                  <c:v>15.217341431660328</c:v>
                </c:pt>
                <c:pt idx="4">
                  <c:v>5.6278210797386974</c:v>
                </c:pt>
                <c:pt idx="5">
                  <c:v>4.6396187133295479</c:v>
                </c:pt>
                <c:pt idx="6">
                  <c:v>7.4244223059584638</c:v>
                </c:pt>
                <c:pt idx="7">
                  <c:v>4.9080335174383594</c:v>
                </c:pt>
                <c:pt idx="8">
                  <c:v>14.429589864473465</c:v>
                </c:pt>
              </c:numCache>
            </c:numRef>
          </c:val>
        </c:ser>
        <c:ser>
          <c:idx val="0"/>
          <c:order val="1"/>
          <c:tx>
            <c:strRef>
              <c:f>'Figure 5'!$E$7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1F497D"/>
                  </a:solidFill>
                </a14:hiddenLine>
              </a:ext>
            </a:extLst>
          </c:spPr>
          <c:invertIfNegative val="0"/>
          <c:cat>
            <c:strRef>
              <c:f>'Figure 5'!$C$8:$C$16</c:f>
              <c:strCache>
                <c:ptCount val="9"/>
                <c:pt idx="0">
                  <c:v>Other causes</c:v>
                </c:pt>
                <c:pt idx="1">
                  <c:v>Ischaemic heart diseases</c:v>
                </c:pt>
                <c:pt idx="2">
                  <c:v>Lung cancer</c:v>
                </c:pt>
                <c:pt idx="3">
                  <c:v>Accidental injury</c:v>
                </c:pt>
                <c:pt idx="4">
                  <c:v>Alcohol related diseases (excl. external causes)</c:v>
                </c:pt>
                <c:pt idx="5">
                  <c:v>Suicide and self-inflicted injuries</c:v>
                </c:pt>
                <c:pt idx="6">
                  <c:v>Colorectal cancer</c:v>
                </c:pt>
                <c:pt idx="7">
                  <c:v>Chronic obstructive pulmonary disorder</c:v>
                </c:pt>
                <c:pt idx="8">
                  <c:v>Breast cancer</c:v>
                </c:pt>
              </c:strCache>
            </c:strRef>
          </c:cat>
          <c:val>
            <c:numRef>
              <c:f>'Figure 5'!$E$8:$E$16</c:f>
              <c:numCache>
                <c:formatCode>#\ ##0.0</c:formatCode>
                <c:ptCount val="9"/>
                <c:pt idx="0">
                  <c:v>23.342562753886234</c:v>
                </c:pt>
                <c:pt idx="1">
                  <c:v>21.148337469595386</c:v>
                </c:pt>
                <c:pt idx="2">
                  <c:v>17.991968243385067</c:v>
                </c:pt>
                <c:pt idx="3">
                  <c:v>10.113778074107</c:v>
                </c:pt>
                <c:pt idx="4">
                  <c:v>8.3481497944216034</c:v>
                </c:pt>
                <c:pt idx="5">
                  <c:v>8.0982763516933982</c:v>
                </c:pt>
                <c:pt idx="6">
                  <c:v>6.3417540220518331</c:v>
                </c:pt>
                <c:pt idx="7">
                  <c:v>4.5350717981010238</c:v>
                </c:pt>
                <c:pt idx="8">
                  <c:v>8.0101492758454643E-2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782032"/>
        <c:axId val="502875400"/>
      </c:barChart>
      <c:catAx>
        <c:axId val="30578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02875400"/>
        <c:crosses val="autoZero"/>
        <c:auto val="1"/>
        <c:lblAlgn val="ctr"/>
        <c:lblOffset val="100"/>
        <c:noMultiLvlLbl val="0"/>
      </c:catAx>
      <c:valAx>
        <c:axId val="5028754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0578203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solidFill>
                <a:srgbClr val="1F497D"/>
              </a:solidFill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29347" y="1497107"/>
    <xdr:ext cx="10200543" cy="383857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5</xdr:row>
      <xdr:rowOff>133350</xdr:rowOff>
    </xdr:from>
    <xdr:to>
      <xdr:col>18</xdr:col>
      <xdr:colOff>304799</xdr:colOff>
      <xdr:row>34</xdr:row>
      <xdr:rowOff>39514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</xdr:row>
      <xdr:rowOff>28576</xdr:rowOff>
    </xdr:from>
    <xdr:to>
      <xdr:col>16</xdr:col>
      <xdr:colOff>542925</xdr:colOff>
      <xdr:row>33</xdr:row>
      <xdr:rowOff>91351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476246</xdr:colOff>
      <xdr:row>5</xdr:row>
      <xdr:rowOff>142876</xdr:rowOff>
    </xdr:from>
    <xdr:to>
      <xdr:col>18</xdr:col>
      <xdr:colOff>495299</xdr:colOff>
      <xdr:row>28</xdr:row>
      <xdr:rowOff>29628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3</xdr:row>
      <xdr:rowOff>133353</xdr:rowOff>
    </xdr:from>
    <xdr:to>
      <xdr:col>16</xdr:col>
      <xdr:colOff>342898</xdr:colOff>
      <xdr:row>23</xdr:row>
      <xdr:rowOff>83923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Normal="100" workbookViewId="0">
      <selection activeCell="C6" sqref="C6:G45"/>
    </sheetView>
  </sheetViews>
  <sheetFormatPr defaultRowHeight="12" x14ac:dyDescent="0.2"/>
  <cols>
    <col min="1" max="2" width="9.140625" style="2"/>
    <col min="3" max="3" width="17" style="2" customWidth="1"/>
    <col min="4" max="4" width="13.85546875" style="2" customWidth="1"/>
    <col min="5" max="5" width="13.5703125" style="2" customWidth="1"/>
    <col min="6" max="6" width="12.140625" style="2" customWidth="1"/>
    <col min="7" max="7" width="13.85546875" style="2" customWidth="1"/>
    <col min="8" max="16384" width="9.140625" style="2"/>
  </cols>
  <sheetData>
    <row r="1" spans="2:7" x14ac:dyDescent="0.2">
      <c r="C1" s="1"/>
    </row>
    <row r="3" spans="2:7" x14ac:dyDescent="0.2">
      <c r="C3" s="30" t="s">
        <v>135</v>
      </c>
    </row>
    <row r="4" spans="2:7" x14ac:dyDescent="0.2">
      <c r="C4" s="3" t="s">
        <v>36</v>
      </c>
    </row>
    <row r="5" spans="2:7" x14ac:dyDescent="0.2">
      <c r="D5" s="4"/>
    </row>
    <row r="6" spans="2:7" x14ac:dyDescent="0.2">
      <c r="C6" s="52"/>
      <c r="D6" s="78" t="s">
        <v>41</v>
      </c>
      <c r="E6" s="79"/>
      <c r="F6" s="78" t="s">
        <v>40</v>
      </c>
      <c r="G6" s="80"/>
    </row>
    <row r="7" spans="2:7" x14ac:dyDescent="0.2">
      <c r="C7" s="53"/>
      <c r="D7" s="24" t="s">
        <v>102</v>
      </c>
      <c r="E7" s="55" t="s">
        <v>103</v>
      </c>
      <c r="F7" s="24" t="s">
        <v>102</v>
      </c>
      <c r="G7" s="55" t="s">
        <v>103</v>
      </c>
    </row>
    <row r="8" spans="2:7" x14ac:dyDescent="0.2">
      <c r="C8" s="29" t="s">
        <v>121</v>
      </c>
      <c r="D8" s="51">
        <v>122.83</v>
      </c>
      <c r="E8" s="56">
        <v>119.48</v>
      </c>
      <c r="F8" s="51">
        <v>206.98</v>
      </c>
      <c r="G8" s="56">
        <v>204.14</v>
      </c>
    </row>
    <row r="9" spans="2:7" x14ac:dyDescent="0.2">
      <c r="B9" s="4"/>
      <c r="C9" s="16" t="s">
        <v>0</v>
      </c>
      <c r="D9" s="25">
        <v>94.28</v>
      </c>
      <c r="E9" s="57">
        <v>94.06</v>
      </c>
      <c r="F9" s="25">
        <v>213.04</v>
      </c>
      <c r="G9" s="57">
        <v>211.44</v>
      </c>
    </row>
    <row r="10" spans="2:7" x14ac:dyDescent="0.2">
      <c r="B10" s="4"/>
      <c r="C10" s="12" t="s">
        <v>1</v>
      </c>
      <c r="D10" s="26">
        <v>272.33</v>
      </c>
      <c r="E10" s="58">
        <v>249.42</v>
      </c>
      <c r="F10" s="26">
        <v>243.47</v>
      </c>
      <c r="G10" s="58">
        <v>245.63</v>
      </c>
    </row>
    <row r="11" spans="2:7" x14ac:dyDescent="0.2">
      <c r="B11" s="4"/>
      <c r="C11" s="12" t="s">
        <v>2</v>
      </c>
      <c r="D11" s="26">
        <v>175.63</v>
      </c>
      <c r="E11" s="58">
        <v>175.61</v>
      </c>
      <c r="F11" s="26">
        <v>277</v>
      </c>
      <c r="G11" s="58">
        <v>276.87</v>
      </c>
    </row>
    <row r="12" spans="2:7" x14ac:dyDescent="0.2">
      <c r="B12" s="4"/>
      <c r="C12" s="12" t="s">
        <v>22</v>
      </c>
      <c r="D12" s="26">
        <v>101.29</v>
      </c>
      <c r="E12" s="58">
        <v>93.91</v>
      </c>
      <c r="F12" s="26">
        <v>215.04</v>
      </c>
      <c r="G12" s="58">
        <v>201.56</v>
      </c>
    </row>
    <row r="13" spans="2:7" x14ac:dyDescent="0.2">
      <c r="B13" s="4"/>
      <c r="C13" s="12" t="s">
        <v>123</v>
      </c>
      <c r="D13" s="26">
        <v>106.62</v>
      </c>
      <c r="E13" s="58">
        <v>106.75</v>
      </c>
      <c r="F13" s="26">
        <v>195.1</v>
      </c>
      <c r="G13" s="58">
        <v>199.21</v>
      </c>
    </row>
    <row r="14" spans="2:7" x14ac:dyDescent="0.2">
      <c r="B14" s="4"/>
      <c r="C14" s="12" t="s">
        <v>3</v>
      </c>
      <c r="D14" s="26">
        <v>229.16</v>
      </c>
      <c r="E14" s="58">
        <v>218.51</v>
      </c>
      <c r="F14" s="26">
        <v>331.46</v>
      </c>
      <c r="G14" s="58">
        <v>301.69</v>
      </c>
    </row>
    <row r="15" spans="2:7" x14ac:dyDescent="0.2">
      <c r="B15" s="4"/>
      <c r="C15" s="12" t="s">
        <v>23</v>
      </c>
      <c r="D15" s="26">
        <v>110.36</v>
      </c>
      <c r="E15" s="58">
        <v>106.02</v>
      </c>
      <c r="F15" s="26">
        <v>195.45</v>
      </c>
      <c r="G15" s="58">
        <v>189.06</v>
      </c>
    </row>
    <row r="16" spans="2:7" x14ac:dyDescent="0.2">
      <c r="B16" s="4"/>
      <c r="C16" s="12" t="s">
        <v>4</v>
      </c>
      <c r="D16" s="26">
        <v>120.53</v>
      </c>
      <c r="E16" s="58">
        <v>113.64</v>
      </c>
      <c r="F16" s="26">
        <v>164.67</v>
      </c>
      <c r="G16" s="58">
        <v>162.97</v>
      </c>
    </row>
    <row r="17" spans="2:7" x14ac:dyDescent="0.2">
      <c r="B17" s="4"/>
      <c r="C17" s="12" t="s">
        <v>5</v>
      </c>
      <c r="D17" s="26">
        <v>86.06</v>
      </c>
      <c r="E17" s="58">
        <v>82.86</v>
      </c>
      <c r="F17" s="26">
        <v>153.22</v>
      </c>
      <c r="G17" s="58">
        <v>151.30000000000001</v>
      </c>
    </row>
    <row r="18" spans="2:7" x14ac:dyDescent="0.2">
      <c r="B18" s="4"/>
      <c r="C18" s="12" t="s">
        <v>42</v>
      </c>
      <c r="D18" s="26">
        <v>74.150000000000006</v>
      </c>
      <c r="E18" s="58">
        <v>72.84</v>
      </c>
      <c r="F18" s="26">
        <v>178.27</v>
      </c>
      <c r="G18" s="58">
        <v>174.14</v>
      </c>
    </row>
    <row r="19" spans="2:7" x14ac:dyDescent="0.2">
      <c r="B19" s="4"/>
      <c r="C19" s="12" t="s">
        <v>124</v>
      </c>
      <c r="D19" s="26">
        <v>196.44</v>
      </c>
      <c r="E19" s="58">
        <v>187.3</v>
      </c>
      <c r="F19" s="26">
        <v>307.83999999999997</v>
      </c>
      <c r="G19" s="58">
        <v>295.20999999999998</v>
      </c>
    </row>
    <row r="20" spans="2:7" x14ac:dyDescent="0.2">
      <c r="B20" s="4"/>
      <c r="C20" s="15" t="s">
        <v>24</v>
      </c>
      <c r="D20" s="26">
        <v>89.63</v>
      </c>
      <c r="E20" s="58">
        <v>85.03</v>
      </c>
      <c r="F20" s="26">
        <v>150.68</v>
      </c>
      <c r="G20" s="58">
        <v>143.47999999999999</v>
      </c>
    </row>
    <row r="21" spans="2:7" x14ac:dyDescent="0.2">
      <c r="B21" s="4"/>
      <c r="C21" s="12" t="s">
        <v>7</v>
      </c>
      <c r="D21" s="26">
        <v>96.39</v>
      </c>
      <c r="E21" s="58">
        <v>83.3</v>
      </c>
      <c r="F21" s="26">
        <v>150.18</v>
      </c>
      <c r="G21" s="58">
        <v>145.38999999999999</v>
      </c>
    </row>
    <row r="22" spans="2:7" x14ac:dyDescent="0.2">
      <c r="B22" s="4"/>
      <c r="C22" s="12" t="s">
        <v>8</v>
      </c>
      <c r="D22" s="26">
        <v>324.70999999999998</v>
      </c>
      <c r="E22" s="58">
        <v>320.43</v>
      </c>
      <c r="F22" s="26">
        <v>410.87</v>
      </c>
      <c r="G22" s="58">
        <v>407.14</v>
      </c>
    </row>
    <row r="23" spans="2:7" x14ac:dyDescent="0.2">
      <c r="B23" s="4"/>
      <c r="C23" s="12" t="s">
        <v>25</v>
      </c>
      <c r="D23" s="26">
        <v>306.69</v>
      </c>
      <c r="E23" s="58">
        <v>297.74</v>
      </c>
      <c r="F23" s="26">
        <v>440.73</v>
      </c>
      <c r="G23" s="58">
        <v>431.31</v>
      </c>
    </row>
    <row r="24" spans="2:7" x14ac:dyDescent="0.2">
      <c r="B24" s="4"/>
      <c r="C24" s="12" t="s">
        <v>26</v>
      </c>
      <c r="D24" s="26">
        <v>91.57</v>
      </c>
      <c r="E24" s="58">
        <v>102.7</v>
      </c>
      <c r="F24" s="26">
        <v>197.61</v>
      </c>
      <c r="G24" s="58">
        <v>200.79</v>
      </c>
    </row>
    <row r="25" spans="2:7" x14ac:dyDescent="0.2">
      <c r="B25" s="4"/>
      <c r="C25" s="12" t="s">
        <v>125</v>
      </c>
      <c r="D25" s="26">
        <v>255.78</v>
      </c>
      <c r="E25" s="58">
        <v>244.98</v>
      </c>
      <c r="F25" s="26">
        <v>403.85</v>
      </c>
      <c r="G25" s="58">
        <v>384.91</v>
      </c>
    </row>
    <row r="26" spans="2:7" x14ac:dyDescent="0.2">
      <c r="B26" s="4"/>
      <c r="C26" s="12" t="s">
        <v>15</v>
      </c>
      <c r="D26" s="26">
        <v>136.61000000000001</v>
      </c>
      <c r="E26" s="58">
        <v>113.54</v>
      </c>
      <c r="F26" s="26">
        <v>183.33</v>
      </c>
      <c r="G26" s="58">
        <v>160.57</v>
      </c>
    </row>
    <row r="27" spans="2:7" x14ac:dyDescent="0.2">
      <c r="B27" s="4"/>
      <c r="C27" s="12" t="s">
        <v>27</v>
      </c>
      <c r="D27" s="26">
        <v>89.96</v>
      </c>
      <c r="E27" s="58">
        <v>86.48</v>
      </c>
      <c r="F27" s="26">
        <v>181.81</v>
      </c>
      <c r="G27" s="58">
        <v>174.49</v>
      </c>
    </row>
    <row r="28" spans="2:7" x14ac:dyDescent="0.2">
      <c r="B28" s="4"/>
      <c r="C28" s="12" t="s">
        <v>10</v>
      </c>
      <c r="D28" s="26">
        <v>101.46</v>
      </c>
      <c r="E28" s="58">
        <v>101.26</v>
      </c>
      <c r="F28" s="26">
        <v>210.87</v>
      </c>
      <c r="G28" s="58">
        <v>205.87</v>
      </c>
    </row>
    <row r="29" spans="2:7" x14ac:dyDescent="0.2">
      <c r="B29" s="4"/>
      <c r="C29" s="12" t="s">
        <v>11</v>
      </c>
      <c r="D29" s="26">
        <v>174.53</v>
      </c>
      <c r="E29" s="58">
        <v>166.82</v>
      </c>
      <c r="F29" s="26">
        <v>277.33999999999997</v>
      </c>
      <c r="G29" s="58">
        <v>270.07</v>
      </c>
    </row>
    <row r="30" spans="2:7" x14ac:dyDescent="0.2">
      <c r="B30" s="4"/>
      <c r="C30" s="12" t="s">
        <v>28</v>
      </c>
      <c r="D30" s="26">
        <v>108.46</v>
      </c>
      <c r="E30" s="58">
        <v>103.48</v>
      </c>
      <c r="F30" s="26">
        <v>168.25</v>
      </c>
      <c r="G30" s="58">
        <v>168.18</v>
      </c>
    </row>
    <row r="31" spans="2:7" x14ac:dyDescent="0.2">
      <c r="B31" s="4"/>
      <c r="C31" s="12" t="s">
        <v>12</v>
      </c>
      <c r="D31" s="26">
        <v>307.83</v>
      </c>
      <c r="E31" s="58">
        <v>295.85000000000002</v>
      </c>
      <c r="F31" s="26">
        <v>345.72</v>
      </c>
      <c r="G31" s="58">
        <v>331.62</v>
      </c>
    </row>
    <row r="32" spans="2:7" x14ac:dyDescent="0.2">
      <c r="B32" s="4"/>
      <c r="C32" s="12" t="s">
        <v>13</v>
      </c>
      <c r="D32" s="26">
        <v>122</v>
      </c>
      <c r="E32" s="58">
        <v>118.24</v>
      </c>
      <c r="F32" s="26">
        <v>261.85000000000002</v>
      </c>
      <c r="G32" s="58">
        <v>252.7</v>
      </c>
    </row>
    <row r="33" spans="1:7" x14ac:dyDescent="0.2">
      <c r="B33" s="4"/>
      <c r="C33" s="12" t="s">
        <v>14</v>
      </c>
      <c r="D33" s="26">
        <v>236.57</v>
      </c>
      <c r="E33" s="58">
        <v>237.34</v>
      </c>
      <c r="F33" s="26">
        <v>345.04</v>
      </c>
      <c r="G33" s="58">
        <v>339.46</v>
      </c>
    </row>
    <row r="34" spans="1:7" x14ac:dyDescent="0.2">
      <c r="B34" s="4"/>
      <c r="C34" s="12" t="s">
        <v>29</v>
      </c>
      <c r="D34" s="26">
        <v>113.26</v>
      </c>
      <c r="E34" s="58">
        <v>107.03</v>
      </c>
      <c r="F34" s="26">
        <v>225.18</v>
      </c>
      <c r="G34" s="58">
        <v>217.37</v>
      </c>
    </row>
    <row r="35" spans="1:7" x14ac:dyDescent="0.2">
      <c r="B35" s="4"/>
      <c r="C35" s="14" t="s">
        <v>30</v>
      </c>
      <c r="D35" s="26">
        <v>92.77</v>
      </c>
      <c r="E35" s="58">
        <v>92.58</v>
      </c>
      <c r="F35" s="26">
        <v>167.11</v>
      </c>
      <c r="G35" s="58">
        <v>167.17</v>
      </c>
    </row>
    <row r="36" spans="1:7" x14ac:dyDescent="0.2">
      <c r="B36" s="4"/>
      <c r="C36" s="14" t="s">
        <v>126</v>
      </c>
      <c r="D36" s="26">
        <v>110.75</v>
      </c>
      <c r="E36" s="59">
        <v>108.08</v>
      </c>
      <c r="F36" s="26">
        <v>196.71</v>
      </c>
      <c r="G36" s="59">
        <v>195.43</v>
      </c>
    </row>
    <row r="37" spans="1:7" x14ac:dyDescent="0.2">
      <c r="B37" s="4"/>
      <c r="C37" s="19" t="s">
        <v>38</v>
      </c>
      <c r="D37" s="54">
        <v>90.21</v>
      </c>
      <c r="E37" s="60">
        <v>80.680000000000007</v>
      </c>
      <c r="F37" s="54">
        <v>139.69999999999999</v>
      </c>
      <c r="G37" s="60">
        <v>194.64</v>
      </c>
    </row>
    <row r="38" spans="1:7" x14ac:dyDescent="0.2">
      <c r="B38" s="4"/>
      <c r="C38" s="12" t="s">
        <v>20</v>
      </c>
      <c r="D38" s="27">
        <v>91.19</v>
      </c>
      <c r="E38" s="58">
        <v>86.5</v>
      </c>
      <c r="F38" s="27">
        <v>183.33</v>
      </c>
      <c r="G38" s="58">
        <v>182.06</v>
      </c>
    </row>
    <row r="39" spans="1:7" x14ac:dyDescent="0.2">
      <c r="B39" s="4"/>
      <c r="C39" s="14" t="s">
        <v>21</v>
      </c>
      <c r="D39" s="27">
        <v>73.3</v>
      </c>
      <c r="E39" s="59">
        <v>70.38</v>
      </c>
      <c r="F39" s="27">
        <v>160.22999999999999</v>
      </c>
      <c r="G39" s="59">
        <v>159.21</v>
      </c>
    </row>
    <row r="40" spans="1:7" x14ac:dyDescent="0.2">
      <c r="B40" s="4"/>
      <c r="C40" s="61" t="s">
        <v>32</v>
      </c>
      <c r="D40" s="62">
        <v>227.37</v>
      </c>
      <c r="E40" s="63">
        <v>215.19</v>
      </c>
      <c r="F40" s="62">
        <v>262.33</v>
      </c>
      <c r="G40" s="63">
        <v>255.02</v>
      </c>
    </row>
    <row r="41" spans="1:7" x14ac:dyDescent="0.2">
      <c r="C41" s="64" t="s">
        <v>127</v>
      </c>
      <c r="D41" s="65">
        <v>145.22999999999999</v>
      </c>
      <c r="E41" s="66" t="s">
        <v>39</v>
      </c>
      <c r="F41" s="65">
        <v>175.56</v>
      </c>
      <c r="G41" s="66" t="s">
        <v>39</v>
      </c>
    </row>
    <row r="42" spans="1:7" x14ac:dyDescent="0.2">
      <c r="C42" s="13"/>
      <c r="D42" s="18"/>
      <c r="E42" s="18"/>
    </row>
    <row r="43" spans="1:7" x14ac:dyDescent="0.2">
      <c r="C43" s="2" t="s">
        <v>122</v>
      </c>
      <c r="D43" s="18"/>
      <c r="E43" s="18"/>
    </row>
    <row r="44" spans="1:7" x14ac:dyDescent="0.2">
      <c r="C44" s="2" t="s">
        <v>128</v>
      </c>
      <c r="D44" s="18"/>
      <c r="E44" s="18"/>
    </row>
    <row r="45" spans="1:7" x14ac:dyDescent="0.2">
      <c r="C45" s="2" t="s">
        <v>100</v>
      </c>
    </row>
    <row r="46" spans="1:7" x14ac:dyDescent="0.2">
      <c r="C46" s="6" t="s">
        <v>118</v>
      </c>
    </row>
    <row r="48" spans="1:7" x14ac:dyDescent="0.2">
      <c r="A48" s="5" t="s">
        <v>17</v>
      </c>
    </row>
    <row r="49" spans="1:1" x14ac:dyDescent="0.2">
      <c r="A49" s="2" t="s">
        <v>101</v>
      </c>
    </row>
    <row r="51" spans="1:1" x14ac:dyDescent="0.2">
      <c r="A51" s="32"/>
    </row>
    <row r="52" spans="1:1" x14ac:dyDescent="0.2">
      <c r="A52" s="32"/>
    </row>
    <row r="53" spans="1:1" x14ac:dyDescent="0.2">
      <c r="A53" s="32"/>
    </row>
    <row r="55" spans="1:1" x14ac:dyDescent="0.2">
      <c r="A55" s="32"/>
    </row>
    <row r="56" spans="1:1" x14ac:dyDescent="0.2">
      <c r="A56" s="32"/>
    </row>
  </sheetData>
  <mergeCells count="2">
    <mergeCell ref="D6:E6"/>
    <mergeCell ref="F6:G6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showGridLines="0" zoomScaleNormal="100" workbookViewId="0">
      <selection activeCell="C5" sqref="C5:F53"/>
    </sheetView>
  </sheetViews>
  <sheetFormatPr defaultRowHeight="12" x14ac:dyDescent="0.2"/>
  <cols>
    <col min="1" max="2" width="9.140625" style="32"/>
    <col min="3" max="3" width="63.7109375" style="32" customWidth="1"/>
    <col min="4" max="4" width="19.7109375" style="32" customWidth="1"/>
    <col min="5" max="5" width="19.28515625" style="32" customWidth="1"/>
    <col min="6" max="6" width="20.28515625" style="32" customWidth="1"/>
    <col min="7" max="8" width="9.140625" style="32"/>
    <col min="9" max="9" width="36.85546875" style="32" customWidth="1"/>
    <col min="10" max="258" width="9.140625" style="32"/>
    <col min="259" max="259" width="28.140625" style="32" customWidth="1"/>
    <col min="260" max="514" width="9.140625" style="32"/>
    <col min="515" max="515" width="28.140625" style="32" customWidth="1"/>
    <col min="516" max="770" width="9.140625" style="32"/>
    <col min="771" max="771" width="28.140625" style="32" customWidth="1"/>
    <col min="772" max="1026" width="9.140625" style="32"/>
    <col min="1027" max="1027" width="28.140625" style="32" customWidth="1"/>
    <col min="1028" max="1282" width="9.140625" style="32"/>
    <col min="1283" max="1283" width="28.140625" style="32" customWidth="1"/>
    <col min="1284" max="1538" width="9.140625" style="32"/>
    <col min="1539" max="1539" width="28.140625" style="32" customWidth="1"/>
    <col min="1540" max="1794" width="9.140625" style="32"/>
    <col min="1795" max="1795" width="28.140625" style="32" customWidth="1"/>
    <col min="1796" max="2050" width="9.140625" style="32"/>
    <col min="2051" max="2051" width="28.140625" style="32" customWidth="1"/>
    <col min="2052" max="2306" width="9.140625" style="32"/>
    <col min="2307" max="2307" width="28.140625" style="32" customWidth="1"/>
    <col min="2308" max="2562" width="9.140625" style="32"/>
    <col min="2563" max="2563" width="28.140625" style="32" customWidth="1"/>
    <col min="2564" max="2818" width="9.140625" style="32"/>
    <col min="2819" max="2819" width="28.140625" style="32" customWidth="1"/>
    <col min="2820" max="3074" width="9.140625" style="32"/>
    <col min="3075" max="3075" width="28.140625" style="32" customWidth="1"/>
    <col min="3076" max="3330" width="9.140625" style="32"/>
    <col min="3331" max="3331" width="28.140625" style="32" customWidth="1"/>
    <col min="3332" max="3586" width="9.140625" style="32"/>
    <col min="3587" max="3587" width="28.140625" style="32" customWidth="1"/>
    <col min="3588" max="3842" width="9.140625" style="32"/>
    <col min="3843" max="3843" width="28.140625" style="32" customWidth="1"/>
    <col min="3844" max="4098" width="9.140625" style="32"/>
    <col min="4099" max="4099" width="28.140625" style="32" customWidth="1"/>
    <col min="4100" max="4354" width="9.140625" style="32"/>
    <col min="4355" max="4355" width="28.140625" style="32" customWidth="1"/>
    <col min="4356" max="4610" width="9.140625" style="32"/>
    <col min="4611" max="4611" width="28.140625" style="32" customWidth="1"/>
    <col min="4612" max="4866" width="9.140625" style="32"/>
    <col min="4867" max="4867" width="28.140625" style="32" customWidth="1"/>
    <col min="4868" max="5122" width="9.140625" style="32"/>
    <col min="5123" max="5123" width="28.140625" style="32" customWidth="1"/>
    <col min="5124" max="5378" width="9.140625" style="32"/>
    <col min="5379" max="5379" width="28.140625" style="32" customWidth="1"/>
    <col min="5380" max="5634" width="9.140625" style="32"/>
    <col min="5635" max="5635" width="28.140625" style="32" customWidth="1"/>
    <col min="5636" max="5890" width="9.140625" style="32"/>
    <col min="5891" max="5891" width="28.140625" style="32" customWidth="1"/>
    <col min="5892" max="6146" width="9.140625" style="32"/>
    <col min="6147" max="6147" width="28.140625" style="32" customWidth="1"/>
    <col min="6148" max="6402" width="9.140625" style="32"/>
    <col min="6403" max="6403" width="28.140625" style="32" customWidth="1"/>
    <col min="6404" max="6658" width="9.140625" style="32"/>
    <col min="6659" max="6659" width="28.140625" style="32" customWidth="1"/>
    <col min="6660" max="6914" width="9.140625" style="32"/>
    <col min="6915" max="6915" width="28.140625" style="32" customWidth="1"/>
    <col min="6916" max="7170" width="9.140625" style="32"/>
    <col min="7171" max="7171" width="28.140625" style="32" customWidth="1"/>
    <col min="7172" max="7426" width="9.140625" style="32"/>
    <col min="7427" max="7427" width="28.140625" style="32" customWidth="1"/>
    <col min="7428" max="7682" width="9.140625" style="32"/>
    <col min="7683" max="7683" width="28.140625" style="32" customWidth="1"/>
    <col min="7684" max="7938" width="9.140625" style="32"/>
    <col min="7939" max="7939" width="28.140625" style="32" customWidth="1"/>
    <col min="7940" max="8194" width="9.140625" style="32"/>
    <col min="8195" max="8195" width="28.140625" style="32" customWidth="1"/>
    <col min="8196" max="8450" width="9.140625" style="32"/>
    <col min="8451" max="8451" width="28.140625" style="32" customWidth="1"/>
    <col min="8452" max="8706" width="9.140625" style="32"/>
    <col min="8707" max="8707" width="28.140625" style="32" customWidth="1"/>
    <col min="8708" max="8962" width="9.140625" style="32"/>
    <col min="8963" max="8963" width="28.140625" style="32" customWidth="1"/>
    <col min="8964" max="9218" width="9.140625" style="32"/>
    <col min="9219" max="9219" width="28.140625" style="32" customWidth="1"/>
    <col min="9220" max="9474" width="9.140625" style="32"/>
    <col min="9475" max="9475" width="28.140625" style="32" customWidth="1"/>
    <col min="9476" max="9730" width="9.140625" style="32"/>
    <col min="9731" max="9731" width="28.140625" style="32" customWidth="1"/>
    <col min="9732" max="9986" width="9.140625" style="32"/>
    <col min="9987" max="9987" width="28.140625" style="32" customWidth="1"/>
    <col min="9988" max="10242" width="9.140625" style="32"/>
    <col min="10243" max="10243" width="28.140625" style="32" customWidth="1"/>
    <col min="10244" max="10498" width="9.140625" style="32"/>
    <col min="10499" max="10499" width="28.140625" style="32" customWidth="1"/>
    <col min="10500" max="10754" width="9.140625" style="32"/>
    <col min="10755" max="10755" width="28.140625" style="32" customWidth="1"/>
    <col min="10756" max="11010" width="9.140625" style="32"/>
    <col min="11011" max="11011" width="28.140625" style="32" customWidth="1"/>
    <col min="11012" max="11266" width="9.140625" style="32"/>
    <col min="11267" max="11267" width="28.140625" style="32" customWidth="1"/>
    <col min="11268" max="11522" width="9.140625" style="32"/>
    <col min="11523" max="11523" width="28.140625" style="32" customWidth="1"/>
    <col min="11524" max="11778" width="9.140625" style="32"/>
    <col min="11779" max="11779" width="28.140625" style="32" customWidth="1"/>
    <col min="11780" max="12034" width="9.140625" style="32"/>
    <col min="12035" max="12035" width="28.140625" style="32" customWidth="1"/>
    <col min="12036" max="12290" width="9.140625" style="32"/>
    <col min="12291" max="12291" width="28.140625" style="32" customWidth="1"/>
    <col min="12292" max="12546" width="9.140625" style="32"/>
    <col min="12547" max="12547" width="28.140625" style="32" customWidth="1"/>
    <col min="12548" max="12802" width="9.140625" style="32"/>
    <col min="12803" max="12803" width="28.140625" style="32" customWidth="1"/>
    <col min="12804" max="13058" width="9.140625" style="32"/>
    <col min="13059" max="13059" width="28.140625" style="32" customWidth="1"/>
    <col min="13060" max="13314" width="9.140625" style="32"/>
    <col min="13315" max="13315" width="28.140625" style="32" customWidth="1"/>
    <col min="13316" max="13570" width="9.140625" style="32"/>
    <col min="13571" max="13571" width="28.140625" style="32" customWidth="1"/>
    <col min="13572" max="13826" width="9.140625" style="32"/>
    <col min="13827" max="13827" width="28.140625" style="32" customWidth="1"/>
    <col min="13828" max="14082" width="9.140625" style="32"/>
    <col min="14083" max="14083" width="28.140625" style="32" customWidth="1"/>
    <col min="14084" max="14338" width="9.140625" style="32"/>
    <col min="14339" max="14339" width="28.140625" style="32" customWidth="1"/>
    <col min="14340" max="14594" width="9.140625" style="32"/>
    <col min="14595" max="14595" width="28.140625" style="32" customWidth="1"/>
    <col min="14596" max="14850" width="9.140625" style="32"/>
    <col min="14851" max="14851" width="28.140625" style="32" customWidth="1"/>
    <col min="14852" max="15106" width="9.140625" style="32"/>
    <col min="15107" max="15107" width="28.140625" style="32" customWidth="1"/>
    <col min="15108" max="15362" width="9.140625" style="32"/>
    <col min="15363" max="15363" width="28.140625" style="32" customWidth="1"/>
    <col min="15364" max="15618" width="9.140625" style="32"/>
    <col min="15619" max="15619" width="28.140625" style="32" customWidth="1"/>
    <col min="15620" max="15874" width="9.140625" style="32"/>
    <col min="15875" max="15875" width="28.140625" style="32" customWidth="1"/>
    <col min="15876" max="16130" width="9.140625" style="32"/>
    <col min="16131" max="16131" width="28.140625" style="32" customWidth="1"/>
    <col min="16132" max="16384" width="9.140625" style="32"/>
  </cols>
  <sheetData>
    <row r="2" spans="3:6" x14ac:dyDescent="0.2">
      <c r="C2" s="30" t="s">
        <v>112</v>
      </c>
    </row>
    <row r="3" spans="3:6" x14ac:dyDescent="0.2">
      <c r="C3" s="3" t="s">
        <v>37</v>
      </c>
      <c r="D3" s="41"/>
      <c r="E3" s="41"/>
    </row>
    <row r="5" spans="3:6" x14ac:dyDescent="0.2">
      <c r="C5" s="45" t="s">
        <v>86</v>
      </c>
      <c r="D5" s="45" t="s">
        <v>91</v>
      </c>
      <c r="E5" s="45" t="s">
        <v>41</v>
      </c>
      <c r="F5" s="45" t="s">
        <v>40</v>
      </c>
    </row>
    <row r="6" spans="3:6" x14ac:dyDescent="0.2">
      <c r="C6" s="44" t="s">
        <v>35</v>
      </c>
      <c r="D6" s="47">
        <v>1212097</v>
      </c>
      <c r="E6" s="47">
        <v>577535</v>
      </c>
      <c r="F6" s="47">
        <v>996693</v>
      </c>
    </row>
    <row r="7" spans="3:6" x14ac:dyDescent="0.2">
      <c r="C7" s="46" t="s">
        <v>79</v>
      </c>
      <c r="D7" s="48">
        <v>12593</v>
      </c>
      <c r="E7" s="48">
        <v>12593</v>
      </c>
      <c r="F7" s="48" t="s">
        <v>85</v>
      </c>
    </row>
    <row r="8" spans="3:6" x14ac:dyDescent="0.2">
      <c r="C8" s="20" t="s">
        <v>52</v>
      </c>
      <c r="D8" s="48">
        <v>2725</v>
      </c>
      <c r="E8" s="49">
        <v>2725</v>
      </c>
      <c r="F8" s="49">
        <v>2725</v>
      </c>
    </row>
    <row r="9" spans="3:6" x14ac:dyDescent="0.2">
      <c r="C9" s="20" t="s">
        <v>53</v>
      </c>
      <c r="D9" s="48">
        <v>3057</v>
      </c>
      <c r="E9" s="49">
        <v>3057</v>
      </c>
      <c r="F9" s="49">
        <v>3057</v>
      </c>
    </row>
    <row r="10" spans="3:6" x14ac:dyDescent="0.2">
      <c r="C10" s="20" t="s">
        <v>90</v>
      </c>
      <c r="D10" s="48">
        <v>3823</v>
      </c>
      <c r="E10" s="49">
        <v>3823</v>
      </c>
      <c r="F10" s="49">
        <v>3823</v>
      </c>
    </row>
    <row r="11" spans="3:6" x14ac:dyDescent="0.2">
      <c r="C11" s="20" t="s">
        <v>54</v>
      </c>
      <c r="D11" s="48">
        <v>22341</v>
      </c>
      <c r="E11" s="49" t="s">
        <v>85</v>
      </c>
      <c r="F11" s="49">
        <v>22341</v>
      </c>
    </row>
    <row r="12" spans="3:6" x14ac:dyDescent="0.2">
      <c r="C12" s="20" t="s">
        <v>55</v>
      </c>
      <c r="D12" s="48">
        <v>18945</v>
      </c>
      <c r="E12" s="49" t="s">
        <v>85</v>
      </c>
      <c r="F12" s="49">
        <v>18945</v>
      </c>
    </row>
    <row r="13" spans="3:6" x14ac:dyDescent="0.2">
      <c r="C13" s="20" t="s">
        <v>56</v>
      </c>
      <c r="D13" s="48">
        <v>28439</v>
      </c>
      <c r="E13" s="48" t="s">
        <v>85</v>
      </c>
      <c r="F13" s="48">
        <v>28439</v>
      </c>
    </row>
    <row r="14" spans="3:6" x14ac:dyDescent="0.2">
      <c r="C14" s="20" t="s">
        <v>46</v>
      </c>
      <c r="D14" s="48">
        <v>66983</v>
      </c>
      <c r="E14" s="49">
        <v>66983</v>
      </c>
      <c r="F14" s="49">
        <v>66983</v>
      </c>
    </row>
    <row r="15" spans="3:6" x14ac:dyDescent="0.2">
      <c r="C15" s="20" t="s">
        <v>57</v>
      </c>
      <c r="D15" s="48">
        <v>27301</v>
      </c>
      <c r="E15" s="49" t="s">
        <v>85</v>
      </c>
      <c r="F15" s="49">
        <v>27301</v>
      </c>
    </row>
    <row r="16" spans="3:6" x14ac:dyDescent="0.2">
      <c r="C16" s="20" t="s">
        <v>58</v>
      </c>
      <c r="D16" s="48">
        <v>167343</v>
      </c>
      <c r="E16" s="49" t="s">
        <v>85</v>
      </c>
      <c r="F16" s="49">
        <v>167343</v>
      </c>
    </row>
    <row r="17" spans="3:6" x14ac:dyDescent="0.2">
      <c r="C17" s="20" t="s">
        <v>59</v>
      </c>
      <c r="D17" s="48">
        <v>9840</v>
      </c>
      <c r="E17" s="49">
        <v>9840</v>
      </c>
      <c r="F17" s="49">
        <v>9840</v>
      </c>
    </row>
    <row r="18" spans="3:6" x14ac:dyDescent="0.2">
      <c r="C18" s="20" t="s">
        <v>60</v>
      </c>
      <c r="D18" s="48">
        <v>4445</v>
      </c>
      <c r="E18" s="49" t="s">
        <v>85</v>
      </c>
      <c r="F18" s="49">
        <v>4445</v>
      </c>
    </row>
    <row r="19" spans="3:6" x14ac:dyDescent="0.2">
      <c r="C19" s="20" t="s">
        <v>108</v>
      </c>
      <c r="D19" s="48">
        <v>50837</v>
      </c>
      <c r="E19" s="48">
        <v>50837</v>
      </c>
      <c r="F19" s="48">
        <v>50837</v>
      </c>
    </row>
    <row r="20" spans="3:6" x14ac:dyDescent="0.2">
      <c r="C20" s="20" t="s">
        <v>61</v>
      </c>
      <c r="D20" s="48">
        <v>7949</v>
      </c>
      <c r="E20" s="49">
        <v>7949</v>
      </c>
      <c r="F20" s="49">
        <v>7949</v>
      </c>
    </row>
    <row r="21" spans="3:6" x14ac:dyDescent="0.2">
      <c r="C21" s="20" t="s">
        <v>62</v>
      </c>
      <c r="D21" s="48">
        <v>14814</v>
      </c>
      <c r="E21" s="49">
        <v>14814</v>
      </c>
      <c r="F21" s="49" t="s">
        <v>85</v>
      </c>
    </row>
    <row r="22" spans="3:6" x14ac:dyDescent="0.2">
      <c r="C22" s="20" t="s">
        <v>63</v>
      </c>
      <c r="D22" s="48">
        <v>1789</v>
      </c>
      <c r="E22" s="49">
        <v>1789</v>
      </c>
      <c r="F22" s="49" t="s">
        <v>85</v>
      </c>
    </row>
    <row r="23" spans="3:6" x14ac:dyDescent="0.2">
      <c r="C23" s="20" t="s">
        <v>64</v>
      </c>
      <c r="D23" s="48">
        <v>1517</v>
      </c>
      <c r="E23" s="49">
        <v>1517</v>
      </c>
      <c r="F23" s="49" t="s">
        <v>85</v>
      </c>
    </row>
    <row r="24" spans="3:6" x14ac:dyDescent="0.2">
      <c r="C24" s="20" t="s">
        <v>65</v>
      </c>
      <c r="D24" s="48">
        <v>1899</v>
      </c>
      <c r="E24" s="49">
        <v>1899</v>
      </c>
      <c r="F24" s="49" t="s">
        <v>85</v>
      </c>
    </row>
    <row r="25" spans="3:6" x14ac:dyDescent="0.2">
      <c r="C25" s="20" t="s">
        <v>66</v>
      </c>
      <c r="D25" s="48">
        <v>1647</v>
      </c>
      <c r="E25" s="48">
        <v>1647</v>
      </c>
      <c r="F25" s="48" t="s">
        <v>85</v>
      </c>
    </row>
    <row r="26" spans="3:6" x14ac:dyDescent="0.2">
      <c r="C26" s="20" t="s">
        <v>67</v>
      </c>
      <c r="D26" s="48">
        <v>2190</v>
      </c>
      <c r="E26" s="49">
        <v>2190</v>
      </c>
      <c r="F26" s="49">
        <v>2190</v>
      </c>
    </row>
    <row r="27" spans="3:6" x14ac:dyDescent="0.2">
      <c r="C27" s="20" t="s">
        <v>80</v>
      </c>
      <c r="D27" s="48">
        <v>73716</v>
      </c>
      <c r="E27" s="49" t="s">
        <v>85</v>
      </c>
      <c r="F27" s="49">
        <v>73716</v>
      </c>
    </row>
    <row r="28" spans="3:6" x14ac:dyDescent="0.2">
      <c r="C28" s="20" t="s">
        <v>81</v>
      </c>
      <c r="D28" s="48">
        <v>1596</v>
      </c>
      <c r="E28" s="49" t="s">
        <v>85</v>
      </c>
      <c r="F28" s="49">
        <v>1596</v>
      </c>
    </row>
    <row r="29" spans="3:6" x14ac:dyDescent="0.2">
      <c r="C29" s="20" t="s">
        <v>68</v>
      </c>
      <c r="D29" s="48">
        <v>5748</v>
      </c>
      <c r="E29" s="49">
        <v>5748</v>
      </c>
      <c r="F29" s="49" t="s">
        <v>85</v>
      </c>
    </row>
    <row r="30" spans="3:6" x14ac:dyDescent="0.2">
      <c r="C30" s="20" t="s">
        <v>69</v>
      </c>
      <c r="D30" s="48">
        <v>3241</v>
      </c>
      <c r="E30" s="49">
        <v>3241</v>
      </c>
      <c r="F30" s="49" t="s">
        <v>85</v>
      </c>
    </row>
    <row r="31" spans="3:6" x14ac:dyDescent="0.2">
      <c r="C31" s="20" t="s">
        <v>43</v>
      </c>
      <c r="D31" s="48">
        <v>28710</v>
      </c>
      <c r="E31" s="48">
        <v>28710</v>
      </c>
      <c r="F31" s="48" t="s">
        <v>85</v>
      </c>
    </row>
    <row r="32" spans="3:6" x14ac:dyDescent="0.2">
      <c r="C32" s="20" t="s">
        <v>44</v>
      </c>
      <c r="D32" s="48">
        <v>184802</v>
      </c>
      <c r="E32" s="49">
        <v>184802</v>
      </c>
      <c r="F32" s="49">
        <v>184802</v>
      </c>
    </row>
    <row r="33" spans="3:6" x14ac:dyDescent="0.2">
      <c r="C33" s="20" t="s">
        <v>87</v>
      </c>
      <c r="D33" s="48">
        <v>13063</v>
      </c>
      <c r="E33" s="49" t="s">
        <v>85</v>
      </c>
      <c r="F33" s="49">
        <v>13063</v>
      </c>
    </row>
    <row r="34" spans="3:6" x14ac:dyDescent="0.2">
      <c r="C34" s="20" t="s">
        <v>18</v>
      </c>
      <c r="D34" s="48">
        <v>93852</v>
      </c>
      <c r="E34" s="49">
        <v>93852</v>
      </c>
      <c r="F34" s="49" t="s">
        <v>85</v>
      </c>
    </row>
    <row r="35" spans="3:6" x14ac:dyDescent="0.2">
      <c r="C35" s="20" t="s">
        <v>70</v>
      </c>
      <c r="D35" s="48">
        <v>10222</v>
      </c>
      <c r="E35" s="49" t="s">
        <v>85</v>
      </c>
      <c r="F35" s="49">
        <v>10222</v>
      </c>
    </row>
    <row r="36" spans="3:6" x14ac:dyDescent="0.2">
      <c r="C36" s="20" t="s">
        <v>71</v>
      </c>
      <c r="D36" s="48">
        <v>1190</v>
      </c>
      <c r="E36" s="49">
        <v>1190</v>
      </c>
      <c r="F36" s="49">
        <v>1190</v>
      </c>
    </row>
    <row r="37" spans="3:6" x14ac:dyDescent="0.2">
      <c r="C37" s="20" t="s">
        <v>45</v>
      </c>
      <c r="D37" s="48">
        <v>24090</v>
      </c>
      <c r="E37" s="48">
        <v>24090</v>
      </c>
      <c r="F37" s="48">
        <v>24090</v>
      </c>
    </row>
    <row r="38" spans="3:6" x14ac:dyDescent="0.2">
      <c r="C38" s="20" t="s">
        <v>72</v>
      </c>
      <c r="D38" s="48">
        <v>46500</v>
      </c>
      <c r="E38" s="49" t="s">
        <v>85</v>
      </c>
      <c r="F38" s="49">
        <v>46500</v>
      </c>
    </row>
    <row r="39" spans="3:6" x14ac:dyDescent="0.2">
      <c r="C39" s="20" t="s">
        <v>73</v>
      </c>
      <c r="D39" s="48">
        <v>2201</v>
      </c>
      <c r="E39" s="49">
        <v>2201</v>
      </c>
      <c r="F39" s="49" t="s">
        <v>85</v>
      </c>
    </row>
    <row r="40" spans="3:6" x14ac:dyDescent="0.2">
      <c r="C40" s="20" t="s">
        <v>74</v>
      </c>
      <c r="D40" s="48">
        <v>5150</v>
      </c>
      <c r="E40" s="49">
        <v>5150</v>
      </c>
      <c r="F40" s="49" t="s">
        <v>85</v>
      </c>
    </row>
    <row r="41" spans="3:6" ht="24" x14ac:dyDescent="0.2">
      <c r="C41" s="20" t="s">
        <v>82</v>
      </c>
      <c r="D41" s="48">
        <v>9970</v>
      </c>
      <c r="E41" s="49">
        <v>9970</v>
      </c>
      <c r="F41" s="49" t="s">
        <v>85</v>
      </c>
    </row>
    <row r="42" spans="3:6" x14ac:dyDescent="0.2">
      <c r="C42" s="20" t="s">
        <v>88</v>
      </c>
      <c r="D42" s="48">
        <v>10792</v>
      </c>
      <c r="E42" s="49">
        <v>10792</v>
      </c>
      <c r="F42" s="49" t="s">
        <v>85</v>
      </c>
    </row>
    <row r="43" spans="3:6" x14ac:dyDescent="0.2">
      <c r="C43" s="20" t="s">
        <v>83</v>
      </c>
      <c r="D43" s="48">
        <v>691</v>
      </c>
      <c r="E43" s="48">
        <v>691</v>
      </c>
      <c r="F43" s="48" t="s">
        <v>85</v>
      </c>
    </row>
    <row r="44" spans="3:6" x14ac:dyDescent="0.2">
      <c r="C44" s="20" t="s">
        <v>75</v>
      </c>
      <c r="D44" s="48">
        <v>9975</v>
      </c>
      <c r="E44" s="49">
        <v>9975</v>
      </c>
      <c r="F44" s="49" t="s">
        <v>85</v>
      </c>
    </row>
    <row r="45" spans="3:6" x14ac:dyDescent="0.2">
      <c r="C45" s="20" t="s">
        <v>89</v>
      </c>
      <c r="D45" s="48">
        <v>10815</v>
      </c>
      <c r="E45" s="49">
        <v>10815</v>
      </c>
      <c r="F45" s="49" t="s">
        <v>85</v>
      </c>
    </row>
    <row r="46" spans="3:6" x14ac:dyDescent="0.2">
      <c r="C46" s="20" t="s">
        <v>76</v>
      </c>
      <c r="D46" s="48">
        <v>29458</v>
      </c>
      <c r="E46" s="49" t="s">
        <v>85</v>
      </c>
      <c r="F46" s="49">
        <v>29458</v>
      </c>
    </row>
    <row r="47" spans="3:6" x14ac:dyDescent="0.2">
      <c r="C47" s="20" t="s">
        <v>77</v>
      </c>
      <c r="D47" s="48">
        <v>118604</v>
      </c>
      <c r="E47" s="49" t="s">
        <v>85</v>
      </c>
      <c r="F47" s="49">
        <v>118604</v>
      </c>
    </row>
    <row r="48" spans="3:6" x14ac:dyDescent="0.2">
      <c r="C48" s="20" t="s">
        <v>49</v>
      </c>
      <c r="D48" s="48">
        <v>68654</v>
      </c>
      <c r="E48" s="49" t="s">
        <v>85</v>
      </c>
      <c r="F48" s="49">
        <v>68654</v>
      </c>
    </row>
    <row r="49" spans="3:6" x14ac:dyDescent="0.2">
      <c r="C49" s="20" t="s">
        <v>78</v>
      </c>
      <c r="D49" s="48">
        <v>3935</v>
      </c>
      <c r="E49" s="48" t="s">
        <v>85</v>
      </c>
      <c r="F49" s="48">
        <v>3935</v>
      </c>
    </row>
    <row r="50" spans="3:6" x14ac:dyDescent="0.2">
      <c r="C50" s="22" t="s">
        <v>84</v>
      </c>
      <c r="D50" s="50">
        <v>4645</v>
      </c>
      <c r="E50" s="50">
        <v>4645</v>
      </c>
      <c r="F50" s="50">
        <v>4645</v>
      </c>
    </row>
    <row r="52" spans="3:6" x14ac:dyDescent="0.2">
      <c r="C52" s="21" t="s">
        <v>134</v>
      </c>
    </row>
    <row r="53" spans="3:6" x14ac:dyDescent="0.2">
      <c r="C53" s="28" t="s">
        <v>109</v>
      </c>
    </row>
    <row r="54" spans="3:6" x14ac:dyDescent="0.2">
      <c r="C54" s="6" t="s">
        <v>119</v>
      </c>
    </row>
    <row r="65" spans="1:1" x14ac:dyDescent="0.2">
      <c r="A65" s="32" t="s">
        <v>111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zoomScaleNormal="100" workbookViewId="0">
      <selection activeCell="H38" sqref="H38:M39"/>
    </sheetView>
  </sheetViews>
  <sheetFormatPr defaultRowHeight="12" x14ac:dyDescent="0.2"/>
  <cols>
    <col min="1" max="2" width="9.140625" style="2"/>
    <col min="3" max="3" width="14.28515625" style="2" customWidth="1"/>
    <col min="4" max="6" width="9.140625" style="2"/>
    <col min="7" max="7" width="11.5703125" style="2" customWidth="1"/>
    <col min="8" max="16384" width="9.140625" style="2"/>
  </cols>
  <sheetData>
    <row r="3" spans="3:17" x14ac:dyDescent="0.2">
      <c r="C3" s="1" t="s">
        <v>16</v>
      </c>
    </row>
    <row r="4" spans="3:17" x14ac:dyDescent="0.2">
      <c r="C4" s="1"/>
    </row>
    <row r="6" spans="3:17" x14ac:dyDescent="0.2">
      <c r="M6" s="10"/>
      <c r="N6" s="10"/>
      <c r="O6" s="10"/>
      <c r="P6" s="10"/>
      <c r="Q6" s="10"/>
    </row>
    <row r="7" spans="3:17" x14ac:dyDescent="0.2">
      <c r="H7" s="30" t="s">
        <v>130</v>
      </c>
    </row>
    <row r="8" spans="3:17" x14ac:dyDescent="0.2">
      <c r="H8" s="7" t="s">
        <v>36</v>
      </c>
    </row>
    <row r="9" spans="3:17" x14ac:dyDescent="0.2">
      <c r="F9" s="17"/>
    </row>
    <row r="10" spans="3:17" x14ac:dyDescent="0.2">
      <c r="C10" s="10"/>
      <c r="D10" s="9" t="s">
        <v>33</v>
      </c>
      <c r="E10" s="9" t="s">
        <v>34</v>
      </c>
      <c r="F10" s="9" t="s">
        <v>35</v>
      </c>
    </row>
    <row r="11" spans="3:17" x14ac:dyDescent="0.2">
      <c r="C11" s="33" t="s">
        <v>121</v>
      </c>
      <c r="D11" s="34">
        <v>149.91999999999999</v>
      </c>
      <c r="E11" s="34">
        <v>92.17</v>
      </c>
      <c r="F11" s="34">
        <v>119.48</v>
      </c>
      <c r="G11" s="4"/>
    </row>
    <row r="12" spans="3:17" x14ac:dyDescent="0.2">
      <c r="C12" s="33"/>
      <c r="D12" s="35"/>
      <c r="E12" s="35"/>
      <c r="F12" s="35"/>
      <c r="G12" s="4"/>
    </row>
    <row r="13" spans="3:17" x14ac:dyDescent="0.2">
      <c r="C13" s="33" t="s">
        <v>8</v>
      </c>
      <c r="D13" s="35">
        <v>470.29</v>
      </c>
      <c r="E13" s="35">
        <v>216.91</v>
      </c>
      <c r="F13" s="36">
        <v>320.43</v>
      </c>
      <c r="G13" s="4"/>
    </row>
    <row r="14" spans="3:17" x14ac:dyDescent="0.2">
      <c r="C14" s="33" t="s">
        <v>25</v>
      </c>
      <c r="D14" s="35">
        <v>454.86</v>
      </c>
      <c r="E14" s="36">
        <v>187.3</v>
      </c>
      <c r="F14" s="35">
        <v>297.74</v>
      </c>
      <c r="G14" s="4"/>
    </row>
    <row r="15" spans="3:17" x14ac:dyDescent="0.2">
      <c r="C15" s="33" t="s">
        <v>12</v>
      </c>
      <c r="D15" s="36">
        <v>383.55</v>
      </c>
      <c r="E15" s="36">
        <v>223.29</v>
      </c>
      <c r="F15" s="35">
        <v>295.85000000000002</v>
      </c>
      <c r="G15" s="4"/>
    </row>
    <row r="16" spans="3:17" x14ac:dyDescent="0.2">
      <c r="C16" s="33" t="s">
        <v>1</v>
      </c>
      <c r="D16" s="35">
        <v>338.92</v>
      </c>
      <c r="E16" s="35">
        <v>175.41</v>
      </c>
      <c r="F16" s="35">
        <v>249.42</v>
      </c>
      <c r="G16" s="4"/>
    </row>
    <row r="17" spans="3:8" x14ac:dyDescent="0.2">
      <c r="C17" s="33" t="s">
        <v>9</v>
      </c>
      <c r="D17" s="36">
        <v>332.61</v>
      </c>
      <c r="E17" s="36">
        <v>177.19</v>
      </c>
      <c r="F17" s="35">
        <v>244.98</v>
      </c>
      <c r="G17" s="4"/>
    </row>
    <row r="18" spans="3:8" x14ac:dyDescent="0.2">
      <c r="C18" s="33" t="s">
        <v>14</v>
      </c>
      <c r="D18" s="35">
        <v>324.8</v>
      </c>
      <c r="E18" s="35">
        <v>168.92</v>
      </c>
      <c r="F18" s="35">
        <v>237.34</v>
      </c>
      <c r="G18" s="4"/>
    </row>
    <row r="19" spans="3:8" x14ac:dyDescent="0.2">
      <c r="C19" s="33" t="s">
        <v>3</v>
      </c>
      <c r="D19" s="35">
        <v>328.1</v>
      </c>
      <c r="E19" s="35">
        <v>141.91</v>
      </c>
      <c r="F19" s="36">
        <v>218.51</v>
      </c>
      <c r="G19" s="4"/>
    </row>
    <row r="20" spans="3:8" x14ac:dyDescent="0.2">
      <c r="C20" s="33" t="s">
        <v>31</v>
      </c>
      <c r="D20" s="35">
        <v>249.9</v>
      </c>
      <c r="E20" s="35">
        <v>135.35</v>
      </c>
      <c r="F20" s="35">
        <v>187.3</v>
      </c>
      <c r="G20" s="4"/>
      <c r="H20" s="11"/>
    </row>
    <row r="21" spans="3:8" x14ac:dyDescent="0.2">
      <c r="C21" s="33" t="s">
        <v>2</v>
      </c>
      <c r="D21" s="36">
        <v>236.37</v>
      </c>
      <c r="E21" s="35">
        <v>123.33</v>
      </c>
      <c r="F21" s="35">
        <v>175.61</v>
      </c>
      <c r="G21" s="4"/>
      <c r="H21" s="11"/>
    </row>
    <row r="22" spans="3:8" x14ac:dyDescent="0.2">
      <c r="C22" s="33" t="s">
        <v>11</v>
      </c>
      <c r="D22" s="36">
        <v>225.55</v>
      </c>
      <c r="E22" s="35">
        <v>118.9</v>
      </c>
      <c r="F22" s="35">
        <v>166.82</v>
      </c>
      <c r="G22" s="4"/>
      <c r="H22" s="11"/>
    </row>
    <row r="23" spans="3:8" x14ac:dyDescent="0.2">
      <c r="C23" s="33" t="s">
        <v>13</v>
      </c>
      <c r="D23" s="35">
        <v>158.55000000000001</v>
      </c>
      <c r="E23" s="35">
        <v>82.32</v>
      </c>
      <c r="F23" s="35">
        <v>118.24</v>
      </c>
      <c r="G23" s="4"/>
      <c r="H23" s="11"/>
    </row>
    <row r="24" spans="3:8" x14ac:dyDescent="0.2">
      <c r="C24" s="33" t="s">
        <v>4</v>
      </c>
      <c r="D24" s="35">
        <v>150.13</v>
      </c>
      <c r="E24" s="35">
        <v>80.58</v>
      </c>
      <c r="F24" s="35">
        <v>113.64</v>
      </c>
      <c r="G24" s="4"/>
    </row>
    <row r="25" spans="3:8" x14ac:dyDescent="0.2">
      <c r="C25" s="33" t="s">
        <v>15</v>
      </c>
      <c r="D25" s="35">
        <v>137.72999999999999</v>
      </c>
      <c r="E25" s="35">
        <v>90.69</v>
      </c>
      <c r="F25" s="35">
        <v>113.54</v>
      </c>
      <c r="G25" s="4"/>
    </row>
    <row r="26" spans="3:8" x14ac:dyDescent="0.2">
      <c r="C26" s="33" t="s">
        <v>19</v>
      </c>
      <c r="D26" s="35">
        <v>130.32</v>
      </c>
      <c r="E26" s="35">
        <v>87.24</v>
      </c>
      <c r="F26" s="35">
        <v>108.08</v>
      </c>
      <c r="G26" s="4"/>
    </row>
    <row r="27" spans="3:8" x14ac:dyDescent="0.2">
      <c r="C27" s="33" t="s">
        <v>29</v>
      </c>
      <c r="D27" s="35">
        <v>145.27000000000001</v>
      </c>
      <c r="E27" s="35">
        <v>72.09</v>
      </c>
      <c r="F27" s="35">
        <v>107.03</v>
      </c>
      <c r="G27" s="4"/>
    </row>
    <row r="28" spans="3:8" x14ac:dyDescent="0.2">
      <c r="C28" s="33" t="s">
        <v>104</v>
      </c>
      <c r="D28" s="35">
        <v>132.01</v>
      </c>
      <c r="E28" s="35">
        <v>83.42</v>
      </c>
      <c r="F28" s="35">
        <v>106.75</v>
      </c>
      <c r="G28" s="4"/>
    </row>
    <row r="29" spans="3:8" x14ac:dyDescent="0.2">
      <c r="C29" s="33" t="s">
        <v>23</v>
      </c>
      <c r="D29" s="35">
        <v>128.94</v>
      </c>
      <c r="E29" s="35">
        <v>83.67</v>
      </c>
      <c r="F29" s="35">
        <v>106.02</v>
      </c>
      <c r="G29" s="4"/>
    </row>
    <row r="30" spans="3:8" x14ac:dyDescent="0.2">
      <c r="C30" s="33" t="s">
        <v>28</v>
      </c>
      <c r="D30" s="35">
        <v>135</v>
      </c>
      <c r="E30" s="35">
        <v>76.83</v>
      </c>
      <c r="F30" s="35">
        <v>103.48</v>
      </c>
      <c r="G30" s="4"/>
    </row>
    <row r="31" spans="3:8" x14ac:dyDescent="0.2">
      <c r="C31" s="33" t="s">
        <v>26</v>
      </c>
      <c r="D31" s="35">
        <v>119.79</v>
      </c>
      <c r="E31" s="35">
        <v>87.45</v>
      </c>
      <c r="F31" s="35">
        <v>102.7</v>
      </c>
      <c r="G31" s="4"/>
    </row>
    <row r="32" spans="3:8" x14ac:dyDescent="0.2">
      <c r="C32" s="33" t="s">
        <v>10</v>
      </c>
      <c r="D32" s="35">
        <v>128.36000000000001</v>
      </c>
      <c r="E32" s="35">
        <v>76.87</v>
      </c>
      <c r="F32" s="35">
        <v>101.26</v>
      </c>
      <c r="G32" s="4"/>
    </row>
    <row r="33" spans="3:22" x14ac:dyDescent="0.2">
      <c r="C33" s="33" t="s">
        <v>0</v>
      </c>
      <c r="D33" s="35">
        <v>110.1</v>
      </c>
      <c r="E33" s="36">
        <v>79.44</v>
      </c>
      <c r="F33" s="35">
        <v>94.06</v>
      </c>
      <c r="G33" s="4"/>
    </row>
    <row r="34" spans="3:22" x14ac:dyDescent="0.2">
      <c r="C34" s="33" t="s">
        <v>22</v>
      </c>
      <c r="D34" s="35">
        <v>108.2</v>
      </c>
      <c r="E34" s="35">
        <v>80.17</v>
      </c>
      <c r="F34" s="35">
        <v>93.91</v>
      </c>
      <c r="G34" s="4"/>
    </row>
    <row r="35" spans="3:22" x14ac:dyDescent="0.2">
      <c r="C35" s="33" t="s">
        <v>30</v>
      </c>
      <c r="D35" s="36">
        <v>111.44</v>
      </c>
      <c r="E35" s="35">
        <v>74.25</v>
      </c>
      <c r="F35" s="35">
        <v>92.58</v>
      </c>
      <c r="G35" s="4"/>
    </row>
    <row r="36" spans="3:22" x14ac:dyDescent="0.2">
      <c r="C36" s="33" t="s">
        <v>27</v>
      </c>
      <c r="D36" s="35">
        <v>96.56</v>
      </c>
      <c r="E36" s="35">
        <v>76.849999999999994</v>
      </c>
      <c r="F36" s="35">
        <v>86.48</v>
      </c>
      <c r="G36" s="4"/>
    </row>
    <row r="37" spans="3:22" x14ac:dyDescent="0.2">
      <c r="C37" s="33" t="s">
        <v>24</v>
      </c>
      <c r="D37" s="35">
        <v>103.39</v>
      </c>
      <c r="E37" s="35">
        <v>68.56</v>
      </c>
      <c r="F37" s="35">
        <v>85.03</v>
      </c>
      <c r="G37" s="4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3:22" x14ac:dyDescent="0.2">
      <c r="C38" s="33" t="s">
        <v>7</v>
      </c>
      <c r="D38" s="35">
        <v>109</v>
      </c>
      <c r="E38" s="35">
        <v>59.33</v>
      </c>
      <c r="F38" s="35">
        <v>83.3</v>
      </c>
      <c r="G38" s="4"/>
      <c r="H38" s="23" t="s">
        <v>105</v>
      </c>
    </row>
    <row r="39" spans="3:22" x14ac:dyDescent="0.2">
      <c r="C39" s="33" t="s">
        <v>5</v>
      </c>
      <c r="D39" s="37">
        <v>106.97</v>
      </c>
      <c r="E39" s="37">
        <v>60.92</v>
      </c>
      <c r="F39" s="38">
        <v>82.86</v>
      </c>
      <c r="G39" s="4"/>
      <c r="H39" s="76" t="s">
        <v>129</v>
      </c>
    </row>
    <row r="40" spans="3:22" x14ac:dyDescent="0.2">
      <c r="C40" s="33" t="s">
        <v>6</v>
      </c>
      <c r="D40" s="38">
        <v>86.99</v>
      </c>
      <c r="E40" s="38">
        <v>60.2</v>
      </c>
      <c r="F40" s="38">
        <v>72.84</v>
      </c>
      <c r="G40" s="4"/>
      <c r="H40" s="6" t="s">
        <v>118</v>
      </c>
    </row>
    <row r="41" spans="3:22" x14ac:dyDescent="0.2">
      <c r="C41" s="33"/>
      <c r="D41" s="36"/>
      <c r="E41" s="35"/>
      <c r="F41" s="35"/>
      <c r="G41" s="4"/>
    </row>
    <row r="42" spans="3:22" x14ac:dyDescent="0.2">
      <c r="C42" s="33" t="s">
        <v>32</v>
      </c>
      <c r="D42" s="35">
        <v>263.38</v>
      </c>
      <c r="E42" s="35">
        <v>173.75</v>
      </c>
      <c r="F42" s="35">
        <v>215.19</v>
      </c>
      <c r="G42" s="4"/>
    </row>
    <row r="43" spans="3:22" x14ac:dyDescent="0.2">
      <c r="C43" s="33" t="s">
        <v>20</v>
      </c>
      <c r="D43" s="35">
        <v>103.42</v>
      </c>
      <c r="E43" s="35">
        <v>70.040000000000006</v>
      </c>
      <c r="F43" s="35">
        <v>86.5</v>
      </c>
      <c r="G43" s="4"/>
    </row>
    <row r="44" spans="3:22" x14ac:dyDescent="0.2">
      <c r="C44" s="33" t="s">
        <v>38</v>
      </c>
      <c r="D44" s="35">
        <v>84.36</v>
      </c>
      <c r="E44" s="35">
        <v>79.069999999999993</v>
      </c>
      <c r="F44" s="35">
        <v>80.680000000000007</v>
      </c>
      <c r="G44" s="4"/>
    </row>
    <row r="45" spans="3:22" x14ac:dyDescent="0.2">
      <c r="C45" s="33" t="s">
        <v>21</v>
      </c>
      <c r="D45" s="35">
        <v>82.93</v>
      </c>
      <c r="E45" s="36">
        <v>58.7</v>
      </c>
      <c r="F45" s="35">
        <v>70.38</v>
      </c>
      <c r="G45" s="4"/>
    </row>
    <row r="46" spans="3:22" x14ac:dyDescent="0.2">
      <c r="D46" s="4"/>
      <c r="E46" s="4"/>
      <c r="F46" s="4"/>
      <c r="G46" s="4"/>
    </row>
    <row r="47" spans="3:22" ht="9.75" customHeight="1" x14ac:dyDescent="0.2"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3:22" ht="13.5" customHeight="1" x14ac:dyDescent="0.2">
      <c r="C48" s="23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6" x14ac:dyDescent="0.2">
      <c r="D49" s="4"/>
      <c r="E49" s="4"/>
      <c r="F49" s="4"/>
    </row>
    <row r="50" spans="1:6" x14ac:dyDescent="0.2">
      <c r="C50" s="8"/>
      <c r="D50" s="4"/>
      <c r="E50" s="4"/>
      <c r="F50" s="4"/>
    </row>
    <row r="51" spans="1:6" x14ac:dyDescent="0.2">
      <c r="C51" s="8"/>
      <c r="D51" s="4"/>
      <c r="E51" s="4"/>
      <c r="F51" s="4"/>
    </row>
    <row r="52" spans="1:6" x14ac:dyDescent="0.2">
      <c r="A52" s="5" t="s">
        <v>17</v>
      </c>
      <c r="C52" s="8"/>
      <c r="D52" s="4"/>
      <c r="E52" s="4"/>
      <c r="F52" s="4"/>
    </row>
    <row r="53" spans="1:6" x14ac:dyDescent="0.2">
      <c r="A53" s="32" t="s">
        <v>106</v>
      </c>
      <c r="C53" s="8"/>
      <c r="D53" s="4"/>
      <c r="E53" s="4"/>
      <c r="F53" s="4"/>
    </row>
    <row r="54" spans="1:6" x14ac:dyDescent="0.2">
      <c r="C54" s="8"/>
      <c r="D54" s="4"/>
      <c r="E54" s="4"/>
      <c r="F54" s="4"/>
    </row>
    <row r="55" spans="1:6" x14ac:dyDescent="0.2">
      <c r="C55" s="8"/>
      <c r="D55" s="4"/>
      <c r="E55" s="4"/>
      <c r="F55" s="4"/>
    </row>
  </sheetData>
  <mergeCells count="2">
    <mergeCell ref="C47:O47"/>
    <mergeCell ref="J37:V37"/>
  </mergeCells>
  <conditionalFormatting sqref="G13:G40">
    <cfRule type="top10" dxfId="0" priority="1" bottom="1" rank="4"/>
  </conditionalFormatting>
  <pageMargins left="0.7" right="0.7" top="0.75" bottom="0.75" header="0.3" footer="0.3"/>
  <pageSetup paperSize="9" scale="7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showGridLines="0" zoomScaleNormal="100" workbookViewId="0">
      <selection activeCell="H36" sqref="H36:T36"/>
    </sheetView>
  </sheetViews>
  <sheetFormatPr defaultRowHeight="12" x14ac:dyDescent="0.2"/>
  <cols>
    <col min="1" max="1" width="9.140625" style="37"/>
    <col min="2" max="2" width="40.28515625" style="37" customWidth="1"/>
    <col min="3" max="16384" width="9.140625" style="37"/>
  </cols>
  <sheetData>
    <row r="3" spans="2:5" x14ac:dyDescent="0.2">
      <c r="B3" s="30" t="s">
        <v>131</v>
      </c>
    </row>
    <row r="4" spans="2:5" x14ac:dyDescent="0.2">
      <c r="B4" s="7" t="s">
        <v>37</v>
      </c>
    </row>
    <row r="6" spans="2:5" x14ac:dyDescent="0.2">
      <c r="C6" s="39">
        <v>2012</v>
      </c>
      <c r="D6" s="39">
        <v>2013</v>
      </c>
    </row>
    <row r="7" spans="2:5" x14ac:dyDescent="0.2">
      <c r="B7" s="33" t="s">
        <v>44</v>
      </c>
      <c r="C7" s="40">
        <v>190775</v>
      </c>
      <c r="D7" s="40">
        <v>184802</v>
      </c>
      <c r="E7" s="77">
        <f>+(D7-C7)/C7*100</f>
        <v>-3.1309133796356963</v>
      </c>
    </row>
    <row r="8" spans="2:5" x14ac:dyDescent="0.2">
      <c r="B8" s="33" t="s">
        <v>18</v>
      </c>
      <c r="C8" s="40">
        <v>97228</v>
      </c>
      <c r="D8" s="40">
        <v>93852</v>
      </c>
      <c r="E8" s="77">
        <f t="shared" ref="E8:E13" si="0">+(D8-C8)/C8*100</f>
        <v>-3.4722507919529355</v>
      </c>
    </row>
    <row r="9" spans="2:5" x14ac:dyDescent="0.2">
      <c r="B9" s="33" t="s">
        <v>46</v>
      </c>
      <c r="C9" s="40">
        <v>68350</v>
      </c>
      <c r="D9" s="40">
        <v>66983</v>
      </c>
      <c r="E9" s="77">
        <f t="shared" si="0"/>
        <v>-2</v>
      </c>
    </row>
    <row r="10" spans="2:5" x14ac:dyDescent="0.2">
      <c r="B10" s="33" t="s">
        <v>108</v>
      </c>
      <c r="C10" s="40">
        <v>51378</v>
      </c>
      <c r="D10" s="40">
        <v>50837</v>
      </c>
      <c r="E10" s="77">
        <f t="shared" si="0"/>
        <v>-1.0529798746545214</v>
      </c>
    </row>
    <row r="11" spans="2:5" x14ac:dyDescent="0.2">
      <c r="B11" s="33" t="s">
        <v>43</v>
      </c>
      <c r="C11" s="40">
        <v>29406</v>
      </c>
      <c r="D11" s="40">
        <v>28710</v>
      </c>
      <c r="E11" s="77">
        <f t="shared" si="0"/>
        <v>-2.3668639053254439</v>
      </c>
    </row>
    <row r="12" spans="2:5" x14ac:dyDescent="0.2">
      <c r="B12" s="33" t="s">
        <v>45</v>
      </c>
      <c r="C12" s="40">
        <v>23403</v>
      </c>
      <c r="D12" s="40">
        <v>24090</v>
      </c>
      <c r="E12" s="77">
        <f t="shared" si="0"/>
        <v>2.9355210870401232</v>
      </c>
    </row>
    <row r="13" spans="2:5" x14ac:dyDescent="0.2">
      <c r="B13" s="33" t="s">
        <v>96</v>
      </c>
      <c r="C13" s="40">
        <v>130167</v>
      </c>
      <c r="D13" s="40">
        <v>128261</v>
      </c>
      <c r="E13" s="77">
        <f t="shared" si="0"/>
        <v>-1.4642728187635883</v>
      </c>
    </row>
    <row r="15" spans="2:5" x14ac:dyDescent="0.2">
      <c r="C15" s="31"/>
      <c r="D15" s="31"/>
    </row>
    <row r="16" spans="2:5" x14ac:dyDescent="0.2">
      <c r="C16" s="31"/>
      <c r="D16" s="31"/>
    </row>
    <row r="34" spans="8:20" ht="14.25" customHeight="1" x14ac:dyDescent="0.2"/>
    <row r="35" spans="8:20" ht="16.5" customHeight="1" x14ac:dyDescent="0.2"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8:20" ht="14.25" customHeight="1" x14ac:dyDescent="0.2">
      <c r="H36" s="81" t="s">
        <v>109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8:20" x14ac:dyDescent="0.2">
      <c r="H37" s="6" t="s">
        <v>119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51" spans="1:1" x14ac:dyDescent="0.2">
      <c r="A51" s="37" t="s">
        <v>107</v>
      </c>
    </row>
  </sheetData>
  <mergeCells count="2">
    <mergeCell ref="H36:T36"/>
    <mergeCell ref="H35:T35"/>
  </mergeCells>
  <pageMargins left="0.7" right="0.7" top="0.75" bottom="0.75" header="0.3" footer="0.3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5"/>
  <sheetViews>
    <sheetView showGridLines="0" zoomScaleNormal="100" workbookViewId="0">
      <selection activeCell="G35" sqref="G35:S35"/>
    </sheetView>
  </sheetViews>
  <sheetFormatPr defaultRowHeight="12" x14ac:dyDescent="0.2"/>
  <cols>
    <col min="1" max="1" width="9.140625" style="37"/>
    <col min="2" max="2" width="42.140625" style="37" customWidth="1"/>
    <col min="3" max="16384" width="9.140625" style="37"/>
  </cols>
  <sheetData>
    <row r="3" spans="2:4" x14ac:dyDescent="0.2">
      <c r="B3" s="30" t="s">
        <v>132</v>
      </c>
    </row>
    <row r="4" spans="2:4" x14ac:dyDescent="0.2">
      <c r="B4" s="7" t="s">
        <v>37</v>
      </c>
    </row>
    <row r="6" spans="2:4" x14ac:dyDescent="0.2">
      <c r="C6" s="39" t="s">
        <v>102</v>
      </c>
      <c r="D6" s="39" t="s">
        <v>103</v>
      </c>
    </row>
    <row r="7" spans="2:4" x14ac:dyDescent="0.2">
      <c r="B7" s="33" t="s">
        <v>44</v>
      </c>
      <c r="C7" s="40">
        <v>190775</v>
      </c>
      <c r="D7" s="40">
        <v>184802</v>
      </c>
    </row>
    <row r="8" spans="2:4" x14ac:dyDescent="0.2">
      <c r="B8" s="33" t="s">
        <v>48</v>
      </c>
      <c r="C8" s="40">
        <v>167259</v>
      </c>
      <c r="D8" s="40">
        <v>167343</v>
      </c>
    </row>
    <row r="9" spans="2:4" x14ac:dyDescent="0.2">
      <c r="B9" s="33" t="s">
        <v>51</v>
      </c>
      <c r="C9" s="40">
        <v>117627</v>
      </c>
      <c r="D9" s="40">
        <v>118604</v>
      </c>
    </row>
    <row r="10" spans="2:4" x14ac:dyDescent="0.2">
      <c r="B10" s="33" t="s">
        <v>50</v>
      </c>
      <c r="C10" s="40">
        <v>74910</v>
      </c>
      <c r="D10" s="40">
        <v>73716</v>
      </c>
    </row>
    <row r="11" spans="2:4" x14ac:dyDescent="0.2">
      <c r="B11" s="33" t="s">
        <v>49</v>
      </c>
      <c r="C11" s="40">
        <v>69786</v>
      </c>
      <c r="D11" s="40">
        <v>68654</v>
      </c>
    </row>
    <row r="12" spans="2:4" x14ac:dyDescent="0.2">
      <c r="B12" s="33" t="s">
        <v>46</v>
      </c>
      <c r="C12" s="40">
        <v>68350</v>
      </c>
      <c r="D12" s="40">
        <v>66983</v>
      </c>
    </row>
    <row r="13" spans="2:4" x14ac:dyDescent="0.2">
      <c r="B13" s="33" t="s">
        <v>108</v>
      </c>
      <c r="C13" s="40">
        <v>51378</v>
      </c>
      <c r="D13" s="40">
        <v>50837</v>
      </c>
    </row>
    <row r="14" spans="2:4" x14ac:dyDescent="0.2">
      <c r="B14" s="33" t="s">
        <v>96</v>
      </c>
      <c r="C14" s="37">
        <v>265163</v>
      </c>
      <c r="D14" s="37">
        <v>265754</v>
      </c>
    </row>
    <row r="16" spans="2:4" x14ac:dyDescent="0.2">
      <c r="D16" s="31"/>
    </row>
    <row r="17" spans="2:14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2:14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2:14" x14ac:dyDescent="0.2">
      <c r="B19" s="6"/>
    </row>
    <row r="35" spans="1:19" ht="12" customHeight="1" x14ac:dyDescent="0.2">
      <c r="G35" s="81" t="s">
        <v>109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1:19" ht="12" customHeight="1" x14ac:dyDescent="0.2">
      <c r="G36" s="6" t="s">
        <v>119</v>
      </c>
    </row>
    <row r="37" spans="1:19" x14ac:dyDescent="0.2"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45" spans="1:19" x14ac:dyDescent="0.2">
      <c r="A45" s="37" t="s">
        <v>110</v>
      </c>
    </row>
  </sheetData>
  <mergeCells count="3">
    <mergeCell ref="B17:N17"/>
    <mergeCell ref="B18:N18"/>
    <mergeCell ref="G35:S35"/>
  </mergeCells>
  <pageMargins left="0.7" right="0.7" top="0.75" bottom="0.75" header="0.3" footer="0.3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9"/>
  <sheetViews>
    <sheetView showGridLines="0" zoomScaleNormal="100" workbookViewId="0">
      <selection activeCell="G33" sqref="G33:K33"/>
    </sheetView>
  </sheetViews>
  <sheetFormatPr defaultRowHeight="12" x14ac:dyDescent="0.2"/>
  <cols>
    <col min="1" max="1" width="14" style="37" customWidth="1"/>
    <col min="2" max="2" width="11.7109375" style="37" customWidth="1"/>
    <col min="3" max="3" width="41.42578125" style="37" customWidth="1"/>
    <col min="4" max="7" width="9.140625" style="37"/>
    <col min="8" max="8" width="15.42578125" style="37" customWidth="1"/>
    <col min="9" max="16384" width="9.140625" style="37"/>
  </cols>
  <sheetData>
    <row r="3" spans="3:7" x14ac:dyDescent="0.2">
      <c r="G3" s="30" t="s">
        <v>133</v>
      </c>
    </row>
    <row r="4" spans="3:7" x14ac:dyDescent="0.2">
      <c r="G4" s="7" t="s">
        <v>115</v>
      </c>
    </row>
    <row r="5" spans="3:7" x14ac:dyDescent="0.2">
      <c r="D5" s="37" t="s">
        <v>92</v>
      </c>
    </row>
    <row r="6" spans="3:7" x14ac:dyDescent="0.2">
      <c r="D6" s="37" t="s">
        <v>93</v>
      </c>
      <c r="E6" s="37" t="s">
        <v>94</v>
      </c>
    </row>
    <row r="7" spans="3:7" x14ac:dyDescent="0.2">
      <c r="C7" s="70" t="s">
        <v>44</v>
      </c>
      <c r="D7" s="71">
        <v>20.440052385150693</v>
      </c>
      <c r="E7" s="71">
        <v>39.852370620706509</v>
      </c>
    </row>
    <row r="8" spans="3:7" x14ac:dyDescent="0.2">
      <c r="C8" s="70" t="s">
        <v>18</v>
      </c>
      <c r="D8" s="71">
        <v>15.938524484922151</v>
      </c>
      <c r="E8" s="71">
        <v>16.462886160181949</v>
      </c>
    </row>
    <row r="9" spans="3:7" x14ac:dyDescent="0.2">
      <c r="C9" s="72" t="s">
        <v>96</v>
      </c>
      <c r="D9" s="71">
        <v>15.7895863113835</v>
      </c>
      <c r="E9" s="71">
        <v>16.285765805592234</v>
      </c>
    </row>
    <row r="10" spans="3:7" x14ac:dyDescent="0.2">
      <c r="C10" s="72" t="s">
        <v>46</v>
      </c>
      <c r="D10" s="71">
        <v>11.080486531366892</v>
      </c>
      <c r="E10" s="71">
        <v>11.950534269443976</v>
      </c>
    </row>
    <row r="11" spans="3:7" x14ac:dyDescent="0.2">
      <c r="C11" s="70" t="s">
        <v>43</v>
      </c>
      <c r="D11" s="71">
        <v>4.8032560966214994</v>
      </c>
      <c r="E11" s="71">
        <v>5.0858844675046679</v>
      </c>
    </row>
    <row r="12" spans="3:7" x14ac:dyDescent="0.2">
      <c r="C12" s="70" t="s">
        <v>45</v>
      </c>
      <c r="D12" s="71">
        <v>3.4795038818081436</v>
      </c>
      <c r="E12" s="71">
        <v>4.6411931338960075</v>
      </c>
    </row>
    <row r="13" spans="3:7" x14ac:dyDescent="0.2">
      <c r="C13" s="70" t="s">
        <v>97</v>
      </c>
      <c r="D13" s="71">
        <v>1.3276040641290112</v>
      </c>
      <c r="E13" s="71">
        <v>3.4062948981194414</v>
      </c>
    </row>
    <row r="14" spans="3:7" x14ac:dyDescent="0.2">
      <c r="C14" s="70" t="s">
        <v>98</v>
      </c>
      <c r="D14" s="71">
        <v>2.2036857918118247</v>
      </c>
      <c r="E14" s="71">
        <v>2.1641257118260553</v>
      </c>
    </row>
    <row r="15" spans="3:7" x14ac:dyDescent="0.2">
      <c r="C15" s="70" t="s">
        <v>95</v>
      </c>
      <c r="D15" s="71">
        <v>21.535261540568531</v>
      </c>
      <c r="E15" s="71">
        <v>0.15094493272916581</v>
      </c>
    </row>
    <row r="16" spans="3:7" x14ac:dyDescent="0.2">
      <c r="C16" s="70" t="s">
        <v>61</v>
      </c>
      <c r="D16" s="71">
        <v>3.402038912237753</v>
      </c>
      <c r="E16" s="71"/>
    </row>
    <row r="18" spans="3:15" x14ac:dyDescent="0.2"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15" x14ac:dyDescent="0.2">
      <c r="C19" s="23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33" spans="1:21" x14ac:dyDescent="0.2">
      <c r="G33" s="23" t="s">
        <v>113</v>
      </c>
    </row>
    <row r="34" spans="1:21" x14ac:dyDescent="0.2">
      <c r="G34" s="6" t="s">
        <v>120</v>
      </c>
    </row>
    <row r="39" spans="1:21" x14ac:dyDescent="0.2"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</row>
    <row r="47" spans="1:21" x14ac:dyDescent="0.2">
      <c r="A47" s="37" t="s">
        <v>114</v>
      </c>
    </row>
    <row r="49" spans="1:4" x14ac:dyDescent="0.2">
      <c r="A49" s="73"/>
      <c r="B49" s="74"/>
      <c r="C49" s="74"/>
      <c r="D49" s="74"/>
    </row>
  </sheetData>
  <sortState ref="C7:E16">
    <sortCondition descending="1" ref="E7:E16"/>
  </sortState>
  <mergeCells count="2">
    <mergeCell ref="C18:O18"/>
    <mergeCell ref="I39:U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showGridLines="0" tabSelected="1" zoomScaleNormal="100" workbookViewId="0">
      <selection activeCell="D24" sqref="D24"/>
    </sheetView>
  </sheetViews>
  <sheetFormatPr defaultRowHeight="12" x14ac:dyDescent="0.2"/>
  <cols>
    <col min="1" max="2" width="9.140625" style="37"/>
    <col min="3" max="3" width="61" style="37" customWidth="1"/>
    <col min="4" max="7" width="9.140625" style="37"/>
    <col min="8" max="8" width="25" style="37" customWidth="1"/>
    <col min="9" max="16384" width="9.140625" style="37"/>
  </cols>
  <sheetData>
    <row r="2" spans="3:7" x14ac:dyDescent="0.2">
      <c r="G2" s="30" t="s">
        <v>117</v>
      </c>
    </row>
    <row r="3" spans="3:7" x14ac:dyDescent="0.2">
      <c r="G3" s="7" t="s">
        <v>115</v>
      </c>
    </row>
    <row r="6" spans="3:7" x14ac:dyDescent="0.2">
      <c r="D6" s="37" t="s">
        <v>92</v>
      </c>
    </row>
    <row r="7" spans="3:7" x14ac:dyDescent="0.2">
      <c r="D7" s="75" t="s">
        <v>93</v>
      </c>
      <c r="E7" s="75" t="s">
        <v>94</v>
      </c>
    </row>
    <row r="8" spans="3:7" x14ac:dyDescent="0.2">
      <c r="C8" s="43" t="s">
        <v>96</v>
      </c>
      <c r="D8" s="36">
        <v>19.499647275417679</v>
      </c>
      <c r="E8" s="36">
        <v>23.342562753886234</v>
      </c>
    </row>
    <row r="9" spans="3:7" x14ac:dyDescent="0.2">
      <c r="C9" s="37" t="s">
        <v>44</v>
      </c>
      <c r="D9" s="36">
        <v>13.695750672470849</v>
      </c>
      <c r="E9" s="36">
        <v>21.148337469595386</v>
      </c>
    </row>
    <row r="10" spans="3:7" x14ac:dyDescent="0.2">
      <c r="C10" s="33" t="s">
        <v>48</v>
      </c>
      <c r="D10" s="36">
        <v>14.557775139512611</v>
      </c>
      <c r="E10" s="36">
        <v>17.991968243385067</v>
      </c>
    </row>
    <row r="11" spans="3:7" x14ac:dyDescent="0.2">
      <c r="C11" s="37" t="s">
        <v>99</v>
      </c>
      <c r="D11" s="36">
        <v>15.217341431660328</v>
      </c>
      <c r="E11" s="36">
        <v>10.113778074107</v>
      </c>
    </row>
    <row r="12" spans="3:7" x14ac:dyDescent="0.2">
      <c r="C12" s="43" t="s">
        <v>50</v>
      </c>
      <c r="D12" s="36">
        <v>5.6278210797386974</v>
      </c>
      <c r="E12" s="36">
        <v>8.3481497944216034</v>
      </c>
    </row>
    <row r="13" spans="3:7" x14ac:dyDescent="0.2">
      <c r="C13" s="38" t="s">
        <v>49</v>
      </c>
      <c r="D13" s="36">
        <v>4.6396187133295479</v>
      </c>
      <c r="E13" s="36">
        <v>8.0982763516933982</v>
      </c>
    </row>
    <row r="14" spans="3:7" x14ac:dyDescent="0.2">
      <c r="C14" s="33" t="s">
        <v>46</v>
      </c>
      <c r="D14" s="36">
        <v>7.4244223059584638</v>
      </c>
      <c r="E14" s="36">
        <v>6.3417540220518331</v>
      </c>
    </row>
    <row r="15" spans="3:7" x14ac:dyDescent="0.2">
      <c r="C15" s="42" t="s">
        <v>72</v>
      </c>
      <c r="D15" s="36">
        <v>4.9080335174383594</v>
      </c>
      <c r="E15" s="36">
        <v>4.5350717981010238</v>
      </c>
    </row>
    <row r="16" spans="3:7" x14ac:dyDescent="0.2">
      <c r="C16" s="38" t="s">
        <v>47</v>
      </c>
      <c r="D16" s="36">
        <v>14.429589864473465</v>
      </c>
      <c r="E16" s="36">
        <v>8.0101492758454643E-2</v>
      </c>
    </row>
    <row r="18" spans="3:20" x14ac:dyDescent="0.2"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20" x14ac:dyDescent="0.2">
      <c r="C19" s="23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30" spans="3:20" x14ac:dyDescent="0.2"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</row>
    <row r="31" spans="3:20" x14ac:dyDescent="0.2">
      <c r="G31" s="23" t="s">
        <v>113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3:20" x14ac:dyDescent="0.2">
      <c r="G32" s="6" t="s">
        <v>119</v>
      </c>
    </row>
    <row r="45" spans="1:1" x14ac:dyDescent="0.2">
      <c r="A45" s="37" t="s">
        <v>116</v>
      </c>
    </row>
  </sheetData>
  <sortState ref="C8:E15">
    <sortCondition descending="1" ref="D7:D14"/>
  </sortState>
  <mergeCells count="2">
    <mergeCell ref="C18:O18"/>
    <mergeCell ref="H30:T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Figure 1 </vt:lpstr>
      <vt:lpstr>Figure 2</vt:lpstr>
      <vt:lpstr>Figure 3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MARTINS Carla</cp:lastModifiedBy>
  <cp:lastPrinted>2015-05-22T14:50:48Z</cp:lastPrinted>
  <dcterms:created xsi:type="dcterms:W3CDTF">2014-12-01T10:00:08Z</dcterms:created>
  <dcterms:modified xsi:type="dcterms:W3CDTF">2016-05-19T10:07:38Z</dcterms:modified>
</cp:coreProperties>
</file>