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940" yWindow="65401" windowWidth="20685" windowHeight="11760" tabRatio="679" activeTab="0"/>
  </bookViews>
  <sheets>
    <sheet name="Figure 1" sheetId="83" r:id="rId1"/>
    <sheet name="Figure 2" sheetId="82" r:id="rId2"/>
    <sheet name="Figure 3" sheetId="81" r:id="rId3"/>
  </sheets>
  <externalReferences>
    <externalReference r:id="rId6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2">#REF!</definedName>
    <definedName name="Accounts">#REF!</definedName>
    <definedName name="Colheads" localSheetId="0">#REF!</definedName>
    <definedName name="Colheads" localSheetId="1">#REF!</definedName>
    <definedName name="Colheads" localSheetId="2">#REF!</definedName>
    <definedName name="Colheads">#REF!</definedName>
    <definedName name="datab" localSheetId="0">#REF!</definedName>
    <definedName name="datab" localSheetId="1">#REF!</definedName>
    <definedName name="datab" localSheetId="2">#REF!</definedName>
    <definedName name="datab">#REF!</definedName>
    <definedName name="Datamat" localSheetId="0">#REF!</definedName>
    <definedName name="Datamat" localSheetId="1">#REF!</definedName>
    <definedName name="Datamat" localSheetId="2">#REF!</definedName>
    <definedName name="Datamat">#REF!</definedName>
    <definedName name="Leontief138" localSheetId="0">#REF!</definedName>
    <definedName name="Leontief138" localSheetId="1">#REF!</definedName>
    <definedName name="Leontief138" localSheetId="2">#REF!</definedName>
    <definedName name="Leontief138">#REF!</definedName>
    <definedName name="Matrix138" localSheetId="0">#REF!</definedName>
    <definedName name="Matrix138" localSheetId="1">#REF!</definedName>
    <definedName name="Matrix138" localSheetId="2">#REF!</definedName>
    <definedName name="Matrix138">#REF!</definedName>
    <definedName name="_xlnm.Print_Area" localSheetId="0">'Figure 1'!$A$1:$I$30</definedName>
    <definedName name="_xlnm.Print_Area" localSheetId="1">'Figure 2'!$A$1:$P$31</definedName>
    <definedName name="_xlnm.Print_Area" localSheetId="2">'Figure 3'!$A$1:$N$31</definedName>
    <definedName name="Rowtitles" localSheetId="0">#REF!</definedName>
    <definedName name="Rowtitles" localSheetId="1">#REF!</definedName>
    <definedName name="Rowtitles" localSheetId="2">#REF!</definedName>
    <definedName name="Rowtitles">#REF!</definedName>
    <definedName name="skrange">'[1]0800Trimmed'!$F$35:$AU$154</definedName>
    <definedName name="ssss" localSheetId="0">#REF!</definedName>
    <definedName name="ssss" localSheetId="1">#REF!</definedName>
    <definedName name="ssss" localSheetId="2">#REF!</definedName>
    <definedName name="ssss">#REF!</definedName>
  </definedNames>
  <calcPr calcId="162913"/>
</workbook>
</file>

<file path=xl/sharedStrings.xml><?xml version="1.0" encoding="utf-8"?>
<sst xmlns="http://schemas.openxmlformats.org/spreadsheetml/2006/main" count="168" uniqueCount="102">
  <si>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</si>
  <si>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</si>
  <si>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</si>
  <si>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</si>
  <si>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</si>
  <si>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</si>
  <si>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</si>
  <si>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</si>
  <si>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</si>
  <si>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</si>
  <si>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</si>
  <si>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</si>
  <si>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</si>
  <si>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</si>
  <si>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</si>
  <si>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</si>
  <si>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</si>
  <si>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</si>
  <si>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</si>
  <si>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</si>
  <si>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</si>
  <si>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</si>
  <si>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</si>
  <si>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</si>
  <si>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</si>
  <si>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</si>
  <si>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</si>
  <si>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</si>
  <si>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</si>
  <si>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</si>
  <si>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</si>
  <si>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</si>
  <si>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</si>
  <si>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</si>
  <si>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</si>
  <si>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</si>
  <si>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</si>
  <si>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</si>
  <si>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</si>
  <si>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</si>
  <si>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</si>
  <si>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Cyprus</t>
  </si>
  <si>
    <t>Malta</t>
  </si>
  <si>
    <t>Bookmark:</t>
  </si>
  <si>
    <t>Croatia</t>
  </si>
  <si>
    <t>(thousand km²)</t>
  </si>
  <si>
    <t>Last update</t>
  </si>
  <si>
    <t>Extracted on</t>
  </si>
  <si>
    <t>Source of data</t>
  </si>
  <si>
    <t>STATINFO</t>
  </si>
  <si>
    <t>GEO</t>
  </si>
  <si>
    <t>UNIT</t>
  </si>
  <si>
    <t>2009</t>
  </si>
  <si>
    <t>2010</t>
  </si>
  <si>
    <t>2011</t>
  </si>
  <si>
    <t>2012</t>
  </si>
  <si>
    <t>2013</t>
  </si>
  <si>
    <t xml:space="preserve">Bookmark: </t>
  </si>
  <si>
    <t>GEO/TIME</t>
  </si>
  <si>
    <t>2015</t>
  </si>
  <si>
    <t>Common bird indices by type of estimate (EU aggregate) [env_bio3]</t>
  </si>
  <si>
    <t>COMSPEC/TIME</t>
  </si>
  <si>
    <t>2014</t>
  </si>
  <si>
    <t>Common farmland species (39 species)</t>
  </si>
  <si>
    <t>Common forest species (34 species)</t>
  </si>
  <si>
    <t>Czechia</t>
  </si>
  <si>
    <t>2017</t>
  </si>
  <si>
    <t>Natura 2000 protected areas [env_bio1]</t>
  </si>
  <si>
    <t>AREAPROT</t>
  </si>
  <si>
    <t>Terrestrial protected area (thousand km2)</t>
  </si>
  <si>
    <t>Marine protected area (thousannd km2)</t>
  </si>
  <si>
    <t xml:space="preserve">Germany </t>
  </si>
  <si>
    <t xml:space="preserve">Note: estimate based on 27 Member States.
</t>
  </si>
  <si>
    <t>(aggregated index of population estimates of selected groups of breeding bird species, 2017 = 100)</t>
  </si>
  <si>
    <t xml:space="preserve">Index values ("Unsmoothed") </t>
  </si>
  <si>
    <t>:</t>
  </si>
  <si>
    <t>All common species (168 species)</t>
  </si>
  <si>
    <t xml:space="preserve">Smoothed trendline </t>
  </si>
  <si>
    <t>2018 e)</t>
  </si>
  <si>
    <t>https://appsso.eurostat.ec.europa.eu/nui/show.do?query=BOOKMARK_DS-051862_QID_-75E82A7A_UID_-3F171EB0&amp;layout=AREAPROT,L,X,0;TIME,C,X,1;GEO,L,Y,0;INDICATORS,C,Z,0;&amp;zSelection=DS-051862INDICATORS,OBS_FLAG;&amp;rankName1=INDICATORS_1_2_-1_2&amp;rankName2=AREAPROT_1_2_0_0&amp;rankName3=TIME_1_0_1_0&amp;rankName4=GEO_1_2_0_1&amp;rStp=&amp;cStp=&amp;rDCh=&amp;cDCh=&amp;rDM=true&amp;cDM=true&amp;footnes=false&amp;empty=false&amp;wai=false&amp;time_mode=NONE&amp;time_most_recent=false&amp;lang=EN&amp;cfo=%23%23%23%2C%23%23%23.%23%23%23</t>
  </si>
  <si>
    <t>Natura 2000 protected areas (source: EEA) [env_bio1]</t>
  </si>
  <si>
    <t>European Environment Agency (EEA)</t>
  </si>
  <si>
    <t>increase 2018 - 2019 (%)</t>
  </si>
  <si>
    <t>% of total country area in 2019</t>
  </si>
  <si>
    <t>total extent in 2019</t>
  </si>
  <si>
    <t>Figure 1: Natura 2000 protected terrestrial area, 2019</t>
  </si>
  <si>
    <t>https://appsso.eurostat.ec.europa.eu/nui/show.do?query=BOOKMARK_DS-051862_QID_5178E8A7_UID_-3F171EB0&amp;layout=AREAPROT,L,X,0;TIME,C,X,1;GEO,L,Y,0;INDICATORS,C,Z,0;&amp;zSelection=DS-051862INDICATORS,OBS_FLAG;&amp;rankName1=INDICATORS_1_2_-1_2&amp;rankName2=AREAPROT_1_2_0_0&amp;rankName3=TIME_1_0_1_0&amp;rankName4=GEO_1_2_0_1&amp;rStp=&amp;cStp=&amp;rDCh=&amp;cDCh=&amp;rDM=true&amp;cDM=true&amp;footnes=false&amp;empty=false&amp;wai=false&amp;time_mode=NONE&amp;time_most_recent=false&amp;lang=EN&amp;cfo=%23%23%23%2C%23%23%23.%23%23%23</t>
  </si>
  <si>
    <t>total extent in 2018</t>
  </si>
  <si>
    <r>
      <t>Source:</t>
    </r>
    <r>
      <rPr>
        <sz val="9"/>
        <rFont val="Arial"/>
        <family val="2"/>
      </rPr>
      <t xml:space="preserve"> EEA / European topic centre on biodiversity; Eurostat (online data code: env_bio1)</t>
    </r>
  </si>
  <si>
    <t>Figure 2: Natura 2000 protected marine area in the EU and Member States (MS)</t>
  </si>
  <si>
    <t>total extent in the EU-27 between 2013-2019</t>
  </si>
  <si>
    <t>Note: Member State´s figures shown on the left axis; EU figures shown on the right axis</t>
  </si>
  <si>
    <t>increase 2019 - 2018 (%)</t>
  </si>
  <si>
    <t>increase 2019 -2018 (1000 km2)</t>
  </si>
  <si>
    <t>Figure 3: Common bird indices, EU, 1990–2018</t>
  </si>
  <si>
    <t>https://appsso.eurostat.ec.europa.eu/nui/show.do?query=BOOKMARK_DS-401898_QID_-54CE0EC3_UID_-3F171EB0&amp;layout=TIME,C,X,0;UNIT,L,X,1;COMSPEC,L,Y,0;STATINFO,L,Z,0;GEO,L,Z,1;INDICATORS,C,Z,2;&amp;zSelection=DS-401898INDICATORS,OBS_FLAG;DS-401898STATINFO,NSME;DS-401898GEO,EU27_2020;&amp;rankName1=GEO_1_2_-1_2&amp;rankName2=INDICATORS_1_2_-1_2&amp;rankName3=STATINFO_1_2_-1_2&amp;rankName4=TIME_1_0_0_0&amp;rankName5=UNIT_1_2_1_0&amp;rankName6=COMSPEC_1_2_0_1&amp;sortC=ASC_-1_FIRST&amp;rStp=&amp;cStp=&amp;rDCh=&amp;cDCh=&amp;rDM=true&amp;cDM=true&amp;footnes=false&amp;empty=false&amp;wai=false&amp;time_mode=NONE&amp;time_most_recent=false&amp;lang=EN&amp;cfo=%23%23%23%2C%23%23%23.%23%23%23</t>
  </si>
  <si>
    <t>Overal change 2000 - 2018 (%)</t>
  </si>
  <si>
    <t>Index, 2000 = 100 (Note: associated smoothed values as latest year =  100)</t>
  </si>
  <si>
    <t>Index, 2000 = 100</t>
  </si>
  <si>
    <t>European Union - 27 countries (from 2020)</t>
  </si>
  <si>
    <t xml:space="preserve">Note: "e)" indicates an estimate for 2018 (linear extrapolation).  </t>
  </si>
  <si>
    <r>
      <t>Source:</t>
    </r>
    <r>
      <rPr>
        <sz val="9"/>
        <color theme="1"/>
        <rFont val="Arial"/>
        <family val="2"/>
      </rPr>
      <t xml:space="preserve"> EBCC / BirdLife / RSPB /Czech Society for Ornithology; Eurostat (online data code: env_bio3)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</si>
</sst>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0.000"/>
    <numFmt numFmtId="167" formatCode="dd\.mm\.yy"/>
    <numFmt numFmtId="168" formatCode="#,##0.0"/>
    <numFmt numFmtId="169" formatCode="_-* #,##0.00\ [$€]_-;\-* #,##0.00\ [$€]_-;_-* &quot;-&quot;??\ [$€]_-;_-@_-"/>
    <numFmt numFmtId="170" formatCode="#,##0.0_i"/>
    <numFmt numFmtId="171" formatCode="#,###,##0"/>
    <numFmt numFmtId="172" formatCode="_-* #,##0.00\ _z_ł_-;\-* #,##0.00\ _z_ł_-;_-* &quot;-&quot;??\ _z_ł_-;_-@_-"/>
  </numFmts>
  <fonts count="5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 Narrow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5"/>
      <color indexed="12"/>
      <name val="Arial"/>
      <family val="2"/>
    </font>
    <font>
      <sz val="9"/>
      <color rgb="FF1F497D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23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170" fontId="0" fillId="0" borderId="0" applyFill="0" applyBorder="0" applyProtection="0">
      <alignment horizontal="right"/>
    </xf>
    <xf numFmtId="170" fontId="10" fillId="0" borderId="0" applyFill="0" applyBorder="0" applyProtection="0">
      <alignment horizontal="right"/>
    </xf>
    <xf numFmtId="170" fontId="0" fillId="0" borderId="0" applyFill="0" applyBorder="0" applyProtection="0">
      <alignment horizontal="right"/>
    </xf>
    <xf numFmtId="170" fontId="28" fillId="0" borderId="0" applyFill="0" applyBorder="0" applyProtection="0">
      <alignment horizontal="right"/>
    </xf>
    <xf numFmtId="170" fontId="0" fillId="0" borderId="0" applyFill="0" applyBorder="0" applyProtection="0">
      <alignment horizontal="right"/>
    </xf>
    <xf numFmtId="170" fontId="10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4" fillId="26" borderId="0" applyNumberFormat="0" applyFont="0" applyBorder="0">
      <alignment/>
      <protection hidden="1"/>
    </xf>
    <xf numFmtId="0" fontId="29" fillId="0" borderId="0" applyNumberFormat="0" applyFill="0" applyBorder="0" applyAlignment="0" applyProtection="0"/>
    <xf numFmtId="0" fontId="30" fillId="27" borderId="0" applyNumberFormat="0" applyBorder="0">
      <alignment/>
      <protection locked="0"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1" fillId="28" borderId="0" applyNumberFormat="0" applyBorder="0">
      <alignment/>
      <protection locked="0"/>
    </xf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1" borderId="3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164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14" applyNumberFormat="0" applyAlignment="0" applyProtection="0"/>
    <xf numFmtId="0" fontId="44" fillId="32" borderId="15" applyNumberFormat="0" applyAlignment="0" applyProtection="0"/>
    <xf numFmtId="0" fontId="45" fillId="32" borderId="14" applyNumberFormat="0" applyAlignment="0" applyProtection="0"/>
    <xf numFmtId="0" fontId="46" fillId="0" borderId="16" applyNumberFormat="0" applyFill="0" applyAlignment="0" applyProtection="0"/>
    <xf numFmtId="0" fontId="47" fillId="33" borderId="1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5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50" fillId="57" borderId="0" applyNumberFormat="0" applyBorder="0" applyAlignment="0" applyProtection="0"/>
    <xf numFmtId="0" fontId="2" fillId="0" borderId="0">
      <alignment/>
      <protection/>
    </xf>
    <xf numFmtId="0" fontId="2" fillId="58" borderId="1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59" borderId="0" xfId="21" applyFont="1" applyFill="1" applyBorder="1" applyAlignment="1">
      <alignment vertical="center"/>
    </xf>
    <xf numFmtId="0" fontId="0" fillId="59" borderId="0" xfId="21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</xf>
    <xf numFmtId="0" fontId="0" fillId="0" borderId="0" xfId="22" applyFont="1">
      <alignment/>
      <protection/>
    </xf>
    <xf numFmtId="0" fontId="0" fillId="0" borderId="0" xfId="21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0" fillId="0" borderId="0" xfId="206" applyNumberFormat="1" applyFont="1" applyFill="1" applyBorder="1" applyAlignment="1">
      <alignment/>
      <protection/>
    </xf>
    <xf numFmtId="0" fontId="0" fillId="0" borderId="0" xfId="206" applyFont="1">
      <alignment/>
      <protection/>
    </xf>
    <xf numFmtId="0" fontId="6" fillId="59" borderId="0" xfId="21" applyFont="1" applyFill="1" applyBorder="1" applyAlignment="1">
      <alignment vertical="center"/>
    </xf>
    <xf numFmtId="0" fontId="0" fillId="59" borderId="0" xfId="21" applyNumberFormat="1" applyFont="1" applyFill="1" applyBorder="1" applyAlignment="1">
      <alignment/>
    </xf>
    <xf numFmtId="0" fontId="0" fillId="0" borderId="0" xfId="228" applyNumberFormat="1" applyFont="1" applyFill="1" applyBorder="1" applyAlignment="1">
      <alignment/>
      <protection/>
    </xf>
    <xf numFmtId="0" fontId="0" fillId="0" borderId="0" xfId="228" applyFont="1">
      <alignment/>
      <protection/>
    </xf>
    <xf numFmtId="0" fontId="0" fillId="0" borderId="0" xfId="0" applyFont="1" applyAlignment="1">
      <alignment vertical="center"/>
    </xf>
    <xf numFmtId="0" fontId="0" fillId="37" borderId="19" xfId="228" applyNumberFormat="1" applyFont="1" applyFill="1" applyBorder="1" applyAlignment="1">
      <alignment/>
      <protection/>
    </xf>
    <xf numFmtId="0" fontId="5" fillId="59" borderId="0" xfId="21" applyFont="1" applyFill="1" applyBorder="1" applyAlignment="1">
      <alignment horizontal="left"/>
    </xf>
    <xf numFmtId="0" fontId="5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37" borderId="20" xfId="228" applyNumberFormat="1" applyFont="1" applyFill="1" applyBorder="1" applyAlignment="1">
      <alignment/>
      <protection/>
    </xf>
    <xf numFmtId="165" fontId="0" fillId="0" borderId="19" xfId="229" applyNumberFormat="1" applyFont="1" applyFill="1" applyBorder="1" applyAlignment="1">
      <alignment/>
      <protection/>
    </xf>
    <xf numFmtId="0" fontId="36" fillId="0" borderId="0" xfId="0" applyFont="1" applyAlignment="1">
      <alignment vertical="center"/>
    </xf>
    <xf numFmtId="0" fontId="0" fillId="37" borderId="20" xfId="228" applyNumberFormat="1" applyFont="1" applyFill="1" applyBorder="1" applyAlignment="1">
      <alignment/>
      <protection/>
    </xf>
    <xf numFmtId="167" fontId="0" fillId="0" borderId="0" xfId="110" applyNumberFormat="1" applyFont="1" applyFill="1" applyBorder="1" applyAlignment="1">
      <alignment/>
      <protection/>
    </xf>
    <xf numFmtId="2" fontId="51" fillId="0" borderId="0" xfId="0" applyNumberFormat="1" applyFont="1" applyFill="1" applyBorder="1" applyAlignment="1">
      <alignment vertical="center"/>
    </xf>
    <xf numFmtId="165" fontId="0" fillId="0" borderId="21" xfId="229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Fill="1" applyBorder="1" applyAlignment="1">
      <alignment/>
    </xf>
    <xf numFmtId="0" fontId="0" fillId="59" borderId="0" xfId="21" applyFont="1" applyFill="1" applyBorder="1" applyAlignment="1">
      <alignment horizontal="left"/>
    </xf>
    <xf numFmtId="0" fontId="0" fillId="59" borderId="0" xfId="2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" fillId="0" borderId="19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0" fillId="0" borderId="0" xfId="206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</cellXfs>
  <cellStyles count="2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ormal 3 3" xfId="21"/>
    <cellStyle name="Normal 15 2" xfId="22"/>
    <cellStyle name="Normal 17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40% - Akzent1" xfId="42"/>
    <cellStyle name="40% - Akzent2" xfId="43"/>
    <cellStyle name="40% - Akzent3" xfId="44"/>
    <cellStyle name="40% - Akzent4" xfId="45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ccent1 2" xfId="60"/>
    <cellStyle name="Accent2 2" xfId="61"/>
    <cellStyle name="Accent3 2" xfId="62"/>
    <cellStyle name="Accent4 2" xfId="63"/>
    <cellStyle name="Accent5 2" xfId="64"/>
    <cellStyle name="Accent6 2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Ausgabe 2" xfId="73"/>
    <cellStyle name="Bad 2" xfId="74"/>
    <cellStyle name="Berechnung" xfId="75"/>
    <cellStyle name="Berechnung 2" xfId="76"/>
    <cellStyle name="Calculation 2" xfId="77"/>
    <cellStyle name="Calculation 2 2" xfId="78"/>
    <cellStyle name="Check Cell 2" xfId="79"/>
    <cellStyle name="Comma 2" xfId="80"/>
    <cellStyle name="Comma 3" xfId="81"/>
    <cellStyle name="Comma 3 2" xfId="82"/>
    <cellStyle name="Comma 4" xfId="83"/>
    <cellStyle name="Comma 4 2" xfId="84"/>
    <cellStyle name="Comma 5" xfId="85"/>
    <cellStyle name="ConditionalStyle_1" xfId="86"/>
    <cellStyle name="Eingabe" xfId="87"/>
    <cellStyle name="Eingabe 2" xfId="88"/>
    <cellStyle name="Ergebnis" xfId="89"/>
    <cellStyle name="Ergebnis 2" xfId="90"/>
    <cellStyle name="Ergebnis 3" xfId="91"/>
    <cellStyle name="Ergebnis 4" xfId="92"/>
    <cellStyle name="Erklärender Text" xfId="93"/>
    <cellStyle name="Euro" xfId="94"/>
    <cellStyle name="Excel Built-in Normal" xfId="95"/>
    <cellStyle name="Explanatory Text 2" xfId="96"/>
    <cellStyle name="Good 2" xfId="97"/>
    <cellStyle name="Gut" xfId="98"/>
    <cellStyle name="Gut 2" xfId="99"/>
    <cellStyle name="Heading 1 2" xfId="100"/>
    <cellStyle name="Heading 2 2" xfId="101"/>
    <cellStyle name="Heading 3 2" xfId="102"/>
    <cellStyle name="Heading 4 2" xfId="103"/>
    <cellStyle name="Hyperlink 2" xfId="104"/>
    <cellStyle name="Hyperlink 3" xfId="105"/>
    <cellStyle name="Input 2" xfId="106"/>
    <cellStyle name="Input 2 2" xfId="107"/>
    <cellStyle name="Linked Cell 2" xfId="108"/>
    <cellStyle name="Neutral 2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4 2" xfId="116"/>
    <cellStyle name="Normal 15" xfId="117"/>
    <cellStyle name="Normal 16" xfId="118"/>
    <cellStyle name="Normal 2" xfId="119"/>
    <cellStyle name="Normal 2 2" xfId="120"/>
    <cellStyle name="Normal 2 2 2" xfId="121"/>
    <cellStyle name="Normal 2 2 2 2" xfId="122"/>
    <cellStyle name="Normal 2 2 2 3" xfId="123"/>
    <cellStyle name="Normal 2 2 3" xfId="124"/>
    <cellStyle name="Normal 2 2 4" xfId="125"/>
    <cellStyle name="Normal 2 3" xfId="126"/>
    <cellStyle name="Normal 2 4" xfId="127"/>
    <cellStyle name="Normal 3" xfId="128"/>
    <cellStyle name="Normal 3 2" xfId="129"/>
    <cellStyle name="Normal 3 2 2" xfId="130"/>
    <cellStyle name="Normal 3 2 3" xfId="131"/>
    <cellStyle name="Normal 3 4" xfId="132"/>
    <cellStyle name="Normal 3 5" xfId="133"/>
    <cellStyle name="Normal 3 6" xfId="134"/>
    <cellStyle name="Normal 4" xfId="135"/>
    <cellStyle name="Normal 4 2" xfId="136"/>
    <cellStyle name="Normal 4 3" xfId="137"/>
    <cellStyle name="Normal 5" xfId="138"/>
    <cellStyle name="Normal 5 2" xfId="139"/>
    <cellStyle name="Normal 5 3" xfId="140"/>
    <cellStyle name="Normal 5 4" xfId="141"/>
    <cellStyle name="Normal 6" xfId="142"/>
    <cellStyle name="Normal 6 2" xfId="143"/>
    <cellStyle name="Normal 7" xfId="144"/>
    <cellStyle name="Normal 8" xfId="145"/>
    <cellStyle name="Normal 9" xfId="146"/>
    <cellStyle name="Normál_Ques_15-19_4.1" xfId="147"/>
    <cellStyle name="normální_List1" xfId="148"/>
    <cellStyle name="Note 2" xfId="149"/>
    <cellStyle name="Note 2 2" xfId="150"/>
    <cellStyle name="Notiz" xfId="151"/>
    <cellStyle name="Notiz 2" xfId="152"/>
    <cellStyle name="NumberCellStyle" xfId="153"/>
    <cellStyle name="NumberCellStyle 2" xfId="154"/>
    <cellStyle name="NumberCellStyle 2 2" xfId="155"/>
    <cellStyle name="NumberCellStyle 3" xfId="156"/>
    <cellStyle name="NumberCellStyle 4" xfId="157"/>
    <cellStyle name="NumberCellStyle 5" xfId="158"/>
    <cellStyle name="Output 2" xfId="159"/>
    <cellStyle name="Output 2 2" xfId="160"/>
    <cellStyle name="Percent 2" xfId="161"/>
    <cellStyle name="Percent 2 2" xfId="162"/>
    <cellStyle name="Percent 2 3" xfId="163"/>
    <cellStyle name="Percent 3" xfId="164"/>
    <cellStyle name="Percent 4" xfId="165"/>
    <cellStyle name="Percent 4 2" xfId="166"/>
    <cellStyle name="Percent 5" xfId="167"/>
    <cellStyle name="Percent 6" xfId="168"/>
    <cellStyle name="Percent 6 2" xfId="169"/>
    <cellStyle name="Pourcentage 2" xfId="170"/>
    <cellStyle name="Prozent 2" xfId="171"/>
    <cellStyle name="Prozent 3" xfId="172"/>
    <cellStyle name="Prozent 4" xfId="173"/>
    <cellStyle name="Schlecht" xfId="174"/>
    <cellStyle name="Standard 2" xfId="175"/>
    <cellStyle name="Standard 2 2" xfId="176"/>
    <cellStyle name="Standard 3" xfId="177"/>
    <cellStyle name="Standard 3 2" xfId="178"/>
    <cellStyle name="Standard 4" xfId="179"/>
    <cellStyle name="Standard 4 2" xfId="180"/>
    <cellStyle name="Standard 4 2 2" xfId="181"/>
    <cellStyle name="Standard 4 3" xfId="182"/>
    <cellStyle name="Standard 5" xfId="183"/>
    <cellStyle name="Standard 6" xfId="184"/>
    <cellStyle name="Standard 7" xfId="185"/>
    <cellStyle name="Standard 8" xfId="186"/>
    <cellStyle name="Standard 8 2" xfId="187"/>
    <cellStyle name="Standard 9" xfId="188"/>
    <cellStyle name="Standard_HWgen_by_EWC-Stat_04_06" xfId="189"/>
    <cellStyle name="Table_LHS" xfId="190"/>
    <cellStyle name="Title 2" xfId="191"/>
    <cellStyle name="Titre ligne" xfId="192"/>
    <cellStyle name="Total 2" xfId="193"/>
    <cellStyle name="Total 2 2" xfId="194"/>
    <cellStyle name="Total intermediaire" xfId="195"/>
    <cellStyle name="Überschrift" xfId="196"/>
    <cellStyle name="Überschrift 1" xfId="197"/>
    <cellStyle name="Überschrift 2" xfId="198"/>
    <cellStyle name="Überschrift 3" xfId="199"/>
    <cellStyle name="Überschrift 4" xfId="200"/>
    <cellStyle name="Verknüpfte Zelle" xfId="201"/>
    <cellStyle name="Warnender Text" xfId="202"/>
    <cellStyle name="Warning Text 2" xfId="203"/>
    <cellStyle name="Zelle überprüfen" xfId="204"/>
    <cellStyle name="Normal 23" xfId="205"/>
    <cellStyle name="Normal 2 7" xfId="206"/>
    <cellStyle name="Comma 6" xfId="207"/>
    <cellStyle name="Comma 7" xfId="208"/>
    <cellStyle name="Hyperlink 4" xfId="209"/>
    <cellStyle name="Hyperlink 5" xfId="210"/>
    <cellStyle name="Normal 14 2 2" xfId="211"/>
    <cellStyle name="Normal 16 2" xfId="212"/>
    <cellStyle name="Normal 18" xfId="213"/>
    <cellStyle name="Normal 19" xfId="214"/>
    <cellStyle name="Normal 2 2 2 4" xfId="215"/>
    <cellStyle name="Normal 2 5" xfId="216"/>
    <cellStyle name="Normal 2 6" xfId="217"/>
    <cellStyle name="Normal 20" xfId="218"/>
    <cellStyle name="Normal 21" xfId="219"/>
    <cellStyle name="Normal 22" xfId="220"/>
    <cellStyle name="Normal 4 4" xfId="221"/>
    <cellStyle name="Normal 5 4 2" xfId="222"/>
    <cellStyle name="Normal 5 5" xfId="223"/>
    <cellStyle name="Normal 6 3" xfId="224"/>
    <cellStyle name="Normal 7 2" xfId="225"/>
    <cellStyle name="Percent 7" xfId="226"/>
    <cellStyle name="Standard 4 4" xfId="227"/>
    <cellStyle name="Normal 24" xfId="228"/>
    <cellStyle name="Normal 25" xfId="229"/>
    <cellStyle name="Title" xfId="230"/>
    <cellStyle name="Heading 1" xfId="231"/>
    <cellStyle name="Heading 2" xfId="232"/>
    <cellStyle name="Heading 3" xfId="233"/>
    <cellStyle name="Heading 4" xfId="234"/>
    <cellStyle name="Good" xfId="235"/>
    <cellStyle name="Bad" xfId="236"/>
    <cellStyle name="Neutral" xfId="237"/>
    <cellStyle name="Input" xfId="238"/>
    <cellStyle name="Output" xfId="239"/>
    <cellStyle name="Calculation" xfId="240"/>
    <cellStyle name="Linked Cell" xfId="241"/>
    <cellStyle name="Check Cell" xfId="242"/>
    <cellStyle name="Warning Text" xfId="243"/>
    <cellStyle name="Explanatory Text" xfId="244"/>
    <cellStyle name="Total" xfId="245"/>
    <cellStyle name="Accent1" xfId="246"/>
    <cellStyle name="20% - Accent1" xfId="247"/>
    <cellStyle name="40% - Accent1" xfId="248"/>
    <cellStyle name="60% - Accent1" xfId="249"/>
    <cellStyle name="Accent2" xfId="250"/>
    <cellStyle name="20% - Accent2" xfId="251"/>
    <cellStyle name="40% - Accent2" xfId="252"/>
    <cellStyle name="60% - Accent2" xfId="253"/>
    <cellStyle name="Accent3" xfId="254"/>
    <cellStyle name="20% - Accent3" xfId="255"/>
    <cellStyle name="40% - Accent3" xfId="256"/>
    <cellStyle name="60% - Accent3" xfId="257"/>
    <cellStyle name="Accent4" xfId="258"/>
    <cellStyle name="20% - Accent4" xfId="259"/>
    <cellStyle name="40% - Accent4" xfId="260"/>
    <cellStyle name="60% - Accent4" xfId="261"/>
    <cellStyle name="Accent5" xfId="262"/>
    <cellStyle name="20% - Accent5" xfId="263"/>
    <cellStyle name="40% - Accent5" xfId="264"/>
    <cellStyle name="60% - Accent5" xfId="265"/>
    <cellStyle name="Accent6" xfId="266"/>
    <cellStyle name="20% - Accent6" xfId="267"/>
    <cellStyle name="40% - Accent6" xfId="268"/>
    <cellStyle name="60% - Accent6" xfId="269"/>
    <cellStyle name="Normal 26" xfId="270"/>
    <cellStyle name="Note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 2000 protected terrestrial area, 201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25"/>
          <c:y val="0.10075"/>
          <c:w val="0.84825"/>
          <c:h val="0.58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1'!$D$68</c:f>
              <c:strCache>
                <c:ptCount val="1"/>
                <c:pt idx="0">
                  <c:v>total extent in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1'!$B$69:$B$95</c:f>
              <c:strCache/>
            </c:strRef>
          </c:cat>
          <c:val>
            <c:numRef>
              <c:f>'Figure 1'!$D$69:$D$95</c:f>
              <c:numCache/>
            </c:numRef>
          </c:val>
        </c:ser>
        <c:axId val="26414355"/>
        <c:axId val="36402604"/>
      </c:barChart>
      <c:scatterChart>
        <c:scatterStyle val="lineMarker"/>
        <c:varyColors val="0"/>
        <c:ser>
          <c:idx val="0"/>
          <c:order val="1"/>
          <c:tx>
            <c:strRef>
              <c:f>'Figure 1'!$E$68</c:f>
              <c:strCache>
                <c:ptCount val="1"/>
                <c:pt idx="0">
                  <c:v>% of total country area in 2019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1'!$B$69:$B$95</c:f>
              <c:strCache/>
            </c:strRef>
          </c:xVal>
          <c:yVal>
            <c:numRef>
              <c:f>'Figure 1'!$E$69:$E$95</c:f>
              <c:numCache/>
            </c:numRef>
          </c:yVal>
          <c:smooth val="0"/>
        </c:ser>
        <c:axId val="59187981"/>
        <c:axId val="62929782"/>
      </c:scatter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km</a:t>
                </a:r>
                <a:r>
                  <a:rPr lang="en-US" cap="none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0.0165"/>
              <c:y val="0.2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14355"/>
        <c:crosses val="autoZero"/>
        <c:crossBetween val="between"/>
        <c:dispUnits/>
      </c:valAx>
      <c:valAx>
        <c:axId val="591879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9782"/>
        <c:crosses val="max"/>
        <c:crossBetween val="midCat"/>
        <c:dispUnits/>
      </c:valAx>
      <c:valAx>
        <c:axId val="6292978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total area (%)</a:t>
                </a:r>
              </a:p>
            </c:rich>
          </c:tx>
          <c:layout>
            <c:manualLayout>
              <c:xMode val="edge"/>
              <c:yMode val="edge"/>
              <c:x val="0.96825"/>
              <c:y val="0.2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9187981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5825"/>
          <c:y val="0.86775"/>
          <c:w val="0.489"/>
          <c:h val="0.04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 2000 protected marine area in the EU and Member States (MS)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km²)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702"/>
        </c:manualLayout>
      </c:layout>
      <c:barChart>
        <c:barDir val="col"/>
        <c:grouping val="clustered"/>
        <c:varyColors val="0"/>
        <c:ser>
          <c:idx val="1"/>
          <c:order val="0"/>
          <c:tx>
            <c:v>extent in MS in 2018</c:v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2'!$B$60:$B$81</c:f>
              <c:strCache/>
            </c:strRef>
          </c:cat>
          <c:val>
            <c:numRef>
              <c:f>'Figure 2'!$H$60:$H$81</c:f>
              <c:numCache/>
            </c:numRef>
          </c:val>
        </c:ser>
        <c:ser>
          <c:idx val="0"/>
          <c:order val="1"/>
          <c:tx>
            <c:v>extent in MS in 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2'!$B$60:$B$81</c:f>
              <c:strCache/>
            </c:strRef>
          </c:cat>
          <c:val>
            <c:numRef>
              <c:f>'Figure 2'!$I$60:$I$81</c:f>
              <c:numCache/>
            </c:numRef>
          </c:val>
        </c:ser>
        <c:axId val="29497127"/>
        <c:axId val="64147552"/>
      </c:barChart>
      <c:lineChart>
        <c:grouping val="standard"/>
        <c:varyColors val="0"/>
        <c:ser>
          <c:idx val="2"/>
          <c:order val="2"/>
          <c:tx>
            <c:strRef>
              <c:f>'Figure 2'!$B$59</c:f>
              <c:strCache>
                <c:ptCount val="1"/>
                <c:pt idx="0">
                  <c:v>total extent in the EU-27 between 2013-2019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2'!$C$58:$I$58</c:f>
              <c:strCache/>
            </c:strRef>
          </c:cat>
          <c:val>
            <c:numRef>
              <c:f>'Figure 2'!$C$59:$I$59</c:f>
              <c:numCache/>
            </c:numRef>
          </c:val>
          <c:smooth val="0"/>
        </c:ser>
        <c:marker val="1"/>
        <c:axId val="40457057"/>
        <c:axId val="28569194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97127"/>
        <c:crosses val="autoZero"/>
        <c:crossBetween val="between"/>
        <c:dispUnits/>
      </c:valAx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69194"/>
        <c:crosses val="max"/>
        <c:auto val="1"/>
        <c:lblOffset val="100"/>
        <c:noMultiLvlLbl val="0"/>
      </c:catAx>
      <c:valAx>
        <c:axId val="285691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045705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5975"/>
          <c:y val="0.854"/>
          <c:w val="0.882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Common bird indices, EU, 1990–2018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(aggregated index of population estimates of selected groups of breeding bird species, 2000 = 100)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25"/>
          <c:w val="0.97075"/>
          <c:h val="0.643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3'!$B$69</c:f>
              <c:strCache>
                <c:ptCount val="1"/>
                <c:pt idx="0">
                  <c:v>All common species (168 species)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3'!$C$78:$AE$78</c:f>
              <c:strCache/>
            </c:strRef>
          </c:cat>
          <c:val>
            <c:numRef>
              <c:f>'Figure 3'!$C$79:$AE$79</c:f>
              <c:numCache/>
            </c:numRef>
          </c:val>
          <c:smooth val="0"/>
        </c:ser>
        <c:ser>
          <c:idx val="0"/>
          <c:order val="1"/>
          <c:tx>
            <c:strRef>
              <c:f>'Figure 3'!$B$70</c:f>
              <c:strCache>
                <c:ptCount val="1"/>
                <c:pt idx="0">
                  <c:v>Common farmland species (39 species)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3'!$C$78:$AE$78</c:f>
              <c:strCache/>
            </c:strRef>
          </c:cat>
          <c:val>
            <c:numRef>
              <c:f>'Figure 3'!$C$80:$AE$80</c:f>
              <c:numCache/>
            </c:numRef>
          </c:val>
          <c:smooth val="0"/>
        </c:ser>
        <c:ser>
          <c:idx val="2"/>
          <c:order val="2"/>
          <c:tx>
            <c:strRef>
              <c:f>'Figure 3'!$B$71</c:f>
              <c:strCache>
                <c:ptCount val="1"/>
                <c:pt idx="0">
                  <c:v>Common forest species (34 species)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3'!$C$78:$AE$78</c:f>
              <c:strCache/>
            </c:strRef>
          </c:cat>
          <c:val>
            <c:numRef>
              <c:f>'Figure 3'!$C$81:$AE$81</c:f>
              <c:numCache/>
            </c:numRef>
          </c:val>
          <c:smooth val="0"/>
        </c:ser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348"/>
        <c:crossesAt val="100"/>
        <c:auto val="1"/>
        <c:lblOffset val="100"/>
        <c:noMultiLvlLbl val="0"/>
      </c:catAx>
      <c:valAx>
        <c:axId val="32403348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961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55"/>
          <c:y val="0.8115"/>
          <c:w val="0.9945"/>
          <c:h val="0.07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EEA / European topic centre on biodiversity; Eurostat (online data code: env_bio1)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3</xdr:row>
      <xdr:rowOff>142875</xdr:rowOff>
    </xdr:from>
    <xdr:ext cx="9525000" cy="5972175"/>
    <xdr:graphicFrame macro="">
      <xdr:nvGraphicFramePr>
        <xdr:cNvPr id="2" name="Chart 1"/>
        <xdr:cNvGraphicFramePr/>
      </xdr:nvGraphicFramePr>
      <xdr:xfrm>
        <a:off x="771525" y="60007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Member State´s figures shown on the left axis; EU figures shown </a:t>
          </a:r>
          <a:r>
            <a:rPr lang="sk-SK" sz="1200">
              <a:latin typeface="Arial" panose="020B0604020202020204" pitchFamily="34" charset="0"/>
            </a:rPr>
            <a:t>o</a:t>
          </a:r>
          <a:r>
            <a:rPr lang="en-US" sz="1200">
              <a:latin typeface="Arial" panose="020B0604020202020204" pitchFamily="34" charset="0"/>
            </a:rPr>
            <a:t>n the right axis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EEA / European topic centre on biodiversity; Eurostat (online data code: env_bio1)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5</xdr:row>
      <xdr:rowOff>38100</xdr:rowOff>
    </xdr:from>
    <xdr:ext cx="9544050" cy="6124575"/>
    <xdr:graphicFrame macro="">
      <xdr:nvGraphicFramePr>
        <xdr:cNvPr id="2" name="Chart 1"/>
        <xdr:cNvGraphicFramePr/>
      </xdr:nvGraphicFramePr>
      <xdr:xfrm>
        <a:off x="571500" y="800100"/>
        <a:ext cx="95440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0.841</cdr:y>
    </cdr:from>
    <cdr:to>
      <cdr:x>0.991</cdr:x>
      <cdr:y>1</cdr:y>
    </cdr:to>
    <cdr:sp macro="" textlink="">
      <cdr:nvSpPr>
        <cdr:cNvPr id="7" name="TextBox 6"/>
        <cdr:cNvSpPr txBox="1"/>
      </cdr:nvSpPr>
      <cdr:spPr>
        <a:xfrm>
          <a:off x="304800" y="5610225"/>
          <a:ext cx="11029950" cy="1057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0.86375</cdr:y>
    </cdr:from>
    <cdr:to>
      <cdr:x>0.896</cdr:x>
      <cdr:y>1</cdr:y>
    </cdr:to>
    <cdr:sp macro="" textlink="">
      <cdr:nvSpPr>
        <cdr:cNvPr id="8" name="TextBox 7"/>
        <cdr:cNvSpPr txBox="1"/>
      </cdr:nvSpPr>
      <cdr:spPr>
        <a:xfrm>
          <a:off x="0" y="5762625"/>
          <a:ext cx="10258425" cy="914400"/>
        </a:xfrm>
        <a:prstGeom prst="rect">
          <a:avLst/>
        </a:prstGeom>
        <a:ln>
          <a:noFill/>
        </a:ln>
      </cdr:spPr>
      <cdr:txBody>
        <a:bodyPr vertOverflow="clip" horz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0.898</cdr:y>
    </cdr:from>
    <cdr:to>
      <cdr:x>0</cdr:x>
      <cdr:y>0</cdr:y>
    </cdr:to>
    <cdr:sp macro="" textlink="">
      <cdr:nvSpPr>
        <cdr:cNvPr id="14" name="FootonotesShape"/>
        <cdr:cNvSpPr txBox="1"/>
      </cdr:nvSpPr>
      <cdr:spPr>
        <a:xfrm>
          <a:off x="5715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"e)" indicates an estimate for 2018 (linear extrapolation). 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EBCC / BirdLife / RSPB /Czech Society for Ornithology; Eurostat (online data code: env_bio3)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19050</xdr:rowOff>
    </xdr:from>
    <xdr:to>
      <xdr:col>11</xdr:col>
      <xdr:colOff>390525</xdr:colOff>
      <xdr:row>44</xdr:row>
      <xdr:rowOff>133350</xdr:rowOff>
    </xdr:to>
    <xdr:graphicFrame macro="">
      <xdr:nvGraphicFramePr>
        <xdr:cNvPr id="2" name="Chart 1"/>
        <xdr:cNvGraphicFramePr/>
      </xdr:nvGraphicFramePr>
      <xdr:xfrm>
        <a:off x="542925" y="476250"/>
        <a:ext cx="114490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0"/>
  <sheetViews>
    <sheetView showGridLines="0" tabSelected="1" zoomScale="95" zoomScaleNormal="95" workbookViewId="0" topLeftCell="A1">
      <selection activeCell="J29" sqref="J29"/>
    </sheetView>
  </sheetViews>
  <sheetFormatPr defaultColWidth="9.28125" defaultRowHeight="12"/>
  <cols>
    <col min="1" max="1" width="9.28125" style="3" customWidth="1"/>
    <col min="2" max="2" width="14.28125" style="3" customWidth="1"/>
    <col min="3" max="3" width="15.421875" style="3" customWidth="1"/>
    <col min="4" max="4" width="16.8515625" style="3" customWidth="1"/>
    <col min="5" max="5" width="25.57421875" style="3" customWidth="1"/>
    <col min="6" max="6" width="21.57421875" style="3" bestFit="1" customWidth="1"/>
    <col min="7" max="7" width="26.00390625" style="3" customWidth="1"/>
    <col min="8" max="8" width="16.57421875" style="3" customWidth="1"/>
    <col min="9" max="16384" width="9.28125" style="3" customWidth="1"/>
  </cols>
  <sheetData>
    <row r="1" ht="12"/>
    <row r="2" s="1" customFormat="1" ht="12">
      <c r="B2" s="4" t="s">
        <v>85</v>
      </c>
    </row>
    <row r="3" s="1" customFormat="1" ht="12">
      <c r="B3" s="7" t="s">
        <v>88</v>
      </c>
    </row>
    <row r="4" s="1" customFormat="1" ht="12"/>
    <row r="5" s="1" customFormat="1" ht="12"/>
    <row r="6" spans="3:9" s="1" customFormat="1" ht="12">
      <c r="C6" s="4"/>
      <c r="D6" s="4"/>
      <c r="E6" s="4"/>
      <c r="F6" s="4"/>
      <c r="G6" s="4"/>
      <c r="H6" s="4"/>
      <c r="I6" s="4"/>
    </row>
    <row r="7" spans="2:9" s="1" customFormat="1" ht="12">
      <c r="B7" s="5"/>
      <c r="C7" s="5"/>
      <c r="D7" s="5"/>
      <c r="E7" s="5"/>
      <c r="F7" s="5"/>
      <c r="G7" s="5"/>
      <c r="H7" s="5"/>
      <c r="I7" s="5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28.9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8" spans="3:4" ht="12">
      <c r="C48" s="9"/>
      <c r="D48" s="10"/>
    </row>
    <row r="49" spans="3:4" ht="12">
      <c r="C49" s="10"/>
      <c r="D49" s="10"/>
    </row>
    <row r="51" ht="12">
      <c r="D51" s="16"/>
    </row>
    <row r="55" ht="12">
      <c r="B55" s="1" t="s">
        <v>43</v>
      </c>
    </row>
    <row r="56" ht="12">
      <c r="B56" s="2" t="s">
        <v>79</v>
      </c>
    </row>
    <row r="60" spans="2:11" ht="12">
      <c r="B60" s="36" t="s">
        <v>80</v>
      </c>
      <c r="C60" s="36"/>
      <c r="D60" s="37"/>
      <c r="E60" s="36"/>
      <c r="G60" s="36"/>
      <c r="H60" s="37"/>
      <c r="I60" s="37"/>
      <c r="J60" s="37"/>
      <c r="K60" s="37"/>
    </row>
    <row r="61" spans="2:11" ht="12">
      <c r="B61" s="36"/>
      <c r="C61" s="36"/>
      <c r="D61" s="37"/>
      <c r="E61" s="36"/>
      <c r="G61" s="37"/>
      <c r="H61" s="37"/>
      <c r="I61" s="37"/>
      <c r="J61" s="37"/>
      <c r="K61" s="37"/>
    </row>
    <row r="62" spans="2:11" ht="12">
      <c r="B62" s="36" t="s">
        <v>46</v>
      </c>
      <c r="C62" s="42">
        <v>43945.661527777775</v>
      </c>
      <c r="D62" s="37"/>
      <c r="E62" s="36"/>
      <c r="G62" s="36"/>
      <c r="H62" s="38"/>
      <c r="I62" s="37"/>
      <c r="J62" s="37"/>
      <c r="K62" s="37"/>
    </row>
    <row r="63" spans="2:11" ht="12">
      <c r="B63" s="36" t="s">
        <v>47</v>
      </c>
      <c r="C63" s="42">
        <v>43946.85138325232</v>
      </c>
      <c r="D63" s="37"/>
      <c r="E63" s="36"/>
      <c r="F63" s="37"/>
      <c r="G63" s="37"/>
      <c r="H63" s="37"/>
      <c r="I63" s="37"/>
      <c r="J63" s="37"/>
      <c r="K63" s="37"/>
    </row>
    <row r="64" spans="2:11" ht="12">
      <c r="B64" s="36" t="s">
        <v>48</v>
      </c>
      <c r="C64" s="36" t="s">
        <v>81</v>
      </c>
      <c r="D64" s="37"/>
      <c r="E64" s="36"/>
      <c r="F64" s="37"/>
      <c r="G64" s="37"/>
      <c r="H64" s="37"/>
      <c r="I64" s="37"/>
      <c r="J64" s="37"/>
      <c r="K64" s="37"/>
    </row>
    <row r="65" spans="2:11" ht="12">
      <c r="B65" s="36"/>
      <c r="C65" s="36"/>
      <c r="D65" s="37"/>
      <c r="E65" s="36"/>
      <c r="F65" s="37"/>
      <c r="G65" s="37"/>
      <c r="H65" s="37"/>
      <c r="I65" s="37"/>
      <c r="J65" s="37"/>
      <c r="K65" s="37"/>
    </row>
    <row r="66" spans="2:11" ht="12">
      <c r="B66" s="36" t="s">
        <v>68</v>
      </c>
      <c r="C66" s="36" t="s">
        <v>69</v>
      </c>
      <c r="D66" s="37"/>
      <c r="E66" s="37"/>
      <c r="F66" s="37"/>
      <c r="G66" s="37"/>
      <c r="H66" s="37"/>
      <c r="I66" s="37"/>
      <c r="J66" s="37"/>
      <c r="K66" s="37"/>
    </row>
    <row r="67" spans="2:11" ht="12">
      <c r="B67" s="24"/>
      <c r="C67" s="24"/>
      <c r="D67" s="24"/>
      <c r="E67" s="24"/>
      <c r="F67" s="37"/>
      <c r="G67" s="37"/>
      <c r="H67" s="37"/>
      <c r="I67" s="37"/>
      <c r="J67" s="37"/>
      <c r="K67" s="37"/>
    </row>
    <row r="68" spans="2:12" ht="12">
      <c r="B68" s="29" t="s">
        <v>58</v>
      </c>
      <c r="C68" s="29" t="s">
        <v>87</v>
      </c>
      <c r="D68" s="29" t="s">
        <v>84</v>
      </c>
      <c r="E68" s="29" t="s">
        <v>83</v>
      </c>
      <c r="F68" s="29" t="s">
        <v>82</v>
      </c>
      <c r="G68" s="37"/>
      <c r="H68" s="37"/>
      <c r="I68" s="37"/>
      <c r="J68" s="37"/>
      <c r="K68" s="37"/>
      <c r="L68" s="43"/>
    </row>
    <row r="69" spans="2:12" ht="12">
      <c r="B69" s="29" t="s">
        <v>30</v>
      </c>
      <c r="C69" s="6">
        <v>138.016</v>
      </c>
      <c r="D69" s="6">
        <v>138.111</v>
      </c>
      <c r="E69" s="41">
        <v>27</v>
      </c>
      <c r="F69" s="44">
        <f>(D69-C69)/C69*100</f>
        <v>0.0688325991189419</v>
      </c>
      <c r="G69" s="37"/>
      <c r="H69" s="37"/>
      <c r="I69" s="37"/>
      <c r="J69" s="37"/>
      <c r="K69" s="37"/>
      <c r="L69" s="43"/>
    </row>
    <row r="70" spans="2:12" ht="12">
      <c r="B70" s="29" t="s">
        <v>29</v>
      </c>
      <c r="C70" s="6">
        <v>70.75</v>
      </c>
      <c r="D70" s="6">
        <v>70.875</v>
      </c>
      <c r="E70" s="41">
        <v>13</v>
      </c>
      <c r="F70" s="44">
        <f aca="true" t="shared" si="0" ref="F70:F95">(D70-C70)/C70*100</f>
        <v>0.17667844522968199</v>
      </c>
      <c r="G70" s="37"/>
      <c r="H70" s="37"/>
      <c r="I70" s="37"/>
      <c r="J70" s="37"/>
      <c r="K70" s="37"/>
      <c r="L70" s="43"/>
    </row>
    <row r="71" spans="2:12" ht="12">
      <c r="B71" s="29" t="s">
        <v>38</v>
      </c>
      <c r="C71" s="6">
        <v>61.156</v>
      </c>
      <c r="D71" s="6">
        <v>61.168</v>
      </c>
      <c r="E71" s="41">
        <v>20</v>
      </c>
      <c r="F71" s="44">
        <f t="shared" si="0"/>
        <v>0.01962195042187268</v>
      </c>
      <c r="G71" s="37"/>
      <c r="H71" s="37"/>
      <c r="I71" s="37"/>
      <c r="J71" s="37"/>
      <c r="K71" s="37"/>
      <c r="L71" s="43"/>
    </row>
    <row r="72" spans="2:12" ht="12">
      <c r="B72" s="29" t="s">
        <v>31</v>
      </c>
      <c r="C72" s="6">
        <v>57.265</v>
      </c>
      <c r="D72" s="6">
        <v>57.258</v>
      </c>
      <c r="E72" s="41">
        <v>19</v>
      </c>
      <c r="F72" s="44">
        <f t="shared" si="0"/>
        <v>-0.012223871474719109</v>
      </c>
      <c r="G72" s="37"/>
      <c r="H72" s="37"/>
      <c r="I72" s="37"/>
      <c r="J72" s="37"/>
      <c r="K72" s="37"/>
      <c r="L72" s="43"/>
    </row>
    <row r="73" spans="2:12" ht="12">
      <c r="B73" s="29" t="s">
        <v>24</v>
      </c>
      <c r="C73" s="6">
        <v>55.611</v>
      </c>
      <c r="D73" s="6">
        <v>55.611</v>
      </c>
      <c r="E73" s="41">
        <v>12</v>
      </c>
      <c r="F73" s="44">
        <f t="shared" si="0"/>
        <v>0</v>
      </c>
      <c r="G73" s="37"/>
      <c r="H73" s="37"/>
      <c r="I73" s="37"/>
      <c r="J73" s="37"/>
      <c r="K73" s="37"/>
      <c r="L73" s="43"/>
    </row>
    <row r="74" spans="2:12" ht="12">
      <c r="B74" s="29" t="s">
        <v>71</v>
      </c>
      <c r="C74" s="6">
        <v>55.214</v>
      </c>
      <c r="D74" s="6">
        <v>55.228</v>
      </c>
      <c r="E74" s="41">
        <v>15</v>
      </c>
      <c r="F74" s="44">
        <f t="shared" si="0"/>
        <v>0.025355887999425685</v>
      </c>
      <c r="G74" s="37"/>
      <c r="H74" s="37"/>
      <c r="I74" s="37"/>
      <c r="J74" s="37"/>
      <c r="K74" s="37"/>
      <c r="L74" s="43"/>
    </row>
    <row r="75" spans="2:12" ht="12">
      <c r="B75" s="29" t="s">
        <v>39</v>
      </c>
      <c r="C75" s="6">
        <v>54.214</v>
      </c>
      <c r="D75" s="6">
        <v>54.214</v>
      </c>
      <c r="E75" s="41">
        <v>23</v>
      </c>
      <c r="F75" s="44">
        <f t="shared" si="0"/>
        <v>0</v>
      </c>
      <c r="G75" s="37"/>
      <c r="H75" s="37"/>
      <c r="I75" s="37"/>
      <c r="J75" s="37"/>
      <c r="K75" s="37"/>
      <c r="L75" s="43"/>
    </row>
    <row r="76" spans="2:12" ht="12">
      <c r="B76" s="29" t="s">
        <v>26</v>
      </c>
      <c r="C76" s="6">
        <v>42.495</v>
      </c>
      <c r="D76" s="6">
        <v>42.495</v>
      </c>
      <c r="E76" s="41">
        <v>13</v>
      </c>
      <c r="F76" s="44">
        <f t="shared" si="0"/>
        <v>0</v>
      </c>
      <c r="G76" s="37"/>
      <c r="H76" s="37"/>
      <c r="I76" s="37"/>
      <c r="J76" s="37"/>
      <c r="K76" s="37"/>
      <c r="L76" s="43"/>
    </row>
    <row r="77" spans="2:12" ht="12">
      <c r="B77" s="29" t="s">
        <v>40</v>
      </c>
      <c r="C77" s="6">
        <v>38.222</v>
      </c>
      <c r="D77" s="6">
        <v>38.728</v>
      </c>
      <c r="E77" s="41">
        <v>35</v>
      </c>
      <c r="F77" s="44">
        <f t="shared" si="0"/>
        <v>1.323844906075036</v>
      </c>
      <c r="G77" s="37"/>
      <c r="H77" s="37"/>
      <c r="I77" s="37"/>
      <c r="J77" s="37"/>
      <c r="K77" s="37"/>
      <c r="L77" s="43"/>
    </row>
    <row r="78" spans="2:12" ht="12">
      <c r="B78" s="29" t="s">
        <v>32</v>
      </c>
      <c r="C78" s="6">
        <v>35.982</v>
      </c>
      <c r="D78" s="6">
        <v>35.982</v>
      </c>
      <c r="E78" s="41">
        <v>27</v>
      </c>
      <c r="F78" s="44">
        <f t="shared" si="0"/>
        <v>0</v>
      </c>
      <c r="G78" s="37"/>
      <c r="H78" s="37"/>
      <c r="I78" s="37"/>
      <c r="J78" s="37"/>
      <c r="K78" s="37"/>
      <c r="L78" s="43"/>
    </row>
    <row r="79" spans="2:12" ht="12">
      <c r="B79" s="29" t="s">
        <v>44</v>
      </c>
      <c r="C79" s="6">
        <v>20.704</v>
      </c>
      <c r="D79" s="6">
        <v>20.716</v>
      </c>
      <c r="E79" s="41">
        <v>37</v>
      </c>
      <c r="F79" s="44">
        <f t="shared" si="0"/>
        <v>0.05795981452859571</v>
      </c>
      <c r="G79" s="37"/>
      <c r="H79" s="37"/>
      <c r="I79" s="37"/>
      <c r="J79" s="37"/>
      <c r="K79" s="37"/>
      <c r="L79" s="43"/>
    </row>
    <row r="80" spans="2:12" ht="12">
      <c r="B80" s="29" t="s">
        <v>37</v>
      </c>
      <c r="C80" s="6">
        <v>19.949</v>
      </c>
      <c r="D80" s="6">
        <v>19.949</v>
      </c>
      <c r="E80" s="41">
        <v>21</v>
      </c>
      <c r="F80" s="44">
        <f t="shared" si="0"/>
        <v>0</v>
      </c>
      <c r="G80" s="37"/>
      <c r="H80" s="37"/>
      <c r="I80" s="37"/>
      <c r="J80" s="37"/>
      <c r="K80" s="37"/>
      <c r="L80" s="43"/>
    </row>
    <row r="81" spans="2:12" ht="12">
      <c r="B81" s="29" t="s">
        <v>34</v>
      </c>
      <c r="C81" s="6">
        <v>19.01</v>
      </c>
      <c r="D81" s="6">
        <v>18.968</v>
      </c>
      <c r="E81" s="41">
        <v>21</v>
      </c>
      <c r="F81" s="44">
        <f t="shared" si="0"/>
        <v>-0.2209363492898558</v>
      </c>
      <c r="G81" s="37"/>
      <c r="H81" s="37"/>
      <c r="I81" s="37"/>
      <c r="J81" s="37"/>
      <c r="K81" s="37"/>
      <c r="L81" s="43"/>
    </row>
    <row r="82" spans="2:12" ht="12">
      <c r="B82" s="29" t="s">
        <v>36</v>
      </c>
      <c r="C82" s="6">
        <v>14.633</v>
      </c>
      <c r="D82" s="6">
        <v>14.633</v>
      </c>
      <c r="E82" s="41">
        <v>30</v>
      </c>
      <c r="F82" s="44">
        <f t="shared" si="0"/>
        <v>0</v>
      </c>
      <c r="G82" s="37"/>
      <c r="H82" s="37"/>
      <c r="I82" s="37"/>
      <c r="J82" s="37"/>
      <c r="K82" s="37"/>
      <c r="L82" s="43"/>
    </row>
    <row r="83" spans="2:12" ht="12">
      <c r="B83" s="29" t="s">
        <v>23</v>
      </c>
      <c r="C83" s="6">
        <v>12.891</v>
      </c>
      <c r="D83" s="6">
        <v>12.895</v>
      </c>
      <c r="E83" s="41">
        <v>15</v>
      </c>
      <c r="F83" s="44">
        <f t="shared" si="0"/>
        <v>0.031029400356834685</v>
      </c>
      <c r="G83" s="37"/>
      <c r="H83" s="37"/>
      <c r="I83" s="37"/>
      <c r="J83" s="37"/>
      <c r="K83" s="37"/>
      <c r="L83" s="43"/>
    </row>
    <row r="84" spans="2:12" ht="12">
      <c r="B84" s="29" t="s">
        <v>65</v>
      </c>
      <c r="C84" s="6">
        <v>11.148</v>
      </c>
      <c r="D84" s="6">
        <v>11.148</v>
      </c>
      <c r="E84" s="41">
        <v>14</v>
      </c>
      <c r="F84" s="44">
        <f t="shared" si="0"/>
        <v>0</v>
      </c>
      <c r="G84" s="37"/>
      <c r="H84" s="37"/>
      <c r="I84" s="37"/>
      <c r="J84" s="37"/>
      <c r="K84" s="37"/>
      <c r="L84" s="43"/>
    </row>
    <row r="85" spans="2:12" ht="12">
      <c r="B85" s="29" t="s">
        <v>21</v>
      </c>
      <c r="C85" s="6">
        <v>9.229</v>
      </c>
      <c r="D85" s="6">
        <v>9.226</v>
      </c>
      <c r="E85" s="41">
        <v>13</v>
      </c>
      <c r="F85" s="44">
        <f t="shared" si="0"/>
        <v>-0.03250623036080114</v>
      </c>
      <c r="G85" s="37"/>
      <c r="H85" s="37"/>
      <c r="I85" s="37"/>
      <c r="J85" s="37"/>
      <c r="K85" s="37"/>
      <c r="L85" s="43"/>
    </row>
    <row r="86" spans="2:12" ht="12">
      <c r="B86" s="29" t="s">
        <v>27</v>
      </c>
      <c r="C86" s="6">
        <v>8.103</v>
      </c>
      <c r="D86" s="6">
        <v>8.136</v>
      </c>
      <c r="E86" s="41">
        <v>13</v>
      </c>
      <c r="F86" s="44">
        <f t="shared" si="0"/>
        <v>0.40725657164012685</v>
      </c>
      <c r="G86" s="37"/>
      <c r="H86" s="37"/>
      <c r="I86" s="37"/>
      <c r="J86" s="37"/>
      <c r="K86" s="37"/>
      <c r="L86" s="43"/>
    </row>
    <row r="87" spans="2:12" ht="12">
      <c r="B87" s="29" t="s">
        <v>35</v>
      </c>
      <c r="C87" s="6">
        <v>8.106</v>
      </c>
      <c r="D87" s="6">
        <v>8.106</v>
      </c>
      <c r="E87" s="41">
        <v>18</v>
      </c>
      <c r="F87" s="44">
        <f t="shared" si="0"/>
        <v>0</v>
      </c>
      <c r="G87" s="37"/>
      <c r="H87" s="37"/>
      <c r="I87" s="37"/>
      <c r="J87" s="37"/>
      <c r="K87" s="37"/>
      <c r="L87" s="43"/>
    </row>
    <row r="88" spans="2:12" ht="12">
      <c r="B88" s="29" t="s">
        <v>33</v>
      </c>
      <c r="C88" s="6">
        <v>7.672</v>
      </c>
      <c r="D88" s="6">
        <v>7.672</v>
      </c>
      <c r="E88" s="41">
        <v>38</v>
      </c>
      <c r="F88" s="44">
        <f t="shared" si="0"/>
        <v>0</v>
      </c>
      <c r="G88" s="37"/>
      <c r="H88" s="37"/>
      <c r="I88" s="37"/>
      <c r="J88" s="37"/>
      <c r="K88" s="37"/>
      <c r="L88" s="43"/>
    </row>
    <row r="89" spans="2:12" ht="12">
      <c r="B89" s="29" t="s">
        <v>28</v>
      </c>
      <c r="C89" s="6">
        <v>7.447</v>
      </c>
      <c r="D89" s="6">
        <v>7.447</v>
      </c>
      <c r="E89" s="41">
        <v>12</v>
      </c>
      <c r="F89" s="44">
        <f t="shared" si="0"/>
        <v>0</v>
      </c>
      <c r="G89" s="37"/>
      <c r="H89" s="37"/>
      <c r="I89" s="37"/>
      <c r="J89" s="37"/>
      <c r="K89" s="37"/>
      <c r="L89" s="43"/>
    </row>
    <row r="90" spans="2:12" ht="12">
      <c r="B90" s="29" t="s">
        <v>22</v>
      </c>
      <c r="C90" s="6">
        <v>5.522</v>
      </c>
      <c r="D90" s="6">
        <v>5.522</v>
      </c>
      <c r="E90" s="41">
        <v>15</v>
      </c>
      <c r="F90" s="44">
        <f t="shared" si="0"/>
        <v>0</v>
      </c>
      <c r="G90" s="37"/>
      <c r="H90" s="37"/>
      <c r="I90" s="37"/>
      <c r="J90" s="37"/>
      <c r="K90" s="37"/>
      <c r="L90" s="43"/>
    </row>
    <row r="91" spans="2:12" ht="12">
      <c r="B91" s="29" t="s">
        <v>20</v>
      </c>
      <c r="C91" s="6">
        <v>3.891</v>
      </c>
      <c r="D91" s="6">
        <v>3.891</v>
      </c>
      <c r="E91" s="41">
        <v>13</v>
      </c>
      <c r="F91" s="44">
        <f t="shared" si="0"/>
        <v>0</v>
      </c>
      <c r="G91" s="37"/>
      <c r="H91" s="37"/>
      <c r="I91" s="37"/>
      <c r="J91" s="37"/>
      <c r="K91" s="37"/>
      <c r="L91" s="43"/>
    </row>
    <row r="92" spans="2:12" ht="12">
      <c r="B92" s="29" t="s">
        <v>25</v>
      </c>
      <c r="C92" s="6">
        <v>3.616</v>
      </c>
      <c r="D92" s="6">
        <v>3.594</v>
      </c>
      <c r="E92" s="41">
        <v>8</v>
      </c>
      <c r="F92" s="44">
        <f t="shared" si="0"/>
        <v>-0.6084070796460244</v>
      </c>
      <c r="G92" s="37"/>
      <c r="H92" s="37"/>
      <c r="I92" s="37"/>
      <c r="J92" s="37"/>
      <c r="K92" s="37"/>
      <c r="L92" s="43"/>
    </row>
    <row r="93" spans="2:12" ht="12">
      <c r="B93" s="29" t="s">
        <v>41</v>
      </c>
      <c r="C93" s="6">
        <v>1.654</v>
      </c>
      <c r="D93" s="6">
        <v>1.669</v>
      </c>
      <c r="E93" s="41">
        <v>29</v>
      </c>
      <c r="F93" s="44">
        <f t="shared" si="0"/>
        <v>0.9068923821039978</v>
      </c>
      <c r="G93" s="37"/>
      <c r="H93" s="37"/>
      <c r="I93" s="37"/>
      <c r="J93" s="37"/>
      <c r="K93" s="37"/>
      <c r="L93" s="43"/>
    </row>
    <row r="94" spans="2:12" ht="12">
      <c r="B94" s="29" t="s">
        <v>19</v>
      </c>
      <c r="C94" s="6">
        <v>0.702</v>
      </c>
      <c r="D94" s="6">
        <v>0.702</v>
      </c>
      <c r="E94" s="41">
        <v>27</v>
      </c>
      <c r="F94" s="44">
        <f t="shared" si="0"/>
        <v>0</v>
      </c>
      <c r="G94" s="37"/>
      <c r="H94" s="37"/>
      <c r="I94" s="37"/>
      <c r="J94" s="37"/>
      <c r="K94" s="37"/>
      <c r="L94" s="43"/>
    </row>
    <row r="95" spans="2:11" ht="12">
      <c r="B95" s="29" t="s">
        <v>42</v>
      </c>
      <c r="C95" s="6">
        <v>0.042</v>
      </c>
      <c r="D95" s="6">
        <v>0.042</v>
      </c>
      <c r="E95" s="41">
        <v>13</v>
      </c>
      <c r="F95" s="44">
        <f t="shared" si="0"/>
        <v>0</v>
      </c>
      <c r="G95" s="37"/>
      <c r="H95" s="37"/>
      <c r="I95" s="37"/>
      <c r="J95" s="37"/>
      <c r="K95" s="37"/>
    </row>
    <row r="96" spans="3:11" ht="12">
      <c r="C96" s="34"/>
      <c r="D96" s="34"/>
      <c r="F96" s="37"/>
      <c r="G96" s="37"/>
      <c r="H96" s="37"/>
      <c r="I96" s="37"/>
      <c r="J96" s="37"/>
      <c r="K96" s="37"/>
    </row>
    <row r="97" spans="2:11" ht="12">
      <c r="B97" s="22"/>
      <c r="F97" s="37"/>
      <c r="G97" s="37"/>
      <c r="H97" s="37"/>
      <c r="I97" s="37"/>
      <c r="J97" s="37"/>
      <c r="K97" s="37"/>
    </row>
    <row r="98" spans="2:11" ht="12"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6:11" ht="12">
      <c r="F99" s="37"/>
      <c r="G99" s="37"/>
      <c r="H99" s="37"/>
      <c r="I99" s="37"/>
      <c r="J99" s="37"/>
      <c r="K99" s="37"/>
    </row>
    <row r="100" spans="6:11" ht="12">
      <c r="F100" s="37"/>
      <c r="G100" s="37"/>
      <c r="H100" s="37"/>
      <c r="I100" s="37"/>
      <c r="J100" s="37"/>
      <c r="K100" s="3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83"/>
  <sheetViews>
    <sheetView showGridLines="0" zoomScale="87" zoomScaleNormal="87" workbookViewId="0" topLeftCell="B58">
      <selection activeCell="K60" sqref="K60"/>
    </sheetView>
  </sheetViews>
  <sheetFormatPr defaultColWidth="9.28125" defaultRowHeight="12"/>
  <cols>
    <col min="1" max="1" width="9.28125" style="3" customWidth="1"/>
    <col min="2" max="2" width="14.7109375" style="3" customWidth="1"/>
    <col min="3" max="3" width="11.8515625" style="3" customWidth="1"/>
    <col min="4" max="9" width="5.421875" style="3" bestFit="1" customWidth="1"/>
    <col min="10" max="10" width="20.00390625" style="3" customWidth="1"/>
    <col min="11" max="11" width="27.28125" style="3" bestFit="1" customWidth="1"/>
    <col min="12" max="16384" width="9.28125" style="3" customWidth="1"/>
  </cols>
  <sheetData>
    <row r="1" ht="12"/>
    <row r="2" spans="2:7" s="1" customFormat="1" ht="12">
      <c r="B2" s="4" t="s">
        <v>89</v>
      </c>
      <c r="C2" s="4"/>
      <c r="D2" s="4"/>
      <c r="E2" s="4"/>
      <c r="F2" s="4"/>
      <c r="G2" s="4"/>
    </row>
    <row r="3" spans="2:7" s="1" customFormat="1" ht="12">
      <c r="B3" s="5" t="s">
        <v>45</v>
      </c>
      <c r="C3" s="5"/>
      <c r="D3" s="5"/>
      <c r="E3" s="5"/>
      <c r="F3" s="5"/>
      <c r="G3" s="5"/>
    </row>
    <row r="4" spans="2:7" s="1" customFormat="1" ht="12">
      <c r="B4" s="3" t="s">
        <v>91</v>
      </c>
      <c r="C4" s="3"/>
      <c r="D4" s="3"/>
      <c r="E4" s="3"/>
      <c r="F4" s="3"/>
      <c r="G4" s="3"/>
    </row>
    <row r="5" spans="2:7" s="1" customFormat="1" ht="12">
      <c r="B5" s="7" t="s">
        <v>88</v>
      </c>
      <c r="C5" s="7"/>
      <c r="D5" s="7"/>
      <c r="E5" s="7"/>
      <c r="F5" s="7"/>
      <c r="G5" s="7"/>
    </row>
    <row r="6" spans="8:30" s="1" customFormat="1" ht="12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8:29" s="1" customFormat="1" ht="12"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ht="12"/>
    <row r="9" ht="12"/>
    <row r="10" ht="12" customHeight="1"/>
    <row r="11" ht="12"/>
    <row r="12" ht="12">
      <c r="I12" s="8"/>
    </row>
    <row r="13" ht="12">
      <c r="I13" s="8"/>
    </row>
    <row r="14" ht="12">
      <c r="I14" s="8"/>
    </row>
    <row r="15" ht="12">
      <c r="I15" s="8"/>
    </row>
    <row r="16" ht="12">
      <c r="I16" s="8"/>
    </row>
    <row r="17" ht="12">
      <c r="I17" s="8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40.35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7" spans="2:7" ht="12">
      <c r="B47" s="27" t="s">
        <v>43</v>
      </c>
      <c r="C47" s="24" t="s">
        <v>86</v>
      </c>
      <c r="D47" s="27"/>
      <c r="E47" s="27"/>
      <c r="F47" s="27"/>
      <c r="G47" s="27"/>
    </row>
    <row r="49" spans="2:8" ht="12">
      <c r="B49" s="36" t="s">
        <v>67</v>
      </c>
      <c r="C49" s="36"/>
      <c r="D49" s="36"/>
      <c r="E49" s="36"/>
      <c r="F49" s="36"/>
      <c r="G49" s="36"/>
      <c r="H49" s="37"/>
    </row>
    <row r="50" spans="2:8" ht="12">
      <c r="B50" s="37"/>
      <c r="C50" s="37"/>
      <c r="D50" s="37"/>
      <c r="E50" s="37"/>
      <c r="F50" s="37"/>
      <c r="G50" s="37"/>
      <c r="H50" s="37"/>
    </row>
    <row r="51" spans="2:7" ht="12">
      <c r="B51" s="36" t="s">
        <v>46</v>
      </c>
      <c r="C51" s="42">
        <v>43945.661527777775</v>
      </c>
      <c r="D51" s="36"/>
      <c r="E51" s="36"/>
      <c r="F51" s="36"/>
      <c r="G51" s="36"/>
    </row>
    <row r="52" spans="2:7" ht="12">
      <c r="B52" s="36" t="s">
        <v>47</v>
      </c>
      <c r="C52" s="42">
        <v>43946.85138325232</v>
      </c>
      <c r="D52" s="36"/>
      <c r="E52" s="36"/>
      <c r="F52" s="36"/>
      <c r="G52" s="36"/>
    </row>
    <row r="53" spans="2:7" ht="12">
      <c r="B53" s="36" t="s">
        <v>48</v>
      </c>
      <c r="C53" s="36" t="s">
        <v>81</v>
      </c>
      <c r="D53" s="36"/>
      <c r="E53" s="36"/>
      <c r="F53" s="36"/>
      <c r="G53" s="36"/>
    </row>
    <row r="54" spans="2:7" ht="12">
      <c r="B54" s="42"/>
      <c r="D54" s="42"/>
      <c r="E54" s="42"/>
      <c r="F54" s="42"/>
      <c r="G54" s="42"/>
    </row>
    <row r="55" spans="2:9" ht="12">
      <c r="B55" s="36" t="s">
        <v>68</v>
      </c>
      <c r="C55" s="36" t="s">
        <v>70</v>
      </c>
      <c r="D55" s="36"/>
      <c r="E55" s="36"/>
      <c r="F55" s="36"/>
      <c r="G55" s="36"/>
      <c r="I55" s="23"/>
    </row>
    <row r="56" spans="2:9" ht="12">
      <c r="B56" s="24"/>
      <c r="C56" s="24"/>
      <c r="D56" s="24"/>
      <c r="E56" s="24"/>
      <c r="F56" s="24"/>
      <c r="G56" s="24"/>
      <c r="H56" s="24"/>
      <c r="I56" s="24"/>
    </row>
    <row r="57" spans="23:24" ht="12">
      <c r="W57" s="22"/>
      <c r="X57" s="22"/>
    </row>
    <row r="58" spans="2:11" ht="12">
      <c r="B58" s="25" t="s">
        <v>58</v>
      </c>
      <c r="C58" s="25">
        <v>2013</v>
      </c>
      <c r="D58" s="25">
        <v>2014</v>
      </c>
      <c r="E58" s="25">
        <v>2015</v>
      </c>
      <c r="F58" s="25">
        <v>2016</v>
      </c>
      <c r="G58" s="25" t="s">
        <v>66</v>
      </c>
      <c r="H58" s="25">
        <v>2018</v>
      </c>
      <c r="I58" s="25">
        <v>2019</v>
      </c>
      <c r="J58" s="29" t="s">
        <v>92</v>
      </c>
      <c r="K58" s="29" t="s">
        <v>93</v>
      </c>
    </row>
    <row r="59" spans="2:27" ht="12">
      <c r="B59" s="25" t="s">
        <v>90</v>
      </c>
      <c r="C59" s="6">
        <v>177.483</v>
      </c>
      <c r="D59" s="6">
        <v>244.054</v>
      </c>
      <c r="E59" s="6">
        <v>286.145</v>
      </c>
      <c r="F59" s="6">
        <v>308.364</v>
      </c>
      <c r="G59" s="6">
        <v>402.552</v>
      </c>
      <c r="H59" s="6">
        <v>419.769</v>
      </c>
      <c r="I59" s="6">
        <v>441.001</v>
      </c>
      <c r="J59" s="28">
        <f>(I59-H59)/H59*100</f>
        <v>5.058020006241521</v>
      </c>
      <c r="K59" s="6">
        <f>I59-H59</f>
        <v>21.23199999999997</v>
      </c>
      <c r="AA59" s="28"/>
    </row>
    <row r="60" spans="2:27" ht="12">
      <c r="B60" s="25" t="s">
        <v>29</v>
      </c>
      <c r="C60" s="6">
        <v>41.68</v>
      </c>
      <c r="D60" s="6">
        <v>41.697</v>
      </c>
      <c r="E60" s="6">
        <v>41.703</v>
      </c>
      <c r="F60" s="6">
        <v>41.685</v>
      </c>
      <c r="G60" s="6">
        <v>114.057</v>
      </c>
      <c r="H60" s="6">
        <v>129.613</v>
      </c>
      <c r="I60" s="6">
        <v>132.689</v>
      </c>
      <c r="J60" s="28">
        <f aca="true" t="shared" si="0" ref="J60:J81">(I60-H60)/H60*100</f>
        <v>2.3732187357749557</v>
      </c>
      <c r="K60" s="6">
        <f>I60-H60</f>
        <v>3.0759999999999934</v>
      </c>
      <c r="AA60" s="28"/>
    </row>
    <row r="61" spans="2:27" ht="12">
      <c r="B61" s="25" t="s">
        <v>30</v>
      </c>
      <c r="C61" s="6">
        <v>10.637</v>
      </c>
      <c r="D61" s="6">
        <v>71.677</v>
      </c>
      <c r="E61" s="6">
        <v>84.386</v>
      </c>
      <c r="F61" s="6">
        <v>84.404</v>
      </c>
      <c r="G61" s="6">
        <v>84.404</v>
      </c>
      <c r="H61" s="6">
        <v>84.404</v>
      </c>
      <c r="I61" s="6">
        <v>84.405</v>
      </c>
      <c r="J61" s="28">
        <f t="shared" si="0"/>
        <v>0.0011847779726135905</v>
      </c>
      <c r="K61" s="6">
        <f aca="true" t="shared" si="1" ref="K61:K81">I61-H61</f>
        <v>0.0010000000000047748</v>
      </c>
      <c r="AA61" s="28"/>
    </row>
    <row r="62" spans="2:27" ht="12">
      <c r="B62" s="25" t="s">
        <v>34</v>
      </c>
      <c r="C62" s="6">
        <v>2.619</v>
      </c>
      <c r="D62" s="6">
        <v>2.634</v>
      </c>
      <c r="E62" s="6">
        <v>31.885</v>
      </c>
      <c r="F62" s="6">
        <v>31.885</v>
      </c>
      <c r="G62" s="6">
        <v>38.052</v>
      </c>
      <c r="H62" s="6">
        <v>38.052</v>
      </c>
      <c r="I62" s="6">
        <v>42.434</v>
      </c>
      <c r="J62" s="28">
        <f t="shared" si="0"/>
        <v>11.515820456217801</v>
      </c>
      <c r="K62" s="6">
        <f t="shared" si="1"/>
        <v>4.381999999999998</v>
      </c>
      <c r="AA62" s="28"/>
    </row>
    <row r="63" spans="2:27" ht="12">
      <c r="B63" s="25" t="s">
        <v>71</v>
      </c>
      <c r="C63" s="6">
        <v>25.604</v>
      </c>
      <c r="D63" s="6">
        <v>25.602</v>
      </c>
      <c r="E63" s="6">
        <v>25.603</v>
      </c>
      <c r="F63" s="6">
        <v>25.603</v>
      </c>
      <c r="G63" s="6">
        <v>25.603</v>
      </c>
      <c r="H63" s="6">
        <v>25.603</v>
      </c>
      <c r="I63" s="6">
        <v>25.603</v>
      </c>
      <c r="J63" s="28">
        <f t="shared" si="0"/>
        <v>0</v>
      </c>
      <c r="K63" s="6">
        <f t="shared" si="1"/>
        <v>0</v>
      </c>
      <c r="AA63" s="28"/>
    </row>
    <row r="64" spans="2:27" ht="12">
      <c r="B64" s="25" t="s">
        <v>32</v>
      </c>
      <c r="C64" s="6">
        <v>7.186</v>
      </c>
      <c r="D64" s="6">
        <v>7.199</v>
      </c>
      <c r="E64" s="6">
        <v>7.199</v>
      </c>
      <c r="F64" s="6">
        <v>7.199</v>
      </c>
      <c r="G64" s="6">
        <v>22.796</v>
      </c>
      <c r="H64" s="6">
        <v>22.796</v>
      </c>
      <c r="I64" s="6">
        <v>22.796</v>
      </c>
      <c r="J64" s="28">
        <f t="shared" si="0"/>
        <v>0</v>
      </c>
      <c r="K64" s="6">
        <f t="shared" si="1"/>
        <v>0</v>
      </c>
      <c r="AA64" s="28"/>
    </row>
    <row r="65" spans="2:27" ht="12">
      <c r="B65" s="25" t="s">
        <v>24</v>
      </c>
      <c r="C65" s="6">
        <v>9.329</v>
      </c>
      <c r="D65" s="6">
        <v>9.331</v>
      </c>
      <c r="E65" s="6">
        <v>9.328</v>
      </c>
      <c r="F65" s="6">
        <v>20.229</v>
      </c>
      <c r="G65" s="6">
        <v>20.229</v>
      </c>
      <c r="H65" s="6">
        <v>20.243</v>
      </c>
      <c r="I65" s="6">
        <v>20.243</v>
      </c>
      <c r="J65" s="28">
        <f t="shared" si="0"/>
        <v>0</v>
      </c>
      <c r="K65" s="6">
        <f t="shared" si="1"/>
        <v>0</v>
      </c>
      <c r="AA65" s="28"/>
    </row>
    <row r="66" spans="2:27" ht="12">
      <c r="B66" s="25" t="s">
        <v>25</v>
      </c>
      <c r="C66" s="6">
        <v>19.062</v>
      </c>
      <c r="D66" s="6">
        <v>19.053</v>
      </c>
      <c r="E66" s="6">
        <v>19.053</v>
      </c>
      <c r="F66" s="6">
        <v>19.053</v>
      </c>
      <c r="G66" s="6">
        <v>19.053</v>
      </c>
      <c r="H66" s="6">
        <v>19.048</v>
      </c>
      <c r="I66" s="6">
        <v>19.053</v>
      </c>
      <c r="J66" s="28">
        <f t="shared" si="0"/>
        <v>0.02624947501051322</v>
      </c>
      <c r="K66" s="6">
        <f t="shared" si="1"/>
        <v>0.005000000000002558</v>
      </c>
      <c r="AA66" s="28"/>
    </row>
    <row r="67" spans="2:27" ht="12">
      <c r="B67" s="25" t="s">
        <v>22</v>
      </c>
      <c r="C67" s="6">
        <v>11.808</v>
      </c>
      <c r="D67" s="6">
        <v>11.795</v>
      </c>
      <c r="E67" s="6">
        <v>11.797</v>
      </c>
      <c r="F67" s="6">
        <v>15.083</v>
      </c>
      <c r="G67" s="6">
        <v>15.083</v>
      </c>
      <c r="H67" s="6">
        <v>15.083</v>
      </c>
      <c r="I67" s="6">
        <v>15.083</v>
      </c>
      <c r="J67" s="28">
        <f t="shared" si="0"/>
        <v>0</v>
      </c>
      <c r="K67" s="6">
        <f t="shared" si="1"/>
        <v>0</v>
      </c>
      <c r="AA67" s="28"/>
    </row>
    <row r="68" spans="2:27" ht="12">
      <c r="B68" s="25" t="s">
        <v>31</v>
      </c>
      <c r="C68" s="6">
        <v>6.704</v>
      </c>
      <c r="D68" s="6">
        <v>6.721</v>
      </c>
      <c r="E68" s="6">
        <v>6.793</v>
      </c>
      <c r="F68" s="6">
        <v>6.806</v>
      </c>
      <c r="G68" s="6">
        <v>6.859</v>
      </c>
      <c r="H68" s="6">
        <v>6.859</v>
      </c>
      <c r="I68" s="6">
        <v>12.044</v>
      </c>
      <c r="J68" s="28">
        <f t="shared" si="0"/>
        <v>75.59410992856102</v>
      </c>
      <c r="K68" s="6">
        <f t="shared" si="1"/>
        <v>5.1850000000000005</v>
      </c>
      <c r="AA68" s="28"/>
    </row>
    <row r="69" spans="2:27" ht="12">
      <c r="B69" s="25" t="s">
        <v>21</v>
      </c>
      <c r="C69" s="6">
        <v>6.905</v>
      </c>
      <c r="D69" s="6">
        <v>10.228</v>
      </c>
      <c r="E69" s="6">
        <v>10.259</v>
      </c>
      <c r="F69" s="6">
        <v>10.259</v>
      </c>
      <c r="G69" s="6">
        <v>10.258</v>
      </c>
      <c r="H69" s="6">
        <v>10.257</v>
      </c>
      <c r="I69" s="6">
        <v>10.255</v>
      </c>
      <c r="J69" s="28">
        <f t="shared" si="0"/>
        <v>-0.01949887881445736</v>
      </c>
      <c r="K69" s="6">
        <f t="shared" si="1"/>
        <v>-0.0019999999999988916</v>
      </c>
      <c r="AA69" s="28"/>
    </row>
    <row r="70" spans="2:27" ht="12">
      <c r="B70" s="25" t="s">
        <v>41</v>
      </c>
      <c r="C70" s="6">
        <v>0.132</v>
      </c>
      <c r="D70" s="6">
        <v>0.131</v>
      </c>
      <c r="E70" s="6">
        <v>0.131</v>
      </c>
      <c r="F70" s="6">
        <v>0.131</v>
      </c>
      <c r="G70" s="6">
        <v>0.131</v>
      </c>
      <c r="H70" s="6">
        <v>0.131</v>
      </c>
      <c r="I70" s="6">
        <v>8.464</v>
      </c>
      <c r="J70" s="28">
        <f t="shared" si="0"/>
        <v>6361.0687022900765</v>
      </c>
      <c r="K70" s="6">
        <f t="shared" si="1"/>
        <v>8.333</v>
      </c>
      <c r="AA70" s="28"/>
    </row>
    <row r="71" spans="2:27" ht="12">
      <c r="B71" s="25" t="s">
        <v>26</v>
      </c>
      <c r="C71" s="6">
        <v>7.135</v>
      </c>
      <c r="D71" s="6">
        <v>7.14</v>
      </c>
      <c r="E71" s="6">
        <v>7.14</v>
      </c>
      <c r="F71" s="6">
        <v>7.14</v>
      </c>
      <c r="G71" s="6">
        <v>7.14</v>
      </c>
      <c r="H71" s="6">
        <v>8.141</v>
      </c>
      <c r="I71" s="6">
        <v>8.141</v>
      </c>
      <c r="J71" s="28">
        <f t="shared" si="0"/>
        <v>0</v>
      </c>
      <c r="K71" s="6">
        <f t="shared" si="1"/>
        <v>0</v>
      </c>
      <c r="AA71" s="28"/>
    </row>
    <row r="72" spans="2:27" ht="12">
      <c r="B72" s="25" t="s">
        <v>38</v>
      </c>
      <c r="C72" s="6">
        <v>7.237</v>
      </c>
      <c r="D72" s="6">
        <v>7.236</v>
      </c>
      <c r="E72" s="6">
        <v>7.236</v>
      </c>
      <c r="F72" s="6">
        <v>7.236</v>
      </c>
      <c r="G72" s="6">
        <v>7.236</v>
      </c>
      <c r="H72" s="6">
        <v>7.237</v>
      </c>
      <c r="I72" s="6">
        <v>7.237</v>
      </c>
      <c r="J72" s="28">
        <f t="shared" si="0"/>
        <v>0</v>
      </c>
      <c r="K72" s="6">
        <f t="shared" si="1"/>
        <v>0</v>
      </c>
      <c r="AA72" s="28"/>
    </row>
    <row r="73" spans="2:27" ht="12">
      <c r="B73" s="25" t="s">
        <v>35</v>
      </c>
      <c r="C73" s="6">
        <v>6.756</v>
      </c>
      <c r="D73" s="6">
        <v>6.754</v>
      </c>
      <c r="E73" s="6">
        <v>6.754</v>
      </c>
      <c r="F73" s="6">
        <v>6.754</v>
      </c>
      <c r="G73" s="6">
        <v>6.754</v>
      </c>
      <c r="H73" s="6">
        <v>6.754</v>
      </c>
      <c r="I73" s="6">
        <v>6.754</v>
      </c>
      <c r="J73" s="28">
        <f t="shared" si="0"/>
        <v>0</v>
      </c>
      <c r="K73" s="6">
        <f t="shared" si="1"/>
        <v>0</v>
      </c>
      <c r="AA73" s="28"/>
    </row>
    <row r="74" spans="2:27" ht="12">
      <c r="B74" s="25" t="s">
        <v>39</v>
      </c>
      <c r="C74" s="6">
        <v>1.888</v>
      </c>
      <c r="D74" s="6">
        <v>1.894</v>
      </c>
      <c r="E74" s="6">
        <v>1.894</v>
      </c>
      <c r="F74" s="6">
        <v>6.362</v>
      </c>
      <c r="G74" s="6">
        <v>6.362</v>
      </c>
      <c r="H74" s="6">
        <v>6.362</v>
      </c>
      <c r="I74" s="6">
        <v>6.362</v>
      </c>
      <c r="J74" s="28">
        <f t="shared" si="0"/>
        <v>0</v>
      </c>
      <c r="K74" s="6">
        <f t="shared" si="1"/>
        <v>0</v>
      </c>
      <c r="AA74" s="28"/>
    </row>
    <row r="75" spans="2:27" ht="12">
      <c r="B75" s="25" t="s">
        <v>44</v>
      </c>
      <c r="C75" s="6">
        <v>5.28</v>
      </c>
      <c r="D75" s="6">
        <v>5.28</v>
      </c>
      <c r="E75" s="6">
        <v>4.986</v>
      </c>
      <c r="F75" s="6">
        <v>4.986</v>
      </c>
      <c r="G75" s="6">
        <v>4.986</v>
      </c>
      <c r="H75" s="6">
        <v>4.986</v>
      </c>
      <c r="I75" s="6">
        <v>5.238</v>
      </c>
      <c r="J75" s="28">
        <f t="shared" si="0"/>
        <v>5.05415162454875</v>
      </c>
      <c r="K75" s="6">
        <f t="shared" si="1"/>
        <v>0.25200000000000067</v>
      </c>
      <c r="AA75" s="28"/>
    </row>
    <row r="76" spans="2:27" ht="12">
      <c r="B76" s="25" t="s">
        <v>28</v>
      </c>
      <c r="C76" s="6">
        <v>4.382</v>
      </c>
      <c r="D76" s="6">
        <v>4.387</v>
      </c>
      <c r="E76" s="6">
        <v>4.387</v>
      </c>
      <c r="F76" s="6">
        <v>4.387</v>
      </c>
      <c r="G76" s="6">
        <v>4.387</v>
      </c>
      <c r="H76" s="6">
        <v>4.387</v>
      </c>
      <c r="I76" s="6">
        <v>4.387</v>
      </c>
      <c r="J76" s="28">
        <f t="shared" si="0"/>
        <v>0</v>
      </c>
      <c r="K76" s="6">
        <f t="shared" si="1"/>
        <v>0</v>
      </c>
      <c r="AA76" s="28"/>
    </row>
    <row r="77" spans="2:27" ht="12">
      <c r="B77" s="25" t="s">
        <v>42</v>
      </c>
      <c r="C77" s="6">
        <v>0.193</v>
      </c>
      <c r="D77" s="6">
        <v>0.192</v>
      </c>
      <c r="E77" s="6">
        <v>0.192</v>
      </c>
      <c r="F77" s="6">
        <v>3.49</v>
      </c>
      <c r="G77" s="6">
        <v>3.49</v>
      </c>
      <c r="H77" s="6">
        <v>4.142</v>
      </c>
      <c r="I77" s="6">
        <v>4.142</v>
      </c>
      <c r="J77" s="28">
        <f t="shared" si="0"/>
        <v>0</v>
      </c>
      <c r="K77" s="6">
        <f t="shared" si="1"/>
        <v>0</v>
      </c>
      <c r="AA77" s="28"/>
    </row>
    <row r="78" spans="2:27" ht="12">
      <c r="B78" s="25" t="s">
        <v>40</v>
      </c>
      <c r="C78" s="6">
        <v>0.99</v>
      </c>
      <c r="D78" s="6">
        <v>2.827</v>
      </c>
      <c r="E78" s="6">
        <v>2.827</v>
      </c>
      <c r="F78" s="6">
        <v>2.827</v>
      </c>
      <c r="G78" s="6">
        <v>2.827</v>
      </c>
      <c r="H78" s="6">
        <v>2.827</v>
      </c>
      <c r="I78" s="6">
        <v>2.827</v>
      </c>
      <c r="J78" s="28">
        <f t="shared" si="0"/>
        <v>0</v>
      </c>
      <c r="K78" s="6">
        <f t="shared" si="1"/>
        <v>0</v>
      </c>
      <c r="AA78" s="28"/>
    </row>
    <row r="79" spans="2:27" ht="12">
      <c r="B79" s="25" t="s">
        <v>27</v>
      </c>
      <c r="C79" s="6">
        <v>0.674</v>
      </c>
      <c r="D79" s="6">
        <v>0.994</v>
      </c>
      <c r="E79" s="6">
        <v>1.31</v>
      </c>
      <c r="F79" s="6">
        <v>1.563</v>
      </c>
      <c r="G79" s="6">
        <v>1.563</v>
      </c>
      <c r="H79" s="6">
        <v>1.563</v>
      </c>
      <c r="I79" s="6">
        <v>1.563</v>
      </c>
      <c r="J79" s="28">
        <f t="shared" si="0"/>
        <v>0</v>
      </c>
      <c r="K79" s="6">
        <f t="shared" si="1"/>
        <v>0</v>
      </c>
      <c r="AA79" s="28"/>
    </row>
    <row r="80" spans="2:27" ht="12">
      <c r="B80" s="25" t="s">
        <v>20</v>
      </c>
      <c r="C80" s="6">
        <v>1.271</v>
      </c>
      <c r="D80" s="6">
        <v>1.271</v>
      </c>
      <c r="E80" s="6">
        <v>1.271</v>
      </c>
      <c r="F80" s="6">
        <v>1.271</v>
      </c>
      <c r="G80" s="6">
        <v>1.271</v>
      </c>
      <c r="H80" s="6">
        <v>1.271</v>
      </c>
      <c r="I80" s="6">
        <v>1.271</v>
      </c>
      <c r="J80" s="28">
        <f t="shared" si="0"/>
        <v>0</v>
      </c>
      <c r="K80" s="6">
        <f t="shared" si="1"/>
        <v>0</v>
      </c>
      <c r="AA80" s="28"/>
    </row>
    <row r="81" spans="2:27" ht="12">
      <c r="B81" s="25" t="s">
        <v>33</v>
      </c>
      <c r="C81" s="6">
        <v>0.011</v>
      </c>
      <c r="D81" s="6">
        <v>0.011</v>
      </c>
      <c r="E81" s="6">
        <v>0.011</v>
      </c>
      <c r="F81" s="6">
        <v>0.011</v>
      </c>
      <c r="G81" s="6">
        <v>0.011</v>
      </c>
      <c r="H81" s="6">
        <v>0.01</v>
      </c>
      <c r="I81" s="6">
        <v>0.01</v>
      </c>
      <c r="J81" s="28">
        <f t="shared" si="0"/>
        <v>0</v>
      </c>
      <c r="K81" s="6">
        <f t="shared" si="1"/>
        <v>0</v>
      </c>
      <c r="AA81" s="28"/>
    </row>
    <row r="82" spans="3:9" ht="12">
      <c r="C82" s="24"/>
      <c r="D82" s="24"/>
      <c r="E82" s="24"/>
      <c r="F82" s="24"/>
      <c r="G82" s="24"/>
      <c r="H82" s="24"/>
      <c r="I82" s="24"/>
    </row>
    <row r="83" ht="12">
      <c r="I83" s="2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1"/>
  <sheetViews>
    <sheetView showGridLines="0" workbookViewId="0" topLeftCell="A1">
      <selection activeCell="N32" sqref="N32"/>
    </sheetView>
  </sheetViews>
  <sheetFormatPr defaultColWidth="9.28125" defaultRowHeight="12"/>
  <cols>
    <col min="1" max="1" width="9.28125" style="13" customWidth="1"/>
    <col min="2" max="2" width="81.140625" style="13" bestFit="1" customWidth="1"/>
    <col min="3" max="13" width="9.28125" style="13" customWidth="1"/>
    <col min="14" max="14" width="7.140625" style="13" customWidth="1"/>
    <col min="15" max="32" width="9.28125" style="13" customWidth="1"/>
    <col min="33" max="33" width="16.57421875" style="13" bestFit="1" customWidth="1"/>
    <col min="34" max="16384" width="9.28125" style="13" customWidth="1"/>
  </cols>
  <sheetData>
    <row r="1" s="11" customFormat="1" ht="12"/>
    <row r="2" s="12" customFormat="1" ht="12">
      <c r="B2" s="26" t="s">
        <v>94</v>
      </c>
    </row>
    <row r="3" s="12" customFormat="1" ht="12" customHeight="1">
      <c r="B3" s="39" t="s">
        <v>73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/>
    <row r="29" spans="3:20" ht="21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" customHeight="1">
      <c r="B30" s="40" t="s">
        <v>72</v>
      </c>
    </row>
    <row r="31" ht="15.75" customHeight="1"/>
    <row r="32" ht="12" customHeight="1"/>
    <row r="33" ht="12" customHeight="1">
      <c r="B33" s="20"/>
    </row>
    <row r="34" ht="12" customHeight="1"/>
    <row r="35" ht="12" customHeight="1">
      <c r="B35" s="20"/>
    </row>
    <row r="36" ht="12" customHeight="1">
      <c r="B36" s="20"/>
    </row>
    <row r="37" ht="12" customHeight="1">
      <c r="B37" s="20"/>
    </row>
    <row r="38" ht="12" customHeight="1">
      <c r="B38" s="20"/>
    </row>
    <row r="39" spans="2:5" ht="12" customHeight="1">
      <c r="B39" s="20"/>
      <c r="E39" s="31"/>
    </row>
    <row r="40" ht="12" customHeight="1">
      <c r="B40" s="20"/>
    </row>
    <row r="41" ht="12" customHeight="1">
      <c r="B41" s="20"/>
    </row>
    <row r="42" ht="12" customHeight="1"/>
    <row r="43" ht="12" customHeight="1">
      <c r="B43" s="20"/>
    </row>
    <row r="44" ht="12" customHeight="1"/>
    <row r="45" ht="12" customHeight="1"/>
    <row r="46" ht="12" customHeight="1">
      <c r="B46" s="24" t="s">
        <v>100</v>
      </c>
    </row>
    <row r="47" ht="12" customHeight="1">
      <c r="B47" s="20" t="s">
        <v>101</v>
      </c>
    </row>
    <row r="48" ht="12" customHeight="1">
      <c r="B48" s="20"/>
    </row>
    <row r="49" ht="12" customHeight="1"/>
    <row r="50" ht="12" customHeight="1"/>
    <row r="51" ht="12" customHeight="1"/>
    <row r="52" ht="12" customHeight="1"/>
    <row r="53" ht="12" customHeight="1"/>
    <row r="54" ht="12" customHeight="1">
      <c r="A54" s="17" t="s">
        <v>57</v>
      </c>
    </row>
    <row r="55" ht="12" customHeight="1">
      <c r="A55" s="13" t="s">
        <v>95</v>
      </c>
    </row>
    <row r="56" spans="1:27" ht="12" customHeight="1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ht="12" customHeight="1"/>
    <row r="58" ht="12" customHeight="1">
      <c r="B58" s="18" t="s">
        <v>60</v>
      </c>
    </row>
    <row r="59" ht="12" customHeight="1"/>
    <row r="60" spans="2:26" ht="12" customHeight="1">
      <c r="B60" s="18"/>
      <c r="C60" s="33"/>
      <c r="D60" s="1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2" customHeight="1">
      <c r="B61" s="18"/>
      <c r="C61" s="33"/>
      <c r="D61" s="1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12" customHeight="1">
      <c r="B62" s="18"/>
      <c r="C62" s="18"/>
      <c r="D62" s="1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4" ht="12" customHeight="1">
      <c r="B63" s="21"/>
      <c r="C63" s="21"/>
      <c r="D63" s="21"/>
    </row>
    <row r="64" spans="2:26" ht="12" customHeight="1">
      <c r="B64" s="18" t="s">
        <v>49</v>
      </c>
      <c r="C64" s="18" t="s">
        <v>74</v>
      </c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12" customHeight="1">
      <c r="B65" s="18" t="s">
        <v>50</v>
      </c>
      <c r="C65" s="49" t="s">
        <v>99</v>
      </c>
      <c r="D65" s="19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12" customHeight="1">
      <c r="B66" s="18" t="s">
        <v>51</v>
      </c>
      <c r="C66" s="48" t="s">
        <v>97</v>
      </c>
      <c r="D66" s="1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36.75" customHeight="1"/>
    <row r="68" spans="2:31" ht="12" customHeight="1">
      <c r="B68" s="32" t="s">
        <v>61</v>
      </c>
      <c r="C68" s="32" t="s">
        <v>0</v>
      </c>
      <c r="D68" s="32" t="s">
        <v>1</v>
      </c>
      <c r="E68" s="32" t="s">
        <v>2</v>
      </c>
      <c r="F68" s="32" t="s">
        <v>3</v>
      </c>
      <c r="G68" s="32" t="s">
        <v>4</v>
      </c>
      <c r="H68" s="32" t="s">
        <v>5</v>
      </c>
      <c r="I68" s="32" t="s">
        <v>6</v>
      </c>
      <c r="J68" s="32" t="s">
        <v>7</v>
      </c>
      <c r="K68" s="32" t="s">
        <v>8</v>
      </c>
      <c r="L68" s="32" t="s">
        <v>9</v>
      </c>
      <c r="M68" s="32" t="s">
        <v>10</v>
      </c>
      <c r="N68" s="32" t="s">
        <v>11</v>
      </c>
      <c r="O68" s="32" t="s">
        <v>12</v>
      </c>
      <c r="P68" s="32" t="s">
        <v>13</v>
      </c>
      <c r="Q68" s="32" t="s">
        <v>14</v>
      </c>
      <c r="R68" s="32" t="s">
        <v>15</v>
      </c>
      <c r="S68" s="32" t="s">
        <v>16</v>
      </c>
      <c r="T68" s="32" t="s">
        <v>17</v>
      </c>
      <c r="U68" s="32" t="s">
        <v>18</v>
      </c>
      <c r="V68" s="32" t="s">
        <v>52</v>
      </c>
      <c r="W68" s="32" t="s">
        <v>53</v>
      </c>
      <c r="X68" s="32" t="s">
        <v>54</v>
      </c>
      <c r="Y68" s="32" t="s">
        <v>55</v>
      </c>
      <c r="Z68" s="32" t="s">
        <v>56</v>
      </c>
      <c r="AA68" s="32" t="s">
        <v>62</v>
      </c>
      <c r="AB68" s="32" t="s">
        <v>59</v>
      </c>
      <c r="AC68" s="32">
        <v>2016</v>
      </c>
      <c r="AD68" s="32">
        <v>2017</v>
      </c>
      <c r="AE68" s="32">
        <v>2018</v>
      </c>
    </row>
    <row r="69" spans="2:31" ht="12" customHeight="1">
      <c r="B69" s="29" t="s">
        <v>76</v>
      </c>
      <c r="C69" s="45">
        <v>108.37</v>
      </c>
      <c r="D69" s="45">
        <v>105.11</v>
      </c>
      <c r="E69" s="45">
        <v>104.36</v>
      </c>
      <c r="F69" s="45">
        <v>106.25</v>
      </c>
      <c r="G69" s="45">
        <v>107.24</v>
      </c>
      <c r="H69" s="45">
        <v>101.81</v>
      </c>
      <c r="I69" s="45">
        <v>102.48</v>
      </c>
      <c r="J69" s="45">
        <v>100.43</v>
      </c>
      <c r="K69" s="45">
        <v>96.98</v>
      </c>
      <c r="L69" s="45">
        <v>98.36</v>
      </c>
      <c r="M69" s="45">
        <v>97.92</v>
      </c>
      <c r="N69" s="45">
        <v>99.84</v>
      </c>
      <c r="O69" s="45">
        <v>99.36</v>
      </c>
      <c r="P69" s="45">
        <v>98.87</v>
      </c>
      <c r="Q69" s="45">
        <v>101.67</v>
      </c>
      <c r="R69" s="45">
        <v>97.19</v>
      </c>
      <c r="S69" s="45">
        <v>96.15</v>
      </c>
      <c r="T69" s="45">
        <v>97.93</v>
      </c>
      <c r="U69" s="45">
        <v>98.64</v>
      </c>
      <c r="V69" s="45">
        <v>92.16</v>
      </c>
      <c r="W69" s="45">
        <v>92.77</v>
      </c>
      <c r="X69" s="45">
        <v>94.75</v>
      </c>
      <c r="Y69" s="45">
        <v>94.65</v>
      </c>
      <c r="Z69" s="46">
        <v>93.1</v>
      </c>
      <c r="AA69" s="45">
        <v>94.71</v>
      </c>
      <c r="AB69" s="45">
        <v>96.18</v>
      </c>
      <c r="AC69" s="45">
        <v>95.65</v>
      </c>
      <c r="AD69" s="45">
        <v>97.92</v>
      </c>
      <c r="AE69" s="35" t="s">
        <v>75</v>
      </c>
    </row>
    <row r="70" spans="2:31" ht="12" customHeight="1">
      <c r="B70" s="29" t="s">
        <v>63</v>
      </c>
      <c r="C70" s="46">
        <v>118.4</v>
      </c>
      <c r="D70" s="45">
        <v>113.37</v>
      </c>
      <c r="E70" s="45">
        <v>116.75</v>
      </c>
      <c r="F70" s="45">
        <v>115.18</v>
      </c>
      <c r="G70" s="45">
        <v>118.01</v>
      </c>
      <c r="H70" s="45">
        <v>106.32</v>
      </c>
      <c r="I70" s="45">
        <v>108.15</v>
      </c>
      <c r="J70" s="45">
        <v>109.47</v>
      </c>
      <c r="K70" s="45">
        <v>100.64</v>
      </c>
      <c r="L70" s="45">
        <v>102.99</v>
      </c>
      <c r="M70" s="45">
        <v>99.47</v>
      </c>
      <c r="N70" s="45">
        <v>98.58</v>
      </c>
      <c r="O70" s="45">
        <v>93.07</v>
      </c>
      <c r="P70" s="45">
        <v>93.08</v>
      </c>
      <c r="Q70" s="45">
        <v>94.64</v>
      </c>
      <c r="R70" s="45">
        <v>93.06</v>
      </c>
      <c r="S70" s="45">
        <v>91.63</v>
      </c>
      <c r="T70" s="46">
        <v>87.9</v>
      </c>
      <c r="U70" s="45">
        <v>89.11</v>
      </c>
      <c r="V70" s="45">
        <v>85.46</v>
      </c>
      <c r="W70" s="45">
        <v>83.56</v>
      </c>
      <c r="X70" s="45">
        <v>86.17</v>
      </c>
      <c r="Y70" s="45">
        <v>85.61</v>
      </c>
      <c r="Z70" s="45">
        <v>82.54</v>
      </c>
      <c r="AA70" s="45">
        <v>83.92</v>
      </c>
      <c r="AB70" s="47">
        <v>85</v>
      </c>
      <c r="AC70" s="45">
        <v>85.82</v>
      </c>
      <c r="AD70" s="45">
        <v>82.48</v>
      </c>
      <c r="AE70" s="35" t="s">
        <v>75</v>
      </c>
    </row>
    <row r="71" spans="2:31" ht="12" customHeight="1">
      <c r="B71" s="29" t="s">
        <v>64</v>
      </c>
      <c r="C71" s="45">
        <v>113.74</v>
      </c>
      <c r="D71" s="45">
        <v>114.28</v>
      </c>
      <c r="E71" s="45">
        <v>110.52</v>
      </c>
      <c r="F71" s="45">
        <v>101.97</v>
      </c>
      <c r="G71" s="45">
        <v>106.53</v>
      </c>
      <c r="H71" s="45">
        <v>100.41</v>
      </c>
      <c r="I71" s="45">
        <v>102.62</v>
      </c>
      <c r="J71" s="45">
        <v>107.51</v>
      </c>
      <c r="K71" s="45">
        <v>97.89</v>
      </c>
      <c r="L71" s="45">
        <v>95.94</v>
      </c>
      <c r="M71" s="46">
        <v>94.3</v>
      </c>
      <c r="N71" s="45">
        <v>97.18</v>
      </c>
      <c r="O71" s="45">
        <v>98.41</v>
      </c>
      <c r="P71" s="45">
        <v>100.51</v>
      </c>
      <c r="Q71" s="46">
        <v>104.4</v>
      </c>
      <c r="R71" s="45">
        <v>99.76</v>
      </c>
      <c r="S71" s="45">
        <v>98.32</v>
      </c>
      <c r="T71" s="45">
        <v>96.37</v>
      </c>
      <c r="U71" s="45">
        <v>101.74</v>
      </c>
      <c r="V71" s="45">
        <v>93.69</v>
      </c>
      <c r="W71" s="46">
        <v>96.5</v>
      </c>
      <c r="X71" s="45">
        <v>95.59</v>
      </c>
      <c r="Y71" s="46">
        <v>101.4</v>
      </c>
      <c r="Z71" s="45">
        <v>99.03</v>
      </c>
      <c r="AA71" s="45">
        <v>101.43</v>
      </c>
      <c r="AB71" s="45">
        <v>103.72</v>
      </c>
      <c r="AC71" s="45">
        <v>103.51</v>
      </c>
      <c r="AD71" s="45">
        <v>109.04</v>
      </c>
      <c r="AE71" s="35" t="s">
        <v>75</v>
      </c>
    </row>
    <row r="72" ht="12" customHeight="1"/>
    <row r="74" spans="2:26" ht="12" customHeight="1">
      <c r="B74" s="18" t="s">
        <v>49</v>
      </c>
      <c r="C74" s="18" t="s">
        <v>77</v>
      </c>
      <c r="D74" s="1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12" customHeight="1">
      <c r="B75" s="18" t="s">
        <v>50</v>
      </c>
      <c r="C75" s="49" t="s">
        <v>99</v>
      </c>
      <c r="D75" s="19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12" customHeight="1">
      <c r="B76" s="18" t="s">
        <v>51</v>
      </c>
      <c r="C76" s="48" t="s">
        <v>98</v>
      </c>
      <c r="D76" s="19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36.75" customHeight="1"/>
    <row r="78" spans="2:32" ht="12" customHeight="1">
      <c r="B78" s="32" t="s">
        <v>61</v>
      </c>
      <c r="C78" s="32" t="s">
        <v>0</v>
      </c>
      <c r="D78" s="32" t="s">
        <v>1</v>
      </c>
      <c r="E78" s="32" t="s">
        <v>2</v>
      </c>
      <c r="F78" s="32" t="s">
        <v>3</v>
      </c>
      <c r="G78" s="32" t="s">
        <v>4</v>
      </c>
      <c r="H78" s="32" t="s">
        <v>5</v>
      </c>
      <c r="I78" s="32" t="s">
        <v>6</v>
      </c>
      <c r="J78" s="32" t="s">
        <v>7</v>
      </c>
      <c r="K78" s="32" t="s">
        <v>8</v>
      </c>
      <c r="L78" s="32" t="s">
        <v>9</v>
      </c>
      <c r="M78" s="32" t="s">
        <v>10</v>
      </c>
      <c r="N78" s="32" t="s">
        <v>11</v>
      </c>
      <c r="O78" s="32" t="s">
        <v>12</v>
      </c>
      <c r="P78" s="32" t="s">
        <v>13</v>
      </c>
      <c r="Q78" s="32" t="s">
        <v>14</v>
      </c>
      <c r="R78" s="32" t="s">
        <v>15</v>
      </c>
      <c r="S78" s="32" t="s">
        <v>16</v>
      </c>
      <c r="T78" s="32" t="s">
        <v>17</v>
      </c>
      <c r="U78" s="32" t="s">
        <v>18</v>
      </c>
      <c r="V78" s="32" t="s">
        <v>52</v>
      </c>
      <c r="W78" s="32" t="s">
        <v>53</v>
      </c>
      <c r="X78" s="32" t="s">
        <v>54</v>
      </c>
      <c r="Y78" s="32" t="s">
        <v>55</v>
      </c>
      <c r="Z78" s="32" t="s">
        <v>56</v>
      </c>
      <c r="AA78" s="32" t="s">
        <v>62</v>
      </c>
      <c r="AB78" s="32" t="s">
        <v>59</v>
      </c>
      <c r="AC78" s="32">
        <v>2016</v>
      </c>
      <c r="AD78" s="32">
        <v>2017</v>
      </c>
      <c r="AE78" s="32" t="s">
        <v>78</v>
      </c>
      <c r="AF78" s="29" t="s">
        <v>96</v>
      </c>
    </row>
    <row r="79" spans="2:32" ht="12" customHeight="1">
      <c r="B79" s="32" t="s">
        <v>76</v>
      </c>
      <c r="C79" s="45">
        <v>102.34</v>
      </c>
      <c r="D79" s="45">
        <v>102.51</v>
      </c>
      <c r="E79" s="46">
        <v>102.6</v>
      </c>
      <c r="F79" s="45">
        <v>102.73</v>
      </c>
      <c r="G79" s="45">
        <v>102.82</v>
      </c>
      <c r="H79" s="45">
        <v>102.83</v>
      </c>
      <c r="I79" s="46">
        <v>102.7</v>
      </c>
      <c r="J79" s="45">
        <v>102.31</v>
      </c>
      <c r="K79" s="45">
        <v>101.65</v>
      </c>
      <c r="L79" s="45">
        <v>100.85</v>
      </c>
      <c r="M79" s="47">
        <v>100</v>
      </c>
      <c r="N79" s="45">
        <v>99.21</v>
      </c>
      <c r="O79" s="45">
        <v>98.58</v>
      </c>
      <c r="P79" s="45">
        <v>98.06</v>
      </c>
      <c r="Q79" s="45">
        <v>97.53</v>
      </c>
      <c r="R79" s="45">
        <v>97.03</v>
      </c>
      <c r="S79" s="46">
        <v>96.6</v>
      </c>
      <c r="T79" s="45">
        <v>96.25</v>
      </c>
      <c r="U79" s="45">
        <v>95.97</v>
      </c>
      <c r="V79" s="45">
        <v>95.74</v>
      </c>
      <c r="W79" s="45">
        <v>95.56</v>
      </c>
      <c r="X79" s="45">
        <v>95.42</v>
      </c>
      <c r="Y79" s="45">
        <v>95.33</v>
      </c>
      <c r="Z79" s="45">
        <v>95.28</v>
      </c>
      <c r="AA79" s="45">
        <v>95.29</v>
      </c>
      <c r="AB79" s="45">
        <v>95.34</v>
      </c>
      <c r="AC79" s="45">
        <v>95.44</v>
      </c>
      <c r="AD79" s="45">
        <v>95.59</v>
      </c>
      <c r="AE79" s="45">
        <v>95.74</v>
      </c>
      <c r="AF79" s="30">
        <f>(AE79-M79)/M79*100</f>
        <v>-4.260000000000005</v>
      </c>
    </row>
    <row r="80" spans="2:32" ht="12" customHeight="1">
      <c r="B80" s="32" t="s">
        <v>63</v>
      </c>
      <c r="C80" s="45">
        <v>115.92</v>
      </c>
      <c r="D80" s="45">
        <v>114.42</v>
      </c>
      <c r="E80" s="45">
        <v>112.96</v>
      </c>
      <c r="F80" s="45">
        <v>111.74</v>
      </c>
      <c r="G80" s="45">
        <v>110.58</v>
      </c>
      <c r="H80" s="45">
        <v>109.35</v>
      </c>
      <c r="I80" s="45">
        <v>107.92</v>
      </c>
      <c r="J80" s="45">
        <v>106.16</v>
      </c>
      <c r="K80" s="45">
        <v>104.17</v>
      </c>
      <c r="L80" s="45">
        <v>102.08</v>
      </c>
      <c r="M80" s="47">
        <v>100</v>
      </c>
      <c r="N80" s="45">
        <v>98.05</v>
      </c>
      <c r="O80" s="45">
        <v>96.33</v>
      </c>
      <c r="P80" s="45">
        <v>94.76</v>
      </c>
      <c r="Q80" s="45">
        <v>93.23</v>
      </c>
      <c r="R80" s="45">
        <v>91.78</v>
      </c>
      <c r="S80" s="45">
        <v>90.46</v>
      </c>
      <c r="T80" s="45">
        <v>89.31</v>
      </c>
      <c r="U80" s="45">
        <v>88.28</v>
      </c>
      <c r="V80" s="45">
        <v>87.35</v>
      </c>
      <c r="W80" s="45">
        <v>86.51</v>
      </c>
      <c r="X80" s="45">
        <v>85.77</v>
      </c>
      <c r="Y80" s="45">
        <v>85.12</v>
      </c>
      <c r="Z80" s="45">
        <v>84.58</v>
      </c>
      <c r="AA80" s="45">
        <v>84.12</v>
      </c>
      <c r="AB80" s="45">
        <v>83.76</v>
      </c>
      <c r="AC80" s="45">
        <v>83.49</v>
      </c>
      <c r="AD80" s="45">
        <v>83.29</v>
      </c>
      <c r="AE80" s="45">
        <v>83.09</v>
      </c>
      <c r="AF80" s="30">
        <f aca="true" t="shared" si="0" ref="AF80:AF81">(AE80-M80)/M80*100</f>
        <v>-16.909999999999997</v>
      </c>
    </row>
    <row r="81" spans="2:32" ht="12" customHeight="1">
      <c r="B81" s="32" t="s">
        <v>64</v>
      </c>
      <c r="C81" s="45">
        <v>103.17</v>
      </c>
      <c r="D81" s="45">
        <v>103.69</v>
      </c>
      <c r="E81" s="45">
        <v>103.95</v>
      </c>
      <c r="F81" s="45">
        <v>104.05</v>
      </c>
      <c r="G81" s="45">
        <v>104.02</v>
      </c>
      <c r="H81" s="46">
        <v>103.9</v>
      </c>
      <c r="I81" s="45">
        <v>103.72</v>
      </c>
      <c r="J81" s="45">
        <v>103.23</v>
      </c>
      <c r="K81" s="45">
        <v>102.31</v>
      </c>
      <c r="L81" s="45">
        <v>101.16</v>
      </c>
      <c r="M81" s="47">
        <v>100</v>
      </c>
      <c r="N81" s="45">
        <v>99.01</v>
      </c>
      <c r="O81" s="45">
        <v>98.39</v>
      </c>
      <c r="P81" s="45">
        <v>98.05</v>
      </c>
      <c r="Q81" s="45">
        <v>97.77</v>
      </c>
      <c r="R81" s="45">
        <v>97.58</v>
      </c>
      <c r="S81" s="45">
        <v>97.52</v>
      </c>
      <c r="T81" s="45">
        <v>97.63</v>
      </c>
      <c r="U81" s="45">
        <v>97.87</v>
      </c>
      <c r="V81" s="45">
        <v>98.25</v>
      </c>
      <c r="W81" s="45">
        <v>98.73</v>
      </c>
      <c r="X81" s="45">
        <v>99.33</v>
      </c>
      <c r="Y81" s="45">
        <v>100.06</v>
      </c>
      <c r="Z81" s="45">
        <v>100.91</v>
      </c>
      <c r="AA81" s="46">
        <v>101.9</v>
      </c>
      <c r="AB81" s="45">
        <v>103.01</v>
      </c>
      <c r="AC81" s="45">
        <v>104.28</v>
      </c>
      <c r="AD81" s="45">
        <v>105.68</v>
      </c>
      <c r="AE81" s="45">
        <v>107.08</v>
      </c>
      <c r="AF81" s="30">
        <f t="shared" si="0"/>
        <v>7.079999999999999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VYSNA Veronika (ESTAT)</cp:lastModifiedBy>
  <cp:lastPrinted>2016-11-14T16:15:05Z</cp:lastPrinted>
  <dcterms:created xsi:type="dcterms:W3CDTF">1996-10-14T23:33:28Z</dcterms:created>
  <dcterms:modified xsi:type="dcterms:W3CDTF">2020-05-29T14:21:20Z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