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13785" yWindow="43936" windowWidth="19200" windowHeight="21000" activeTab="0"/>
  </bookViews>
  <sheets>
    <sheet name="T1" sheetId="7" r:id="rId1"/>
    <sheet name="T2" sheetId="10" r:id="rId2"/>
    <sheet name="T3" sheetId="12" r:id="rId3"/>
    <sheet name="T4" sheetId="15" r:id="rId4"/>
    <sheet name="F1" sheetId="25" r:id="rId5"/>
    <sheet name="F2" sheetId="16" r:id="rId6"/>
    <sheet name="F3" sheetId="17" r:id="rId7"/>
    <sheet name="F4" sheetId="18" r:id="rId8"/>
    <sheet name="F5" sheetId="19" r:id="rId9"/>
    <sheet name="F6" sheetId="20" r:id="rId10"/>
    <sheet name="F7" sheetId="22" r:id="rId11"/>
    <sheet name="F8" sheetId="24" r:id="rId12"/>
  </sheets>
  <definedNames/>
  <calcPr calcId="191029"/>
  <extLst/>
</workbook>
</file>

<file path=xl/sharedStrings.xml><?xml version="1.0" encoding="utf-8"?>
<sst xmlns="http://schemas.openxmlformats.org/spreadsheetml/2006/main" count="314" uniqueCount="146">
  <si>
    <t>HR03</t>
  </si>
  <si>
    <t>FRL0</t>
  </si>
  <si>
    <t>FRK2</t>
  </si>
  <si>
    <t>FR10</t>
  </si>
  <si>
    <t>ES70</t>
  </si>
  <si>
    <t>ES61</t>
  </si>
  <si>
    <t>ES52</t>
  </si>
  <si>
    <t>ES51</t>
  </si>
  <si>
    <t>DEC</t>
  </si>
  <si>
    <t>EU</t>
  </si>
  <si>
    <t>France</t>
  </si>
  <si>
    <t>Spain</t>
  </si>
  <si>
    <t>Italy</t>
  </si>
  <si>
    <t>Germany</t>
  </si>
  <si>
    <t>Austria</t>
  </si>
  <si>
    <t>Portugal</t>
  </si>
  <si>
    <t>Poland</t>
  </si>
  <si>
    <t>Switzerland</t>
  </si>
  <si>
    <t>Greece</t>
  </si>
  <si>
    <t>Belgium</t>
  </si>
  <si>
    <t>Czechia</t>
  </si>
  <si>
    <t>Netherlands</t>
  </si>
  <si>
    <t>Hungary</t>
  </si>
  <si>
    <t>Norway</t>
  </si>
  <si>
    <t>Romania</t>
  </si>
  <si>
    <t>Finland</t>
  </si>
  <si>
    <t>Sweden</t>
  </si>
  <si>
    <t>Ireland</t>
  </si>
  <si>
    <t>Slovakia</t>
  </si>
  <si>
    <t>Denmark</t>
  </si>
  <si>
    <t>Cyprus</t>
  </si>
  <si>
    <t>Croatia</t>
  </si>
  <si>
    <t>Bulgaria</t>
  </si>
  <si>
    <t>Malta</t>
  </si>
  <si>
    <t>Iceland</t>
  </si>
  <si>
    <t>Slovenia</t>
  </si>
  <si>
    <t>Latvia</t>
  </si>
  <si>
    <t>Estonia</t>
  </si>
  <si>
    <t>Lithuania</t>
  </si>
  <si>
    <t>Luxembourg</t>
  </si>
  <si>
    <t>Liechtenstein</t>
  </si>
  <si>
    <t>Number of guest nights</t>
  </si>
  <si>
    <t>Number of stays</t>
  </si>
  <si>
    <t>Total</t>
  </si>
  <si>
    <t>Domestic</t>
  </si>
  <si>
    <t>International</t>
  </si>
  <si>
    <t>Praha</t>
  </si>
  <si>
    <t>Comunidad de Madrid</t>
  </si>
  <si>
    <t>Cataluña</t>
  </si>
  <si>
    <t>Comunitat Valenciana</t>
  </si>
  <si>
    <t>Illes Balears</t>
  </si>
  <si>
    <t>Andalucía</t>
  </si>
  <si>
    <t>Canarias</t>
  </si>
  <si>
    <t>Bretagne</t>
  </si>
  <si>
    <t>Aquitaine</t>
  </si>
  <si>
    <t>Languedoc-Roussillon</t>
  </si>
  <si>
    <t>Rhône-Alpes</t>
  </si>
  <si>
    <t>Jadranska Hrvatska</t>
  </si>
  <si>
    <t>Lombardia</t>
  </si>
  <si>
    <t>Veneto</t>
  </si>
  <si>
    <t>Toscana</t>
  </si>
  <si>
    <t>Lazio</t>
  </si>
  <si>
    <t>Sicilia</t>
  </si>
  <si>
    <t>Budapest</t>
  </si>
  <si>
    <t>Wien</t>
  </si>
  <si>
    <t>Algarve</t>
  </si>
  <si>
    <t>NUTS 2 level regions</t>
  </si>
  <si>
    <t>% in EU total</t>
  </si>
  <si>
    <t>Athina</t>
  </si>
  <si>
    <t>Madrid</t>
  </si>
  <si>
    <t>Barcelona</t>
  </si>
  <si>
    <t>Valencia</t>
  </si>
  <si>
    <t>Sevilla</t>
  </si>
  <si>
    <t>Málaga</t>
  </si>
  <si>
    <t>Torrevieja</t>
  </si>
  <si>
    <t>Benidorm</t>
  </si>
  <si>
    <t>Torremolinos</t>
  </si>
  <si>
    <t>Marbella</t>
  </si>
  <si>
    <t>Benalmádena</t>
  </si>
  <si>
    <t>Paris</t>
  </si>
  <si>
    <t>Nice</t>
  </si>
  <si>
    <t>Split</t>
  </si>
  <si>
    <t>Pula/Pola</t>
  </si>
  <si>
    <t>Zadar</t>
  </si>
  <si>
    <t>Roma</t>
  </si>
  <si>
    <t>Milano</t>
  </si>
  <si>
    <t>Firenze</t>
  </si>
  <si>
    <t>Venezia</t>
  </si>
  <si>
    <t>Warszawa</t>
  </si>
  <si>
    <t>Kraków</t>
  </si>
  <si>
    <t>Lisboa</t>
  </si>
  <si>
    <t>Porto</t>
  </si>
  <si>
    <t>City</t>
  </si>
  <si>
    <t/>
  </si>
  <si>
    <t>2018</t>
  </si>
  <si>
    <t>2019</t>
  </si>
  <si>
    <t>2020</t>
  </si>
  <si>
    <t>2021</t>
  </si>
  <si>
    <t>2022</t>
  </si>
  <si>
    <t>Ratio guest nights/local population</t>
  </si>
  <si>
    <t>GEO (Labels)</t>
  </si>
  <si>
    <t>Country</t>
  </si>
  <si>
    <t>Source: Eurostat tour_ce_omr</t>
  </si>
  <si>
    <t>Domestic country</t>
  </si>
  <si>
    <t>Foreign country</t>
  </si>
  <si>
    <t>%</t>
  </si>
  <si>
    <t>July</t>
  </si>
  <si>
    <t>August</t>
  </si>
  <si>
    <t>Number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</si>
  <si>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</si>
  <si>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</si>
  <si>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</si>
  <si>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</si>
  <si>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</si>
  <si>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</si>
  <si>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</si>
  <si>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</si>
  <si>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</si>
  <si>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</si>
  <si>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</si>
  <si>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Domestic </t>
  </si>
  <si>
    <t>Foreign</t>
  </si>
  <si>
    <t>Summer share</t>
  </si>
  <si>
    <t>Plot this</t>
  </si>
  <si>
    <t>Labels</t>
  </si>
  <si>
    <t>Source: Eurostat tour_ce_omn12</t>
  </si>
  <si>
    <t>Source: Eurostat tour_ce_oarc</t>
  </si>
  <si>
    <t>labels</t>
  </si>
  <si>
    <t>Table 2: Top 20 regions (NUTS 2 level) in terms of annual number of guest nights at short-stay accommodation</t>
  </si>
  <si>
    <t>Table 3: Top 20 cities in terms of guest nights spent at short-stay</t>
  </si>
  <si>
    <t>Table 4: Cities with the highest ratio of tourists staying at short-stay accommodation</t>
  </si>
  <si>
    <t>Napoli</t>
  </si>
  <si>
    <t xml:space="preserve">Table 1: Annual number of guest nights and stays at short-stay accommodation offered via collaborative economy </t>
  </si>
  <si>
    <t>platforms, by origin (domestic vs. international), 2023</t>
  </si>
  <si>
    <t>Provence-Alpes-Côte d’Azur</t>
  </si>
  <si>
    <t>Ile de France</t>
  </si>
  <si>
    <t>offered via collaborative economy platforms, 2023</t>
  </si>
  <si>
    <t>accommodation offered via collaborative economy platforms, 2023</t>
  </si>
  <si>
    <t>Total number of guest nights (2023)</t>
  </si>
  <si>
    <t>offered via collaborative economy platforms compared with local population, 2023</t>
  </si>
  <si>
    <t>2023</t>
  </si>
  <si>
    <r>
      <t>Source:</t>
    </r>
    <r>
      <rPr>
        <sz val="10"/>
        <color theme="1"/>
        <rFont val="Arial"/>
        <family val="2"/>
      </rPr>
      <t xml:space="preserve"> Eurostat (online data code: tour_ce_omr)</t>
    </r>
  </si>
  <si>
    <r>
      <t>Source:</t>
    </r>
    <r>
      <rPr>
        <sz val="10"/>
        <color theme="1"/>
        <rFont val="Arial"/>
        <family val="2"/>
      </rPr>
      <t xml:space="preserve"> Eurostat (online data code: tour_ce_omn12)</t>
    </r>
  </si>
  <si>
    <r>
      <t>Source:</t>
    </r>
    <r>
      <rPr>
        <sz val="10"/>
        <color theme="1"/>
        <rFont val="Arial"/>
        <family val="2"/>
      </rPr>
      <t xml:space="preserve"> Eurostat (online data code: tour_ce_oarc)</t>
    </r>
  </si>
  <si>
    <r>
      <t>Source:</t>
    </r>
    <r>
      <rPr>
        <sz val="10"/>
        <color theme="1"/>
        <rFont val="Arial"/>
        <family val="2"/>
      </rPr>
      <t xml:space="preserve"> Eurostat (online data codes: tour_ce_oarc, urb_cpop1)</t>
    </r>
  </si>
  <si>
    <t>Área Metropolitana de Lisboa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</si>
</sst>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i"/>
    <numFmt numFmtId="165" formatCode="#,##0_i"/>
    <numFmt numFmtId="166" formatCode="0.0%"/>
    <numFmt numFmtId="167" formatCode="0.0"/>
    <numFmt numFmtId="168" formatCode="0.00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ill="0" applyBorder="0" applyProtection="0">
      <alignment horizontal="right"/>
    </xf>
  </cellStyleXfs>
  <cellXfs count="44">
    <xf numFmtId="0" fontId="0" fillId="0" borderId="0" xfId="0"/>
    <xf numFmtId="0" fontId="20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20" fillId="10" borderId="10" xfId="0" applyFont="1" applyFill="1" applyBorder="1" applyAlignment="1">
      <alignment horizontal="left" vertical="center"/>
    </xf>
    <xf numFmtId="0" fontId="20" fillId="10" borderId="11" xfId="0" applyFont="1" applyFill="1" applyBorder="1" applyAlignment="1">
      <alignment horizontal="left" vertical="center"/>
    </xf>
    <xf numFmtId="0" fontId="20" fillId="10" borderId="11" xfId="0" applyFont="1" applyFill="1" applyBorder="1" applyAlignment="1">
      <alignment horizontal="center" vertical="center"/>
    </xf>
    <xf numFmtId="0" fontId="20" fillId="11" borderId="12" xfId="0" applyFont="1" applyFill="1" applyBorder="1" applyAlignment="1">
      <alignment horizontal="left"/>
    </xf>
    <xf numFmtId="165" fontId="21" fillId="11" borderId="13" xfId="61" applyNumberFormat="1" applyFont="1" applyFill="1" applyBorder="1" applyAlignment="1">
      <alignment horizontal="right"/>
    </xf>
    <xf numFmtId="165" fontId="21" fillId="11" borderId="12" xfId="61" applyNumberFormat="1" applyFont="1" applyFill="1" applyBorder="1" applyAlignment="1">
      <alignment horizontal="right"/>
    </xf>
    <xf numFmtId="166" fontId="21" fillId="0" borderId="0" xfId="15" applyNumberFormat="1" applyFont="1"/>
    <xf numFmtId="167" fontId="21" fillId="0" borderId="0" xfId="0" applyNumberFormat="1" applyFont="1"/>
    <xf numFmtId="0" fontId="20" fillId="0" borderId="14" xfId="0" applyFont="1" applyBorder="1" applyAlignment="1">
      <alignment horizontal="left"/>
    </xf>
    <xf numFmtId="165" fontId="21" fillId="0" borderId="15" xfId="61" applyNumberFormat="1" applyFont="1" applyBorder="1" applyAlignment="1">
      <alignment horizontal="right"/>
    </xf>
    <xf numFmtId="165" fontId="21" fillId="0" borderId="14" xfId="61" applyNumberFormat="1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165" fontId="21" fillId="0" borderId="17" xfId="61" applyNumberFormat="1" applyFont="1" applyBorder="1" applyAlignment="1">
      <alignment horizontal="right"/>
    </xf>
    <xf numFmtId="165" fontId="21" fillId="0" borderId="16" xfId="61" applyNumberFormat="1" applyFont="1" applyBorder="1" applyAlignment="1">
      <alignment horizontal="right"/>
    </xf>
    <xf numFmtId="0" fontId="20" fillId="0" borderId="18" xfId="0" applyFont="1" applyBorder="1" applyAlignment="1">
      <alignment horizontal="left"/>
    </xf>
    <xf numFmtId="165" fontId="21" fillId="0" borderId="19" xfId="61" applyNumberFormat="1" applyFont="1" applyBorder="1" applyAlignment="1">
      <alignment horizontal="right"/>
    </xf>
    <xf numFmtId="165" fontId="21" fillId="0" borderId="18" xfId="61" applyNumberFormat="1" applyFont="1" applyBorder="1" applyAlignment="1">
      <alignment horizontal="right"/>
    </xf>
    <xf numFmtId="0" fontId="20" fillId="0" borderId="20" xfId="0" applyFont="1" applyBorder="1" applyAlignment="1">
      <alignment horizontal="left"/>
    </xf>
    <xf numFmtId="165" fontId="21" fillId="0" borderId="21" xfId="61" applyNumberFormat="1" applyFont="1" applyBorder="1" applyAlignment="1">
      <alignment horizontal="right"/>
    </xf>
    <xf numFmtId="165" fontId="21" fillId="0" borderId="20" xfId="61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0" fillId="10" borderId="12" xfId="0" applyFont="1" applyFill="1" applyBorder="1" applyAlignment="1">
      <alignment horizontal="left" vertical="center"/>
    </xf>
    <xf numFmtId="0" fontId="20" fillId="10" borderId="12" xfId="0" applyFont="1" applyFill="1" applyBorder="1" applyAlignment="1">
      <alignment horizontal="center" vertical="center"/>
    </xf>
    <xf numFmtId="166" fontId="21" fillId="11" borderId="12" xfId="15" applyNumberFormat="1" applyFont="1" applyFill="1" applyBorder="1" applyAlignment="1">
      <alignment horizontal="right"/>
    </xf>
    <xf numFmtId="166" fontId="21" fillId="0" borderId="14" xfId="15" applyNumberFormat="1" applyFont="1" applyBorder="1" applyAlignment="1">
      <alignment horizontal="right"/>
    </xf>
    <xf numFmtId="165" fontId="21" fillId="0" borderId="0" xfId="0" applyNumberFormat="1" applyFont="1" applyBorder="1"/>
    <xf numFmtId="0" fontId="20" fillId="0" borderId="22" xfId="0" applyFont="1" applyBorder="1" applyAlignment="1">
      <alignment horizontal="left"/>
    </xf>
    <xf numFmtId="165" fontId="21" fillId="0" borderId="23" xfId="61" applyNumberFormat="1" applyFont="1" applyBorder="1" applyAlignment="1">
      <alignment horizontal="right"/>
    </xf>
    <xf numFmtId="166" fontId="21" fillId="0" borderId="22" xfId="15" applyNumberFormat="1" applyFont="1" applyBorder="1" applyAlignment="1">
      <alignment horizontal="right"/>
    </xf>
    <xf numFmtId="166" fontId="21" fillId="0" borderId="0" xfId="15" applyNumberFormat="1" applyFont="1" applyBorder="1"/>
    <xf numFmtId="166" fontId="21" fillId="0" borderId="16" xfId="15" applyNumberFormat="1" applyFont="1" applyBorder="1" applyAlignment="1">
      <alignment horizontal="right"/>
    </xf>
    <xf numFmtId="0" fontId="22" fillId="0" borderId="0" xfId="0" applyFont="1"/>
    <xf numFmtId="1" fontId="21" fillId="0" borderId="0" xfId="15" applyNumberFormat="1" applyFont="1"/>
    <xf numFmtId="9" fontId="21" fillId="0" borderId="0" xfId="0" applyNumberFormat="1" applyFont="1"/>
    <xf numFmtId="0" fontId="21" fillId="0" borderId="0" xfId="15" applyNumberFormat="1" applyFont="1"/>
    <xf numFmtId="3" fontId="1" fillId="0" borderId="0" xfId="0" applyNumberFormat="1" applyFont="1" applyAlignment="1">
      <alignment horizontal="right" vertical="center" shrinkToFit="1"/>
    </xf>
    <xf numFmtId="168" fontId="21" fillId="0" borderId="0" xfId="15" applyNumberFormat="1" applyFont="1"/>
    <xf numFmtId="0" fontId="20" fillId="1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10" fontId="21" fillId="0" borderId="0" xfId="15" applyNumberFormat="1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the EU, 2018-2023, millions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125"/>
          <c:w val="0.9482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'F1'!$B$3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5="http://schemas.microsoft.com/office/drawing/2012/chart" uri="{02D57815-91ED-43cb-92C2-25804820EDAC}">
              <c15:datalabelsRange>
                <c15:f>'F1'!$C$4:$H$4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60351d-a191-48bf-9ae6-59baf6c5ce4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90ea13-0362-46d9-8ea2-bf6bf2ae8b6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07629c-0af4-4f0b-9a75-80ddad2db82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ea0293-6490-41db-a6a8-4aa963617a6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218c92-c05d-45ef-bf70-2dd31334519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1ce986-14c4-4e53-9c83-af03cb81134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'F1'!$C$2:$H$2</c:f>
              <c:strCache/>
            </c:strRef>
          </c:cat>
          <c:val>
            <c:numRef>
              <c:f>'F1'!$C$3:$H$3</c:f>
              <c:numCache/>
            </c:numRef>
          </c:val>
        </c:ser>
        <c:overlap val="-27"/>
        <c:gapWidth val="75"/>
        <c:axId val="9303355"/>
        <c:axId val="16621332"/>
      </c:bar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303355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 countries, 2018-2023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85"/>
          <c:w val="0.94825"/>
          <c:h val="0.69225"/>
        </c:manualLayout>
      </c:layout>
      <c:lineChart>
        <c:grouping val="standard"/>
        <c:varyColors val="0"/>
        <c:ser>
          <c:idx val="0"/>
          <c:order val="0"/>
          <c:tx>
            <c:strRef>
              <c:f>'F2'!$B$4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'F2'!$C$3:$H$3</c:f>
              <c:strCache/>
            </c:strRef>
          </c:cat>
          <c:val>
            <c:numRef>
              <c:f>'F2'!$C$4:$H$4</c:f>
              <c:numCache/>
            </c:numRef>
          </c:val>
          <c:smooth val="0"/>
        </c:ser>
        <c:ser>
          <c:idx val="1"/>
          <c:order val="1"/>
          <c:tx>
            <c:strRef>
              <c:f>'F2'!$B$5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'F2'!$C$3:$H$3</c:f>
              <c:strCache/>
            </c:strRef>
          </c:cat>
          <c:val>
            <c:numRef>
              <c:f>'F2'!$C$5:$H$5</c:f>
              <c:numCache/>
            </c:numRef>
          </c:val>
          <c:smooth val="0"/>
        </c:ser>
        <c:ser>
          <c:idx val="2"/>
          <c:order val="2"/>
          <c:tx>
            <c:strRef>
              <c:f>'F2'!$B$6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'F2'!$C$3:$H$3</c:f>
              <c:strCache/>
            </c:strRef>
          </c:cat>
          <c:val>
            <c:numRef>
              <c:f>'F2'!$C$6:$H$6</c:f>
              <c:numCache/>
            </c:numRef>
          </c:val>
          <c:smooth val="0"/>
        </c:ser>
        <c:ser>
          <c:idx val="3"/>
          <c:order val="3"/>
          <c:tx>
            <c:strRef>
              <c:f>'F2'!$B$7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'F2'!$C$3:$H$3</c:f>
              <c:strCache/>
            </c:strRef>
          </c:cat>
          <c:val>
            <c:numRef>
              <c:f>'F2'!$C$7:$H$7</c:f>
              <c:numCache/>
            </c:numRef>
          </c:val>
          <c:smooth val="0"/>
        </c:ser>
        <c:ser>
          <c:idx val="4"/>
          <c:order val="4"/>
          <c:tx>
            <c:strRef>
              <c:f>'F2'!$B$8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'F2'!$C$3:$H$3</c:f>
              <c:strCache/>
            </c:strRef>
          </c:cat>
          <c:val>
            <c:numRef>
              <c:f>'F2'!$C$8:$H$8</c:f>
              <c:numCache/>
            </c:numRef>
          </c:val>
          <c:smooth val="0"/>
        </c:ser>
        <c:ser>
          <c:idx val="5"/>
          <c:order val="5"/>
          <c:tx>
            <c:strRef>
              <c:f>'F2'!$B$9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'F2'!$C$3:$H$3</c:f>
              <c:strCache/>
            </c:strRef>
          </c:cat>
          <c:val>
            <c:numRef>
              <c:f>'F2'!$C$9:$H$9</c:f>
              <c:numCache/>
            </c:numRef>
          </c:val>
          <c:smooth val="0"/>
        </c:ser>
        <c:marker val="1"/>
        <c:axId val="15374261"/>
        <c:axId val="4150622"/>
      </c:line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5374261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4475"/>
          <c:w val="0.610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international guest nights in total, 2023,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0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'F3'!$C$22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'F3'!$B$23:$B$56</c:f>
              <c:strCache/>
            </c:strRef>
          </c:cat>
          <c:val>
            <c:numRef>
              <c:f>'F3'!$C$23:$C$56</c:f>
              <c:numCache/>
            </c:numRef>
          </c:val>
        </c:ser>
        <c:overlap val="-27"/>
        <c:gapWidth val="75"/>
        <c:axId val="37355599"/>
        <c:axId val="656072"/>
      </c:bar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072"/>
        <c:crosses val="autoZero"/>
        <c:auto val="1"/>
        <c:lblOffset val="100"/>
        <c:noMultiLvlLbl val="0"/>
      </c:catAx>
      <c:valAx>
        <c:axId val="65607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73555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guest nights per stay, 2023, nights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0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'F4'!$D$5:$D$38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4dd17d-833b-421a-92c7-7566044b1c3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59ecd3e-0f02-4a03-b03e-76c46890a24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85cb91-1418-4b18-887f-36eedc0e466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4883a6-5e2c-49f2-972f-52a4bbdaec2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de487e-8edb-4025-a8ee-e0dbbf17db0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91e54b7-049e-417b-91b5-abdba2c5536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5fcadb-f8dc-4ebd-bb90-1c50ad0cb31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2356a6-264b-4634-aacd-f8ff33a4d04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a46cf0-1083-4512-b92c-7bfc6a4085f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f4188c-37af-4975-b885-2eb5a05932a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a9359c-705d-44b2-b703-164fd59d65b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e8c380-0392-4ce9-a674-0bfa19c6d19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87716c-5731-4326-b135-eec5f0e6aa3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5b9d3b-e1c5-4dec-a0d1-6eccbd26b7b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071645-3023-46a8-9bab-90a8517c256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ff3106-3088-4e6d-b3b9-710f304a407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14bacb-4001-453d-8cc4-2a2927b631f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3bd23d-833d-40b2-bb1f-1cba6dea59f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8da437-2bc4-41ab-aa30-7ab450088c1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2e7dbed-71f8-43c8-8ec2-9667684fc49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b2a203-618f-4f16-b392-773e9d2109d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dd4c45-c937-4a48-a221-583edaf3414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328606-55c5-4067-904e-65f499079d6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9346e3-410b-4c0c-842f-f07cdcb186c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09f16e-10a4-4421-8144-7c6dd144909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17e558-2c9f-4809-a566-ec6f09d6f32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27b9fd-4726-4359-9d6e-4812e0dc0de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bb4e53-4952-43de-8c3c-845bf92bb46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6e27ec-0c2e-4a8f-909b-cd89129fd45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8eb244-eb7d-4b13-bff7-28fd50d2949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b6e6f1-3913-4987-b9f6-fcd864535ec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e7a975-ac91-4870-869a-aff89e65060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bc356fc-94d2-4925-9c6d-b65fc36f875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936d31-88dd-4188-ac5d-e36003a99f6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'F4'!$B$5:$B$38</c:f>
              <c:strCache/>
            </c:strRef>
          </c:cat>
          <c:val>
            <c:numRef>
              <c:f>'F4'!$C$5:$C$38</c:f>
              <c:numCache/>
            </c:numRef>
          </c:val>
        </c:ser>
        <c:overlap val="-27"/>
        <c:gapWidth val="75"/>
        <c:axId val="5904649"/>
        <c:axId val="53141842"/>
      </c:barChart>
      <c:catAx>
        <c:axId val="590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41842"/>
        <c:crosses val="autoZero"/>
        <c:auto val="1"/>
        <c:lblOffset val="100"/>
        <c:noMultiLvlLbl val="0"/>
      </c:catAx>
      <c:valAx>
        <c:axId val="531418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590464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distribution of guest nights, by guest origin, EU, 2023,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4675"/>
        </c:manualLayout>
      </c:layout>
      <c:lineChart>
        <c:grouping val="standard"/>
        <c:varyColors val="0"/>
        <c:ser>
          <c:idx val="3"/>
          <c:order val="0"/>
          <c:tx>
            <c:strRef>
              <c:f>'F5'!$F$4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'F5'!$F$5:$F$16</c:f>
              <c:numCache/>
            </c:numRef>
          </c:val>
          <c:smooth val="0"/>
        </c:ser>
        <c:ser>
          <c:idx val="4"/>
          <c:order val="1"/>
          <c:tx>
            <c:strRef>
              <c:f>'F5'!$G$4</c:f>
              <c:strCache>
                <c:ptCount val="1"/>
                <c:pt idx="0">
                  <c:v>Domestic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'F5'!$G$5:$G$16</c:f>
              <c:numCache/>
            </c:numRef>
          </c:val>
          <c:smooth val="0"/>
        </c:ser>
        <c:ser>
          <c:idx val="5"/>
          <c:order val="2"/>
          <c:tx>
            <c:strRef>
              <c:f>'F5'!$H$4</c:f>
              <c:strCache>
                <c:ptCount val="1"/>
                <c:pt idx="0">
                  <c:v>Foreign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'F5'!$H$5:$H$16</c:f>
              <c:numCache/>
            </c:numRef>
          </c:val>
          <c:smooth val="0"/>
        </c:ser>
        <c:marker val="1"/>
        <c:axId val="8514531"/>
        <c:axId val="9521916"/>
      </c:lineChart>
      <c:catAx>
        <c:axId val="851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1916"/>
        <c:crosses val="autoZero"/>
        <c:auto val="1"/>
        <c:lblOffset val="100"/>
        <c:noMultiLvlLbl val="0"/>
      </c:catAx>
      <c:valAx>
        <c:axId val="95219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85145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5"/>
          <c:y val="0.8445"/>
          <c:w val="0.323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July and August in total annual guest nights, 2023,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075"/>
          <c:h val="0.761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'F6'!$G$11</c:f>
              <c:strCache>
                <c:ptCount val="1"/>
                <c:pt idx="0">
                  <c:v>Plot this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'F6'!$H$12:$H$45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d2d7cb-062c-4d35-b4c2-83464d830b8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ddc293-a60f-493c-b606-da872f8a015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9815b6-1551-4e2e-a25a-20952a16df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515d01d-c32e-4c1c-8c47-9e3433bf9f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8f1678-8bd7-48ff-afa2-386f01bcd91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919d49-1abf-42df-b91d-c6400893250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91334d-bd69-4704-acb4-931a46d3c62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0a9d2a-d337-4595-a707-544c2cbca42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7efc55-1835-4890-a634-6ff6d2f46eb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8e0d8d-87fd-44d7-a8f7-a2d410b7f99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2382e9-422f-4319-94c1-dc5378bc603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e85d64-782b-420e-98a4-641a019ed6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31e41f-f715-4d74-9a18-3723cf0cb18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cc14d8-9fe2-42c1-a582-453c7378f38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d86031-b610-415d-bc3e-53773af1cf8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52a8dab-5ba8-4090-8126-a811d232bfb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29b707-a816-4de8-9941-a61bad60023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d0be00-670f-46be-893f-06e41e1c172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250fd6-0ee4-4456-90c3-0aec3ec8f56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611b5f-b134-4d35-9a33-9e37dab8844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f74951-b981-498e-b481-c46691b5fb0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502767-1ab0-45de-8987-788ef6717ce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3eb47a-da77-4126-883c-55607dd18c6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823481-c68e-407e-924d-5105afa3281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360958-67ff-4285-b073-d5579a772d9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a74275-7416-4c5a-a847-b46ad7d5266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00d8ae-0cb4-47f7-a89f-ba41535e378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f76ed6-a0e0-40c1-899c-4a1c70a8a1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40808b6-3dad-462c-963b-6d3508c2e51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71b036-c832-442b-bdb6-dba4e4968ac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12111e-470f-4865-aa0a-719275f1db8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5533bd-cc70-49d3-8fd2-20fbe33660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e29c32-1fd1-4844-89c6-edecd3bc478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3d8668-840b-4d92-ad46-63fb0c1524f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'F6'!$B$12:$B$45</c:f>
              <c:strCache/>
            </c:strRef>
          </c:cat>
          <c:val>
            <c:numRef>
              <c:f>'F6'!$G$12:$G$45</c:f>
              <c:numCache/>
            </c:numRef>
          </c:val>
        </c:ser>
        <c:overlap val="-27"/>
        <c:gapWidth val="75"/>
        <c:axId val="18588381"/>
        <c:axId val="33077702"/>
      </c:bar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77702"/>
        <c:crosses val="autoZero"/>
        <c:auto val="1"/>
        <c:lblOffset val="100"/>
        <c:noMultiLvlLbl val="0"/>
      </c:catAx>
      <c:valAx>
        <c:axId val="3307770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85883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destinations, NUTS2, 2018-2023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85"/>
          <c:w val="0.94825"/>
          <c:h val="0.69225"/>
        </c:manualLayout>
      </c:layout>
      <c:lineChart>
        <c:grouping val="standard"/>
        <c:varyColors val="0"/>
        <c:ser>
          <c:idx val="0"/>
          <c:order val="0"/>
          <c:tx>
            <c:strRef>
              <c:f>'F7'!$B$4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'F7'!$C$3:$H$3</c:f>
              <c:strCache/>
            </c:strRef>
          </c:cat>
          <c:val>
            <c:numRef>
              <c:f>'F7'!$C$4:$H$4</c:f>
              <c:numCache/>
            </c:numRef>
          </c:val>
          <c:smooth val="0"/>
        </c:ser>
        <c:ser>
          <c:idx val="1"/>
          <c:order val="1"/>
          <c:tx>
            <c:strRef>
              <c:f>'F7'!$B$5</c:f>
              <c:strCache>
                <c:ptCount val="1"/>
                <c:pt idx="0">
                  <c:v>Jadranska Hrvatska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'F7'!$C$3:$H$3</c:f>
              <c:strCache/>
            </c:strRef>
          </c:cat>
          <c:val>
            <c:numRef>
              <c:f>'F7'!$C$5:$H$5</c:f>
              <c:numCache/>
            </c:numRef>
          </c:val>
          <c:smooth val="0"/>
        </c:ser>
        <c:ser>
          <c:idx val="2"/>
          <c:order val="2"/>
          <c:tx>
            <c:strRef>
              <c:f>'F7'!$B$6</c:f>
              <c:strCache>
                <c:ptCount val="1"/>
                <c:pt idx="0">
                  <c:v>Provence-Alpes-Côte d’Azur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'F7'!$C$3:$H$3</c:f>
              <c:strCache/>
            </c:strRef>
          </c:cat>
          <c:val>
            <c:numRef>
              <c:f>'F7'!$C$6:$H$6</c:f>
              <c:numCache/>
            </c:numRef>
          </c:val>
          <c:smooth val="0"/>
        </c:ser>
        <c:ser>
          <c:idx val="3"/>
          <c:order val="3"/>
          <c:tx>
            <c:strRef>
              <c:f>'F7'!$B$7</c:f>
              <c:strCache>
                <c:ptCount val="1"/>
                <c:pt idx="0">
                  <c:v>Canarias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'F7'!$C$3:$H$3</c:f>
              <c:strCache/>
            </c:strRef>
          </c:cat>
          <c:val>
            <c:numRef>
              <c:f>'F7'!$C$7:$H$7</c:f>
              <c:numCache/>
            </c:numRef>
          </c:val>
          <c:smooth val="0"/>
        </c:ser>
        <c:ser>
          <c:idx val="4"/>
          <c:order val="4"/>
          <c:tx>
            <c:strRef>
              <c:f>'F7'!$B$8</c:f>
              <c:strCache>
                <c:ptCount val="1"/>
                <c:pt idx="0">
                  <c:v>Cataluña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'F7'!$C$3:$H$3</c:f>
              <c:strCache/>
            </c:strRef>
          </c:cat>
          <c:val>
            <c:numRef>
              <c:f>'F7'!$C$8:$H$8</c:f>
              <c:numCache/>
            </c:numRef>
          </c:val>
          <c:smooth val="0"/>
        </c:ser>
        <c:ser>
          <c:idx val="5"/>
          <c:order val="5"/>
          <c:tx>
            <c:strRef>
              <c:f>'F7'!$B$9</c:f>
              <c:strCache>
                <c:ptCount val="1"/>
                <c:pt idx="0">
                  <c:v>Ile de France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'F7'!$C$3:$H$3</c:f>
              <c:strCache/>
            </c:strRef>
          </c:cat>
          <c:val>
            <c:numRef>
              <c:f>'F7'!$C$9:$H$9</c:f>
              <c:numCache/>
            </c:numRef>
          </c:val>
          <c:smooth val="0"/>
        </c:ser>
        <c:marker val="1"/>
        <c:axId val="29263863"/>
        <c:axId val="62048176"/>
      </c:line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48176"/>
        <c:crosses val="autoZero"/>
        <c:auto val="1"/>
        <c:lblOffset val="100"/>
        <c:noMultiLvlLbl val="0"/>
      </c:catAx>
      <c:valAx>
        <c:axId val="620481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9263863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475"/>
          <c:w val="0.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 cities, 2018-2023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85"/>
          <c:w val="0.94825"/>
          <c:h val="0.69225"/>
        </c:manualLayout>
      </c:layout>
      <c:lineChart>
        <c:grouping val="standard"/>
        <c:varyColors val="0"/>
        <c:ser>
          <c:idx val="0"/>
          <c:order val="0"/>
          <c:tx>
            <c:strRef>
              <c:f>'F8'!$B$4</c:f>
              <c:strCache>
                <c:ptCount val="1"/>
                <c:pt idx="0">
                  <c:v>Paris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'F8'!$C$3:$H$3</c:f>
              <c:strCache/>
            </c:strRef>
          </c:cat>
          <c:val>
            <c:numRef>
              <c:f>'F8'!$C$4:$H$4</c:f>
              <c:numCache/>
            </c:numRef>
          </c:val>
          <c:smooth val="0"/>
        </c:ser>
        <c:ser>
          <c:idx val="1"/>
          <c:order val="1"/>
          <c:tx>
            <c:strRef>
              <c:f>'F8'!$B$5</c:f>
              <c:strCache>
                <c:ptCount val="1"/>
                <c:pt idx="0">
                  <c:v>Roma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'F8'!$C$3:$H$3</c:f>
              <c:strCache/>
            </c:strRef>
          </c:cat>
          <c:val>
            <c:numRef>
              <c:f>'F8'!$C$5:$H$5</c:f>
              <c:numCache/>
            </c:numRef>
          </c:val>
          <c:smooth val="0"/>
        </c:ser>
        <c:ser>
          <c:idx val="2"/>
          <c:order val="2"/>
          <c:tx>
            <c:strRef>
              <c:f>'F8'!$B$6</c:f>
              <c:strCache>
                <c:ptCount val="1"/>
                <c:pt idx="0">
                  <c:v>Barcelona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'F8'!$C$3:$H$3</c:f>
              <c:strCache/>
            </c:strRef>
          </c:cat>
          <c:val>
            <c:numRef>
              <c:f>'F8'!$C$6:$H$6</c:f>
              <c:numCache/>
            </c:numRef>
          </c:val>
          <c:smooth val="0"/>
        </c:ser>
        <c:ser>
          <c:idx val="3"/>
          <c:order val="3"/>
          <c:tx>
            <c:strRef>
              <c:f>'F8'!$B$7</c:f>
              <c:strCache>
                <c:ptCount val="1"/>
                <c:pt idx="0">
                  <c:v>Lisboa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'F8'!$C$3:$H$3</c:f>
              <c:strCache/>
            </c:strRef>
          </c:cat>
          <c:val>
            <c:numRef>
              <c:f>'F8'!$C$7:$H$7</c:f>
              <c:numCache/>
            </c:numRef>
          </c:val>
          <c:smooth val="0"/>
        </c:ser>
        <c:ser>
          <c:idx val="4"/>
          <c:order val="4"/>
          <c:tx>
            <c:strRef>
              <c:f>'F8'!$B$8</c:f>
              <c:strCache>
                <c:ptCount val="1"/>
                <c:pt idx="0">
                  <c:v>Madrid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'F8'!$C$3:$H$3</c:f>
              <c:strCache/>
            </c:strRef>
          </c:cat>
          <c:val>
            <c:numRef>
              <c:f>'F8'!$C$8:$H$8</c:f>
              <c:numCache/>
            </c:numRef>
          </c:val>
          <c:smooth val="0"/>
        </c:ser>
        <c:ser>
          <c:idx val="5"/>
          <c:order val="5"/>
          <c:tx>
            <c:strRef>
              <c:f>'F8'!$B$9</c:f>
              <c:strCache>
                <c:ptCount val="1"/>
                <c:pt idx="0">
                  <c:v>Milano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'F8'!$C$3:$H$3</c:f>
              <c:strCache/>
            </c:strRef>
          </c:cat>
          <c:val>
            <c:numRef>
              <c:f>'F8'!$C$9:$H$9</c:f>
              <c:numCache/>
            </c:numRef>
          </c:val>
          <c:smooth val="0"/>
        </c:ser>
        <c:marker val="1"/>
        <c:axId val="21562673"/>
        <c:axId val="59846330"/>
      </c:lineChart>
      <c:catAx>
        <c:axId val="21562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6330"/>
        <c:crosses val="autoZero"/>
        <c:auto val="1"/>
        <c:lblOffset val="100"/>
        <c:noMultiLvlLbl val="0"/>
      </c:catAx>
      <c:valAx>
        <c:axId val="598463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1562673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5"/>
          <c:y val="0.84475"/>
          <c:w val="0.609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tour_ce_omr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18</xdr:row>
      <xdr:rowOff>9525</xdr:rowOff>
    </xdr:from>
    <xdr:to>
      <xdr:col>14</xdr:col>
      <xdr:colOff>104775</xdr:colOff>
      <xdr:row>54</xdr:row>
      <xdr:rowOff>9525</xdr:rowOff>
    </xdr:to>
    <xdr:graphicFrame macro="">
      <xdr:nvGraphicFramePr>
        <xdr:cNvPr id="2" name="Chart 1"/>
        <xdr:cNvGraphicFramePr/>
      </xdr:nvGraphicFramePr>
      <xdr:xfrm>
        <a:off x="581025" y="2924175"/>
        <a:ext cx="9525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tour_ce_omr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9</xdr:row>
      <xdr:rowOff>123825</xdr:rowOff>
    </xdr:from>
    <xdr:to>
      <xdr:col>24</xdr:col>
      <xdr:colOff>381000</xdr:colOff>
      <xdr:row>45</xdr:row>
      <xdr:rowOff>28575</xdr:rowOff>
    </xdr:to>
    <xdr:graphicFrame macro="">
      <xdr:nvGraphicFramePr>
        <xdr:cNvPr id="3" name="Chart 2"/>
        <xdr:cNvGraphicFramePr/>
      </xdr:nvGraphicFramePr>
      <xdr:xfrm>
        <a:off x="5486400" y="1581150"/>
        <a:ext cx="95250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tour_ce_omn12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14</xdr:col>
      <xdr:colOff>542925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581025" y="180975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tour_ce_oarc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14</xdr:col>
      <xdr:colOff>552450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581025" y="180975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85725</xdr:rowOff>
    </xdr:from>
    <xdr:to>
      <xdr:col>16</xdr:col>
      <xdr:colOff>247650</xdr:colOff>
      <xdr:row>41</xdr:row>
      <xdr:rowOff>133350</xdr:rowOff>
    </xdr:to>
    <xdr:graphicFrame macro="">
      <xdr:nvGraphicFramePr>
        <xdr:cNvPr id="2" name="Chart 1"/>
        <xdr:cNvGraphicFramePr/>
      </xdr:nvGraphicFramePr>
      <xdr:xfrm>
        <a:off x="533400" y="10572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tour_ce_omr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16</xdr:col>
      <xdr:colOff>476250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581025" y="180975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tour_ce_omr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21</xdr:row>
      <xdr:rowOff>0</xdr:rowOff>
    </xdr:from>
    <xdr:to>
      <xdr:col>19</xdr:col>
      <xdr:colOff>523875</xdr:colOff>
      <xdr:row>56</xdr:row>
      <xdr:rowOff>47625</xdr:rowOff>
    </xdr:to>
    <xdr:graphicFrame macro="">
      <xdr:nvGraphicFramePr>
        <xdr:cNvPr id="3" name="Chart 2"/>
        <xdr:cNvGraphicFramePr/>
      </xdr:nvGraphicFramePr>
      <xdr:xfrm>
        <a:off x="3009900" y="34004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tour_ce_omr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</xdr:row>
      <xdr:rowOff>0</xdr:rowOff>
    </xdr:from>
    <xdr:to>
      <xdr:col>21</xdr:col>
      <xdr:colOff>552450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3390900" y="647700"/>
        <a:ext cx="95250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tour_ce_omr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1"/>
  <sheetViews>
    <sheetView showGridLines="0" tabSelected="1" workbookViewId="0" topLeftCell="A1">
      <selection activeCell="H23" sqref="H23"/>
    </sheetView>
  </sheetViews>
  <sheetFormatPr defaultColWidth="9.140625" defaultRowHeight="15"/>
  <cols>
    <col min="1" max="1" width="9.140625" style="3" customWidth="1"/>
    <col min="2" max="2" width="12.00390625" style="3" customWidth="1"/>
    <col min="3" max="8" width="18.7109375" style="3" customWidth="1"/>
    <col min="9" max="16384" width="9.140625" style="3" customWidth="1"/>
  </cols>
  <sheetData>
    <row r="2" spans="2:8" ht="15">
      <c r="B2" s="1" t="s">
        <v>132</v>
      </c>
      <c r="C2" s="2"/>
      <c r="D2" s="2"/>
      <c r="E2" s="2"/>
      <c r="F2" s="2"/>
      <c r="G2" s="2"/>
      <c r="H2" s="2"/>
    </row>
    <row r="3" spans="2:8" ht="15">
      <c r="B3" s="1" t="s">
        <v>133</v>
      </c>
      <c r="C3" s="2"/>
      <c r="D3" s="2"/>
      <c r="E3" s="2"/>
      <c r="F3" s="2"/>
      <c r="G3" s="2"/>
      <c r="H3" s="2"/>
    </row>
    <row r="4" spans="2:8" ht="5.1" customHeight="1">
      <c r="B4" s="1"/>
      <c r="C4" s="2"/>
      <c r="D4" s="2"/>
      <c r="E4" s="2"/>
      <c r="F4" s="2"/>
      <c r="G4" s="2"/>
      <c r="H4" s="2"/>
    </row>
    <row r="5" spans="2:8" ht="15">
      <c r="B5" s="4"/>
      <c r="C5" s="41" t="s">
        <v>41</v>
      </c>
      <c r="D5" s="41"/>
      <c r="E5" s="41"/>
      <c r="F5" s="41" t="s">
        <v>42</v>
      </c>
      <c r="G5" s="41"/>
      <c r="H5" s="41"/>
    </row>
    <row r="6" spans="2:8" ht="15">
      <c r="B6" s="5"/>
      <c r="C6" s="6" t="s">
        <v>43</v>
      </c>
      <c r="D6" s="6" t="s">
        <v>44</v>
      </c>
      <c r="E6" s="6" t="s">
        <v>45</v>
      </c>
      <c r="F6" s="6" t="s">
        <v>43</v>
      </c>
      <c r="G6" s="6" t="s">
        <v>44</v>
      </c>
      <c r="H6" s="6" t="s">
        <v>45</v>
      </c>
    </row>
    <row r="7" spans="2:13" ht="15">
      <c r="B7" s="7" t="s">
        <v>9</v>
      </c>
      <c r="C7" s="8">
        <v>718984723</v>
      </c>
      <c r="D7" s="9">
        <v>272660056</v>
      </c>
      <c r="E7" s="9">
        <v>446324667</v>
      </c>
      <c r="F7" s="8">
        <v>65745074</v>
      </c>
      <c r="G7" s="9">
        <v>30411546</v>
      </c>
      <c r="H7" s="9">
        <v>35333528</v>
      </c>
      <c r="J7" s="10"/>
      <c r="K7" s="10"/>
      <c r="M7" s="11"/>
    </row>
    <row r="8" spans="2:11" ht="15">
      <c r="B8" s="12" t="s">
        <v>19</v>
      </c>
      <c r="C8" s="13">
        <v>11074324</v>
      </c>
      <c r="D8" s="14">
        <v>3374102</v>
      </c>
      <c r="E8" s="14">
        <v>7700222</v>
      </c>
      <c r="F8" s="13">
        <v>1097636</v>
      </c>
      <c r="G8" s="14">
        <v>312893</v>
      </c>
      <c r="H8" s="14">
        <v>784743</v>
      </c>
      <c r="J8" s="10"/>
      <c r="K8" s="10"/>
    </row>
    <row r="9" spans="2:11" ht="15">
      <c r="B9" s="15" t="s">
        <v>32</v>
      </c>
      <c r="C9" s="16">
        <v>3882287</v>
      </c>
      <c r="D9" s="17">
        <v>1293306</v>
      </c>
      <c r="E9" s="17">
        <v>2588981</v>
      </c>
      <c r="F9" s="16">
        <v>400064</v>
      </c>
      <c r="G9" s="17">
        <v>176333</v>
      </c>
      <c r="H9" s="17">
        <v>223731</v>
      </c>
      <c r="J9" s="10"/>
      <c r="K9" s="10"/>
    </row>
    <row r="10" spans="2:11" ht="15">
      <c r="B10" s="15" t="s">
        <v>20</v>
      </c>
      <c r="C10" s="16">
        <v>8876511</v>
      </c>
      <c r="D10" s="17">
        <v>2456388</v>
      </c>
      <c r="E10" s="17">
        <v>6420123</v>
      </c>
      <c r="F10" s="16">
        <v>972240</v>
      </c>
      <c r="G10" s="17">
        <v>338837</v>
      </c>
      <c r="H10" s="17">
        <v>633403</v>
      </c>
      <c r="J10" s="10"/>
      <c r="K10" s="10"/>
    </row>
    <row r="11" spans="2:11" ht="15">
      <c r="B11" s="15" t="s">
        <v>29</v>
      </c>
      <c r="C11" s="16">
        <v>6118000</v>
      </c>
      <c r="D11" s="17">
        <v>1349062</v>
      </c>
      <c r="E11" s="17">
        <v>4768938</v>
      </c>
      <c r="F11" s="16">
        <v>557032</v>
      </c>
      <c r="G11" s="17">
        <v>160762</v>
      </c>
      <c r="H11" s="17">
        <v>396270</v>
      </c>
      <c r="J11" s="10"/>
      <c r="K11" s="10"/>
    </row>
    <row r="12" spans="2:11" ht="15">
      <c r="B12" s="15" t="s">
        <v>13</v>
      </c>
      <c r="C12" s="16">
        <v>49278441</v>
      </c>
      <c r="D12" s="17">
        <v>34020970</v>
      </c>
      <c r="E12" s="17">
        <v>15257471</v>
      </c>
      <c r="F12" s="16">
        <v>5016470</v>
      </c>
      <c r="G12" s="17">
        <v>3568287</v>
      </c>
      <c r="H12" s="17">
        <v>1448183</v>
      </c>
      <c r="J12" s="10"/>
      <c r="K12" s="10"/>
    </row>
    <row r="13" spans="2:11" ht="15">
      <c r="B13" s="15" t="s">
        <v>37</v>
      </c>
      <c r="C13" s="16">
        <v>1482227</v>
      </c>
      <c r="D13" s="17">
        <v>514517</v>
      </c>
      <c r="E13" s="17">
        <v>967710</v>
      </c>
      <c r="F13" s="16">
        <v>241321</v>
      </c>
      <c r="G13" s="17">
        <v>113639</v>
      </c>
      <c r="H13" s="17">
        <v>127682</v>
      </c>
      <c r="J13" s="10"/>
      <c r="K13" s="10"/>
    </row>
    <row r="14" spans="2:11" ht="15">
      <c r="B14" s="15" t="s">
        <v>27</v>
      </c>
      <c r="C14" s="16">
        <v>6474664</v>
      </c>
      <c r="D14" s="17">
        <v>1762519</v>
      </c>
      <c r="E14" s="17">
        <v>4712145</v>
      </c>
      <c r="F14" s="16">
        <v>688703</v>
      </c>
      <c r="G14" s="17">
        <v>195231</v>
      </c>
      <c r="H14" s="17">
        <v>493472</v>
      </c>
      <c r="J14" s="10"/>
      <c r="K14" s="10"/>
    </row>
    <row r="15" spans="2:11" ht="15">
      <c r="B15" s="15" t="s">
        <v>18</v>
      </c>
      <c r="C15" s="16">
        <v>38446318</v>
      </c>
      <c r="D15" s="17">
        <v>5488848</v>
      </c>
      <c r="E15" s="17">
        <v>32957470</v>
      </c>
      <c r="F15" s="16">
        <v>3279200</v>
      </c>
      <c r="G15" s="17">
        <v>802568</v>
      </c>
      <c r="H15" s="17">
        <v>2476632</v>
      </c>
      <c r="J15" s="10"/>
      <c r="K15" s="10"/>
    </row>
    <row r="16" spans="2:11" ht="15">
      <c r="B16" s="15" t="s">
        <v>11</v>
      </c>
      <c r="C16" s="16">
        <v>141056225</v>
      </c>
      <c r="D16" s="17">
        <v>52534357</v>
      </c>
      <c r="E16" s="17">
        <v>88521868</v>
      </c>
      <c r="F16" s="16">
        <v>10169047</v>
      </c>
      <c r="G16" s="17">
        <v>4663035</v>
      </c>
      <c r="H16" s="17">
        <v>5506012</v>
      </c>
      <c r="J16" s="10"/>
      <c r="K16" s="10"/>
    </row>
    <row r="17" spans="2:11" ht="15">
      <c r="B17" s="15" t="s">
        <v>10</v>
      </c>
      <c r="C17" s="16">
        <v>159111370</v>
      </c>
      <c r="D17" s="17">
        <v>97558978</v>
      </c>
      <c r="E17" s="17">
        <v>61552392</v>
      </c>
      <c r="F17" s="16">
        <v>15671282</v>
      </c>
      <c r="G17" s="17">
        <v>10664864</v>
      </c>
      <c r="H17" s="17">
        <v>5006418</v>
      </c>
      <c r="J17" s="10"/>
      <c r="K17" s="10"/>
    </row>
    <row r="18" spans="2:11" ht="15">
      <c r="B18" s="15" t="s">
        <v>31</v>
      </c>
      <c r="C18" s="16">
        <v>34499004</v>
      </c>
      <c r="D18" s="17">
        <v>1784801</v>
      </c>
      <c r="E18" s="17">
        <v>32714203</v>
      </c>
      <c r="F18" s="16">
        <v>2440482</v>
      </c>
      <c r="G18" s="17">
        <v>268283</v>
      </c>
      <c r="H18" s="17">
        <v>2172199</v>
      </c>
      <c r="J18" s="10"/>
      <c r="K18" s="10"/>
    </row>
    <row r="19" spans="2:11" ht="15">
      <c r="B19" s="15" t="s">
        <v>12</v>
      </c>
      <c r="C19" s="16">
        <v>107273361</v>
      </c>
      <c r="D19" s="17">
        <v>28577047</v>
      </c>
      <c r="E19" s="17">
        <v>78696314</v>
      </c>
      <c r="F19" s="16">
        <v>10074082</v>
      </c>
      <c r="G19" s="17">
        <v>3321645</v>
      </c>
      <c r="H19" s="17">
        <v>6752437</v>
      </c>
      <c r="J19" s="10"/>
      <c r="K19" s="10"/>
    </row>
    <row r="20" spans="2:11" ht="15">
      <c r="B20" s="15" t="s">
        <v>30</v>
      </c>
      <c r="C20" s="16">
        <v>5355054</v>
      </c>
      <c r="D20" s="17">
        <v>506163</v>
      </c>
      <c r="E20" s="17">
        <v>4848891</v>
      </c>
      <c r="F20" s="16">
        <v>290627</v>
      </c>
      <c r="G20" s="17">
        <v>49633</v>
      </c>
      <c r="H20" s="17">
        <v>240994</v>
      </c>
      <c r="J20" s="10"/>
      <c r="K20" s="10"/>
    </row>
    <row r="21" spans="2:11" ht="15">
      <c r="B21" s="15" t="s">
        <v>36</v>
      </c>
      <c r="C21" s="16">
        <v>1537643</v>
      </c>
      <c r="D21" s="17">
        <v>372610</v>
      </c>
      <c r="E21" s="17">
        <v>1165033</v>
      </c>
      <c r="F21" s="16">
        <v>228428</v>
      </c>
      <c r="G21" s="17">
        <v>86503</v>
      </c>
      <c r="H21" s="17">
        <v>141925</v>
      </c>
      <c r="J21" s="10"/>
      <c r="K21" s="10"/>
    </row>
    <row r="22" spans="2:11" ht="15">
      <c r="B22" s="15" t="s">
        <v>38</v>
      </c>
      <c r="C22" s="16">
        <v>2063077</v>
      </c>
      <c r="D22" s="17">
        <v>1013279</v>
      </c>
      <c r="E22" s="17">
        <v>1049798</v>
      </c>
      <c r="F22" s="16">
        <v>355555</v>
      </c>
      <c r="G22" s="17">
        <v>203841</v>
      </c>
      <c r="H22" s="17">
        <v>151714</v>
      </c>
      <c r="J22" s="10"/>
      <c r="K22" s="10"/>
    </row>
    <row r="23" spans="2:11" ht="15">
      <c r="B23" s="15" t="s">
        <v>39</v>
      </c>
      <c r="C23" s="16">
        <v>428157</v>
      </c>
      <c r="D23" s="17">
        <v>32499</v>
      </c>
      <c r="E23" s="17">
        <v>395658</v>
      </c>
      <c r="F23" s="16">
        <v>51397</v>
      </c>
      <c r="G23" s="17">
        <v>2858</v>
      </c>
      <c r="H23" s="17">
        <v>48539</v>
      </c>
      <c r="J23" s="10"/>
      <c r="K23" s="10"/>
    </row>
    <row r="24" spans="2:11" ht="15">
      <c r="B24" s="15" t="s">
        <v>22</v>
      </c>
      <c r="C24" s="16">
        <v>9754503</v>
      </c>
      <c r="D24" s="17">
        <v>1454278</v>
      </c>
      <c r="E24" s="17">
        <v>8300225</v>
      </c>
      <c r="F24" s="16">
        <v>1080704</v>
      </c>
      <c r="G24" s="17">
        <v>233530</v>
      </c>
      <c r="H24" s="17">
        <v>847174</v>
      </c>
      <c r="J24" s="10"/>
      <c r="K24" s="10"/>
    </row>
    <row r="25" spans="2:11" ht="15">
      <c r="B25" s="15" t="s">
        <v>33</v>
      </c>
      <c r="C25" s="16">
        <v>4144261</v>
      </c>
      <c r="D25" s="17">
        <v>167861</v>
      </c>
      <c r="E25" s="17">
        <v>3976400</v>
      </c>
      <c r="F25" s="16">
        <v>223834</v>
      </c>
      <c r="G25" s="17">
        <v>11504</v>
      </c>
      <c r="H25" s="17">
        <v>212330</v>
      </c>
      <c r="J25" s="10"/>
      <c r="K25" s="10"/>
    </row>
    <row r="26" spans="2:11" ht="15">
      <c r="B26" s="15" t="s">
        <v>21</v>
      </c>
      <c r="C26" s="16">
        <v>10043743</v>
      </c>
      <c r="D26" s="17">
        <v>2461203</v>
      </c>
      <c r="E26" s="17">
        <v>7582540</v>
      </c>
      <c r="F26" s="16">
        <v>967331</v>
      </c>
      <c r="G26" s="17">
        <v>301881</v>
      </c>
      <c r="H26" s="17">
        <v>665450</v>
      </c>
      <c r="J26" s="10"/>
      <c r="K26" s="10"/>
    </row>
    <row r="27" spans="2:11" ht="15">
      <c r="B27" s="15" t="s">
        <v>14</v>
      </c>
      <c r="C27" s="16">
        <v>20903913</v>
      </c>
      <c r="D27" s="17">
        <v>1961098</v>
      </c>
      <c r="E27" s="17">
        <v>18942815</v>
      </c>
      <c r="F27" s="16">
        <v>1595397</v>
      </c>
      <c r="G27" s="17">
        <v>236222</v>
      </c>
      <c r="H27" s="17">
        <v>1359175</v>
      </c>
      <c r="J27" s="10"/>
      <c r="K27" s="10"/>
    </row>
    <row r="28" spans="2:11" ht="15">
      <c r="B28" s="15" t="s">
        <v>16</v>
      </c>
      <c r="C28" s="16">
        <v>32740350</v>
      </c>
      <c r="D28" s="17">
        <v>19144541</v>
      </c>
      <c r="E28" s="17">
        <v>13595809</v>
      </c>
      <c r="F28" s="16">
        <v>4249057</v>
      </c>
      <c r="G28" s="17">
        <v>2782698</v>
      </c>
      <c r="H28" s="17">
        <v>1466359</v>
      </c>
      <c r="J28" s="10"/>
      <c r="K28" s="10"/>
    </row>
    <row r="29" spans="2:11" ht="15">
      <c r="B29" s="15" t="s">
        <v>15</v>
      </c>
      <c r="C29" s="16">
        <v>39523891</v>
      </c>
      <c r="D29" s="17">
        <v>5281627</v>
      </c>
      <c r="E29" s="17">
        <v>34242264</v>
      </c>
      <c r="F29" s="16">
        <v>3022625</v>
      </c>
      <c r="G29" s="17">
        <v>458086</v>
      </c>
      <c r="H29" s="17">
        <v>2564539</v>
      </c>
      <c r="J29" s="10"/>
      <c r="K29" s="10"/>
    </row>
    <row r="30" spans="2:11" ht="15">
      <c r="B30" s="15" t="s">
        <v>24</v>
      </c>
      <c r="C30" s="16">
        <v>7607941</v>
      </c>
      <c r="D30" s="17">
        <v>3874276</v>
      </c>
      <c r="E30" s="17">
        <v>3733665</v>
      </c>
      <c r="F30" s="16">
        <v>1127281</v>
      </c>
      <c r="G30" s="17">
        <v>665716</v>
      </c>
      <c r="H30" s="17">
        <v>461565</v>
      </c>
      <c r="J30" s="10"/>
      <c r="K30" s="10"/>
    </row>
    <row r="31" spans="2:11" ht="15">
      <c r="B31" s="15" t="s">
        <v>35</v>
      </c>
      <c r="C31" s="16">
        <v>3482560</v>
      </c>
      <c r="D31" s="17">
        <v>262492</v>
      </c>
      <c r="E31" s="17">
        <v>3220068</v>
      </c>
      <c r="F31" s="16">
        <v>394733</v>
      </c>
      <c r="G31" s="17">
        <v>39036</v>
      </c>
      <c r="H31" s="17">
        <v>355697</v>
      </c>
      <c r="J31" s="10"/>
      <c r="K31" s="10"/>
    </row>
    <row r="32" spans="2:11" ht="15">
      <c r="B32" s="15" t="s">
        <v>28</v>
      </c>
      <c r="C32" s="16">
        <v>3118891</v>
      </c>
      <c r="D32" s="17">
        <v>973086</v>
      </c>
      <c r="E32" s="17">
        <v>2145805</v>
      </c>
      <c r="F32" s="16">
        <v>377298</v>
      </c>
      <c r="G32" s="17">
        <v>149705</v>
      </c>
      <c r="H32" s="17">
        <v>227593</v>
      </c>
      <c r="J32" s="10"/>
      <c r="K32" s="10"/>
    </row>
    <row r="33" spans="2:11" ht="15">
      <c r="B33" s="18" t="s">
        <v>25</v>
      </c>
      <c r="C33" s="19">
        <v>4327709</v>
      </c>
      <c r="D33" s="20">
        <v>2273816</v>
      </c>
      <c r="E33" s="20">
        <v>2053893</v>
      </c>
      <c r="F33" s="19">
        <v>603873</v>
      </c>
      <c r="G33" s="20">
        <v>386333</v>
      </c>
      <c r="H33" s="20">
        <v>217540</v>
      </c>
      <c r="J33" s="10"/>
      <c r="K33" s="10"/>
    </row>
    <row r="34" spans="2:11" ht="15">
      <c r="B34" s="21" t="s">
        <v>26</v>
      </c>
      <c r="C34" s="22">
        <v>6380298</v>
      </c>
      <c r="D34" s="23">
        <v>2166332</v>
      </c>
      <c r="E34" s="23">
        <v>4213966</v>
      </c>
      <c r="F34" s="22">
        <v>569375</v>
      </c>
      <c r="G34" s="23">
        <v>217623</v>
      </c>
      <c r="H34" s="23">
        <v>351752</v>
      </c>
      <c r="J34" s="10"/>
      <c r="K34" s="10"/>
    </row>
    <row r="35" spans="2:11" ht="15">
      <c r="B35" s="12" t="s">
        <v>34</v>
      </c>
      <c r="C35" s="13">
        <v>2427638</v>
      </c>
      <c r="D35" s="14">
        <v>82326</v>
      </c>
      <c r="E35" s="14">
        <v>2345312</v>
      </c>
      <c r="F35" s="13">
        <v>359586</v>
      </c>
      <c r="G35" s="14">
        <v>12620</v>
      </c>
      <c r="H35" s="14">
        <v>346966</v>
      </c>
      <c r="J35" s="10"/>
      <c r="K35" s="10"/>
    </row>
    <row r="36" spans="2:11" ht="15">
      <c r="B36" s="15" t="s">
        <v>40</v>
      </c>
      <c r="C36" s="16">
        <v>22486</v>
      </c>
      <c r="D36" s="17">
        <v>152</v>
      </c>
      <c r="E36" s="17">
        <v>22334</v>
      </c>
      <c r="F36" s="16">
        <v>3236</v>
      </c>
      <c r="G36" s="17">
        <v>16</v>
      </c>
      <c r="H36" s="17">
        <v>3220</v>
      </c>
      <c r="J36" s="10"/>
      <c r="K36" s="10"/>
    </row>
    <row r="37" spans="2:11" ht="15">
      <c r="B37" s="18" t="s">
        <v>23</v>
      </c>
      <c r="C37" s="19">
        <v>6426851</v>
      </c>
      <c r="D37" s="20">
        <v>2034170</v>
      </c>
      <c r="E37" s="20">
        <v>4392681</v>
      </c>
      <c r="F37" s="19">
        <v>753837</v>
      </c>
      <c r="G37" s="20">
        <v>230210</v>
      </c>
      <c r="H37" s="20">
        <v>523627</v>
      </c>
      <c r="J37" s="10"/>
      <c r="K37" s="10"/>
    </row>
    <row r="38" spans="2:11" ht="15">
      <c r="B38" s="21" t="s">
        <v>17</v>
      </c>
      <c r="C38" s="22">
        <v>8886633</v>
      </c>
      <c r="D38" s="23">
        <v>2644764</v>
      </c>
      <c r="E38" s="23">
        <v>6241869</v>
      </c>
      <c r="F38" s="22">
        <v>879327</v>
      </c>
      <c r="G38" s="23">
        <v>255968</v>
      </c>
      <c r="H38" s="23">
        <v>623359</v>
      </c>
      <c r="J38" s="10"/>
      <c r="K38" s="10"/>
    </row>
    <row r="39" spans="2:8" ht="15" customHeight="1">
      <c r="B39" s="24" t="s">
        <v>141</v>
      </c>
      <c r="C39" s="2"/>
      <c r="D39" s="2"/>
      <c r="E39" s="2"/>
      <c r="F39" s="2"/>
      <c r="G39" s="2"/>
      <c r="H39" s="2"/>
    </row>
    <row r="41" ht="15">
      <c r="K41" s="3">
        <f>COUNTIF(K7:K38,"&gt;0.95")</f>
        <v>0</v>
      </c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J52"/>
  <sheetViews>
    <sheetView workbookViewId="0" topLeftCell="A1">
      <selection activeCell="E6" sqref="E6"/>
    </sheetView>
  </sheetViews>
  <sheetFormatPr defaultColWidth="8.7109375" defaultRowHeight="15"/>
  <cols>
    <col min="1" max="2" width="8.7109375" style="3" customWidth="1"/>
    <col min="3" max="6" width="10.00390625" style="3" bestFit="1" customWidth="1"/>
    <col min="7" max="7" width="13.8515625" style="3" bestFit="1" customWidth="1"/>
    <col min="8" max="16384" width="8.710937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D9" s="3">
        <f>D12/$E$12</f>
        <v>0.17399910595875068</v>
      </c>
    </row>
    <row r="10" ht="12.75"/>
    <row r="11" spans="3:8" ht="12.75">
      <c r="C11" s="3" t="s">
        <v>106</v>
      </c>
      <c r="D11" s="3" t="s">
        <v>107</v>
      </c>
      <c r="E11" s="3" t="s">
        <v>43</v>
      </c>
      <c r="F11" s="3" t="s">
        <v>122</v>
      </c>
      <c r="G11" s="3" t="s">
        <v>123</v>
      </c>
      <c r="H11" s="3" t="s">
        <v>124</v>
      </c>
    </row>
    <row r="12" spans="2:8" ht="12.75">
      <c r="B12" s="3" t="s">
        <v>9</v>
      </c>
      <c r="C12" s="3">
        <v>116050361</v>
      </c>
      <c r="D12" s="3">
        <v>125102699</v>
      </c>
      <c r="E12" s="3">
        <v>718984723</v>
      </c>
      <c r="F12" s="10">
        <v>0.33540776637614317</v>
      </c>
      <c r="G12" s="3">
        <v>33.540776637614314</v>
      </c>
      <c r="H12" s="3">
        <v>34</v>
      </c>
    </row>
    <row r="13" spans="6:7" ht="12.75">
      <c r="F13" s="10">
        <v>0</v>
      </c>
      <c r="G13" s="3">
        <v>0</v>
      </c>
    </row>
    <row r="14" spans="2:8" ht="12.75">
      <c r="B14" s="3" t="s">
        <v>31</v>
      </c>
      <c r="C14" s="3">
        <v>10342065</v>
      </c>
      <c r="D14" s="3">
        <v>10346318</v>
      </c>
      <c r="E14" s="3">
        <v>34499004</v>
      </c>
      <c r="F14" s="10">
        <v>0.5996805878801602</v>
      </c>
      <c r="G14" s="3">
        <v>59.96805878801602</v>
      </c>
      <c r="H14" s="3">
        <v>60</v>
      </c>
    </row>
    <row r="15" spans="2:8" ht="12.75">
      <c r="B15" s="3" t="s">
        <v>35</v>
      </c>
      <c r="C15" s="3">
        <v>811876</v>
      </c>
      <c r="D15" s="3">
        <v>786251</v>
      </c>
      <c r="E15" s="3">
        <v>3482560</v>
      </c>
      <c r="F15" s="10">
        <v>0.45889431912156575</v>
      </c>
      <c r="G15" s="3">
        <v>45.889431912156574</v>
      </c>
      <c r="H15" s="3">
        <v>46</v>
      </c>
    </row>
    <row r="16" spans="2:8" ht="12.75">
      <c r="B16" s="3" t="s">
        <v>18</v>
      </c>
      <c r="C16" s="3">
        <v>8510104</v>
      </c>
      <c r="D16" s="3">
        <v>9015103</v>
      </c>
      <c r="E16" s="3">
        <v>38446318</v>
      </c>
      <c r="F16" s="10">
        <v>0.4558357708012507</v>
      </c>
      <c r="G16" s="3">
        <v>45.58357708012507</v>
      </c>
      <c r="H16" s="3">
        <v>46</v>
      </c>
    </row>
    <row r="17" spans="2:8" ht="12.75">
      <c r="B17" s="3" t="s">
        <v>26</v>
      </c>
      <c r="C17" s="3">
        <v>1650845</v>
      </c>
      <c r="D17" s="3">
        <v>1164301</v>
      </c>
      <c r="E17" s="3">
        <v>6380298</v>
      </c>
      <c r="F17" s="10">
        <v>0.44122484561065956</v>
      </c>
      <c r="G17" s="3">
        <v>44.12248456106595</v>
      </c>
      <c r="H17" s="3">
        <v>44</v>
      </c>
    </row>
    <row r="18" spans="2:8" ht="12.75">
      <c r="B18" s="3" t="s">
        <v>32</v>
      </c>
      <c r="C18" s="3">
        <v>759659</v>
      </c>
      <c r="D18" s="3">
        <v>840005</v>
      </c>
      <c r="E18" s="3">
        <v>3882287</v>
      </c>
      <c r="F18" s="10">
        <v>0.41204166513191837</v>
      </c>
      <c r="G18" s="3">
        <v>41.204166513191836</v>
      </c>
      <c r="H18" s="3">
        <v>41</v>
      </c>
    </row>
    <row r="19" spans="2:8" ht="12.75">
      <c r="B19" s="3" t="s">
        <v>29</v>
      </c>
      <c r="C19" s="3">
        <v>1298422</v>
      </c>
      <c r="D19" s="3">
        <v>1126218</v>
      </c>
      <c r="E19" s="3">
        <v>6118000</v>
      </c>
      <c r="F19" s="10">
        <v>0.39631252043151355</v>
      </c>
      <c r="G19" s="3">
        <v>39.631252043151356</v>
      </c>
      <c r="H19" s="3">
        <v>40</v>
      </c>
    </row>
    <row r="20" spans="2:8" ht="12.75">
      <c r="B20" s="3" t="s">
        <v>36</v>
      </c>
      <c r="C20" s="3">
        <v>316101</v>
      </c>
      <c r="D20" s="3">
        <v>266365</v>
      </c>
      <c r="E20" s="3">
        <v>1537643</v>
      </c>
      <c r="F20" s="10">
        <v>0.378804442903847</v>
      </c>
      <c r="G20" s="3">
        <v>37.8804442903847</v>
      </c>
      <c r="H20" s="3">
        <v>38</v>
      </c>
    </row>
    <row r="21" spans="2:8" ht="12.75">
      <c r="B21" s="3" t="s">
        <v>38</v>
      </c>
      <c r="C21" s="3">
        <v>404622</v>
      </c>
      <c r="D21" s="3">
        <v>359938</v>
      </c>
      <c r="E21" s="3">
        <v>2063077</v>
      </c>
      <c r="F21" s="10">
        <v>0.37059208163340485</v>
      </c>
      <c r="G21" s="3">
        <v>37.059208163340486</v>
      </c>
      <c r="H21" s="3">
        <v>37</v>
      </c>
    </row>
    <row r="22" spans="2:8" ht="12.75">
      <c r="B22" s="3" t="s">
        <v>37</v>
      </c>
      <c r="C22" s="3">
        <v>302642</v>
      </c>
      <c r="D22" s="3">
        <v>226433</v>
      </c>
      <c r="E22" s="3">
        <v>1482227</v>
      </c>
      <c r="F22" s="10">
        <v>0.3569460008487229</v>
      </c>
      <c r="G22" s="3">
        <v>35.69460008487229</v>
      </c>
      <c r="H22" s="3">
        <v>36</v>
      </c>
    </row>
    <row r="23" spans="2:8" ht="12.75">
      <c r="B23" s="3" t="s">
        <v>27</v>
      </c>
      <c r="C23" s="3">
        <v>1045675</v>
      </c>
      <c r="D23" s="3">
        <v>1148840</v>
      </c>
      <c r="E23" s="3">
        <v>6474664</v>
      </c>
      <c r="F23" s="10">
        <v>0.3389388236980328</v>
      </c>
      <c r="G23" s="3">
        <v>33.89388236980328</v>
      </c>
      <c r="H23" s="3">
        <v>34</v>
      </c>
    </row>
    <row r="24" spans="2:8" ht="12.75">
      <c r="B24" s="3" t="s">
        <v>12</v>
      </c>
      <c r="C24" s="3">
        <v>17547021</v>
      </c>
      <c r="D24" s="3">
        <v>18378861</v>
      </c>
      <c r="E24" s="3">
        <v>107273361</v>
      </c>
      <c r="F24" s="10">
        <v>0.334900311364347</v>
      </c>
      <c r="G24" s="3">
        <v>33.4900311364347</v>
      </c>
      <c r="H24" s="3">
        <v>33</v>
      </c>
    </row>
    <row r="25" spans="2:8" ht="12.75">
      <c r="B25" s="3" t="s">
        <v>10</v>
      </c>
      <c r="C25" s="3">
        <v>23960382</v>
      </c>
      <c r="D25" s="3">
        <v>29029323</v>
      </c>
      <c r="E25" s="3">
        <v>159111370</v>
      </c>
      <c r="F25" s="10">
        <v>0.3330353135668431</v>
      </c>
      <c r="G25" s="3">
        <v>33.30353135668431</v>
      </c>
      <c r="H25" s="3">
        <v>33</v>
      </c>
    </row>
    <row r="26" spans="2:8" ht="12.75">
      <c r="B26" s="3" t="s">
        <v>16</v>
      </c>
      <c r="C26" s="3">
        <v>5472983</v>
      </c>
      <c r="D26" s="3">
        <v>5117297</v>
      </c>
      <c r="E26" s="3">
        <v>32740350</v>
      </c>
      <c r="F26" s="10">
        <v>0.3234626386095445</v>
      </c>
      <c r="G26" s="3">
        <v>32.34626386095445</v>
      </c>
      <c r="H26" s="3">
        <v>32</v>
      </c>
    </row>
    <row r="27" spans="2:8" ht="12.75">
      <c r="B27" s="3" t="s">
        <v>28</v>
      </c>
      <c r="C27" s="3">
        <v>480536</v>
      </c>
      <c r="D27" s="3">
        <v>490790</v>
      </c>
      <c r="E27" s="3">
        <v>3118891</v>
      </c>
      <c r="F27" s="10">
        <v>0.3114331344057872</v>
      </c>
      <c r="G27" s="3">
        <v>31.14331344057872</v>
      </c>
      <c r="H27" s="3">
        <v>31</v>
      </c>
    </row>
    <row r="28" spans="2:8" ht="12.75">
      <c r="B28" s="3" t="s">
        <v>22</v>
      </c>
      <c r="C28" s="3">
        <v>1497350</v>
      </c>
      <c r="D28" s="3">
        <v>1524656</v>
      </c>
      <c r="E28" s="3">
        <v>9754503</v>
      </c>
      <c r="F28" s="10">
        <v>0.3098062505080987</v>
      </c>
      <c r="G28" s="3">
        <v>30.980625050809866</v>
      </c>
      <c r="H28" s="3">
        <v>31</v>
      </c>
    </row>
    <row r="29" spans="2:8" ht="12.75">
      <c r="B29" s="3" t="s">
        <v>15</v>
      </c>
      <c r="C29" s="3">
        <v>5719888</v>
      </c>
      <c r="D29" s="3">
        <v>6443577</v>
      </c>
      <c r="E29" s="3">
        <v>39523891</v>
      </c>
      <c r="F29" s="10">
        <v>0.3077496848678183</v>
      </c>
      <c r="G29" s="3">
        <v>30.77496848678183</v>
      </c>
      <c r="H29" s="3">
        <v>31</v>
      </c>
    </row>
    <row r="30" spans="2:8" ht="12.75">
      <c r="B30" s="3" t="s">
        <v>11</v>
      </c>
      <c r="C30" s="3">
        <v>19949603</v>
      </c>
      <c r="D30" s="3">
        <v>23022599</v>
      </c>
      <c r="E30" s="3">
        <v>141056225</v>
      </c>
      <c r="F30" s="10">
        <v>0.3046459098136222</v>
      </c>
      <c r="G30" s="3">
        <v>30.46459098136222</v>
      </c>
      <c r="H30" s="3">
        <v>30</v>
      </c>
    </row>
    <row r="31" spans="2:8" ht="12.75">
      <c r="B31" s="3" t="s">
        <v>33</v>
      </c>
      <c r="C31" s="3">
        <v>584139</v>
      </c>
      <c r="D31" s="3">
        <v>674989</v>
      </c>
      <c r="E31" s="3">
        <v>4144261</v>
      </c>
      <c r="F31" s="10">
        <v>0.3038244936793315</v>
      </c>
      <c r="G31" s="3">
        <v>30.38244936793315</v>
      </c>
      <c r="H31" s="3">
        <v>30</v>
      </c>
    </row>
    <row r="32" spans="2:8" ht="12.75">
      <c r="B32" s="3" t="s">
        <v>24</v>
      </c>
      <c r="C32" s="3">
        <v>1046584</v>
      </c>
      <c r="D32" s="3">
        <v>1239568</v>
      </c>
      <c r="E32" s="3">
        <v>7607941</v>
      </c>
      <c r="F32" s="10">
        <v>0.30049549543036674</v>
      </c>
      <c r="G32" s="3">
        <v>30.049549543036676</v>
      </c>
      <c r="H32" s="3">
        <v>30</v>
      </c>
    </row>
    <row r="33" spans="2:8" ht="12.75">
      <c r="B33" s="3" t="s">
        <v>30</v>
      </c>
      <c r="C33" s="3">
        <v>717502</v>
      </c>
      <c r="D33" s="3">
        <v>800357</v>
      </c>
      <c r="E33" s="3">
        <v>5355054</v>
      </c>
      <c r="F33" s="10">
        <v>0.2834442005626834</v>
      </c>
      <c r="G33" s="3">
        <v>28.344420056268337</v>
      </c>
      <c r="H33" s="3">
        <v>28</v>
      </c>
    </row>
    <row r="34" spans="2:8" ht="12.75">
      <c r="B34" s="3" t="s">
        <v>21</v>
      </c>
      <c r="C34" s="3">
        <v>1320648</v>
      </c>
      <c r="D34" s="3">
        <v>1365385</v>
      </c>
      <c r="E34" s="3">
        <v>10043743</v>
      </c>
      <c r="F34" s="10">
        <v>0.26743346579059224</v>
      </c>
      <c r="G34" s="3">
        <v>26.743346579059224</v>
      </c>
      <c r="H34" s="3">
        <v>27</v>
      </c>
    </row>
    <row r="35" spans="2:8" ht="12.75">
      <c r="B35" s="3" t="s">
        <v>20</v>
      </c>
      <c r="C35" s="3">
        <v>1168615</v>
      </c>
      <c r="D35" s="3">
        <v>1156162</v>
      </c>
      <c r="E35" s="3">
        <v>8876511</v>
      </c>
      <c r="F35" s="10">
        <v>0.26190211446817335</v>
      </c>
      <c r="G35" s="3">
        <v>26.190211446817337</v>
      </c>
      <c r="H35" s="3">
        <v>26</v>
      </c>
    </row>
    <row r="36" spans="2:8" ht="12.75">
      <c r="B36" s="3" t="s">
        <v>14</v>
      </c>
      <c r="C36" s="3">
        <v>2789568</v>
      </c>
      <c r="D36" s="3">
        <v>2628815</v>
      </c>
      <c r="E36" s="3">
        <v>20903913</v>
      </c>
      <c r="F36" s="10">
        <v>0.25920424563573335</v>
      </c>
      <c r="G36" s="3">
        <v>25.920424563573334</v>
      </c>
      <c r="H36" s="3">
        <v>26</v>
      </c>
    </row>
    <row r="37" spans="2:8" ht="12.75">
      <c r="B37" s="3" t="s">
        <v>25</v>
      </c>
      <c r="C37" s="3">
        <v>623961</v>
      </c>
      <c r="D37" s="3">
        <v>485767</v>
      </c>
      <c r="E37" s="3">
        <v>4327709</v>
      </c>
      <c r="F37" s="10">
        <v>0.2564238954144098</v>
      </c>
      <c r="G37" s="3">
        <v>25.64238954144098</v>
      </c>
      <c r="H37" s="3">
        <v>26</v>
      </c>
    </row>
    <row r="38" spans="2:8" ht="12.75">
      <c r="B38" s="3" t="s">
        <v>19</v>
      </c>
      <c r="C38" s="3">
        <v>1428016</v>
      </c>
      <c r="D38" s="3">
        <v>1378604</v>
      </c>
      <c r="E38" s="3">
        <v>11074324</v>
      </c>
      <c r="F38" s="10">
        <v>0.253434882345866</v>
      </c>
      <c r="G38" s="3">
        <v>25.343488234586598</v>
      </c>
      <c r="H38" s="3">
        <v>25</v>
      </c>
    </row>
    <row r="39" spans="2:8" ht="12.75">
      <c r="B39" s="3" t="s">
        <v>13</v>
      </c>
      <c r="C39" s="3">
        <v>6255216</v>
      </c>
      <c r="D39" s="3">
        <v>6041658</v>
      </c>
      <c r="E39" s="3">
        <v>49278441</v>
      </c>
      <c r="F39" s="10">
        <v>0.2495386166944689</v>
      </c>
      <c r="G39" s="3">
        <v>24.95386166944689</v>
      </c>
      <c r="H39" s="3">
        <v>25</v>
      </c>
    </row>
    <row r="40" spans="2:8" ht="12.75">
      <c r="B40" s="3" t="s">
        <v>39</v>
      </c>
      <c r="C40" s="3">
        <v>46338</v>
      </c>
      <c r="D40" s="3">
        <v>44519</v>
      </c>
      <c r="E40" s="3">
        <v>428157</v>
      </c>
      <c r="F40" s="10">
        <v>0.21220486877477188</v>
      </c>
      <c r="G40" s="3">
        <v>21.22048687747719</v>
      </c>
      <c r="H40" s="3">
        <v>21</v>
      </c>
    </row>
    <row r="41" spans="6:7" ht="12.75">
      <c r="F41" s="10">
        <v>0</v>
      </c>
      <c r="G41" s="3">
        <v>0</v>
      </c>
    </row>
    <row r="42" spans="2:8" ht="12.75">
      <c r="B42" s="3" t="s">
        <v>23</v>
      </c>
      <c r="C42" s="3">
        <v>1277164</v>
      </c>
      <c r="D42" s="3">
        <v>1056619</v>
      </c>
      <c r="E42" s="3">
        <v>6426851</v>
      </c>
      <c r="F42" s="10">
        <v>0.3631300927935003</v>
      </c>
      <c r="G42" s="3">
        <v>36.31300927935003</v>
      </c>
      <c r="H42" s="3">
        <v>36</v>
      </c>
    </row>
    <row r="43" spans="2:8" ht="12.75">
      <c r="B43" s="3" t="s">
        <v>34</v>
      </c>
      <c r="C43" s="3">
        <v>359468</v>
      </c>
      <c r="D43" s="3">
        <v>373860</v>
      </c>
      <c r="E43" s="3">
        <v>2427638</v>
      </c>
      <c r="F43" s="10">
        <v>0.3020746915314392</v>
      </c>
      <c r="G43" s="3">
        <v>30.20746915314392</v>
      </c>
      <c r="H43" s="3">
        <v>30</v>
      </c>
    </row>
    <row r="44" spans="2:8" ht="12.75">
      <c r="B44" s="3" t="s">
        <v>40</v>
      </c>
      <c r="C44" s="3">
        <v>2895</v>
      </c>
      <c r="D44" s="3">
        <v>3218</v>
      </c>
      <c r="E44" s="3">
        <v>22486</v>
      </c>
      <c r="F44" s="10">
        <v>0.27185804500578137</v>
      </c>
      <c r="G44" s="3">
        <v>27.185804500578136</v>
      </c>
      <c r="H44" s="3">
        <v>27</v>
      </c>
    </row>
    <row r="45" spans="2:8" ht="12.75">
      <c r="B45" s="3" t="s">
        <v>17</v>
      </c>
      <c r="C45" s="3">
        <v>1183713</v>
      </c>
      <c r="D45" s="3">
        <v>1139168</v>
      </c>
      <c r="E45" s="3">
        <v>8886633</v>
      </c>
      <c r="F45" s="10">
        <v>0.2613904501288621</v>
      </c>
      <c r="G45" s="3">
        <v>26.139045012886207</v>
      </c>
      <c r="H45" s="3">
        <v>26</v>
      </c>
    </row>
    <row r="46" ht="12.75">
      <c r="G46" s="10"/>
    </row>
    <row r="47" spans="7:10" ht="15">
      <c r="G47" s="10"/>
      <c r="J47" s="3" t="s">
        <v>102</v>
      </c>
    </row>
    <row r="52" ht="15">
      <c r="I52" s="3" t="s">
        <v>102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H51"/>
  <sheetViews>
    <sheetView workbookViewId="0" topLeftCell="A1">
      <selection activeCell="B4" sqref="B4"/>
    </sheetView>
  </sheetViews>
  <sheetFormatPr defaultColWidth="8.7109375" defaultRowHeight="15"/>
  <cols>
    <col min="1" max="1" width="8.7109375" style="3" customWidth="1"/>
    <col min="2" max="2" width="27.57421875" style="3" bestFit="1" customWidth="1"/>
    <col min="3" max="6" width="9.00390625" style="3" bestFit="1" customWidth="1"/>
    <col min="7" max="7" width="10.140625" style="3" bestFit="1" customWidth="1"/>
    <col min="8" max="16384" width="8.7109375" style="3" customWidth="1"/>
  </cols>
  <sheetData>
    <row r="1" ht="12.75"/>
    <row r="2" ht="12.75"/>
    <row r="3" spans="2:8" ht="12.75">
      <c r="B3" s="3" t="s">
        <v>101</v>
      </c>
      <c r="C3" s="3" t="s">
        <v>94</v>
      </c>
      <c r="D3" s="3" t="s">
        <v>95</v>
      </c>
      <c r="E3" s="3" t="s">
        <v>96</v>
      </c>
      <c r="F3" s="3" t="s">
        <v>97</v>
      </c>
      <c r="G3" s="3" t="s">
        <v>98</v>
      </c>
      <c r="H3" s="3" t="s">
        <v>140</v>
      </c>
    </row>
    <row r="4" spans="1:8" ht="12.75">
      <c r="A4" s="3" t="s">
        <v>5</v>
      </c>
      <c r="B4" s="3" t="s">
        <v>51</v>
      </c>
      <c r="C4" s="3">
        <v>21110707</v>
      </c>
      <c r="D4" s="3">
        <v>24945021</v>
      </c>
      <c r="E4" s="3">
        <v>10286065</v>
      </c>
      <c r="F4" s="3">
        <v>16109317</v>
      </c>
      <c r="G4" s="3">
        <v>28783258</v>
      </c>
      <c r="H4" s="3">
        <v>35554585</v>
      </c>
    </row>
    <row r="5" spans="1:8" ht="12.75">
      <c r="A5" s="3" t="s">
        <v>0</v>
      </c>
      <c r="B5" s="3" t="s">
        <v>57</v>
      </c>
      <c r="C5" s="3">
        <v>22025408</v>
      </c>
      <c r="D5" s="3">
        <v>24253363</v>
      </c>
      <c r="E5" s="3">
        <v>10020209</v>
      </c>
      <c r="F5" s="3">
        <v>19001519</v>
      </c>
      <c r="G5" s="3">
        <v>29273016</v>
      </c>
      <c r="H5" s="3">
        <v>32566249</v>
      </c>
    </row>
    <row r="6" spans="1:8" ht="12.75">
      <c r="A6" s="3" t="s">
        <v>1</v>
      </c>
      <c r="B6" s="3" t="s">
        <v>134</v>
      </c>
      <c r="C6" s="3">
        <v>15382754</v>
      </c>
      <c r="D6" s="3">
        <v>17113029</v>
      </c>
      <c r="E6" s="3">
        <v>12658954</v>
      </c>
      <c r="F6" s="3">
        <v>16579921</v>
      </c>
      <c r="G6" s="3">
        <v>22645768</v>
      </c>
      <c r="H6" s="3">
        <v>24943797</v>
      </c>
    </row>
    <row r="7" spans="1:8" ht="12.75">
      <c r="A7" s="3" t="s">
        <v>4</v>
      </c>
      <c r="B7" s="3" t="s">
        <v>52</v>
      </c>
      <c r="C7" s="3">
        <v>14344626</v>
      </c>
      <c r="D7" s="3">
        <v>14940250</v>
      </c>
      <c r="E7" s="3">
        <v>8013157</v>
      </c>
      <c r="F7" s="3">
        <v>11165481</v>
      </c>
      <c r="G7" s="3">
        <v>19015266</v>
      </c>
      <c r="H7" s="3">
        <v>22297056</v>
      </c>
    </row>
    <row r="8" spans="1:8" ht="12.75">
      <c r="A8" s="3" t="s">
        <v>7</v>
      </c>
      <c r="B8" s="3" t="s">
        <v>48</v>
      </c>
      <c r="C8" s="3">
        <v>19478589</v>
      </c>
      <c r="D8" s="3">
        <v>20717244</v>
      </c>
      <c r="E8" s="3">
        <v>7064537</v>
      </c>
      <c r="F8" s="3">
        <v>10674197</v>
      </c>
      <c r="G8" s="3">
        <v>19160306</v>
      </c>
      <c r="H8" s="3">
        <v>22232905</v>
      </c>
    </row>
    <row r="9" spans="1:8" ht="12.75">
      <c r="A9" s="3" t="s">
        <v>3</v>
      </c>
      <c r="B9" s="3" t="s">
        <v>135</v>
      </c>
      <c r="C9" s="3">
        <v>14403120</v>
      </c>
      <c r="D9" s="3">
        <v>14949565</v>
      </c>
      <c r="E9" s="3">
        <v>5944016</v>
      </c>
      <c r="F9" s="3">
        <v>7530464</v>
      </c>
      <c r="G9" s="3">
        <v>16071286</v>
      </c>
      <c r="H9" s="3">
        <v>22128804</v>
      </c>
    </row>
    <row r="10" spans="1:8" ht="12.75">
      <c r="A10" s="3" t="s">
        <v>6</v>
      </c>
      <c r="B10" s="3" t="s">
        <v>49</v>
      </c>
      <c r="C10" s="3">
        <v>14069028</v>
      </c>
      <c r="D10" s="3">
        <v>15830794</v>
      </c>
      <c r="E10" s="3">
        <v>6672717</v>
      </c>
      <c r="F10" s="3">
        <v>10617527</v>
      </c>
      <c r="G10" s="3">
        <v>17216154</v>
      </c>
      <c r="H10" s="3">
        <v>20590760</v>
      </c>
    </row>
    <row r="11" spans="1:8" ht="12.75">
      <c r="A11" s="3" t="s">
        <v>2</v>
      </c>
      <c r="B11" s="3" t="s">
        <v>56</v>
      </c>
      <c r="C11" s="3">
        <v>9092802</v>
      </c>
      <c r="D11" s="3">
        <v>10842543</v>
      </c>
      <c r="E11" s="3">
        <v>9328274</v>
      </c>
      <c r="F11" s="3">
        <v>10400695</v>
      </c>
      <c r="G11" s="3">
        <v>16053108</v>
      </c>
      <c r="H11" s="3">
        <v>18416482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>
      <c r="B41" s="3" t="s">
        <v>125</v>
      </c>
    </row>
    <row r="42" ht="12.75"/>
    <row r="43" ht="12.75"/>
    <row r="44" ht="12.75"/>
    <row r="45" ht="12.75"/>
    <row r="46" ht="12.75"/>
    <row r="47" ht="12.75"/>
    <row r="48" ht="12.75"/>
    <row r="51" ht="15">
      <c r="B51" s="3" t="s">
        <v>125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J50"/>
  <sheetViews>
    <sheetView workbookViewId="0" topLeftCell="A1">
      <selection activeCell="J4" sqref="J4"/>
    </sheetView>
  </sheetViews>
  <sheetFormatPr defaultColWidth="8.7109375" defaultRowHeight="15"/>
  <cols>
    <col min="1" max="1" width="8.7109375" style="3" customWidth="1"/>
    <col min="2" max="2" width="27.7109375" style="3" bestFit="1" customWidth="1"/>
    <col min="3" max="4" width="9.00390625" style="3" bestFit="1" customWidth="1"/>
    <col min="5" max="6" width="8.8515625" style="3" bestFit="1" customWidth="1"/>
    <col min="7" max="7" width="10.140625" style="3" bestFit="1" customWidth="1"/>
    <col min="8" max="16384" width="8.7109375" style="3" customWidth="1"/>
  </cols>
  <sheetData>
    <row r="1" ht="12.75"/>
    <row r="2" ht="12.75"/>
    <row r="3" spans="2:8" ht="12.75">
      <c r="B3" s="3" t="s">
        <v>92</v>
      </c>
      <c r="C3" s="3" t="s">
        <v>94</v>
      </c>
      <c r="D3" s="3" t="s">
        <v>95</v>
      </c>
      <c r="E3" s="3" t="s">
        <v>96</v>
      </c>
      <c r="F3" s="3" t="s">
        <v>97</v>
      </c>
      <c r="G3" s="3" t="s">
        <v>98</v>
      </c>
      <c r="H3" s="3" t="s">
        <v>140</v>
      </c>
    </row>
    <row r="4" spans="2:10" ht="12.75">
      <c r="B4" s="3" t="s">
        <v>79</v>
      </c>
      <c r="C4" s="3">
        <v>13307266</v>
      </c>
      <c r="D4" s="3">
        <v>13522880</v>
      </c>
      <c r="E4" s="3">
        <v>5081240</v>
      </c>
      <c r="F4" s="3">
        <v>6420996</v>
      </c>
      <c r="G4" s="3">
        <v>13984118</v>
      </c>
      <c r="H4" s="3">
        <v>19293471</v>
      </c>
      <c r="I4" s="40"/>
      <c r="J4" s="3">
        <f>H4/G4</f>
        <v>1.3796702087325063</v>
      </c>
    </row>
    <row r="5" spans="2:10" ht="12.75">
      <c r="B5" s="3" t="s">
        <v>84</v>
      </c>
      <c r="C5" s="3">
        <v>9095570</v>
      </c>
      <c r="D5" s="3">
        <v>10130705</v>
      </c>
      <c r="E5" s="3">
        <v>2224073</v>
      </c>
      <c r="F5" s="3">
        <v>3086786</v>
      </c>
      <c r="G5" s="3">
        <v>8574242</v>
      </c>
      <c r="H5" s="3">
        <v>12540949</v>
      </c>
      <c r="J5" s="3">
        <f aca="true" t="shared" si="0" ref="J5:J11">H5/G5</f>
        <v>1.462630632538713</v>
      </c>
    </row>
    <row r="6" spans="2:10" ht="12.75">
      <c r="B6" s="3" t="s">
        <v>70</v>
      </c>
      <c r="C6" s="3">
        <v>10520761</v>
      </c>
      <c r="D6" s="3">
        <v>11028439</v>
      </c>
      <c r="E6" s="3">
        <v>2688464</v>
      </c>
      <c r="F6" s="3">
        <v>3865041</v>
      </c>
      <c r="G6" s="3">
        <v>8839598</v>
      </c>
      <c r="H6" s="3">
        <v>10922485</v>
      </c>
      <c r="J6" s="3">
        <f t="shared" si="0"/>
        <v>1.2356314167227966</v>
      </c>
    </row>
    <row r="7" spans="2:10" ht="12.75">
      <c r="B7" s="3" t="s">
        <v>90</v>
      </c>
      <c r="C7" s="3">
        <v>9339894</v>
      </c>
      <c r="D7" s="3">
        <v>10235447</v>
      </c>
      <c r="E7" s="3">
        <v>2854879</v>
      </c>
      <c r="F7" s="3">
        <v>3673553</v>
      </c>
      <c r="G7" s="3">
        <v>8845545</v>
      </c>
      <c r="H7" s="3">
        <v>10518856</v>
      </c>
      <c r="J7" s="3">
        <f t="shared" si="0"/>
        <v>1.1891699154772262</v>
      </c>
    </row>
    <row r="8" spans="2:10" ht="12.75">
      <c r="B8" s="3" t="s">
        <v>69</v>
      </c>
      <c r="C8" s="3">
        <v>7012555</v>
      </c>
      <c r="D8" s="3">
        <v>7904312</v>
      </c>
      <c r="E8" s="3">
        <v>2406819</v>
      </c>
      <c r="F8" s="3">
        <v>3504602</v>
      </c>
      <c r="G8" s="3">
        <v>7058977</v>
      </c>
      <c r="H8" s="3">
        <v>9478604</v>
      </c>
      <c r="J8" s="3">
        <f t="shared" si="0"/>
        <v>1.3427730392095059</v>
      </c>
    </row>
    <row r="9" spans="2:10" ht="12.75">
      <c r="B9" s="3" t="s">
        <v>85</v>
      </c>
      <c r="C9" s="3">
        <v>3644365</v>
      </c>
      <c r="D9" s="3">
        <v>4437525</v>
      </c>
      <c r="E9" s="3">
        <v>1353116</v>
      </c>
      <c r="F9" s="3">
        <v>1865848</v>
      </c>
      <c r="G9" s="3">
        <v>4363083</v>
      </c>
      <c r="H9" s="3">
        <v>6990754</v>
      </c>
      <c r="J9" s="3">
        <f t="shared" si="0"/>
        <v>1.6022509771187026</v>
      </c>
    </row>
    <row r="10" spans="2:10" ht="12.75">
      <c r="B10" s="3" t="s">
        <v>80</v>
      </c>
      <c r="C10" s="3">
        <v>4318095</v>
      </c>
      <c r="D10" s="3">
        <v>4913753</v>
      </c>
      <c r="E10" s="3">
        <v>2670491</v>
      </c>
      <c r="F10" s="3">
        <v>3391740</v>
      </c>
      <c r="G10" s="3">
        <v>5701285</v>
      </c>
      <c r="H10" s="3">
        <v>6749199</v>
      </c>
      <c r="J10" s="3">
        <f t="shared" si="0"/>
        <v>1.183803125084959</v>
      </c>
    </row>
    <row r="11" spans="2:10" ht="12.75">
      <c r="B11" s="3" t="s">
        <v>63</v>
      </c>
      <c r="C11" s="3">
        <v>5677776</v>
      </c>
      <c r="D11" s="3">
        <v>6818825</v>
      </c>
      <c r="E11" s="3">
        <v>1807418</v>
      </c>
      <c r="F11" s="3">
        <v>1848953</v>
      </c>
      <c r="G11" s="3">
        <v>5003361</v>
      </c>
      <c r="H11" s="3">
        <v>6720513</v>
      </c>
      <c r="J11" s="3">
        <f t="shared" si="0"/>
        <v>1.3431997011608796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>
      <c r="B41" s="3" t="s">
        <v>126</v>
      </c>
    </row>
    <row r="42" ht="12.75"/>
    <row r="43" ht="12.75"/>
    <row r="44" ht="12.75"/>
    <row r="45" ht="12.75"/>
    <row r="46" ht="12.75"/>
    <row r="47" ht="12.75"/>
    <row r="48" ht="12.75"/>
    <row r="50" ht="15">
      <c r="B50" s="3" t="s">
        <v>126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I52"/>
  <sheetViews>
    <sheetView showGridLines="0" workbookViewId="0" topLeftCell="A1">
      <selection activeCell="D53" sqref="D53"/>
    </sheetView>
  </sheetViews>
  <sheetFormatPr defaultColWidth="9.140625" defaultRowHeight="15"/>
  <cols>
    <col min="1" max="2" width="9.140625" style="2" customWidth="1"/>
    <col min="3" max="3" width="27.57421875" style="2" customWidth="1"/>
    <col min="4" max="7" width="24.57421875" style="2" customWidth="1"/>
    <col min="8" max="8" width="12.00390625" style="2" bestFit="1" customWidth="1"/>
    <col min="9" max="9" width="10.28125" style="2" bestFit="1" customWidth="1"/>
    <col min="10" max="16384" width="9.140625" style="2" customWidth="1"/>
  </cols>
  <sheetData>
    <row r="2" ht="15">
      <c r="C2" s="1" t="s">
        <v>128</v>
      </c>
    </row>
    <row r="3" ht="15">
      <c r="C3" s="1" t="s">
        <v>136</v>
      </c>
    </row>
    <row r="4" ht="5.1" customHeight="1">
      <c r="C4" s="1"/>
    </row>
    <row r="5" spans="3:7" ht="12" customHeight="1">
      <c r="C5" s="25" t="s">
        <v>66</v>
      </c>
      <c r="D5" s="26" t="s">
        <v>43</v>
      </c>
      <c r="E5" s="26" t="s">
        <v>44</v>
      </c>
      <c r="F5" s="26" t="s">
        <v>45</v>
      </c>
      <c r="G5" s="26" t="s">
        <v>67</v>
      </c>
    </row>
    <row r="6" spans="3:7" ht="12" customHeight="1">
      <c r="C6" s="7" t="s">
        <v>9</v>
      </c>
      <c r="D6" s="8">
        <v>718984723</v>
      </c>
      <c r="E6" s="9">
        <v>272660056</v>
      </c>
      <c r="F6" s="9">
        <v>446324667</v>
      </c>
      <c r="G6" s="27">
        <v>1</v>
      </c>
    </row>
    <row r="7" spans="3:9" ht="12" customHeight="1">
      <c r="C7" s="12" t="s">
        <v>51</v>
      </c>
      <c r="D7" s="13">
        <v>35554585</v>
      </c>
      <c r="E7" s="14">
        <v>14377670</v>
      </c>
      <c r="F7" s="14">
        <v>21176915</v>
      </c>
      <c r="G7" s="28">
        <v>0.0494510993942218</v>
      </c>
      <c r="I7" s="29"/>
    </row>
    <row r="8" spans="3:9" ht="12" customHeight="1">
      <c r="C8" s="15" t="s">
        <v>57</v>
      </c>
      <c r="D8" s="16">
        <v>32566249</v>
      </c>
      <c r="E8" s="14">
        <v>1345998</v>
      </c>
      <c r="F8" s="14">
        <v>31220251</v>
      </c>
      <c r="G8" s="28">
        <v>0.04529477186123745</v>
      </c>
      <c r="I8" s="29"/>
    </row>
    <row r="9" spans="3:9" ht="12" customHeight="1">
      <c r="C9" s="15" t="s">
        <v>134</v>
      </c>
      <c r="D9" s="16">
        <v>24943797</v>
      </c>
      <c r="E9" s="14">
        <v>12488898</v>
      </c>
      <c r="F9" s="14">
        <v>12454899</v>
      </c>
      <c r="G9" s="28">
        <v>0.03469308345790819</v>
      </c>
      <c r="I9" s="29"/>
    </row>
    <row r="10" spans="3:9" ht="12" customHeight="1">
      <c r="C10" s="15" t="s">
        <v>52</v>
      </c>
      <c r="D10" s="16">
        <v>22297056</v>
      </c>
      <c r="E10" s="14">
        <v>5555069</v>
      </c>
      <c r="F10" s="14">
        <v>16741987</v>
      </c>
      <c r="G10" s="28">
        <v>0.031011863377241745</v>
      </c>
      <c r="I10" s="29"/>
    </row>
    <row r="11" spans="3:9" ht="12" customHeight="1">
      <c r="C11" s="15" t="s">
        <v>48</v>
      </c>
      <c r="D11" s="16">
        <v>22232905</v>
      </c>
      <c r="E11" s="14">
        <v>5013130</v>
      </c>
      <c r="F11" s="14">
        <v>17219775</v>
      </c>
      <c r="G11" s="28">
        <v>0.030922638950146374</v>
      </c>
      <c r="I11" s="29"/>
    </row>
    <row r="12" spans="3:9" ht="12" customHeight="1">
      <c r="C12" s="15" t="s">
        <v>135</v>
      </c>
      <c r="D12" s="16">
        <v>22128804</v>
      </c>
      <c r="E12" s="14">
        <v>6064294</v>
      </c>
      <c r="F12" s="14">
        <v>16064510</v>
      </c>
      <c r="G12" s="28">
        <v>0.030777850060104823</v>
      </c>
      <c r="I12" s="29"/>
    </row>
    <row r="13" spans="3:9" ht="12" customHeight="1">
      <c r="C13" s="15" t="s">
        <v>49</v>
      </c>
      <c r="D13" s="16">
        <v>20590760</v>
      </c>
      <c r="E13" s="14">
        <v>7929702</v>
      </c>
      <c r="F13" s="14">
        <v>12661058</v>
      </c>
      <c r="G13" s="28">
        <v>0.02863866135303128</v>
      </c>
      <c r="I13" s="29"/>
    </row>
    <row r="14" spans="3:9" ht="12" customHeight="1">
      <c r="C14" s="15" t="s">
        <v>56</v>
      </c>
      <c r="D14" s="16">
        <v>18416482</v>
      </c>
      <c r="E14" s="14">
        <v>11532183</v>
      </c>
      <c r="F14" s="14">
        <v>6884299</v>
      </c>
      <c r="G14" s="28">
        <v>0.025614566500323264</v>
      </c>
      <c r="I14" s="29"/>
    </row>
    <row r="15" spans="3:9" ht="12" customHeight="1">
      <c r="C15" s="15" t="s">
        <v>61</v>
      </c>
      <c r="D15" s="16">
        <v>14469487</v>
      </c>
      <c r="E15" s="14">
        <v>2250736</v>
      </c>
      <c r="F15" s="14">
        <v>12218751</v>
      </c>
      <c r="G15" s="28">
        <v>0.02012488796649995</v>
      </c>
      <c r="I15" s="29"/>
    </row>
    <row r="16" spans="3:9" ht="12" customHeight="1">
      <c r="C16" s="15" t="s">
        <v>58</v>
      </c>
      <c r="D16" s="16">
        <v>14110474</v>
      </c>
      <c r="E16" s="14">
        <v>2696948</v>
      </c>
      <c r="F16" s="14">
        <v>11413526</v>
      </c>
      <c r="G16" s="28">
        <v>0.019625554686507573</v>
      </c>
      <c r="I16" s="29"/>
    </row>
    <row r="17" spans="3:9" ht="12" customHeight="1">
      <c r="C17" s="15" t="s">
        <v>60</v>
      </c>
      <c r="D17" s="16">
        <v>13984316</v>
      </c>
      <c r="E17" s="14">
        <v>3063160</v>
      </c>
      <c r="F17" s="14">
        <v>10921156</v>
      </c>
      <c r="G17" s="28">
        <v>0.01945008781500911</v>
      </c>
      <c r="I17" s="29"/>
    </row>
    <row r="18" spans="3:9" ht="12" customHeight="1">
      <c r="C18" s="15" t="s">
        <v>145</v>
      </c>
      <c r="D18" s="16">
        <v>11934263</v>
      </c>
      <c r="E18" s="14">
        <v>688161</v>
      </c>
      <c r="F18" s="14">
        <v>11246102</v>
      </c>
      <c r="G18" s="28">
        <v>0.01659877132048604</v>
      </c>
      <c r="I18" s="29"/>
    </row>
    <row r="19" spans="3:9" ht="12" customHeight="1">
      <c r="C19" s="15" t="s">
        <v>55</v>
      </c>
      <c r="D19" s="16">
        <v>11282018</v>
      </c>
      <c r="E19" s="14">
        <v>8046229</v>
      </c>
      <c r="F19" s="14">
        <v>3235789</v>
      </c>
      <c r="G19" s="28">
        <v>0.01569159627331887</v>
      </c>
      <c r="I19" s="29"/>
    </row>
    <row r="20" spans="3:9" ht="12" customHeight="1">
      <c r="C20" s="15" t="s">
        <v>54</v>
      </c>
      <c r="D20" s="16">
        <v>11176789</v>
      </c>
      <c r="E20" s="14">
        <v>7806049</v>
      </c>
      <c r="F20" s="14">
        <v>3370740</v>
      </c>
      <c r="G20" s="28">
        <v>0.015545238504323548</v>
      </c>
      <c r="I20" s="29"/>
    </row>
    <row r="21" spans="3:9" ht="12" customHeight="1">
      <c r="C21" s="15" t="s">
        <v>65</v>
      </c>
      <c r="D21" s="16">
        <v>10424802</v>
      </c>
      <c r="E21" s="14">
        <v>1568191</v>
      </c>
      <c r="F21" s="14">
        <v>8856611</v>
      </c>
      <c r="G21" s="28">
        <v>0.014499337282859069</v>
      </c>
      <c r="I21" s="29"/>
    </row>
    <row r="22" spans="3:9" ht="12" customHeight="1">
      <c r="C22" s="15" t="s">
        <v>62</v>
      </c>
      <c r="D22" s="16">
        <v>10172092</v>
      </c>
      <c r="E22" s="14">
        <v>3185664</v>
      </c>
      <c r="F22" s="14">
        <v>6986428</v>
      </c>
      <c r="G22" s="28">
        <v>0.014147855544908428</v>
      </c>
      <c r="I22" s="29"/>
    </row>
    <row r="23" spans="3:9" ht="12" customHeight="1">
      <c r="C23" s="15" t="s">
        <v>47</v>
      </c>
      <c r="D23" s="16">
        <v>10096657</v>
      </c>
      <c r="E23" s="14">
        <v>3162327</v>
      </c>
      <c r="F23" s="14">
        <v>6934330</v>
      </c>
      <c r="G23" s="28">
        <v>0.014042936764874767</v>
      </c>
      <c r="I23" s="29"/>
    </row>
    <row r="24" spans="3:9" ht="12" customHeight="1">
      <c r="C24" s="15" t="s">
        <v>50</v>
      </c>
      <c r="D24" s="16">
        <v>9697879</v>
      </c>
      <c r="E24" s="14">
        <v>1523670</v>
      </c>
      <c r="F24" s="14">
        <v>8174209</v>
      </c>
      <c r="G24" s="28">
        <v>0.013488296329211434</v>
      </c>
      <c r="I24" s="29"/>
    </row>
    <row r="25" spans="3:9" ht="12" customHeight="1">
      <c r="C25" s="15" t="s">
        <v>59</v>
      </c>
      <c r="D25" s="16">
        <v>9630726</v>
      </c>
      <c r="E25" s="14">
        <v>1554513</v>
      </c>
      <c r="F25" s="14">
        <v>8076213</v>
      </c>
      <c r="G25" s="28">
        <v>0.013394896570006814</v>
      </c>
      <c r="I25" s="29"/>
    </row>
    <row r="26" spans="3:9" ht="12" customHeight="1">
      <c r="C26" s="30" t="s">
        <v>53</v>
      </c>
      <c r="D26" s="31">
        <v>9538252</v>
      </c>
      <c r="E26" s="31">
        <v>7433557</v>
      </c>
      <c r="F26" s="31">
        <v>2104695</v>
      </c>
      <c r="G26" s="32">
        <v>0.013266279094500314</v>
      </c>
      <c r="I26" s="29"/>
    </row>
    <row r="27" ht="15">
      <c r="C27" s="24" t="s">
        <v>142</v>
      </c>
    </row>
    <row r="32" ht="15">
      <c r="H32" s="33"/>
    </row>
    <row r="33" ht="15">
      <c r="H33" s="33"/>
    </row>
    <row r="34" ht="15">
      <c r="H34" s="33"/>
    </row>
    <row r="35" ht="15">
      <c r="H35" s="33"/>
    </row>
    <row r="36" ht="15">
      <c r="H36" s="33"/>
    </row>
    <row r="37" ht="15">
      <c r="H37" s="33"/>
    </row>
    <row r="38" ht="15">
      <c r="H38" s="33"/>
    </row>
    <row r="39" ht="15">
      <c r="H39" s="33"/>
    </row>
    <row r="40" ht="15">
      <c r="H40" s="33"/>
    </row>
    <row r="41" ht="15">
      <c r="H41" s="33"/>
    </row>
    <row r="42" ht="15">
      <c r="H42" s="33"/>
    </row>
    <row r="43" ht="15">
      <c r="H43" s="33"/>
    </row>
    <row r="44" ht="15">
      <c r="H44" s="33"/>
    </row>
    <row r="45" ht="15">
      <c r="H45" s="33"/>
    </row>
    <row r="46" ht="15">
      <c r="H46" s="33"/>
    </row>
    <row r="47" ht="15">
      <c r="H47" s="33"/>
    </row>
    <row r="48" ht="15">
      <c r="H48" s="33"/>
    </row>
    <row r="49" ht="15">
      <c r="H49" s="33"/>
    </row>
    <row r="50" ht="15">
      <c r="H50" s="33"/>
    </row>
    <row r="51" ht="15">
      <c r="H51" s="33"/>
    </row>
    <row r="52" ht="15">
      <c r="H52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D26"/>
  <sheetViews>
    <sheetView showGridLines="0" workbookViewId="0" topLeftCell="A1">
      <selection activeCell="D48" sqref="D48"/>
    </sheetView>
  </sheetViews>
  <sheetFormatPr defaultColWidth="8.7109375" defaultRowHeight="15"/>
  <cols>
    <col min="1" max="2" width="8.7109375" style="3" customWidth="1"/>
    <col min="3" max="3" width="14.140625" style="3" customWidth="1"/>
    <col min="4" max="4" width="56.421875" style="3" customWidth="1"/>
    <col min="5" max="16384" width="8.7109375" style="3" customWidth="1"/>
  </cols>
  <sheetData>
    <row r="2" ht="15">
      <c r="C2" s="1" t="s">
        <v>129</v>
      </c>
    </row>
    <row r="3" ht="15">
      <c r="C3" s="1" t="s">
        <v>137</v>
      </c>
    </row>
    <row r="4" ht="5.1" customHeight="1">
      <c r="C4" s="1"/>
    </row>
    <row r="5" spans="3:4" ht="12" customHeight="1">
      <c r="C5" s="25" t="s">
        <v>92</v>
      </c>
      <c r="D5" s="26" t="s">
        <v>41</v>
      </c>
    </row>
    <row r="6" spans="3:4" ht="12" customHeight="1">
      <c r="C6" s="12" t="s">
        <v>79</v>
      </c>
      <c r="D6" s="13">
        <v>19293471</v>
      </c>
    </row>
    <row r="7" spans="3:4" ht="12" customHeight="1">
      <c r="C7" s="15" t="s">
        <v>84</v>
      </c>
      <c r="D7" s="16">
        <v>12540949</v>
      </c>
    </row>
    <row r="8" spans="3:4" ht="12" customHeight="1">
      <c r="C8" s="15" t="s">
        <v>70</v>
      </c>
      <c r="D8" s="16">
        <v>10922485</v>
      </c>
    </row>
    <row r="9" spans="3:4" ht="12" customHeight="1">
      <c r="C9" s="15" t="s">
        <v>90</v>
      </c>
      <c r="D9" s="16">
        <v>10518856</v>
      </c>
    </row>
    <row r="10" spans="3:4" ht="12" customHeight="1">
      <c r="C10" s="15" t="s">
        <v>69</v>
      </c>
      <c r="D10" s="16">
        <v>9478604</v>
      </c>
    </row>
    <row r="11" spans="3:4" ht="12" customHeight="1">
      <c r="C11" s="15" t="s">
        <v>85</v>
      </c>
      <c r="D11" s="16">
        <v>6990754</v>
      </c>
    </row>
    <row r="12" spans="3:4" ht="12" customHeight="1">
      <c r="C12" s="15" t="s">
        <v>80</v>
      </c>
      <c r="D12" s="16">
        <v>6749199</v>
      </c>
    </row>
    <row r="13" spans="3:4" ht="12" customHeight="1">
      <c r="C13" s="15" t="s">
        <v>63</v>
      </c>
      <c r="D13" s="16">
        <v>6720513</v>
      </c>
    </row>
    <row r="14" spans="3:4" ht="12" customHeight="1">
      <c r="C14" s="15" t="s">
        <v>68</v>
      </c>
      <c r="D14" s="16">
        <v>6519531</v>
      </c>
    </row>
    <row r="15" spans="3:4" ht="12" customHeight="1">
      <c r="C15" s="15" t="s">
        <v>91</v>
      </c>
      <c r="D15" s="16">
        <v>6398408</v>
      </c>
    </row>
    <row r="16" spans="3:4" ht="12" customHeight="1">
      <c r="C16" s="15" t="s">
        <v>64</v>
      </c>
      <c r="D16" s="16">
        <v>5783462</v>
      </c>
    </row>
    <row r="17" spans="3:4" ht="12" customHeight="1">
      <c r="C17" s="15" t="s">
        <v>73</v>
      </c>
      <c r="D17" s="16">
        <v>5216659</v>
      </c>
    </row>
    <row r="18" spans="3:4" ht="12" customHeight="1">
      <c r="C18" s="15" t="s">
        <v>72</v>
      </c>
      <c r="D18" s="16">
        <v>5015223</v>
      </c>
    </row>
    <row r="19" spans="3:4" ht="12" customHeight="1">
      <c r="C19" s="15" t="s">
        <v>71</v>
      </c>
      <c r="D19" s="16">
        <v>4872571</v>
      </c>
    </row>
    <row r="20" spans="3:4" ht="12" customHeight="1">
      <c r="C20" s="15" t="s">
        <v>86</v>
      </c>
      <c r="D20" s="16">
        <v>4862429</v>
      </c>
    </row>
    <row r="21" spans="3:4" ht="12" customHeight="1">
      <c r="C21" s="15" t="s">
        <v>46</v>
      </c>
      <c r="D21" s="16">
        <v>4664959</v>
      </c>
    </row>
    <row r="22" spans="3:4" ht="12" customHeight="1">
      <c r="C22" s="15" t="s">
        <v>88</v>
      </c>
      <c r="D22" s="16">
        <v>4228783</v>
      </c>
    </row>
    <row r="23" spans="3:4" ht="12" customHeight="1">
      <c r="C23" s="15" t="s">
        <v>131</v>
      </c>
      <c r="D23" s="16">
        <v>3966071</v>
      </c>
    </row>
    <row r="24" spans="3:4" ht="12" customHeight="1">
      <c r="C24" s="15" t="s">
        <v>87</v>
      </c>
      <c r="D24" s="16">
        <v>3889423</v>
      </c>
    </row>
    <row r="25" spans="3:4" ht="12" customHeight="1">
      <c r="C25" s="30" t="s">
        <v>89</v>
      </c>
      <c r="D25" s="31">
        <v>3733421</v>
      </c>
    </row>
    <row r="26" ht="15">
      <c r="C26" s="24" t="s">
        <v>143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G289"/>
  <sheetViews>
    <sheetView showGridLines="0" workbookViewId="0" topLeftCell="A1">
      <selection activeCell="D41" sqref="D41"/>
    </sheetView>
  </sheetViews>
  <sheetFormatPr defaultColWidth="8.7109375" defaultRowHeight="15"/>
  <cols>
    <col min="1" max="2" width="8.7109375" style="3" customWidth="1"/>
    <col min="3" max="3" width="17.140625" style="3" customWidth="1"/>
    <col min="4" max="5" width="36.7109375" style="3" customWidth="1"/>
    <col min="6" max="16384" width="8.7109375" style="3" customWidth="1"/>
  </cols>
  <sheetData>
    <row r="2" ht="15">
      <c r="C2" s="1" t="s">
        <v>130</v>
      </c>
    </row>
    <row r="3" ht="15">
      <c r="C3" s="1" t="s">
        <v>139</v>
      </c>
    </row>
    <row r="4" ht="5.1" customHeight="1"/>
    <row r="5" spans="3:5" ht="15">
      <c r="C5" s="25" t="s">
        <v>92</v>
      </c>
      <c r="D5" s="26" t="s">
        <v>138</v>
      </c>
      <c r="E5" s="26" t="s">
        <v>99</v>
      </c>
    </row>
    <row r="6" spans="3:7" ht="15">
      <c r="C6" s="12" t="s">
        <v>75</v>
      </c>
      <c r="D6" s="13">
        <v>2083909</v>
      </c>
      <c r="E6" s="28">
        <v>0.08186841787873753</v>
      </c>
      <c r="G6" s="10"/>
    </row>
    <row r="7" spans="3:7" ht="15">
      <c r="C7" s="15" t="s">
        <v>83</v>
      </c>
      <c r="D7" s="16">
        <v>1671388</v>
      </c>
      <c r="E7" s="34">
        <v>0.06517242898692682</v>
      </c>
      <c r="G7" s="10"/>
    </row>
    <row r="8" spans="3:7" ht="15">
      <c r="C8" s="15" t="s">
        <v>78</v>
      </c>
      <c r="D8" s="16">
        <v>1644980</v>
      </c>
      <c r="E8" s="34">
        <v>0.06160189339185272</v>
      </c>
      <c r="G8" s="10"/>
    </row>
    <row r="9" spans="3:7" ht="15">
      <c r="C9" s="15" t="s">
        <v>82</v>
      </c>
      <c r="D9" s="16">
        <v>1035601</v>
      </c>
      <c r="E9" s="34">
        <v>0.05497506323771808</v>
      </c>
      <c r="G9" s="10"/>
    </row>
    <row r="10" spans="3:7" ht="15">
      <c r="C10" s="15" t="s">
        <v>76</v>
      </c>
      <c r="D10" s="16">
        <v>1201087</v>
      </c>
      <c r="E10" s="34">
        <v>0.04781600016083484</v>
      </c>
      <c r="G10" s="10"/>
    </row>
    <row r="11" spans="3:7" ht="15">
      <c r="C11" s="15" t="s">
        <v>81</v>
      </c>
      <c r="D11" s="16">
        <v>2655262</v>
      </c>
      <c r="E11" s="34">
        <v>0.04588117947058689</v>
      </c>
      <c r="G11" s="10"/>
    </row>
    <row r="12" spans="3:7" ht="15">
      <c r="C12" s="15" t="s">
        <v>77</v>
      </c>
      <c r="D12" s="16">
        <v>2511352</v>
      </c>
      <c r="E12" s="34">
        <v>0.04564880702176921</v>
      </c>
      <c r="G12" s="10"/>
    </row>
    <row r="13" spans="3:7" ht="15">
      <c r="C13" s="15" t="s">
        <v>87</v>
      </c>
      <c r="D13" s="16">
        <v>3889423</v>
      </c>
      <c r="E13" s="34">
        <v>0.04246871794071066</v>
      </c>
      <c r="G13" s="10"/>
    </row>
    <row r="14" spans="3:7" ht="15">
      <c r="C14" s="15" t="s">
        <v>74</v>
      </c>
      <c r="D14" s="16">
        <v>1286611</v>
      </c>
      <c r="E14" s="34">
        <v>0.04219136107622795</v>
      </c>
      <c r="G14" s="10"/>
    </row>
    <row r="15" spans="3:7" ht="15">
      <c r="C15" s="30" t="s">
        <v>80</v>
      </c>
      <c r="D15" s="31">
        <v>6749199</v>
      </c>
      <c r="E15" s="32">
        <v>0.03995055842414877</v>
      </c>
      <c r="G15" s="10"/>
    </row>
    <row r="16" ht="15">
      <c r="C16" s="24" t="s">
        <v>144</v>
      </c>
    </row>
    <row r="19" ht="15">
      <c r="F19" s="10"/>
    </row>
    <row r="20" ht="15">
      <c r="F20" s="10"/>
    </row>
    <row r="21" ht="15">
      <c r="F21" s="10"/>
    </row>
    <row r="22" ht="15">
      <c r="F22" s="10"/>
    </row>
    <row r="23" ht="15">
      <c r="F23" s="10"/>
    </row>
    <row r="24" ht="15">
      <c r="F24" s="10"/>
    </row>
    <row r="25" ht="15">
      <c r="F25" s="10"/>
    </row>
    <row r="26" ht="15">
      <c r="F26" s="10"/>
    </row>
    <row r="27" ht="15">
      <c r="F27" s="10"/>
    </row>
    <row r="28" ht="15">
      <c r="F28" s="10"/>
    </row>
    <row r="29" ht="15">
      <c r="F29" s="10"/>
    </row>
    <row r="30" ht="15">
      <c r="F30" s="10"/>
    </row>
    <row r="31" ht="15">
      <c r="F31" s="10"/>
    </row>
    <row r="32" ht="15">
      <c r="F32" s="10"/>
    </row>
    <row r="33" ht="15">
      <c r="F33" s="10"/>
    </row>
    <row r="34" ht="15">
      <c r="F34" s="10"/>
    </row>
    <row r="35" spans="5:6" ht="15">
      <c r="E35" s="35"/>
      <c r="F35" s="10"/>
    </row>
    <row r="36" ht="15">
      <c r="F36" s="10"/>
    </row>
    <row r="37" ht="15">
      <c r="F37" s="10"/>
    </row>
    <row r="38" ht="15">
      <c r="F38" s="10"/>
    </row>
    <row r="39" ht="15">
      <c r="F39" s="10"/>
    </row>
    <row r="40" spans="5:6" ht="15">
      <c r="E40" s="35"/>
      <c r="F40" s="10"/>
    </row>
    <row r="41" ht="15">
      <c r="F41" s="10"/>
    </row>
    <row r="42" ht="15">
      <c r="F42" s="10"/>
    </row>
    <row r="43" ht="15">
      <c r="F43" s="10"/>
    </row>
    <row r="44" ht="15">
      <c r="F44" s="10"/>
    </row>
    <row r="45" ht="15">
      <c r="F45" s="10"/>
    </row>
    <row r="46" spans="5:6" ht="15">
      <c r="E46" s="35"/>
      <c r="F46" s="10"/>
    </row>
    <row r="47" ht="15">
      <c r="F47" s="10"/>
    </row>
    <row r="48" ht="15">
      <c r="F48" s="10"/>
    </row>
    <row r="49" ht="15">
      <c r="F49" s="10"/>
    </row>
    <row r="50" ht="15">
      <c r="F50" s="10"/>
    </row>
    <row r="51" ht="15">
      <c r="F51" s="10"/>
    </row>
    <row r="52" ht="15">
      <c r="F52" s="10"/>
    </row>
    <row r="53" ht="15">
      <c r="F53" s="10"/>
    </row>
    <row r="54" ht="15">
      <c r="F54" s="10"/>
    </row>
    <row r="55" ht="15">
      <c r="F55" s="10"/>
    </row>
    <row r="56" ht="15">
      <c r="F56" s="10"/>
    </row>
    <row r="57" ht="15">
      <c r="F57" s="10"/>
    </row>
    <row r="58" ht="15">
      <c r="F58" s="10"/>
    </row>
    <row r="59" ht="15">
      <c r="F59" s="10"/>
    </row>
    <row r="60" spans="5:6" ht="15">
      <c r="E60" s="35"/>
      <c r="F60" s="10"/>
    </row>
    <row r="61" ht="15">
      <c r="F61" s="10"/>
    </row>
    <row r="62" ht="15">
      <c r="F62" s="10"/>
    </row>
    <row r="63" ht="15">
      <c r="F63" s="10"/>
    </row>
    <row r="64" ht="15">
      <c r="F64" s="10"/>
    </row>
    <row r="65" ht="15">
      <c r="F65" s="10"/>
    </row>
    <row r="66" ht="15">
      <c r="F66" s="10"/>
    </row>
    <row r="67" spans="5:6" ht="15">
      <c r="E67" s="35"/>
      <c r="F67" s="10"/>
    </row>
    <row r="68" ht="15">
      <c r="F68" s="10"/>
    </row>
    <row r="69" ht="15">
      <c r="F69" s="10"/>
    </row>
    <row r="70" ht="15">
      <c r="F70" s="10"/>
    </row>
    <row r="71" ht="15">
      <c r="F71" s="10"/>
    </row>
    <row r="72" ht="15">
      <c r="F72" s="10"/>
    </row>
    <row r="73" ht="15">
      <c r="F73" s="10"/>
    </row>
    <row r="74" ht="15">
      <c r="F74" s="10"/>
    </row>
    <row r="75" ht="15">
      <c r="F75" s="10"/>
    </row>
    <row r="76" ht="15">
      <c r="F76" s="10"/>
    </row>
    <row r="77" ht="15">
      <c r="F77" s="10"/>
    </row>
    <row r="78" ht="15">
      <c r="F78" s="10"/>
    </row>
    <row r="79" ht="15">
      <c r="F79" s="10"/>
    </row>
    <row r="80" ht="15">
      <c r="F80" s="10"/>
    </row>
    <row r="81" ht="15">
      <c r="F81" s="10"/>
    </row>
    <row r="82" ht="15">
      <c r="F82" s="10"/>
    </row>
    <row r="83" ht="15">
      <c r="F83" s="10"/>
    </row>
    <row r="84" ht="15">
      <c r="F84" s="10"/>
    </row>
    <row r="85" ht="15">
      <c r="F85" s="10"/>
    </row>
    <row r="86" ht="15">
      <c r="F86" s="10"/>
    </row>
    <row r="87" spans="5:6" ht="15">
      <c r="E87" s="35"/>
      <c r="F87" s="10"/>
    </row>
    <row r="88" ht="15">
      <c r="F88" s="10"/>
    </row>
    <row r="89" ht="15">
      <c r="F89" s="10"/>
    </row>
    <row r="90" ht="15">
      <c r="F90" s="10"/>
    </row>
    <row r="91" ht="15">
      <c r="F91" s="10"/>
    </row>
    <row r="92" ht="15">
      <c r="F92" s="10"/>
    </row>
    <row r="93" ht="15">
      <c r="F93" s="10"/>
    </row>
    <row r="94" ht="15">
      <c r="F94" s="10"/>
    </row>
    <row r="95" ht="15">
      <c r="F95" s="10"/>
    </row>
    <row r="96" ht="15">
      <c r="F96" s="10"/>
    </row>
    <row r="97" ht="15">
      <c r="F97" s="10"/>
    </row>
    <row r="98" ht="15">
      <c r="F98" s="10"/>
    </row>
    <row r="99" ht="15">
      <c r="F99" s="10"/>
    </row>
    <row r="100" ht="15">
      <c r="F100" s="10"/>
    </row>
    <row r="101" ht="15">
      <c r="F101" s="10"/>
    </row>
    <row r="102" ht="15">
      <c r="F102" s="10"/>
    </row>
    <row r="103" ht="15">
      <c r="F103" s="10"/>
    </row>
    <row r="104" ht="15">
      <c r="F104" s="10"/>
    </row>
    <row r="105" ht="15">
      <c r="F105" s="10"/>
    </row>
    <row r="106" ht="15">
      <c r="F106" s="10"/>
    </row>
    <row r="107" ht="15">
      <c r="F107" s="10"/>
    </row>
    <row r="108" ht="15">
      <c r="F108" s="10"/>
    </row>
    <row r="109" ht="15">
      <c r="F109" s="10"/>
    </row>
    <row r="110" ht="15">
      <c r="F110" s="10"/>
    </row>
    <row r="111" ht="15">
      <c r="F111" s="10"/>
    </row>
    <row r="112" ht="15">
      <c r="F112" s="10"/>
    </row>
    <row r="113" ht="15">
      <c r="F113" s="10"/>
    </row>
    <row r="114" ht="15">
      <c r="F114" s="10"/>
    </row>
    <row r="115" ht="15">
      <c r="F115" s="10"/>
    </row>
    <row r="116" ht="15">
      <c r="F116" s="10"/>
    </row>
    <row r="117" ht="15">
      <c r="F117" s="10"/>
    </row>
    <row r="118" ht="15">
      <c r="F118" s="10"/>
    </row>
    <row r="119" ht="15">
      <c r="F119" s="10"/>
    </row>
    <row r="120" spans="5:6" ht="15">
      <c r="E120" s="35"/>
      <c r="F120" s="10"/>
    </row>
    <row r="121" ht="15">
      <c r="F121" s="10"/>
    </row>
    <row r="122" ht="15">
      <c r="F122" s="10"/>
    </row>
    <row r="123" ht="15">
      <c r="F123" s="10"/>
    </row>
    <row r="124" ht="15">
      <c r="F124" s="10"/>
    </row>
    <row r="125" ht="15">
      <c r="F125" s="10"/>
    </row>
    <row r="126" ht="15">
      <c r="F126" s="10"/>
    </row>
    <row r="127" ht="15">
      <c r="F127" s="10"/>
    </row>
    <row r="128" ht="15">
      <c r="F128" s="10"/>
    </row>
    <row r="129" ht="15">
      <c r="F129" s="10"/>
    </row>
    <row r="130" ht="15">
      <c r="F130" s="10"/>
    </row>
    <row r="131" ht="15">
      <c r="F131" s="10"/>
    </row>
    <row r="132" ht="15">
      <c r="F132" s="10"/>
    </row>
    <row r="133" ht="15">
      <c r="F133" s="10"/>
    </row>
    <row r="134" ht="15">
      <c r="F134" s="10"/>
    </row>
    <row r="135" ht="15">
      <c r="F135" s="10"/>
    </row>
    <row r="136" ht="15">
      <c r="F136" s="10"/>
    </row>
    <row r="137" ht="15">
      <c r="F137" s="10"/>
    </row>
    <row r="138" ht="15">
      <c r="F138" s="10"/>
    </row>
    <row r="139" ht="15">
      <c r="F139" s="10"/>
    </row>
    <row r="140" ht="15">
      <c r="F140" s="10"/>
    </row>
    <row r="141" ht="15">
      <c r="F141" s="10"/>
    </row>
    <row r="142" ht="15">
      <c r="F142" s="10"/>
    </row>
    <row r="143" ht="15">
      <c r="F143" s="10"/>
    </row>
    <row r="144" ht="15">
      <c r="F144" s="10"/>
    </row>
    <row r="145" ht="15">
      <c r="F145" s="10"/>
    </row>
    <row r="146" ht="15">
      <c r="F146" s="10"/>
    </row>
    <row r="147" ht="15">
      <c r="F147" s="10"/>
    </row>
    <row r="148" ht="15">
      <c r="F148" s="10"/>
    </row>
    <row r="149" ht="15">
      <c r="F149" s="10"/>
    </row>
    <row r="150" ht="15">
      <c r="F150" s="10"/>
    </row>
    <row r="151" ht="15">
      <c r="F151" s="10"/>
    </row>
    <row r="152" ht="15">
      <c r="F152" s="10"/>
    </row>
    <row r="153" ht="15">
      <c r="F153" s="10"/>
    </row>
    <row r="154" ht="15">
      <c r="F154" s="10"/>
    </row>
    <row r="155" ht="15">
      <c r="F155" s="10"/>
    </row>
    <row r="156" ht="15">
      <c r="F156" s="10"/>
    </row>
    <row r="157" ht="15">
      <c r="F157" s="10"/>
    </row>
    <row r="158" ht="15">
      <c r="F158" s="10"/>
    </row>
    <row r="159" ht="15">
      <c r="F159" s="10"/>
    </row>
    <row r="160" ht="15">
      <c r="F160" s="10"/>
    </row>
    <row r="161" ht="15">
      <c r="F161" s="10"/>
    </row>
    <row r="162" ht="15">
      <c r="F162" s="10"/>
    </row>
    <row r="163" ht="15">
      <c r="F163" s="10"/>
    </row>
    <row r="164" ht="15">
      <c r="F164" s="10"/>
    </row>
    <row r="165" ht="15">
      <c r="F165" s="10"/>
    </row>
    <row r="166" ht="15">
      <c r="F166" s="10"/>
    </row>
    <row r="167" ht="15">
      <c r="F167" s="10"/>
    </row>
    <row r="168" ht="15">
      <c r="F168" s="10"/>
    </row>
    <row r="169" ht="15">
      <c r="F169" s="10"/>
    </row>
    <row r="170" ht="15">
      <c r="F170" s="10"/>
    </row>
    <row r="171" ht="15">
      <c r="F171" s="10"/>
    </row>
    <row r="172" ht="15">
      <c r="F172" s="10"/>
    </row>
    <row r="173" ht="15">
      <c r="F173" s="10"/>
    </row>
    <row r="174" ht="15">
      <c r="F174" s="10"/>
    </row>
    <row r="175" ht="15">
      <c r="F175" s="10"/>
    </row>
    <row r="176" ht="15">
      <c r="F176" s="10"/>
    </row>
    <row r="177" ht="15">
      <c r="F177" s="10"/>
    </row>
    <row r="178" ht="15">
      <c r="F178" s="10"/>
    </row>
    <row r="179" ht="15">
      <c r="F179" s="10"/>
    </row>
    <row r="180" ht="15">
      <c r="F180" s="10"/>
    </row>
    <row r="181" ht="15">
      <c r="F181" s="10"/>
    </row>
    <row r="182" ht="15">
      <c r="F182" s="10"/>
    </row>
    <row r="183" ht="15">
      <c r="F183" s="10"/>
    </row>
    <row r="184" ht="15">
      <c r="F184" s="10"/>
    </row>
    <row r="185" ht="15">
      <c r="F185" s="10"/>
    </row>
    <row r="186" ht="15">
      <c r="F186" s="10"/>
    </row>
    <row r="187" ht="15">
      <c r="F187" s="10"/>
    </row>
    <row r="188" ht="15">
      <c r="F188" s="10"/>
    </row>
    <row r="189" ht="15">
      <c r="F189" s="10"/>
    </row>
    <row r="190" ht="15">
      <c r="F190" s="10"/>
    </row>
    <row r="191" ht="15">
      <c r="F191" s="10"/>
    </row>
    <row r="192" ht="15">
      <c r="F192" s="10"/>
    </row>
    <row r="193" ht="15">
      <c r="F193" s="10"/>
    </row>
    <row r="194" ht="15">
      <c r="F194" s="10"/>
    </row>
    <row r="195" ht="15">
      <c r="F195" s="10"/>
    </row>
    <row r="196" ht="15">
      <c r="F196" s="10"/>
    </row>
    <row r="197" ht="15">
      <c r="F197" s="10"/>
    </row>
    <row r="198" ht="15">
      <c r="F198" s="10"/>
    </row>
    <row r="199" ht="15">
      <c r="F199" s="10"/>
    </row>
    <row r="200" ht="15">
      <c r="F200" s="10"/>
    </row>
    <row r="201" ht="15">
      <c r="F201" s="10"/>
    </row>
    <row r="202" ht="15">
      <c r="F202" s="10"/>
    </row>
    <row r="203" ht="15">
      <c r="F203" s="10"/>
    </row>
    <row r="204" ht="15">
      <c r="F204" s="10"/>
    </row>
    <row r="205" ht="15">
      <c r="F205" s="10"/>
    </row>
    <row r="206" ht="15">
      <c r="F206" s="10"/>
    </row>
    <row r="207" ht="15">
      <c r="F207" s="10"/>
    </row>
    <row r="208" ht="15">
      <c r="F208" s="10"/>
    </row>
    <row r="209" ht="15">
      <c r="F209" s="10"/>
    </row>
    <row r="210" ht="15">
      <c r="F210" s="10"/>
    </row>
    <row r="211" ht="15">
      <c r="F211" s="10"/>
    </row>
    <row r="212" ht="15">
      <c r="F212" s="10"/>
    </row>
    <row r="213" ht="15">
      <c r="F213" s="10"/>
    </row>
    <row r="214" ht="15">
      <c r="F214" s="10"/>
    </row>
    <row r="215" ht="15">
      <c r="F215" s="10"/>
    </row>
    <row r="216" ht="15">
      <c r="F216" s="10"/>
    </row>
    <row r="217" ht="15">
      <c r="F217" s="10"/>
    </row>
    <row r="218" ht="15">
      <c r="F218" s="10"/>
    </row>
    <row r="219" ht="15">
      <c r="F219" s="10"/>
    </row>
    <row r="220" ht="15">
      <c r="F220" s="10"/>
    </row>
    <row r="221" ht="15">
      <c r="F221" s="10"/>
    </row>
    <row r="222" ht="15">
      <c r="F222" s="10"/>
    </row>
    <row r="223" ht="15">
      <c r="F223" s="10"/>
    </row>
    <row r="224" ht="15">
      <c r="F224" s="10"/>
    </row>
    <row r="225" ht="15">
      <c r="F225" s="10"/>
    </row>
    <row r="226" ht="15">
      <c r="F226" s="10"/>
    </row>
    <row r="227" ht="15">
      <c r="F227" s="10"/>
    </row>
    <row r="228" ht="15">
      <c r="F228" s="10"/>
    </row>
    <row r="229" ht="15">
      <c r="F229" s="10"/>
    </row>
    <row r="230" ht="15">
      <c r="F230" s="10"/>
    </row>
    <row r="231" ht="15">
      <c r="F231" s="10"/>
    </row>
    <row r="232" ht="15">
      <c r="F232" s="10"/>
    </row>
    <row r="233" ht="15">
      <c r="F233" s="10"/>
    </row>
    <row r="234" ht="15">
      <c r="F234" s="10"/>
    </row>
    <row r="235" spans="5:6" ht="15">
      <c r="E235" s="35"/>
      <c r="F235" s="10"/>
    </row>
    <row r="236" ht="15">
      <c r="F236" s="10"/>
    </row>
    <row r="237" ht="15">
      <c r="F237" s="10"/>
    </row>
    <row r="238" ht="15">
      <c r="F238" s="10"/>
    </row>
    <row r="239" ht="15">
      <c r="F239" s="10"/>
    </row>
    <row r="240" ht="15">
      <c r="F240" s="10"/>
    </row>
    <row r="241" ht="15">
      <c r="F241" s="10"/>
    </row>
    <row r="242" ht="15">
      <c r="F242" s="10"/>
    </row>
    <row r="243" ht="15">
      <c r="F243" s="10"/>
    </row>
    <row r="244" ht="15">
      <c r="F244" s="10"/>
    </row>
    <row r="245" ht="15">
      <c r="F245" s="10"/>
    </row>
    <row r="246" ht="15">
      <c r="F246" s="10"/>
    </row>
    <row r="247" ht="15">
      <c r="F247" s="10"/>
    </row>
    <row r="248" ht="15">
      <c r="F248" s="10"/>
    </row>
    <row r="249" ht="15">
      <c r="F249" s="10"/>
    </row>
    <row r="250" ht="15">
      <c r="F250" s="10"/>
    </row>
    <row r="251" ht="15">
      <c r="F251" s="10"/>
    </row>
    <row r="252" ht="15">
      <c r="F252" s="10"/>
    </row>
    <row r="253" ht="15">
      <c r="F253" s="10"/>
    </row>
    <row r="254" ht="15">
      <c r="F254" s="10"/>
    </row>
    <row r="255" ht="15">
      <c r="F255" s="10"/>
    </row>
    <row r="256" ht="15">
      <c r="F256" s="10"/>
    </row>
    <row r="257" ht="15">
      <c r="F257" s="10"/>
    </row>
    <row r="258" ht="15">
      <c r="F258" s="10"/>
    </row>
    <row r="259" ht="15">
      <c r="F259" s="10"/>
    </row>
    <row r="260" ht="15">
      <c r="F260" s="10"/>
    </row>
    <row r="261" ht="15">
      <c r="F261" s="10"/>
    </row>
    <row r="262" ht="15">
      <c r="F262" s="10"/>
    </row>
    <row r="263" ht="15">
      <c r="F263" s="10"/>
    </row>
    <row r="264" ht="15">
      <c r="F264" s="10"/>
    </row>
    <row r="265" ht="15">
      <c r="F265" s="10"/>
    </row>
    <row r="266" ht="15">
      <c r="F266" s="10"/>
    </row>
    <row r="267" ht="15">
      <c r="F267" s="10"/>
    </row>
    <row r="268" ht="15">
      <c r="F268" s="10"/>
    </row>
    <row r="269" ht="15">
      <c r="F269" s="10"/>
    </row>
    <row r="270" ht="15">
      <c r="F270" s="10"/>
    </row>
    <row r="271" ht="15">
      <c r="F271" s="10"/>
    </row>
    <row r="272" ht="15">
      <c r="F272" s="10"/>
    </row>
    <row r="273" ht="15">
      <c r="F273" s="10"/>
    </row>
    <row r="274" ht="15">
      <c r="F274" s="10"/>
    </row>
    <row r="275" ht="15">
      <c r="F275" s="10"/>
    </row>
    <row r="276" ht="15">
      <c r="F276" s="10"/>
    </row>
    <row r="277" ht="15">
      <c r="F277" s="10"/>
    </row>
    <row r="278" ht="15">
      <c r="F278" s="10"/>
    </row>
    <row r="279" ht="15">
      <c r="F279" s="10"/>
    </row>
    <row r="280" ht="15">
      <c r="F280" s="10"/>
    </row>
    <row r="281" ht="15">
      <c r="F281" s="10"/>
    </row>
    <row r="282" ht="15">
      <c r="F282" s="10"/>
    </row>
    <row r="283" ht="15">
      <c r="F283" s="10"/>
    </row>
    <row r="284" ht="15">
      <c r="F284" s="10"/>
    </row>
    <row r="285" ht="15">
      <c r="F285" s="10"/>
    </row>
    <row r="286" ht="15">
      <c r="F286" s="10"/>
    </row>
    <row r="287" ht="15">
      <c r="F287" s="10"/>
    </row>
    <row r="288" ht="15">
      <c r="F288" s="10"/>
    </row>
    <row r="289" ht="15">
      <c r="F289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46"/>
  <sheetViews>
    <sheetView workbookViewId="0" topLeftCell="A1">
      <selection activeCell="G4" sqref="G4"/>
    </sheetView>
  </sheetViews>
  <sheetFormatPr defaultColWidth="8.7109375" defaultRowHeight="15"/>
  <cols>
    <col min="1" max="2" width="8.7109375" style="3" customWidth="1"/>
    <col min="3" max="8" width="10.00390625" style="3" bestFit="1" customWidth="1"/>
    <col min="9" max="16384" width="8.7109375" style="3" customWidth="1"/>
  </cols>
  <sheetData>
    <row r="1" ht="12.75"/>
    <row r="2" spans="3:8" ht="12.75">
      <c r="C2" s="3" t="s">
        <v>94</v>
      </c>
      <c r="D2" s="3" t="s">
        <v>95</v>
      </c>
      <c r="E2" s="3" t="s">
        <v>96</v>
      </c>
      <c r="F2" s="3" t="s">
        <v>97</v>
      </c>
      <c r="G2" s="3" t="s">
        <v>98</v>
      </c>
      <c r="H2" s="3" t="s">
        <v>140</v>
      </c>
    </row>
    <row r="3" spans="2:8" ht="12.75">
      <c r="B3" s="3" t="s">
        <v>9</v>
      </c>
      <c r="C3" s="3">
        <v>441914699</v>
      </c>
      <c r="D3" s="3">
        <v>511938537</v>
      </c>
      <c r="E3" s="3">
        <v>271698055</v>
      </c>
      <c r="F3" s="3">
        <v>363917652</v>
      </c>
      <c r="G3" s="3">
        <v>596546896</v>
      </c>
      <c r="H3" s="3">
        <v>718984723</v>
      </c>
    </row>
    <row r="4" spans="2:8" ht="12.75">
      <c r="B4" s="3" t="s">
        <v>127</v>
      </c>
      <c r="C4" s="3">
        <v>442</v>
      </c>
      <c r="D4" s="3">
        <v>512</v>
      </c>
      <c r="E4" s="3">
        <v>272</v>
      </c>
      <c r="F4" s="3">
        <v>364</v>
      </c>
      <c r="G4" s="3">
        <v>597</v>
      </c>
      <c r="H4" s="3">
        <v>719</v>
      </c>
    </row>
    <row r="5" spans="4:8" ht="12.75">
      <c r="D5" s="10"/>
      <c r="E5" s="10"/>
      <c r="F5" s="10"/>
      <c r="G5" s="10"/>
      <c r="H5" s="43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6" ht="15">
      <c r="B46" s="3" t="s">
        <v>102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K50"/>
  <sheetViews>
    <sheetView workbookViewId="0" topLeftCell="A1">
      <selection activeCell="H5" sqref="H5"/>
    </sheetView>
  </sheetViews>
  <sheetFormatPr defaultColWidth="8.7109375" defaultRowHeight="15"/>
  <cols>
    <col min="1" max="2" width="8.7109375" style="3" customWidth="1"/>
    <col min="3" max="3" width="9.00390625" style="3" bestFit="1" customWidth="1"/>
    <col min="4" max="4" width="10.00390625" style="3" bestFit="1" customWidth="1"/>
    <col min="5" max="6" width="9.00390625" style="3" bestFit="1" customWidth="1"/>
    <col min="7" max="7" width="10.28125" style="3" bestFit="1" customWidth="1"/>
    <col min="8" max="8" width="10.00390625" style="3" bestFit="1" customWidth="1"/>
    <col min="9" max="16384" width="8.7109375" style="3" customWidth="1"/>
  </cols>
  <sheetData>
    <row r="1" ht="12.75"/>
    <row r="2" ht="12.75"/>
    <row r="3" spans="2:8" ht="12.75">
      <c r="B3" s="3" t="s">
        <v>101</v>
      </c>
      <c r="C3" s="3" t="s">
        <v>94</v>
      </c>
      <c r="D3" s="3" t="s">
        <v>95</v>
      </c>
      <c r="E3" s="3" t="s">
        <v>96</v>
      </c>
      <c r="F3" s="3" t="s">
        <v>97</v>
      </c>
      <c r="G3" s="3" t="s">
        <v>98</v>
      </c>
      <c r="H3" s="3" t="s">
        <v>140</v>
      </c>
    </row>
    <row r="4" spans="2:11" ht="12.75">
      <c r="B4" s="3" t="s">
        <v>10</v>
      </c>
      <c r="C4" s="3">
        <v>85483414</v>
      </c>
      <c r="D4" s="3">
        <v>99453335</v>
      </c>
      <c r="E4" s="3">
        <v>74605618</v>
      </c>
      <c r="F4" s="3">
        <v>98811074</v>
      </c>
      <c r="G4" s="3">
        <v>137166518</v>
      </c>
      <c r="H4" s="3">
        <v>159111370</v>
      </c>
      <c r="J4" s="10"/>
      <c r="K4" s="10"/>
    </row>
    <row r="5" spans="2:11" ht="12.75">
      <c r="B5" s="3" t="s">
        <v>11</v>
      </c>
      <c r="C5" s="3">
        <v>94388752</v>
      </c>
      <c r="D5" s="3">
        <v>105601983</v>
      </c>
      <c r="E5" s="3">
        <v>44206909</v>
      </c>
      <c r="F5" s="3">
        <v>69272291</v>
      </c>
      <c r="G5" s="3">
        <v>117954021</v>
      </c>
      <c r="H5" s="3">
        <v>141056225</v>
      </c>
      <c r="J5" s="10"/>
      <c r="K5" s="10"/>
    </row>
    <row r="6" spans="2:11" ht="12.75">
      <c r="B6" s="3" t="s">
        <v>12</v>
      </c>
      <c r="C6" s="3">
        <v>65861505</v>
      </c>
      <c r="D6" s="3">
        <v>76044409</v>
      </c>
      <c r="E6" s="3">
        <v>30283865</v>
      </c>
      <c r="F6" s="3">
        <v>44892223</v>
      </c>
      <c r="G6" s="3">
        <v>84105950</v>
      </c>
      <c r="H6" s="3">
        <v>107273361</v>
      </c>
      <c r="J6" s="10"/>
      <c r="K6" s="10"/>
    </row>
    <row r="7" spans="2:11" ht="12.75">
      <c r="B7" s="3" t="s">
        <v>13</v>
      </c>
      <c r="C7" s="3">
        <v>29975596</v>
      </c>
      <c r="D7" s="3">
        <v>37235826</v>
      </c>
      <c r="E7" s="3">
        <v>29583155</v>
      </c>
      <c r="F7" s="3">
        <v>27597881</v>
      </c>
      <c r="G7" s="3">
        <v>42481655</v>
      </c>
      <c r="H7" s="3">
        <v>49278441</v>
      </c>
      <c r="J7" s="10"/>
      <c r="K7" s="10"/>
    </row>
    <row r="8" spans="2:11" ht="12.75">
      <c r="B8" s="3" t="s">
        <v>15</v>
      </c>
      <c r="C8" s="3">
        <v>27546953</v>
      </c>
      <c r="D8" s="3">
        <v>31063617</v>
      </c>
      <c r="E8" s="3">
        <v>12576572</v>
      </c>
      <c r="F8" s="3">
        <v>16767037</v>
      </c>
      <c r="G8" s="3">
        <v>33195011</v>
      </c>
      <c r="H8" s="3">
        <v>39523891</v>
      </c>
      <c r="J8" s="10"/>
      <c r="K8" s="10"/>
    </row>
    <row r="9" spans="2:11" ht="12.75">
      <c r="B9" s="3" t="s">
        <v>18</v>
      </c>
      <c r="C9" s="3">
        <v>20340361</v>
      </c>
      <c r="D9" s="3">
        <v>24302149</v>
      </c>
      <c r="E9" s="3">
        <v>8936293</v>
      </c>
      <c r="F9" s="3">
        <v>17577701</v>
      </c>
      <c r="G9" s="3">
        <v>31621497</v>
      </c>
      <c r="H9" s="3">
        <v>38446318</v>
      </c>
      <c r="J9" s="10"/>
      <c r="K9" s="10"/>
    </row>
    <row r="10" spans="2:11" ht="12.75">
      <c r="B10" s="3" t="s">
        <v>31</v>
      </c>
      <c r="C10" s="3">
        <v>23248278</v>
      </c>
      <c r="D10" s="3">
        <v>25630322</v>
      </c>
      <c r="E10" s="3">
        <v>10499858</v>
      </c>
      <c r="F10" s="3">
        <v>19846615</v>
      </c>
      <c r="G10" s="3">
        <v>30831251</v>
      </c>
      <c r="H10" s="3">
        <v>34499004</v>
      </c>
      <c r="J10" s="10"/>
      <c r="K10" s="10"/>
    </row>
    <row r="11" spans="2:11" ht="12.75">
      <c r="B11" s="3" t="s">
        <v>16</v>
      </c>
      <c r="C11" s="3">
        <v>15590007</v>
      </c>
      <c r="D11" s="3">
        <v>19685360</v>
      </c>
      <c r="E11" s="3">
        <v>12968650</v>
      </c>
      <c r="F11" s="3">
        <v>15030363</v>
      </c>
      <c r="G11" s="3">
        <v>26348453</v>
      </c>
      <c r="H11" s="3">
        <v>32740350</v>
      </c>
      <c r="J11" s="10"/>
      <c r="K11" s="10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>
      <c r="B41" s="3" t="s">
        <v>102</v>
      </c>
    </row>
    <row r="42" ht="12.75"/>
    <row r="43" ht="12.75"/>
    <row r="44" ht="12.75"/>
    <row r="45" ht="12.75"/>
    <row r="46" ht="12.75"/>
    <row r="47" ht="12.75"/>
    <row r="48" ht="12.75"/>
    <row r="50" ht="15">
      <c r="B50" s="3" t="s">
        <v>102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2:F59"/>
  <sheetViews>
    <sheetView workbookViewId="0" topLeftCell="A1">
      <selection activeCell="C30" sqref="C30"/>
    </sheetView>
  </sheetViews>
  <sheetFormatPr defaultColWidth="8.7109375" defaultRowHeight="15"/>
  <cols>
    <col min="1" max="1" width="8.7109375" style="3" customWidth="1"/>
    <col min="2" max="2" width="15.7109375" style="3" bestFit="1" customWidth="1"/>
    <col min="3" max="3" width="15.00390625" style="3" bestFit="1" customWidth="1"/>
    <col min="4" max="4" width="10.00390625" style="3" bestFit="1" customWidth="1"/>
    <col min="5" max="16384" width="8.710937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2:4" ht="12.75">
      <c r="B22" s="3" t="s">
        <v>100</v>
      </c>
      <c r="C22" s="3" t="s">
        <v>105</v>
      </c>
      <c r="D22" s="3" t="s">
        <v>93</v>
      </c>
    </row>
    <row r="23" spans="2:6" ht="12.75">
      <c r="B23" s="3" t="s">
        <v>9</v>
      </c>
      <c r="C23" s="36">
        <v>62.077072394207185</v>
      </c>
      <c r="F23" s="37"/>
    </row>
    <row r="24" spans="3:6" ht="12.75">
      <c r="C24" s="38">
        <v>0</v>
      </c>
      <c r="F24" s="37"/>
    </row>
    <row r="25" spans="2:6" ht="12.75">
      <c r="B25" s="3" t="s">
        <v>33</v>
      </c>
      <c r="C25" s="36">
        <v>95.94955530069173</v>
      </c>
      <c r="F25" s="37"/>
    </row>
    <row r="26" spans="2:6" ht="12.75">
      <c r="B26" s="3" t="s">
        <v>31</v>
      </c>
      <c r="C26" s="36">
        <v>94.82651441183636</v>
      </c>
      <c r="F26" s="37"/>
    </row>
    <row r="27" spans="2:6" ht="12.75">
      <c r="B27" s="3" t="s">
        <v>35</v>
      </c>
      <c r="C27" s="36">
        <v>92.46267113847284</v>
      </c>
      <c r="F27" s="37"/>
    </row>
    <row r="28" spans="2:6" ht="12.75">
      <c r="B28" s="3" t="s">
        <v>39</v>
      </c>
      <c r="C28" s="36">
        <v>92.4095600445631</v>
      </c>
      <c r="F28" s="37"/>
    </row>
    <row r="29" spans="2:6" ht="12.75">
      <c r="B29" s="3" t="s">
        <v>14</v>
      </c>
      <c r="C29" s="36">
        <v>90.61851242874958</v>
      </c>
      <c r="F29" s="37"/>
    </row>
    <row r="30" spans="2:6" ht="12.75">
      <c r="B30" s="3" t="s">
        <v>30</v>
      </c>
      <c r="C30" s="36">
        <v>90.54793845216126</v>
      </c>
      <c r="F30" s="37"/>
    </row>
    <row r="31" spans="2:6" ht="12.75">
      <c r="B31" s="3" t="s">
        <v>15</v>
      </c>
      <c r="C31" s="36">
        <v>86.63687489675549</v>
      </c>
      <c r="F31" s="37"/>
    </row>
    <row r="32" spans="2:6" ht="12.75">
      <c r="B32" s="3" t="s">
        <v>18</v>
      </c>
      <c r="C32" s="36">
        <v>85.72334547094991</v>
      </c>
      <c r="F32" s="37"/>
    </row>
    <row r="33" spans="2:6" ht="12.75">
      <c r="B33" s="3" t="s">
        <v>22</v>
      </c>
      <c r="C33" s="36">
        <v>85.09121377070672</v>
      </c>
      <c r="F33" s="37"/>
    </row>
    <row r="34" spans="2:6" ht="12.75">
      <c r="B34" s="3" t="s">
        <v>29</v>
      </c>
      <c r="C34" s="36">
        <v>77.94929715593331</v>
      </c>
      <c r="F34" s="37"/>
    </row>
    <row r="35" spans="2:6" ht="12.75">
      <c r="B35" s="3" t="s">
        <v>36</v>
      </c>
      <c r="C35" s="36">
        <v>75.76745707553704</v>
      </c>
      <c r="F35" s="37"/>
    </row>
    <row r="36" spans="2:6" ht="12.75">
      <c r="B36" s="3" t="s">
        <v>21</v>
      </c>
      <c r="C36" s="36">
        <v>75.495161514985</v>
      </c>
      <c r="F36" s="37"/>
    </row>
    <row r="37" spans="2:6" ht="12.75">
      <c r="B37" s="3" t="s">
        <v>12</v>
      </c>
      <c r="C37" s="36">
        <v>73.36053729126657</v>
      </c>
      <c r="F37" s="37"/>
    </row>
    <row r="38" spans="2:6" ht="12.75">
      <c r="B38" s="3" t="s">
        <v>27</v>
      </c>
      <c r="C38" s="36">
        <v>72.77821675379603</v>
      </c>
      <c r="F38" s="37"/>
    </row>
    <row r="39" spans="2:6" ht="12.75">
      <c r="B39" s="3" t="s">
        <v>20</v>
      </c>
      <c r="C39" s="36">
        <v>72.32710014103515</v>
      </c>
      <c r="F39" s="37"/>
    </row>
    <row r="40" spans="2:6" ht="12.75">
      <c r="B40" s="3" t="s">
        <v>19</v>
      </c>
      <c r="C40" s="36">
        <v>69.53220801558632</v>
      </c>
      <c r="F40" s="37"/>
    </row>
    <row r="41" spans="2:6" ht="12.75">
      <c r="B41" s="3" t="s">
        <v>28</v>
      </c>
      <c r="C41" s="36">
        <v>68.80025624492808</v>
      </c>
      <c r="F41" s="37"/>
    </row>
    <row r="42" spans="2:6" ht="12.75">
      <c r="B42" s="3" t="s">
        <v>32</v>
      </c>
      <c r="C42" s="36">
        <v>66.68700691113254</v>
      </c>
      <c r="F42" s="37"/>
    </row>
    <row r="43" spans="2:6" ht="12.75">
      <c r="B43" s="3" t="s">
        <v>26</v>
      </c>
      <c r="C43" s="36">
        <v>66.04653889207056</v>
      </c>
      <c r="F43" s="37"/>
    </row>
    <row r="44" spans="2:6" ht="12.75">
      <c r="B44" s="3" t="s">
        <v>37</v>
      </c>
      <c r="C44" s="36">
        <v>65.28757066225349</v>
      </c>
      <c r="F44" s="37"/>
    </row>
    <row r="45" spans="2:6" ht="12.75">
      <c r="B45" s="3" t="s">
        <v>11</v>
      </c>
      <c r="C45" s="36">
        <v>62.75644197907607</v>
      </c>
      <c r="F45" s="37"/>
    </row>
    <row r="46" spans="2:6" ht="12.75">
      <c r="B46" s="3" t="s">
        <v>38</v>
      </c>
      <c r="C46" s="36">
        <v>50.88506148825274</v>
      </c>
      <c r="F46" s="37"/>
    </row>
    <row r="47" spans="2:6" ht="12.75">
      <c r="B47" s="3" t="s">
        <v>24</v>
      </c>
      <c r="C47" s="36">
        <v>49.07589320159028</v>
      </c>
      <c r="F47" s="37"/>
    </row>
    <row r="48" spans="2:6" ht="12.75">
      <c r="B48" s="3" t="s">
        <v>25</v>
      </c>
      <c r="C48" s="36">
        <v>47.45912906805887</v>
      </c>
      <c r="F48" s="37"/>
    </row>
    <row r="49" spans="2:6" ht="12.75">
      <c r="B49" s="3" t="s">
        <v>16</v>
      </c>
      <c r="C49" s="36">
        <v>41.52615656216259</v>
      </c>
      <c r="F49" s="37"/>
    </row>
    <row r="50" spans="2:6" ht="12.75">
      <c r="B50" s="3" t="s">
        <v>10</v>
      </c>
      <c r="C50" s="36">
        <v>38.68509962550131</v>
      </c>
      <c r="F50" s="37"/>
    </row>
    <row r="51" spans="2:6" ht="12.75">
      <c r="B51" s="3" t="s">
        <v>13</v>
      </c>
      <c r="C51" s="36">
        <v>30.961756683820415</v>
      </c>
      <c r="F51" s="37"/>
    </row>
    <row r="52" spans="3:6" ht="12.75">
      <c r="C52" s="36">
        <v>0</v>
      </c>
      <c r="F52" s="37"/>
    </row>
    <row r="53" spans="2:6" ht="12.75">
      <c r="B53" s="3" t="s">
        <v>40</v>
      </c>
      <c r="C53" s="36">
        <v>99.32402383705417</v>
      </c>
      <c r="F53" s="37"/>
    </row>
    <row r="54" spans="2:6" ht="12.75">
      <c r="B54" s="3" t="s">
        <v>34</v>
      </c>
      <c r="C54" s="36">
        <v>96.60880246560649</v>
      </c>
      <c r="E54" s="3" t="s">
        <v>102</v>
      </c>
      <c r="F54" s="37"/>
    </row>
    <row r="55" spans="2:6" ht="12.75">
      <c r="B55" s="3" t="s">
        <v>17</v>
      </c>
      <c r="C55" s="36">
        <v>70.23885199265008</v>
      </c>
      <c r="F55" s="37"/>
    </row>
    <row r="56" spans="2:6" ht="12.75">
      <c r="B56" s="3" t="s">
        <v>23</v>
      </c>
      <c r="C56" s="36">
        <v>68.34888501382714</v>
      </c>
      <c r="F56" s="37"/>
    </row>
    <row r="57" ht="12.75"/>
    <row r="59" ht="15">
      <c r="D59" s="3" t="s">
        <v>102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5:E38"/>
  <sheetViews>
    <sheetView workbookViewId="0" topLeftCell="A1">
      <selection activeCell="C5" sqref="C5"/>
    </sheetView>
  </sheetViews>
  <sheetFormatPr defaultColWidth="8.7109375" defaultRowHeight="15"/>
  <cols>
    <col min="1" max="1" width="8.7109375" style="3" customWidth="1"/>
    <col min="2" max="2" width="13.140625" style="3" bestFit="1" customWidth="1"/>
    <col min="3" max="3" width="8.7109375" style="3" customWidth="1"/>
    <col min="4" max="4" width="6.7109375" style="3" customWidth="1"/>
    <col min="5" max="16384" width="8.7109375" style="3" customWidth="1"/>
  </cols>
  <sheetData>
    <row r="1" ht="12.75"/>
    <row r="2" ht="12.75"/>
    <row r="3" ht="12.75"/>
    <row r="4" ht="12.75"/>
    <row r="5" spans="2:4" ht="12.75">
      <c r="B5" s="3" t="s">
        <v>9</v>
      </c>
      <c r="C5" s="3">
        <v>10.935948189821795</v>
      </c>
      <c r="D5" s="3">
        <v>11</v>
      </c>
    </row>
    <row r="6" ht="12.75">
      <c r="C6" s="3">
        <v>0</v>
      </c>
    </row>
    <row r="7" spans="2:4" ht="12.75">
      <c r="B7" s="3" t="s">
        <v>33</v>
      </c>
      <c r="C7" s="3">
        <v>18.51488603161271</v>
      </c>
      <c r="D7" s="3">
        <v>19</v>
      </c>
    </row>
    <row r="8" spans="2:4" ht="12.75">
      <c r="B8" s="3" t="s">
        <v>30</v>
      </c>
      <c r="C8" s="3">
        <v>18.425865456409763</v>
      </c>
      <c r="D8" s="3">
        <v>18</v>
      </c>
    </row>
    <row r="9" spans="2:4" ht="12.75">
      <c r="B9" s="3" t="s">
        <v>31</v>
      </c>
      <c r="C9" s="3">
        <v>14.136143597863045</v>
      </c>
      <c r="D9" s="3">
        <v>14</v>
      </c>
    </row>
    <row r="10" spans="2:4" ht="12.75">
      <c r="B10" s="3" t="s">
        <v>11</v>
      </c>
      <c r="C10" s="3">
        <v>13.871135122101412</v>
      </c>
      <c r="D10" s="3">
        <v>14</v>
      </c>
    </row>
    <row r="11" spans="2:4" ht="12.75">
      <c r="B11" s="3" t="s">
        <v>14</v>
      </c>
      <c r="C11" s="3">
        <v>13.102640283264918</v>
      </c>
      <c r="D11" s="3">
        <v>13</v>
      </c>
    </row>
    <row r="12" spans="2:4" ht="12.75">
      <c r="B12" s="3" t="s">
        <v>15</v>
      </c>
      <c r="C12" s="3">
        <v>13.076015383979158</v>
      </c>
      <c r="D12" s="3">
        <v>13</v>
      </c>
    </row>
    <row r="13" spans="2:4" ht="12.75">
      <c r="B13" s="3" t="s">
        <v>18</v>
      </c>
      <c r="C13" s="3">
        <v>11.724297999512077</v>
      </c>
      <c r="D13" s="3">
        <v>12</v>
      </c>
    </row>
    <row r="14" spans="2:4" ht="12.75">
      <c r="B14" s="3" t="s">
        <v>26</v>
      </c>
      <c r="C14" s="3">
        <v>11.205792316136113</v>
      </c>
      <c r="D14" s="3">
        <v>11</v>
      </c>
    </row>
    <row r="15" spans="2:4" ht="12.75">
      <c r="B15" s="3" t="s">
        <v>29</v>
      </c>
      <c r="C15" s="3">
        <v>10.983211018397506</v>
      </c>
      <c r="D15" s="3">
        <v>11</v>
      </c>
    </row>
    <row r="16" spans="2:4" ht="12.75">
      <c r="B16" s="3" t="s">
        <v>12</v>
      </c>
      <c r="C16" s="3">
        <v>10.64845025085164</v>
      </c>
      <c r="D16" s="3">
        <v>11</v>
      </c>
    </row>
    <row r="17" spans="2:4" ht="12.75">
      <c r="B17" s="3" t="s">
        <v>21</v>
      </c>
      <c r="C17" s="3">
        <v>10.3829433771894</v>
      </c>
      <c r="D17" s="3">
        <v>10</v>
      </c>
    </row>
    <row r="18" spans="2:4" ht="12.75">
      <c r="B18" s="3" t="s">
        <v>10</v>
      </c>
      <c r="C18" s="3">
        <v>10.153053847158134</v>
      </c>
      <c r="D18" s="3">
        <v>10</v>
      </c>
    </row>
    <row r="19" spans="2:4" ht="12.75">
      <c r="B19" s="3" t="s">
        <v>19</v>
      </c>
      <c r="C19" s="3">
        <v>10.089249988156364</v>
      </c>
      <c r="D19" s="3">
        <v>10</v>
      </c>
    </row>
    <row r="20" spans="2:4" ht="12.75">
      <c r="B20" s="3" t="s">
        <v>13</v>
      </c>
      <c r="C20" s="3">
        <v>9.823330150484304</v>
      </c>
      <c r="D20" s="3">
        <v>10</v>
      </c>
    </row>
    <row r="21" spans="2:4" ht="12.75">
      <c r="B21" s="3" t="s">
        <v>32</v>
      </c>
      <c r="C21" s="3">
        <v>9.704164833626619</v>
      </c>
      <c r="D21" s="3">
        <v>10</v>
      </c>
    </row>
    <row r="22" spans="2:4" ht="12.75">
      <c r="B22" s="3" t="s">
        <v>27</v>
      </c>
      <c r="C22" s="3">
        <v>9.401242625631077</v>
      </c>
      <c r="D22" s="3">
        <v>9</v>
      </c>
    </row>
    <row r="23" spans="2:4" ht="12.75">
      <c r="B23" s="3" t="s">
        <v>20</v>
      </c>
      <c r="C23" s="3">
        <v>9.129958652184646</v>
      </c>
      <c r="D23" s="3">
        <v>9</v>
      </c>
    </row>
    <row r="24" spans="2:4" ht="12.75">
      <c r="B24" s="3" t="s">
        <v>22</v>
      </c>
      <c r="C24" s="3">
        <v>9.02606356597181</v>
      </c>
      <c r="D24" s="3">
        <v>9</v>
      </c>
    </row>
    <row r="25" spans="2:4" ht="12.75">
      <c r="B25" s="3" t="s">
        <v>35</v>
      </c>
      <c r="C25" s="3">
        <v>8.822571206359742</v>
      </c>
      <c r="D25" s="3">
        <v>9</v>
      </c>
    </row>
    <row r="26" spans="2:4" ht="12.75">
      <c r="B26" s="3" t="s">
        <v>39</v>
      </c>
      <c r="C26" s="3">
        <v>8.330388933206219</v>
      </c>
      <c r="D26" s="3">
        <v>8</v>
      </c>
    </row>
    <row r="27" spans="2:4" ht="12.75">
      <c r="B27" s="3" t="s">
        <v>28</v>
      </c>
      <c r="C27" s="3">
        <v>8.26638625171615</v>
      </c>
      <c r="D27" s="3">
        <v>8</v>
      </c>
    </row>
    <row r="28" spans="2:4" ht="12.75">
      <c r="B28" s="3" t="s">
        <v>16</v>
      </c>
      <c r="C28" s="3">
        <v>7.70532143955706</v>
      </c>
      <c r="D28" s="3">
        <v>8</v>
      </c>
    </row>
    <row r="29" spans="2:4" ht="12.75">
      <c r="B29" s="3" t="s">
        <v>25</v>
      </c>
      <c r="C29" s="3">
        <v>7.16658800774335</v>
      </c>
      <c r="D29" s="3">
        <v>7</v>
      </c>
    </row>
    <row r="30" spans="2:4" ht="12.75">
      <c r="B30" s="3" t="s">
        <v>24</v>
      </c>
      <c r="C30" s="3">
        <v>6.748930390914067</v>
      </c>
      <c r="D30" s="3">
        <v>7</v>
      </c>
    </row>
    <row r="31" spans="2:4" ht="12.75">
      <c r="B31" s="3" t="s">
        <v>36</v>
      </c>
      <c r="C31" s="3">
        <v>6.731412086084018</v>
      </c>
      <c r="D31" s="3">
        <v>7</v>
      </c>
    </row>
    <row r="32" spans="2:4" ht="12.75">
      <c r="B32" s="3" t="s">
        <v>37</v>
      </c>
      <c r="C32" s="3">
        <v>6.142138479452679</v>
      </c>
      <c r="D32" s="3">
        <v>6</v>
      </c>
    </row>
    <row r="33" spans="2:4" ht="12.75">
      <c r="B33" s="3" t="s">
        <v>38</v>
      </c>
      <c r="C33" s="3">
        <v>5.802413128770514</v>
      </c>
      <c r="D33" s="3">
        <v>6</v>
      </c>
    </row>
    <row r="34" ht="12.75">
      <c r="C34" s="3">
        <v>0</v>
      </c>
    </row>
    <row r="35" spans="2:4" ht="12.75">
      <c r="B35" s="3" t="s">
        <v>17</v>
      </c>
      <c r="C35" s="3">
        <v>10.106175518322535</v>
      </c>
      <c r="D35" s="3">
        <v>10</v>
      </c>
    </row>
    <row r="36" spans="2:4" ht="12.75">
      <c r="B36" s="3" t="s">
        <v>23</v>
      </c>
      <c r="C36" s="3">
        <v>8.525518115985285</v>
      </c>
      <c r="D36" s="3">
        <v>9</v>
      </c>
    </row>
    <row r="37" spans="2:5" ht="12.75">
      <c r="B37" s="3" t="s">
        <v>40</v>
      </c>
      <c r="C37" s="3">
        <v>6.948702101359704</v>
      </c>
      <c r="D37" s="3">
        <v>7</v>
      </c>
      <c r="E37" s="3" t="s">
        <v>102</v>
      </c>
    </row>
    <row r="38" spans="2:4" ht="12.75">
      <c r="B38" s="3" t="s">
        <v>34</v>
      </c>
      <c r="C38" s="3">
        <v>6.751202772076777</v>
      </c>
      <c r="D38" s="3">
        <v>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K57"/>
  <sheetViews>
    <sheetView workbookViewId="0" topLeftCell="A1">
      <selection activeCell="I11" sqref="I11"/>
    </sheetView>
  </sheetViews>
  <sheetFormatPr defaultColWidth="8.7109375" defaultRowHeight="15"/>
  <cols>
    <col min="1" max="1" width="8.7109375" style="3" customWidth="1"/>
    <col min="2" max="2" width="5.421875" style="3" bestFit="1" customWidth="1"/>
    <col min="3" max="3" width="16.57421875" style="3" bestFit="1" customWidth="1"/>
    <col min="4" max="4" width="15.00390625" style="3" bestFit="1" customWidth="1"/>
    <col min="5" max="5" width="10.00390625" style="3" bestFit="1" customWidth="1"/>
    <col min="6" max="6" width="16.57421875" style="3" bestFit="1" customWidth="1"/>
    <col min="7" max="7" width="15.00390625" style="3" bestFit="1" customWidth="1"/>
    <col min="8" max="8" width="8.7109375" style="3" customWidth="1"/>
    <col min="9" max="10" width="9.57421875" style="3" bestFit="1" customWidth="1"/>
    <col min="11" max="16384" width="8.7109375" style="3" customWidth="1"/>
  </cols>
  <sheetData>
    <row r="1" ht="12.75"/>
    <row r="2" ht="12.75"/>
    <row r="3" spans="3:8" ht="12.75">
      <c r="C3" s="42" t="s">
        <v>108</v>
      </c>
      <c r="D3" s="42"/>
      <c r="E3" s="42"/>
      <c r="F3" s="42" t="s">
        <v>105</v>
      </c>
      <c r="G3" s="42"/>
      <c r="H3" s="42"/>
    </row>
    <row r="4" spans="3:11" ht="12.75">
      <c r="C4" s="3" t="s">
        <v>103</v>
      </c>
      <c r="D4" s="3" t="s">
        <v>104</v>
      </c>
      <c r="E4" s="3" t="s">
        <v>43</v>
      </c>
      <c r="F4" s="3" t="s">
        <v>43</v>
      </c>
      <c r="G4" s="3" t="s">
        <v>120</v>
      </c>
      <c r="H4" s="3" t="s">
        <v>121</v>
      </c>
      <c r="K4" s="39"/>
    </row>
    <row r="5" spans="2:11" ht="12.75">
      <c r="B5" s="3" t="s">
        <v>109</v>
      </c>
      <c r="C5" s="3">
        <v>11651018</v>
      </c>
      <c r="D5" s="3">
        <v>16891757</v>
      </c>
      <c r="E5" s="3">
        <v>28542775</v>
      </c>
      <c r="F5" s="10">
        <v>0.03969872249983815</v>
      </c>
      <c r="G5" s="10">
        <v>0.04273093085552656</v>
      </c>
      <c r="H5" s="10">
        <v>0.03784634426221395</v>
      </c>
      <c r="I5" s="10"/>
      <c r="J5" s="10"/>
      <c r="K5" s="39"/>
    </row>
    <row r="6" spans="2:11" ht="12.75">
      <c r="B6" s="3" t="s">
        <v>110</v>
      </c>
      <c r="C6" s="3">
        <v>15365219</v>
      </c>
      <c r="D6" s="3">
        <v>19238922</v>
      </c>
      <c r="E6" s="3">
        <v>34604141</v>
      </c>
      <c r="F6" s="10">
        <v>0.04812917422725267</v>
      </c>
      <c r="G6" s="10">
        <v>0.056353025175055346</v>
      </c>
      <c r="H6" s="10">
        <v>0.04310521784358381</v>
      </c>
      <c r="I6" s="10"/>
      <c r="J6" s="10"/>
      <c r="K6" s="39"/>
    </row>
    <row r="7" spans="2:11" ht="12.75">
      <c r="B7" s="3" t="s">
        <v>111</v>
      </c>
      <c r="C7" s="3">
        <v>12862152</v>
      </c>
      <c r="D7" s="3">
        <v>20388950</v>
      </c>
      <c r="E7" s="3">
        <v>33251102</v>
      </c>
      <c r="F7" s="10">
        <v>0.046247299749649896</v>
      </c>
      <c r="G7" s="10">
        <v>0.047172850283578024</v>
      </c>
      <c r="H7" s="10">
        <v>0.045681880271251064</v>
      </c>
      <c r="I7" s="10"/>
      <c r="J7" s="10"/>
      <c r="K7" s="39"/>
    </row>
    <row r="8" spans="2:11" ht="12.75">
      <c r="B8" s="3" t="s">
        <v>112</v>
      </c>
      <c r="C8" s="3">
        <v>22173606</v>
      </c>
      <c r="D8" s="3">
        <v>32305809</v>
      </c>
      <c r="E8" s="3">
        <v>54479415</v>
      </c>
      <c r="F8" s="10">
        <v>0.07577270177964546</v>
      </c>
      <c r="G8" s="10">
        <v>0.08132326504033285</v>
      </c>
      <c r="H8" s="10">
        <v>0.07238185874230428</v>
      </c>
      <c r="I8" s="10"/>
      <c r="J8" s="10"/>
      <c r="K8" s="39"/>
    </row>
    <row r="9" spans="2:11" ht="12.75">
      <c r="B9" s="3" t="s">
        <v>113</v>
      </c>
      <c r="C9" s="3">
        <v>20014631</v>
      </c>
      <c r="D9" s="3">
        <v>35447334</v>
      </c>
      <c r="E9" s="3">
        <v>55461965</v>
      </c>
      <c r="F9" s="10">
        <v>0.0771392815810914</v>
      </c>
      <c r="G9" s="10">
        <v>0.07340507184521373</v>
      </c>
      <c r="H9" s="10">
        <v>0.07942051296035584</v>
      </c>
      <c r="I9" s="10"/>
      <c r="J9" s="10"/>
      <c r="K9" s="39"/>
    </row>
    <row r="10" spans="2:11" ht="12.75">
      <c r="B10" s="3" t="s">
        <v>114</v>
      </c>
      <c r="C10" s="3">
        <v>23441790</v>
      </c>
      <c r="D10" s="3">
        <v>46399265</v>
      </c>
      <c r="E10" s="3">
        <v>69841055</v>
      </c>
      <c r="F10" s="10">
        <v>0.09713844086781799</v>
      </c>
      <c r="G10" s="10">
        <v>0.0859744193700305</v>
      </c>
      <c r="H10" s="10">
        <v>0.10395854952825181</v>
      </c>
      <c r="I10" s="10"/>
      <c r="J10" s="10"/>
      <c r="K10" s="39"/>
    </row>
    <row r="11" spans="2:11" ht="12.75">
      <c r="B11" s="3" t="s">
        <v>115</v>
      </c>
      <c r="C11" s="3">
        <v>40689732</v>
      </c>
      <c r="D11" s="3">
        <v>75360629</v>
      </c>
      <c r="E11" s="3">
        <v>116050361</v>
      </c>
      <c r="F11" s="10">
        <v>0.1614086604173925</v>
      </c>
      <c r="G11" s="10">
        <v>0.14923246403206197</v>
      </c>
      <c r="H11" s="10">
        <v>0.16884710743535938</v>
      </c>
      <c r="I11" s="10"/>
      <c r="J11" s="10"/>
      <c r="K11" s="39"/>
    </row>
    <row r="12" spans="2:11" ht="12.75">
      <c r="B12" s="3" t="s">
        <v>116</v>
      </c>
      <c r="C12" s="3">
        <v>51160523</v>
      </c>
      <c r="D12" s="3">
        <v>73942176</v>
      </c>
      <c r="E12" s="3">
        <v>125102699</v>
      </c>
      <c r="F12" s="10">
        <v>0.17399910595875068</v>
      </c>
      <c r="G12" s="10">
        <v>0.18763482906348408</v>
      </c>
      <c r="H12" s="10">
        <v>0.16566903303150843</v>
      </c>
      <c r="I12" s="10"/>
      <c r="J12" s="10"/>
      <c r="K12" s="39"/>
    </row>
    <row r="13" spans="2:11" ht="12.75">
      <c r="B13" s="3" t="s">
        <v>117</v>
      </c>
      <c r="C13" s="3">
        <v>22745252</v>
      </c>
      <c r="D13" s="3">
        <v>46551287</v>
      </c>
      <c r="E13" s="3">
        <v>69296539</v>
      </c>
      <c r="F13" s="10">
        <v>0.09638110071498696</v>
      </c>
      <c r="G13" s="10">
        <v>0.08341981709268041</v>
      </c>
      <c r="H13" s="10">
        <v>0.10429915808350337</v>
      </c>
      <c r="I13" s="10"/>
      <c r="J13" s="10"/>
      <c r="K13" s="39"/>
    </row>
    <row r="14" spans="2:11" ht="12.75">
      <c r="B14" s="3" t="s">
        <v>118</v>
      </c>
      <c r="C14" s="3">
        <v>18830770</v>
      </c>
      <c r="D14" s="3">
        <v>36457297</v>
      </c>
      <c r="E14" s="3">
        <v>55288067</v>
      </c>
      <c r="F14" s="10">
        <v>0.07689741552408479</v>
      </c>
      <c r="G14" s="10">
        <v>0.06906317806961794</v>
      </c>
      <c r="H14" s="10">
        <v>0.08168335674801501</v>
      </c>
      <c r="I14" s="10"/>
      <c r="J14" s="10"/>
      <c r="K14" s="39"/>
    </row>
    <row r="15" spans="2:11" ht="12.75">
      <c r="B15" s="3" t="s">
        <v>119</v>
      </c>
      <c r="C15" s="3">
        <v>12893091</v>
      </c>
      <c r="D15" s="3">
        <v>18876842</v>
      </c>
      <c r="E15" s="3">
        <v>31769933</v>
      </c>
      <c r="F15" s="10">
        <v>0.044187215644079826</v>
      </c>
      <c r="G15" s="10">
        <v>0.04728632124978365</v>
      </c>
      <c r="H15" s="10">
        <v>0.04229396982891828</v>
      </c>
      <c r="I15" s="10"/>
      <c r="J15" s="10"/>
      <c r="K15" s="39"/>
    </row>
    <row r="16" spans="2:11" ht="12.75">
      <c r="B16" s="3" t="s">
        <v>8</v>
      </c>
      <c r="C16" s="3">
        <v>20832272</v>
      </c>
      <c r="D16" s="3">
        <v>24464399</v>
      </c>
      <c r="E16" s="3">
        <v>45296671</v>
      </c>
      <c r="F16" s="10">
        <v>0.06300088103540971</v>
      </c>
      <c r="G16" s="10">
        <v>0.07640382792263492</v>
      </c>
      <c r="H16" s="10">
        <v>0.054813011264734784</v>
      </c>
      <c r="I16" s="10"/>
      <c r="J16" s="10"/>
      <c r="K16" s="39"/>
    </row>
    <row r="17" spans="2:10" ht="12.75">
      <c r="B17" s="3" t="s">
        <v>43</v>
      </c>
      <c r="C17" s="3">
        <v>272660056</v>
      </c>
      <c r="D17" s="3">
        <v>446324667</v>
      </c>
      <c r="E17" s="3">
        <v>718984723</v>
      </c>
      <c r="F17" s="10">
        <v>1</v>
      </c>
      <c r="G17" s="10">
        <v>1</v>
      </c>
      <c r="H17" s="10">
        <v>1</v>
      </c>
      <c r="I17" s="10"/>
      <c r="J17" s="10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B48" s="3" t="s">
        <v>102</v>
      </c>
    </row>
    <row r="49" ht="12.75"/>
    <row r="50" ht="12.75"/>
    <row r="51" ht="12.75"/>
    <row r="52" ht="12.75"/>
    <row r="53" ht="12.75"/>
    <row r="54" ht="12.75"/>
    <row r="55" ht="12.75"/>
    <row r="57" ht="15">
      <c r="C57" s="3" t="s">
        <v>102</v>
      </c>
    </row>
  </sheetData>
  <mergeCells count="2">
    <mergeCell ref="F3:H3"/>
    <mergeCell ref="C3:E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BLEY Simon Johannes (ESTAT)</dc:creator>
  <cp:keywords/>
  <dc:description/>
  <cp:lastModifiedBy>BLEY Simon Johannes (ESTAT)</cp:lastModifiedBy>
  <dcterms:created xsi:type="dcterms:W3CDTF">2023-06-29T12:32:00Z</dcterms:created>
  <dcterms:modified xsi:type="dcterms:W3CDTF">2024-07-25T10:37:32Z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2024-01-12T09:47:34Z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c4ad3d3b-17e5-48d0-8f91-29b36a835879</vt:lpwstr>
  </property>
  <property fmtid="{D5CDD505-2E9C-101B-9397-08002B2CF9AE}" pid="8" name="MSIP_Label_6bd9ddd1-4d20-43f6-abfa-fc3c07406f94_ContentBits">
    <vt:lpwstr>0</vt:lpwstr>
  </property>
</Properties>
</file>