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filterPrivacy="1"/>
  <bookViews>
    <workbookView xWindow="13920" yWindow="225" windowWidth="12075" windowHeight="11700" tabRatio="729" activeTab="2"/>
  </bookViews>
  <sheets>
    <sheet name="FRPEU2013" sheetId="10" r:id="rId1"/>
    <sheet name="FRPEUPOP" sheetId="27" r:id="rId2"/>
    <sheet name="FRPCTZ2013" sheetId="12" r:id="rId3"/>
    <sheet name="MainGeoCitiz" sheetId="25" r:id="rId4"/>
  </sheets>
  <definedNames>
    <definedName name="Input2">#REF!</definedName>
    <definedName name="Input3">#REF!</definedName>
    <definedName name="_xlnm.Print_Area" localSheetId="0">'FRPEU2013'!$B$3:$AM$39</definedName>
    <definedName name="_xlnm.Print_Area" localSheetId="3">'MainGeoCitiz'!$B$2:$M$67</definedName>
    <definedName name="URLMSL">#REF!</definedName>
  </definedNames>
  <calcPr calcId="145621"/>
</workbook>
</file>

<file path=xl/sharedStrings.xml><?xml version="1.0" encoding="utf-8"?>
<sst xmlns="http://schemas.openxmlformats.org/spreadsheetml/2006/main" count="742" uniqueCount="168">
  <si>
    <t>CH</t>
  </si>
  <si>
    <t>NO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</si>
  <si>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</si>
  <si>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</si>
  <si>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</si>
  <si>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</si>
  <si>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</si>
  <si>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</si>
  <si>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</si>
  <si>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</si>
  <si>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</si>
  <si>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</si>
  <si>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</si>
  <si>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</si>
  <si>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</si>
  <si>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</si>
  <si>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</si>
  <si>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</si>
  <si>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</si>
  <si>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</si>
  <si>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</si>
  <si>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</si>
  <si>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</si>
  <si>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</si>
  <si>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</si>
  <si>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</si>
  <si>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</si>
  <si>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</si>
  <si>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</si>
  <si>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HR</t>
  </si>
  <si>
    <t>IS</t>
  </si>
  <si>
    <t>LI</t>
  </si>
  <si>
    <t>Total</t>
  </si>
  <si>
    <t xml:space="preserve">Family </t>
  </si>
  <si>
    <t>Education</t>
  </si>
  <si>
    <t>Employment</t>
  </si>
  <si>
    <t>Other</t>
  </si>
  <si>
    <t>(%)</t>
  </si>
  <si>
    <t>Belgium</t>
  </si>
  <si>
    <t>Bulgaria</t>
  </si>
  <si>
    <t>Czech Republic</t>
  </si>
  <si>
    <t>Denmark</t>
  </si>
  <si>
    <t xml:space="preserve">Germany 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</si>
  <si>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</si>
  <si>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</si>
  <si>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</si>
  <si>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</si>
  <si>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</si>
  <si>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</si>
  <si>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</si>
  <si>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</si>
  <si>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</si>
  <si>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</si>
  <si>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</si>
  <si>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</si>
  <si>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</si>
  <si>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</si>
  <si>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</si>
  <si>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</si>
  <si>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</si>
  <si>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</si>
  <si>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</si>
  <si>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</si>
  <si>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</si>
  <si>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</si>
  <si>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</si>
  <si>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Liechtenstein</t>
  </si>
  <si>
    <t>Norway</t>
  </si>
  <si>
    <t>Switzerland</t>
  </si>
  <si>
    <t>Country of citizenship</t>
  </si>
  <si>
    <t>Permits</t>
  </si>
  <si>
    <t>Rank 1</t>
  </si>
  <si>
    <t>Rank 2</t>
  </si>
  <si>
    <t>Rank 3</t>
  </si>
  <si>
    <t>Rank 4</t>
  </si>
  <si>
    <t>India</t>
  </si>
  <si>
    <t>Ukraine</t>
  </si>
  <si>
    <t>Morocco</t>
  </si>
  <si>
    <t>Pakistan</t>
  </si>
  <si>
    <t>Albania</t>
  </si>
  <si>
    <t>Philippines</t>
  </si>
  <si>
    <t>Brazil</t>
  </si>
  <si>
    <t>a) permits issued for family reasons</t>
  </si>
  <si>
    <t>b) permits issued for education reasons</t>
  </si>
  <si>
    <t>c) permits issued for employment reasons</t>
  </si>
  <si>
    <t>d) permits issued for other reasons</t>
  </si>
  <si>
    <t>Somalia</t>
  </si>
  <si>
    <t>Citizens of</t>
  </si>
  <si>
    <t>Turkey</t>
  </si>
  <si>
    <t>Kosovo / UNSCR 1244</t>
  </si>
  <si>
    <t>Germany</t>
  </si>
  <si>
    <t>Georgia</t>
  </si>
  <si>
    <t>Algeria</t>
  </si>
  <si>
    <t>Bolivia</t>
  </si>
  <si>
    <t>Colombia</t>
  </si>
  <si>
    <t>Tunisia</t>
  </si>
  <si>
    <t>Belarus</t>
  </si>
  <si>
    <t>Serbia</t>
  </si>
  <si>
    <t>Croatia</t>
  </si>
  <si>
    <t>Iraq</t>
  </si>
  <si>
    <t>Thailand</t>
  </si>
  <si>
    <t xml:space="preserve">Other </t>
  </si>
  <si>
    <t>Family</t>
  </si>
  <si>
    <t>Reference year</t>
  </si>
  <si>
    <t>Residence permits reason (millions of TCN-s)</t>
  </si>
  <si>
    <t>Residence permits reason (%)</t>
  </si>
  <si>
    <t>Viet Nam</t>
  </si>
  <si>
    <t>Egypt</t>
  </si>
  <si>
    <t>Sri Lanka</t>
  </si>
  <si>
    <t>Eritrea</t>
  </si>
  <si>
    <t>Cape Verde</t>
  </si>
  <si>
    <t>Guinea-Bissau</t>
  </si>
  <si>
    <t>Slovak Republic</t>
  </si>
  <si>
    <t>Afghanistan</t>
  </si>
  <si>
    <t>EU-28</t>
  </si>
  <si>
    <t>#</t>
  </si>
  <si>
    <t>Family%</t>
  </si>
  <si>
    <t>Education%</t>
  </si>
  <si>
    <t>Employment%</t>
  </si>
  <si>
    <t>Other%</t>
  </si>
  <si>
    <t>Montenegro</t>
  </si>
  <si>
    <t>Angola</t>
  </si>
  <si>
    <t>Libya</t>
  </si>
  <si>
    <t>Dominican Republic</t>
  </si>
  <si>
    <t>Venezuela</t>
  </si>
  <si>
    <t>Indonesia</t>
  </si>
  <si>
    <t>Kazakhstan</t>
  </si>
  <si>
    <t>Stateless</t>
  </si>
  <si>
    <t>Unknown</t>
  </si>
  <si>
    <t xml:space="preserve">Switzerland </t>
  </si>
  <si>
    <t xml:space="preserve">  Norway </t>
  </si>
  <si>
    <t>European Union (28 countries)</t>
  </si>
  <si>
    <t>Residence permits
(persons)</t>
  </si>
  <si>
    <t>Residence permits
per 1000 inhabitants</t>
  </si>
  <si>
    <t>Source: Eurostat (migr_resfirst)</t>
  </si>
  <si>
    <t>:</t>
  </si>
  <si>
    <t xml:space="preserve">China </t>
  </si>
  <si>
    <t>USA</t>
  </si>
  <si>
    <t>Russia</t>
  </si>
  <si>
    <t>China</t>
  </si>
  <si>
    <t>Main EU-28 Member states issuing permits</t>
  </si>
  <si>
    <t>Other EU-28</t>
  </si>
  <si>
    <t>Bosnia and Herz.</t>
  </si>
  <si>
    <t>Moldova</t>
  </si>
  <si>
    <t>United States</t>
  </si>
  <si>
    <t>Rec. non-citizen</t>
  </si>
  <si>
    <t>Kosovo</t>
  </si>
  <si>
    <t>FYR of Macedonia</t>
  </si>
  <si>
    <t>Korea</t>
  </si>
  <si>
    <t>Syria AR</t>
  </si>
  <si>
    <t>Figure 1: First residence permits issued in the EU-28 by reasons, 2008, 2009, 2010, 2011, 2012 and 2013</t>
  </si>
  <si>
    <t>Figure 3: Total first residence permits issued per 1000 inhabitants, in 2013</t>
  </si>
  <si>
    <t>Source: Eurostat (migr_resfirst,demo_r_gind3)</t>
  </si>
  <si>
    <t>Population
(persons)</t>
  </si>
  <si>
    <t>Population 
(thousand of persons)</t>
  </si>
  <si>
    <t>Table 2: Main groups of citizenship granted a first residence permit in the EU-28 and main EU Member States issuing the permit, in 2013</t>
  </si>
  <si>
    <t> Source: Eurostat(migr_resfirst)</t>
  </si>
  <si>
    <t>Figure 4: Last three years evolution of main groups of citizenship granted a first residence permit in the EU-28</t>
  </si>
  <si>
    <r>
      <t>EU-28</t>
    </r>
    <r>
      <rPr>
        <vertAlign val="superscript"/>
        <sz val="9"/>
        <rFont val="Arial"/>
        <family val="2"/>
      </rPr>
      <t>s</t>
    </r>
  </si>
  <si>
    <t>Table 1: Total number of first residence permits issued by reason, in 2013</t>
  </si>
  <si>
    <t>Table 3: Main citizenships of persons granted first residence permits, in 2013</t>
  </si>
  <si>
    <t>Table 4: Main groups of citizenship granted a first residence permit in the EU-28 and main EU Member States issuing the permit, by reason, in 2013</t>
  </si>
  <si>
    <t>Figure 2: Main groups of citizenship granted a new residence permit in the EU-28, distribution by reason, 2010</t>
  </si>
  <si>
    <t>Uzbekistan</t>
  </si>
  <si>
    <t>China (including Hong Kong)</t>
  </si>
  <si>
    <t>China, including Hong Kong</t>
  </si>
  <si>
    <t>United States of America</t>
  </si>
  <si>
    <t>Syrian Arab Republic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</si>
</sst>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\ ###\ ###"/>
    <numFmt numFmtId="165" formatCode="#,##0.0"/>
    <numFmt numFmtId="166" formatCode="0.0"/>
    <numFmt numFmtId="167" formatCode="#,##0.0_i"/>
    <numFmt numFmtId="168" formatCode="0.0%"/>
    <numFmt numFmtId="169" formatCode="#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 val="single"/>
      <sz val="9"/>
      <color theme="10"/>
      <name val="Arial"/>
      <family val="2"/>
    </font>
    <font>
      <b/>
      <sz val="9"/>
      <color rgb="FF000000"/>
      <name val="Arial"/>
      <family val="2"/>
    </font>
    <font>
      <sz val="12"/>
      <name val="Calibri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83">
    <border>
      <left/>
      <right/>
      <top/>
      <bottom/>
      <diagonal/>
    </border>
    <border>
      <left/>
      <right style="thin"/>
      <top style="thin">
        <color rgb="FF000000"/>
      </top>
      <bottom style="hair">
        <color rgb="FFD0D1D2"/>
      </bottom>
    </border>
    <border>
      <left style="thin"/>
      <right/>
      <top style="thin">
        <color rgb="FF000000"/>
      </top>
      <bottom style="hair">
        <color rgb="FFD0D1D2"/>
      </bottom>
    </border>
    <border>
      <left/>
      <right style="thin"/>
      <top style="hair">
        <color rgb="FFD0D1D2"/>
      </top>
      <bottom style="hair">
        <color rgb="FFD0D1D2"/>
      </bottom>
    </border>
    <border>
      <left style="thin"/>
      <right/>
      <top style="hair">
        <color rgb="FFD0D1D2"/>
      </top>
      <bottom style="hair">
        <color rgb="FFD0D1D2"/>
      </bottom>
    </border>
    <border>
      <left/>
      <right/>
      <top style="hair">
        <color rgb="FFD0D1D2"/>
      </top>
      <bottom style="hair">
        <color rgb="FFD0D1D2"/>
      </bottom>
    </border>
    <border>
      <left style="thin"/>
      <right/>
      <top style="thin"/>
      <bottom style="thin"/>
    </border>
    <border>
      <left/>
      <right/>
      <top style="hair">
        <color rgb="FFD0D1D2"/>
      </top>
      <bottom style="thin"/>
    </border>
    <border>
      <left/>
      <right style="thin"/>
      <top style="hair">
        <color rgb="FFD0D1D2"/>
      </top>
      <bottom style="thin"/>
    </border>
    <border>
      <left style="thin"/>
      <right/>
      <top style="hair">
        <color rgb="FFD0D1D2"/>
      </top>
      <bottom style="thin"/>
    </border>
    <border>
      <left style="thin"/>
      <right/>
      <top style="thin"/>
      <bottom style="hair">
        <color rgb="FFD0D1D2"/>
      </bottom>
    </border>
    <border>
      <left/>
      <right style="thin"/>
      <top style="thin"/>
      <bottom style="hair">
        <color rgb="FFD0D1D2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hair">
        <color rgb="FFD0D1D2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 style="thin">
        <color rgb="FF000000"/>
      </top>
      <bottom style="hair">
        <color rgb="FFC0C0C0"/>
      </bottom>
    </border>
    <border>
      <left style="thin"/>
      <right style="thin">
        <color rgb="FF000000"/>
      </right>
      <top style="hair">
        <color rgb="FFC0C0C0"/>
      </top>
      <bottom style="hair">
        <color rgb="FFC0C0C0"/>
      </bottom>
    </border>
    <border>
      <left style="thin"/>
      <right style="thin">
        <color rgb="FF000000"/>
      </right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hair">
        <color rgb="FFD0D1D2"/>
      </bottom>
    </border>
    <border>
      <left/>
      <right style="thin"/>
      <top style="hair">
        <color rgb="FFC0C0C0"/>
      </top>
      <bottom style="thin"/>
    </border>
    <border>
      <left style="thin">
        <color rgb="FF000000"/>
      </left>
      <right/>
      <top/>
      <bottom style="hair">
        <color rgb="FFC0C0C0"/>
      </bottom>
    </border>
    <border>
      <left style="thin"/>
      <right/>
      <top/>
      <bottom style="hair">
        <color rgb="FFC0C0C0"/>
      </bottom>
    </border>
    <border>
      <left style="thin">
        <color rgb="FF000000"/>
      </left>
      <right/>
      <top/>
      <bottom style="thin"/>
    </border>
    <border>
      <left style="thin"/>
      <right/>
      <top style="thin">
        <color rgb="FF000000"/>
      </top>
      <bottom style="hair">
        <color rgb="FFC0C0C0"/>
      </bottom>
    </border>
    <border>
      <left style="thin">
        <color rgb="FF00000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 style="thin"/>
      <top style="thin">
        <color rgb="FF000000"/>
      </top>
      <bottom style="hair">
        <color rgb="FFC0C0C0"/>
      </bottom>
    </border>
    <border>
      <left/>
      <right style="thin"/>
      <top/>
      <bottom style="hair">
        <color rgb="FFC0C0C0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>
        <color rgb="FFA6A6A6"/>
      </left>
      <right/>
      <top style="hair">
        <color rgb="FFC0C0C0"/>
      </top>
      <bottom style="hair">
        <color rgb="FFC0C0C0"/>
      </bottom>
    </border>
    <border>
      <left/>
      <right style="thin">
        <color rgb="FFA6A6A6"/>
      </right>
      <top style="hair">
        <color rgb="FFC0C0C0"/>
      </top>
      <bottom style="hair">
        <color rgb="FFC0C0C0"/>
      </bottom>
    </border>
    <border>
      <left style="thin">
        <color rgb="FFA6A6A6"/>
      </left>
      <right/>
      <top style="hair">
        <color rgb="FFC0C0C0"/>
      </top>
      <bottom style="thin">
        <color rgb="FF000000"/>
      </bottom>
    </border>
    <border>
      <left/>
      <right style="thin">
        <color rgb="FFA6A6A6"/>
      </right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thin">
        <color rgb="FFA6A6A6"/>
      </left>
      <right/>
      <top style="hair">
        <color rgb="FFC0C0C0"/>
      </top>
      <bottom/>
    </border>
    <border>
      <left/>
      <right style="thin">
        <color rgb="FFA6A6A6"/>
      </right>
      <top style="hair">
        <color rgb="FFC0C0C0"/>
      </top>
      <bottom/>
    </border>
    <border>
      <left style="thin">
        <color rgb="FFA6A6A6"/>
      </left>
      <right/>
      <top/>
      <bottom style="hair">
        <color rgb="FFC0C0C0"/>
      </bottom>
    </border>
    <border>
      <left/>
      <right style="thin">
        <color rgb="FFA6A6A6"/>
      </right>
      <top/>
      <bottom style="hair">
        <color rgb="FFC0C0C0"/>
      </bottom>
    </border>
    <border>
      <left style="thin">
        <color rgb="FFA6A6A6"/>
      </left>
      <right style="thin">
        <color rgb="FFA6A6A6"/>
      </right>
      <top style="hair">
        <color rgb="FFC0C0C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rgb="FF000000"/>
      </top>
      <bottom/>
    </border>
    <border>
      <left/>
      <right style="thin">
        <color indexed="8"/>
      </right>
      <top style="thin">
        <color rgb="FF000000"/>
      </top>
      <bottom/>
    </border>
    <border>
      <left style="thin">
        <color indexed="8"/>
      </left>
      <right/>
      <top style="thin">
        <color rgb="FF000000"/>
      </top>
      <bottom/>
    </border>
    <border>
      <left/>
      <right style="thin">
        <color indexed="8"/>
      </right>
      <top style="thin">
        <color rgb="FF000000"/>
      </top>
      <bottom style="hair">
        <color rgb="FFC0C0C0"/>
      </bottom>
    </border>
    <border>
      <left/>
      <right style="thin">
        <color indexed="8"/>
      </right>
      <top style="hair">
        <color rgb="FFC0C0C0"/>
      </top>
      <bottom style="hair">
        <color rgb="FFC0C0C0"/>
      </bottom>
    </border>
    <border>
      <left/>
      <right style="thin">
        <color indexed="8"/>
      </right>
      <top style="hair">
        <color rgb="FFC0C0C0"/>
      </top>
      <bottom/>
    </border>
    <border>
      <left/>
      <right style="thin">
        <color indexed="8"/>
      </right>
      <top/>
      <bottom style="hair">
        <color rgb="FFC0C0C0"/>
      </bottom>
    </border>
    <border>
      <left/>
      <right style="thin">
        <color indexed="8"/>
      </right>
      <top style="hair">
        <color rgb="FFC0C0C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C0C0C0"/>
      </bottom>
    </border>
    <border>
      <left style="thin">
        <color rgb="FF000000"/>
      </left>
      <right style="thin">
        <color rgb="FF000000"/>
      </right>
      <top style="hair">
        <color rgb="FFC0C0C0"/>
      </top>
      <bottom style="hair">
        <color rgb="FFC0C0C0"/>
      </bottom>
    </border>
    <border>
      <left style="thin">
        <color rgb="FF000000"/>
      </left>
      <right/>
      <top style="hair">
        <color rgb="FFC0C0C0"/>
      </top>
      <bottom style="hair">
        <color rgb="FFC0C0C0"/>
      </bottom>
    </border>
    <border>
      <left style="thin">
        <color rgb="FF000000"/>
      </left>
      <right style="thin">
        <color rgb="FF000000"/>
      </right>
      <top style="hair">
        <color rgb="FFC0C0C0"/>
      </top>
      <bottom style="thin">
        <color rgb="FF000000"/>
      </bottom>
    </border>
    <border>
      <left style="thin">
        <color rgb="FF000000"/>
      </left>
      <right/>
      <top style="hair">
        <color rgb="FFC0C0C0"/>
      </top>
      <bottom style="thin">
        <color rgb="FF000000"/>
      </bottom>
    </border>
    <border>
      <left style="thin"/>
      <right/>
      <top style="hair">
        <color rgb="FFC0C0C0"/>
      </top>
      <bottom style="thin"/>
    </border>
    <border>
      <left style="thin">
        <color indexed="8"/>
      </left>
      <right style="thin">
        <color indexed="8"/>
      </right>
      <top/>
      <bottom style="hair">
        <color rgb="FFC0C0C0"/>
      </bottom>
    </border>
    <border>
      <left style="thin">
        <color indexed="8"/>
      </left>
      <right style="thin">
        <color indexed="8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thin">
        <color indexed="8"/>
      </left>
      <right style="thin">
        <color indexed="8"/>
      </right>
      <top style="thin">
        <color rgb="FF000000"/>
      </top>
      <bottom style="hair">
        <color rgb="FFC0C0C0"/>
      </bottom>
    </border>
    <border>
      <left style="thin">
        <color indexed="8"/>
      </left>
      <right style="thin">
        <color indexed="8"/>
      </right>
      <top style="hair">
        <color rgb="FFC0C0C0"/>
      </top>
      <bottom/>
    </border>
    <border>
      <left style="thin">
        <color indexed="8"/>
      </left>
      <right style="thin">
        <color indexed="8"/>
      </right>
      <top style="hair">
        <color rgb="FFC0C0C0"/>
      </top>
      <bottom style="thin">
        <color rgb="FF000000"/>
      </bottom>
    </border>
    <border>
      <left/>
      <right style="thin">
        <color rgb="FFA6A6A6"/>
      </right>
      <top style="thin">
        <color rgb="FF000000"/>
      </top>
      <bottom/>
    </border>
    <border>
      <left style="thin">
        <color rgb="FFA6A6A6"/>
      </left>
      <right style="thin">
        <color rgb="FFA6A6A6"/>
      </right>
      <top style="thin">
        <color rgb="FF000000"/>
      </top>
      <bottom/>
    </border>
    <border>
      <left/>
      <right style="thin">
        <color rgb="FFA6A6A6"/>
      </right>
      <top/>
      <bottom/>
    </border>
    <border>
      <left style="thin">
        <color rgb="FFA6A6A6"/>
      </left>
      <right style="thin">
        <color rgb="FFA6A6A6"/>
      </right>
      <top/>
      <bottom/>
    </border>
    <border>
      <left style="thin">
        <color rgb="FFA6A6A6"/>
      </left>
      <right/>
      <top/>
      <bottom/>
    </border>
    <border>
      <left style="thin">
        <color rgb="FFA6A6A6"/>
      </left>
      <right/>
      <top style="thin">
        <color rgb="FF000000"/>
      </top>
      <bottom style="thin">
        <color rgb="FF000000"/>
      </bottom>
    </border>
    <border>
      <left style="thin">
        <color rgb="FFA6A6A6"/>
      </left>
      <right/>
      <top style="thin">
        <color rgb="FF000000"/>
      </top>
      <bottom/>
    </border>
    <border>
      <left/>
      <right style="thin"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167" fontId="4" fillId="0" borderId="0" applyFill="0" applyBorder="0" applyProtection="0">
      <alignment horizontal="right"/>
    </xf>
  </cellStyleXfs>
  <cellXfs count="194">
    <xf numFmtId="0" fontId="0" fillId="0" borderId="0" xfId="0"/>
    <xf numFmtId="0" fontId="4" fillId="0" borderId="0" xfId="0" applyFont="1"/>
    <xf numFmtId="0" fontId="6" fillId="4" borderId="1" xfId="0" applyFont="1" applyFill="1" applyBorder="1" applyAlignment="1">
      <alignment horizontal="left" indent="1"/>
    </xf>
    <xf numFmtId="164" fontId="7" fillId="4" borderId="2" xfId="0" applyNumberFormat="1" applyFont="1" applyFill="1" applyBorder="1" applyAlignment="1">
      <alignment horizontal="right" indent="1"/>
    </xf>
    <xf numFmtId="0" fontId="6" fillId="4" borderId="3" xfId="0" applyFont="1" applyFill="1" applyBorder="1" applyAlignment="1">
      <alignment horizontal="left" indent="1"/>
    </xf>
    <xf numFmtId="164" fontId="7" fillId="4" borderId="4" xfId="0" applyNumberFormat="1" applyFont="1" applyFill="1" applyBorder="1" applyAlignment="1">
      <alignment horizontal="right" indent="1"/>
    </xf>
    <xf numFmtId="165" fontId="7" fillId="4" borderId="3" xfId="0" applyNumberFormat="1" applyFont="1" applyFill="1" applyBorder="1" applyAlignment="1">
      <alignment horizontal="right" indent="1"/>
    </xf>
    <xf numFmtId="165" fontId="7" fillId="4" borderId="5" xfId="0" applyNumberFormat="1" applyFont="1" applyFill="1" applyBorder="1" applyAlignment="1">
      <alignment horizontal="right" indent="1"/>
    </xf>
    <xf numFmtId="0" fontId="6" fillId="4" borderId="5" xfId="0" applyFont="1" applyFill="1" applyBorder="1" applyAlignment="1">
      <alignment horizontal="left" indent="1"/>
    </xf>
    <xf numFmtId="0" fontId="7" fillId="0" borderId="0" xfId="0" applyFont="1"/>
    <xf numFmtId="166" fontId="6" fillId="2" borderId="6" xfId="0" applyNumberFormat="1" applyFont="1" applyFill="1" applyBorder="1" applyAlignment="1">
      <alignment horizontal="center" vertical="center"/>
    </xf>
    <xf numFmtId="164" fontId="7" fillId="4" borderId="5" xfId="0" applyNumberFormat="1" applyFont="1" applyFill="1" applyBorder="1" applyAlignment="1">
      <alignment horizontal="right" indent="1"/>
    </xf>
    <xf numFmtId="166" fontId="7" fillId="0" borderId="4" xfId="0" applyNumberFormat="1" applyFont="1" applyBorder="1" applyAlignment="1">
      <alignment horizontal="center"/>
    </xf>
    <xf numFmtId="166" fontId="7" fillId="0" borderId="3" xfId="0" applyNumberFormat="1" applyFont="1" applyBorder="1" applyAlignment="1">
      <alignment horizontal="right" indent="1"/>
    </xf>
    <xf numFmtId="166" fontId="7" fillId="4" borderId="5" xfId="0" applyNumberFormat="1" applyFont="1" applyFill="1" applyBorder="1" applyAlignment="1">
      <alignment horizontal="right" indent="1"/>
    </xf>
    <xf numFmtId="0" fontId="6" fillId="4" borderId="7" xfId="0" applyFont="1" applyFill="1" applyBorder="1" applyAlignment="1">
      <alignment horizontal="left" indent="1"/>
    </xf>
    <xf numFmtId="0" fontId="6" fillId="4" borderId="8" xfId="0" applyFont="1" applyFill="1" applyBorder="1" applyAlignment="1">
      <alignment horizontal="left" indent="1"/>
    </xf>
    <xf numFmtId="164" fontId="7" fillId="4" borderId="9" xfId="0" applyNumberFormat="1" applyFont="1" applyFill="1" applyBorder="1" applyAlignment="1">
      <alignment horizontal="right" indent="1"/>
    </xf>
    <xf numFmtId="166" fontId="7" fillId="0" borderId="9" xfId="0" applyNumberFormat="1" applyFont="1" applyBorder="1" applyAlignment="1">
      <alignment horizontal="center"/>
    </xf>
    <xf numFmtId="166" fontId="7" fillId="0" borderId="8" xfId="0" applyNumberFormat="1" applyFont="1" applyBorder="1" applyAlignment="1">
      <alignment horizontal="right" indent="1"/>
    </xf>
    <xf numFmtId="0" fontId="7" fillId="0" borderId="10" xfId="0" applyFont="1" applyBorder="1" applyAlignment="1">
      <alignment horizontal="center"/>
    </xf>
    <xf numFmtId="166" fontId="7" fillId="0" borderId="11" xfId="0" applyNumberFormat="1" applyFont="1" applyBorder="1" applyAlignment="1">
      <alignment horizontal="right" indent="1"/>
    </xf>
    <xf numFmtId="166" fontId="7" fillId="4" borderId="7" xfId="0" applyNumberFormat="1" applyFont="1" applyFill="1" applyBorder="1" applyAlignment="1">
      <alignment horizontal="right" indent="1"/>
    </xf>
    <xf numFmtId="0" fontId="4" fillId="0" borderId="0" xfId="0" applyFont="1" applyBorder="1"/>
    <xf numFmtId="0" fontId="4" fillId="5" borderId="0" xfId="0" applyFont="1" applyFill="1" applyBorder="1"/>
    <xf numFmtId="0" fontId="5" fillId="6" borderId="12" xfId="21" applyFont="1" applyFill="1" applyBorder="1" applyAlignment="1">
      <alignment horizontal="center" vertical="center"/>
    </xf>
    <xf numFmtId="0" fontId="5" fillId="6" borderId="13" xfId="21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left" indent="1"/>
    </xf>
    <xf numFmtId="0" fontId="6" fillId="6" borderId="16" xfId="0" applyFont="1" applyFill="1" applyBorder="1" applyAlignment="1">
      <alignment horizontal="center"/>
    </xf>
    <xf numFmtId="164" fontId="7" fillId="4" borderId="17" xfId="0" applyNumberFormat="1" applyFont="1" applyFill="1" applyBorder="1" applyAlignment="1">
      <alignment horizontal="right" indent="1"/>
    </xf>
    <xf numFmtId="164" fontId="7" fillId="4" borderId="18" xfId="0" applyNumberFormat="1" applyFont="1" applyFill="1" applyBorder="1" applyAlignment="1">
      <alignment horizontal="right" indent="1"/>
    </xf>
    <xf numFmtId="164" fontId="7" fillId="4" borderId="19" xfId="0" applyNumberFormat="1" applyFont="1" applyFill="1" applyBorder="1" applyAlignment="1">
      <alignment horizontal="right" indent="1"/>
    </xf>
    <xf numFmtId="164" fontId="4" fillId="5" borderId="0" xfId="0" applyNumberFormat="1" applyFont="1" applyFill="1" applyBorder="1"/>
    <xf numFmtId="0" fontId="6" fillId="0" borderId="2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6" borderId="23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5" fillId="5" borderId="0" xfId="0" applyFont="1" applyFill="1" applyBorder="1"/>
    <xf numFmtId="165" fontId="7" fillId="5" borderId="0" xfId="0" applyNumberFormat="1" applyFont="1" applyFill="1" applyBorder="1" applyAlignment="1">
      <alignment horizontal="right" indent="1"/>
    </xf>
    <xf numFmtId="0" fontId="4" fillId="5" borderId="0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left" indent="1"/>
    </xf>
    <xf numFmtId="0" fontId="7" fillId="2" borderId="25" xfId="0" applyFont="1" applyFill="1" applyBorder="1" applyAlignment="1">
      <alignment horizontal="left" indent="1"/>
    </xf>
    <xf numFmtId="0" fontId="6" fillId="2" borderId="26" xfId="0" applyFont="1" applyFill="1" applyBorder="1" applyAlignment="1">
      <alignment horizontal="left" indent="1"/>
    </xf>
    <xf numFmtId="0" fontId="6" fillId="2" borderId="27" xfId="0" applyFont="1" applyFill="1" applyBorder="1" applyAlignment="1">
      <alignment horizontal="left" indent="1"/>
    </xf>
    <xf numFmtId="0" fontId="6" fillId="4" borderId="28" xfId="0" applyFont="1" applyFill="1" applyBorder="1" applyAlignment="1">
      <alignment horizontal="left" indent="1"/>
    </xf>
    <xf numFmtId="164" fontId="7" fillId="4" borderId="28" xfId="0" applyNumberFormat="1" applyFont="1" applyFill="1" applyBorder="1" applyAlignment="1">
      <alignment horizontal="right" indent="1"/>
    </xf>
    <xf numFmtId="165" fontId="7" fillId="4" borderId="28" xfId="0" applyNumberFormat="1" applyFont="1" applyFill="1" applyBorder="1" applyAlignment="1">
      <alignment horizontal="right" indent="1"/>
    </xf>
    <xf numFmtId="0" fontId="6" fillId="4" borderId="10" xfId="0" applyFont="1" applyFill="1" applyBorder="1" applyAlignment="1">
      <alignment horizontal="left" indent="1"/>
    </xf>
    <xf numFmtId="165" fontId="7" fillId="4" borderId="11" xfId="0" applyNumberFormat="1" applyFont="1" applyFill="1" applyBorder="1" applyAlignment="1">
      <alignment horizontal="right" indent="1"/>
    </xf>
    <xf numFmtId="0" fontId="6" fillId="4" borderId="4" xfId="0" applyFont="1" applyFill="1" applyBorder="1" applyAlignment="1">
      <alignment horizontal="left" indent="1"/>
    </xf>
    <xf numFmtId="164" fontId="7" fillId="4" borderId="7" xfId="0" applyNumberFormat="1" applyFont="1" applyFill="1" applyBorder="1" applyAlignment="1">
      <alignment horizontal="right" indent="1"/>
    </xf>
    <xf numFmtId="0" fontId="6" fillId="4" borderId="9" xfId="0" applyFont="1" applyFill="1" applyBorder="1" applyAlignment="1">
      <alignment horizontal="left" indent="1"/>
    </xf>
    <xf numFmtId="165" fontId="4" fillId="5" borderId="0" xfId="0" applyNumberFormat="1" applyFont="1" applyFill="1" applyBorder="1" applyAlignment="1" applyProtection="1">
      <alignment horizontal="left"/>
      <protection hidden="1"/>
    </xf>
    <xf numFmtId="0" fontId="6" fillId="0" borderId="29" xfId="0" applyFont="1" applyFill="1" applyBorder="1" applyAlignment="1">
      <alignment horizontal="left"/>
    </xf>
    <xf numFmtId="9" fontId="7" fillId="0" borderId="30" xfId="0" applyNumberFormat="1" applyFont="1" applyFill="1" applyBorder="1" applyAlignment="1" applyProtection="1">
      <alignment horizontal="center"/>
      <protection locked="0"/>
    </xf>
    <xf numFmtId="164" fontId="7" fillId="5" borderId="31" xfId="0" applyNumberFormat="1" applyFont="1" applyFill="1" applyBorder="1" applyAlignment="1" applyProtection="1">
      <alignment horizontal="right" indent="1"/>
      <protection locked="0"/>
    </xf>
    <xf numFmtId="9" fontId="7" fillId="0" borderId="32" xfId="0" applyNumberFormat="1" applyFont="1" applyFill="1" applyBorder="1" applyAlignment="1" applyProtection="1">
      <alignment horizontal="center"/>
      <protection locked="0"/>
    </xf>
    <xf numFmtId="164" fontId="7" fillId="5" borderId="33" xfId="0" applyNumberFormat="1" applyFont="1" applyFill="1" applyBorder="1" applyAlignment="1" applyProtection="1">
      <alignment horizontal="right" indent="1"/>
      <protection locked="0"/>
    </xf>
    <xf numFmtId="9" fontId="7" fillId="0" borderId="34" xfId="0" applyNumberFormat="1" applyFont="1" applyFill="1" applyBorder="1" applyAlignment="1" applyProtection="1">
      <alignment horizontal="center"/>
      <protection locked="0"/>
    </xf>
    <xf numFmtId="9" fontId="7" fillId="0" borderId="35" xfId="0" applyNumberFormat="1" applyFont="1" applyFill="1" applyBorder="1" applyAlignment="1" applyProtection="1">
      <alignment horizontal="center"/>
      <protection locked="0"/>
    </xf>
    <xf numFmtId="9" fontId="7" fillId="0" borderId="36" xfId="0" applyNumberFormat="1" applyFont="1" applyFill="1" applyBorder="1" applyAlignment="1" applyProtection="1">
      <alignment horizontal="center"/>
      <protection locked="0"/>
    </xf>
    <xf numFmtId="9" fontId="7" fillId="0" borderId="20" xfId="0" applyNumberFormat="1" applyFont="1" applyFill="1" applyBorder="1" applyAlignment="1" applyProtection="1">
      <alignment horizontal="center"/>
      <protection locked="0"/>
    </xf>
    <xf numFmtId="9" fontId="7" fillId="0" borderId="37" xfId="0" applyNumberFormat="1" applyFont="1" applyFill="1" applyBorder="1" applyAlignment="1" applyProtection="1">
      <alignment horizontal="center"/>
      <protection locked="0"/>
    </xf>
    <xf numFmtId="9" fontId="7" fillId="0" borderId="38" xfId="0" applyNumberFormat="1" applyFont="1" applyFill="1" applyBorder="1" applyAlignment="1" applyProtection="1">
      <alignment horizontal="center"/>
      <protection locked="0"/>
    </xf>
    <xf numFmtId="9" fontId="7" fillId="0" borderId="39" xfId="0" applyNumberFormat="1" applyFont="1" applyFill="1" applyBorder="1" applyAlignment="1" applyProtection="1">
      <alignment horizontal="center"/>
      <protection locked="0"/>
    </xf>
    <xf numFmtId="164" fontId="7" fillId="5" borderId="35" xfId="0" applyNumberFormat="1" applyFont="1" applyFill="1" applyBorder="1" applyAlignment="1" applyProtection="1">
      <alignment horizontal="right" indent="1"/>
      <protection locked="0"/>
    </xf>
    <xf numFmtId="164" fontId="7" fillId="5" borderId="20" xfId="0" applyNumberFormat="1" applyFont="1" applyFill="1" applyBorder="1" applyAlignment="1" applyProtection="1">
      <alignment horizontal="right" indent="1"/>
      <protection locked="0"/>
    </xf>
    <xf numFmtId="164" fontId="7" fillId="5" borderId="38" xfId="0" applyNumberFormat="1" applyFont="1" applyFill="1" applyBorder="1" applyAlignment="1" applyProtection="1">
      <alignment horizontal="right" indent="1"/>
      <protection locked="0"/>
    </xf>
    <xf numFmtId="0" fontId="5" fillId="6" borderId="40" xfId="22" applyFont="1" applyFill="1" applyBorder="1" applyAlignment="1">
      <alignment horizontal="center"/>
    </xf>
    <xf numFmtId="0" fontId="5" fillId="6" borderId="13" xfId="22" applyFont="1" applyFill="1" applyBorder="1" applyAlignment="1">
      <alignment horizontal="center"/>
    </xf>
    <xf numFmtId="168" fontId="4" fillId="5" borderId="0" xfId="0" applyNumberFormat="1" applyFont="1" applyFill="1" applyBorder="1"/>
    <xf numFmtId="168" fontId="4" fillId="0" borderId="0" xfId="0" applyNumberFormat="1" applyFont="1"/>
    <xf numFmtId="166" fontId="6" fillId="2" borderId="41" xfId="0" applyNumberFormat="1" applyFont="1" applyFill="1" applyBorder="1" applyAlignment="1">
      <alignment horizontal="center" vertical="center"/>
    </xf>
    <xf numFmtId="166" fontId="6" fillId="2" borderId="42" xfId="0" applyNumberFormat="1" applyFont="1" applyFill="1" applyBorder="1" applyAlignment="1">
      <alignment horizontal="center" vertical="center"/>
    </xf>
    <xf numFmtId="166" fontId="7" fillId="0" borderId="28" xfId="0" applyNumberFormat="1" applyFont="1" applyBorder="1" applyAlignment="1">
      <alignment horizontal="right" indent="1"/>
    </xf>
    <xf numFmtId="0" fontId="5" fillId="0" borderId="0" xfId="0" applyFont="1"/>
    <xf numFmtId="0" fontId="6" fillId="6" borderId="0" xfId="0" applyFont="1" applyFill="1" applyBorder="1" applyAlignment="1">
      <alignment horizontal="left" vertical="center" indent="1"/>
    </xf>
    <xf numFmtId="0" fontId="7" fillId="6" borderId="0" xfId="0" applyFont="1" applyFill="1" applyBorder="1" applyAlignment="1">
      <alignment horizontal="left" vertical="center" indent="1"/>
    </xf>
    <xf numFmtId="0" fontId="7" fillId="6" borderId="43" xfId="0" applyFont="1" applyFill="1" applyBorder="1" applyAlignment="1">
      <alignment horizontal="left" vertical="center" indent="1"/>
    </xf>
    <xf numFmtId="0" fontId="6" fillId="6" borderId="44" xfId="0" applyFont="1" applyFill="1" applyBorder="1" applyAlignment="1">
      <alignment horizontal="left" vertical="center" indent="1"/>
    </xf>
    <xf numFmtId="164" fontId="4" fillId="0" borderId="0" xfId="0" applyNumberFormat="1" applyFont="1"/>
    <xf numFmtId="0" fontId="6" fillId="2" borderId="6" xfId="0" applyFont="1" applyFill="1" applyBorder="1" applyAlignment="1">
      <alignment horizontal="left" indent="1"/>
    </xf>
    <xf numFmtId="0" fontId="7" fillId="2" borderId="41" xfId="0" applyFont="1" applyFill="1" applyBorder="1" applyAlignment="1">
      <alignment horizontal="left" indent="1"/>
    </xf>
    <xf numFmtId="0" fontId="6" fillId="2" borderId="41" xfId="0" applyFont="1" applyFill="1" applyBorder="1" applyAlignment="1">
      <alignment horizontal="left" indent="1"/>
    </xf>
    <xf numFmtId="0" fontId="6" fillId="2" borderId="42" xfId="0" applyFont="1" applyFill="1" applyBorder="1" applyAlignment="1">
      <alignment horizontal="left" indent="1"/>
    </xf>
    <xf numFmtId="169" fontId="7" fillId="4" borderId="3" xfId="0" applyNumberFormat="1" applyFont="1" applyFill="1" applyBorder="1" applyAlignment="1">
      <alignment horizontal="right" indent="1"/>
    </xf>
    <xf numFmtId="169" fontId="7" fillId="4" borderId="8" xfId="0" applyNumberFormat="1" applyFont="1" applyFill="1" applyBorder="1" applyAlignment="1">
      <alignment horizontal="right" indent="1"/>
    </xf>
    <xf numFmtId="169" fontId="7" fillId="4" borderId="7" xfId="0" applyNumberFormat="1" applyFont="1" applyFill="1" applyBorder="1" applyAlignment="1">
      <alignment horizontal="right" indent="1"/>
    </xf>
    <xf numFmtId="0" fontId="5" fillId="6" borderId="23" xfId="21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2" fontId="5" fillId="6" borderId="23" xfId="21" applyNumberFormat="1" applyFont="1" applyFill="1" applyBorder="1" applyAlignment="1">
      <alignment horizontal="center"/>
    </xf>
    <xf numFmtId="165" fontId="7" fillId="5" borderId="35" xfId="0" applyNumberFormat="1" applyFont="1" applyFill="1" applyBorder="1" applyAlignment="1">
      <alignment horizontal="right" indent="1"/>
    </xf>
    <xf numFmtId="164" fontId="7" fillId="5" borderId="45" xfId="0" applyNumberFormat="1" applyFont="1" applyFill="1" applyBorder="1" applyAlignment="1">
      <alignment horizontal="right" indent="1"/>
    </xf>
    <xf numFmtId="165" fontId="7" fillId="5" borderId="46" xfId="0" applyNumberFormat="1" applyFont="1" applyFill="1" applyBorder="1" applyAlignment="1">
      <alignment horizontal="right" indent="1"/>
    </xf>
    <xf numFmtId="165" fontId="7" fillId="5" borderId="21" xfId="0" applyNumberFormat="1" applyFont="1" applyFill="1" applyBorder="1" applyAlignment="1">
      <alignment horizontal="right" indent="1"/>
    </xf>
    <xf numFmtId="164" fontId="7" fillId="5" borderId="47" xfId="0" applyNumberFormat="1" applyFont="1" applyFill="1" applyBorder="1" applyAlignment="1">
      <alignment horizontal="right" indent="1"/>
    </xf>
    <xf numFmtId="165" fontId="7" fillId="5" borderId="48" xfId="0" applyNumberFormat="1" applyFont="1" applyFill="1" applyBorder="1" applyAlignment="1">
      <alignment horizontal="right" indent="1"/>
    </xf>
    <xf numFmtId="165" fontId="7" fillId="5" borderId="49" xfId="0" applyNumberFormat="1" applyFont="1" applyFill="1" applyBorder="1" applyAlignment="1">
      <alignment horizontal="right" indent="1"/>
    </xf>
    <xf numFmtId="164" fontId="7" fillId="5" borderId="50" xfId="0" applyNumberFormat="1" applyFont="1" applyFill="1" applyBorder="1" applyAlignment="1">
      <alignment horizontal="right" indent="1"/>
    </xf>
    <xf numFmtId="165" fontId="7" fillId="5" borderId="51" xfId="0" applyNumberFormat="1" applyFont="1" applyFill="1" applyBorder="1" applyAlignment="1">
      <alignment horizontal="right" indent="1"/>
    </xf>
    <xf numFmtId="165" fontId="7" fillId="5" borderId="22" xfId="0" applyNumberFormat="1" applyFont="1" applyFill="1" applyBorder="1" applyAlignment="1">
      <alignment horizontal="right" indent="1"/>
    </xf>
    <xf numFmtId="164" fontId="7" fillId="5" borderId="52" xfId="0" applyNumberFormat="1" applyFont="1" applyFill="1" applyBorder="1" applyAlignment="1">
      <alignment horizontal="right" indent="1"/>
    </xf>
    <xf numFmtId="165" fontId="7" fillId="5" borderId="53" xfId="0" applyNumberFormat="1" applyFont="1" applyFill="1" applyBorder="1" applyAlignment="1">
      <alignment horizontal="right" indent="1"/>
    </xf>
    <xf numFmtId="165" fontId="7" fillId="5" borderId="20" xfId="0" applyNumberFormat="1" applyFont="1" applyFill="1" applyBorder="1" applyAlignment="1">
      <alignment horizontal="right" indent="1"/>
    </xf>
    <xf numFmtId="164" fontId="7" fillId="5" borderId="54" xfId="0" applyNumberFormat="1" applyFont="1" applyFill="1" applyBorder="1" applyAlignment="1">
      <alignment horizontal="right" indent="1"/>
    </xf>
    <xf numFmtId="165" fontId="4" fillId="0" borderId="0" xfId="0" applyNumberFormat="1" applyFont="1"/>
    <xf numFmtId="0" fontId="4" fillId="0" borderId="35" xfId="0" applyFont="1" applyBorder="1"/>
    <xf numFmtId="0" fontId="4" fillId="0" borderId="21" xfId="0" applyFont="1" applyBorder="1"/>
    <xf numFmtId="0" fontId="4" fillId="0" borderId="49" xfId="0" applyFont="1" applyBorder="1"/>
    <xf numFmtId="0" fontId="5" fillId="0" borderId="35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6" fillId="6" borderId="27" xfId="0" applyFont="1" applyFill="1" applyBorder="1" applyAlignment="1">
      <alignment horizontal="left" vertical="center" indent="1"/>
    </xf>
    <xf numFmtId="0" fontId="7" fillId="6" borderId="25" xfId="0" applyFont="1" applyFill="1" applyBorder="1" applyAlignment="1">
      <alignment horizontal="left" vertical="center" indent="1"/>
    </xf>
    <xf numFmtId="0" fontId="7" fillId="6" borderId="26" xfId="0" applyFont="1" applyFill="1" applyBorder="1" applyAlignment="1">
      <alignment horizontal="left" vertical="center" indent="1"/>
    </xf>
    <xf numFmtId="0" fontId="6" fillId="6" borderId="25" xfId="0" applyFont="1" applyFill="1" applyBorder="1" applyAlignment="1">
      <alignment horizontal="left" vertical="center" indent="1"/>
    </xf>
    <xf numFmtId="0" fontId="6" fillId="6" borderId="55" xfId="0" applyNumberFormat="1" applyFont="1" applyFill="1" applyBorder="1" applyAlignment="1">
      <alignment horizontal="center" wrapText="1"/>
    </xf>
    <xf numFmtId="0" fontId="6" fillId="6" borderId="56" xfId="0" applyNumberFormat="1" applyFont="1" applyFill="1" applyBorder="1" applyAlignment="1">
      <alignment horizontal="center" wrapText="1"/>
    </xf>
    <xf numFmtId="0" fontId="6" fillId="6" borderId="57" xfId="0" applyNumberFormat="1" applyFont="1" applyFill="1" applyBorder="1" applyAlignment="1">
      <alignment horizontal="center" wrapText="1"/>
    </xf>
    <xf numFmtId="0" fontId="6" fillId="5" borderId="58" xfId="0" applyNumberFormat="1" applyFont="1" applyFill="1" applyBorder="1" applyAlignment="1">
      <alignment horizontal="left"/>
    </xf>
    <xf numFmtId="0" fontId="6" fillId="5" borderId="59" xfId="0" applyNumberFormat="1" applyFont="1" applyFill="1" applyBorder="1" applyAlignment="1">
      <alignment horizontal="left"/>
    </xf>
    <xf numFmtId="0" fontId="6" fillId="5" borderId="60" xfId="0" applyNumberFormat="1" applyFont="1" applyFill="1" applyBorder="1" applyAlignment="1">
      <alignment horizontal="left"/>
    </xf>
    <xf numFmtId="0" fontId="6" fillId="5" borderId="61" xfId="0" applyNumberFormat="1" applyFont="1" applyFill="1" applyBorder="1" applyAlignment="1">
      <alignment horizontal="left"/>
    </xf>
    <xf numFmtId="0" fontId="6" fillId="5" borderId="62" xfId="0" applyNumberFormat="1" applyFont="1" applyFill="1" applyBorder="1" applyAlignment="1">
      <alignment horizontal="left"/>
    </xf>
    <xf numFmtId="0" fontId="4" fillId="5" borderId="0" xfId="0" applyFont="1" applyFill="1"/>
    <xf numFmtId="0" fontId="6" fillId="5" borderId="0" xfId="0" applyNumberFormat="1" applyFont="1" applyFill="1" applyBorder="1" applyAlignment="1">
      <alignment horizontal="center" wrapText="1"/>
    </xf>
    <xf numFmtId="1" fontId="4" fillId="0" borderId="0" xfId="0" applyNumberFormat="1" applyFont="1"/>
    <xf numFmtId="0" fontId="4" fillId="0" borderId="63" xfId="0" applyFont="1" applyBorder="1" applyAlignment="1">
      <alignment horizontal="right" indent="1"/>
    </xf>
    <xf numFmtId="0" fontId="4" fillId="0" borderId="34" xfId="0" applyFont="1" applyBorder="1" applyAlignment="1">
      <alignment horizontal="right" indent="1"/>
    </xf>
    <xf numFmtId="0" fontId="4" fillId="0" borderId="64" xfId="0" applyFont="1" applyBorder="1" applyAlignment="1">
      <alignment horizontal="right" indent="1"/>
    </xf>
    <xf numFmtId="0" fontId="4" fillId="0" borderId="65" xfId="0" applyFont="1" applyBorder="1" applyAlignment="1">
      <alignment horizontal="right" indent="1"/>
    </xf>
    <xf numFmtId="0" fontId="4" fillId="0" borderId="66" xfId="0" applyFont="1" applyBorder="1" applyAlignment="1">
      <alignment horizontal="right" indent="1"/>
    </xf>
    <xf numFmtId="0" fontId="4" fillId="0" borderId="67" xfId="0" applyFont="1" applyBorder="1" applyAlignment="1">
      <alignment horizontal="right" indent="1"/>
    </xf>
    <xf numFmtId="164" fontId="4" fillId="0" borderId="0" xfId="0" applyNumberFormat="1" applyFont="1" applyBorder="1"/>
    <xf numFmtId="164" fontId="7" fillId="5" borderId="68" xfId="0" applyNumberFormat="1" applyFont="1" applyFill="1" applyBorder="1" applyAlignment="1" applyProtection="1">
      <alignment horizontal="right" indent="1"/>
      <protection locked="0"/>
    </xf>
    <xf numFmtId="164" fontId="4" fillId="0" borderId="69" xfId="0" applyNumberFormat="1" applyFont="1" applyBorder="1" applyAlignment="1">
      <alignment horizontal="right" indent="1"/>
    </xf>
    <xf numFmtId="164" fontId="4" fillId="0" borderId="70" xfId="0" applyNumberFormat="1" applyFont="1" applyBorder="1" applyAlignment="1">
      <alignment horizontal="right" indent="1"/>
    </xf>
    <xf numFmtId="0" fontId="6" fillId="5" borderId="0" xfId="0" applyNumberFormat="1" applyFont="1" applyFill="1" applyBorder="1" applyAlignment="1">
      <alignment horizontal="left"/>
    </xf>
    <xf numFmtId="164" fontId="7" fillId="5" borderId="71" xfId="0" applyNumberFormat="1" applyFont="1" applyFill="1" applyBorder="1" applyAlignment="1" applyProtection="1">
      <alignment horizontal="right" indent="1"/>
      <protection locked="0"/>
    </xf>
    <xf numFmtId="164" fontId="4" fillId="0" borderId="72" xfId="0" applyNumberFormat="1" applyFont="1" applyBorder="1" applyAlignment="1">
      <alignment horizontal="right" indent="1"/>
    </xf>
    <xf numFmtId="164" fontId="4" fillId="0" borderId="73" xfId="0" applyNumberFormat="1" applyFont="1" applyBorder="1" applyAlignment="1">
      <alignment horizontal="right" indent="1"/>
    </xf>
    <xf numFmtId="164" fontId="4" fillId="0" borderId="74" xfId="0" applyNumberFormat="1" applyFont="1" applyBorder="1" applyAlignment="1">
      <alignment horizontal="right" indent="1"/>
    </xf>
    <xf numFmtId="0" fontId="7" fillId="6" borderId="75" xfId="0" applyFont="1" applyFill="1" applyBorder="1" applyAlignment="1">
      <alignment horizontal="center"/>
    </xf>
    <xf numFmtId="0" fontId="7" fillId="6" borderId="76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left" indent="1"/>
    </xf>
    <xf numFmtId="0" fontId="7" fillId="5" borderId="22" xfId="0" applyFont="1" applyFill="1" applyBorder="1" applyAlignment="1">
      <alignment horizontal="left" indent="1"/>
    </xf>
    <xf numFmtId="0" fontId="7" fillId="5" borderId="49" xfId="0" applyFont="1" applyFill="1" applyBorder="1" applyAlignment="1">
      <alignment horizontal="left" indent="1"/>
    </xf>
    <xf numFmtId="0" fontId="7" fillId="5" borderId="20" xfId="0" applyFont="1" applyFill="1" applyBorder="1" applyAlignment="1">
      <alignment horizontal="left" indent="1"/>
    </xf>
    <xf numFmtId="165" fontId="7" fillId="5" borderId="49" xfId="0" applyNumberFormat="1" applyFont="1" applyFill="1" applyBorder="1" applyAlignment="1">
      <alignment horizontal="left" indent="1"/>
    </xf>
    <xf numFmtId="0" fontId="7" fillId="2" borderId="24" xfId="0" applyFont="1" applyFill="1" applyBorder="1" applyAlignment="1">
      <alignment horizontal="left" indent="1"/>
    </xf>
    <xf numFmtId="0" fontId="7" fillId="6" borderId="77" xfId="0" applyFont="1" applyFill="1" applyBorder="1" applyAlignment="1">
      <alignment horizontal="center"/>
    </xf>
    <xf numFmtId="0" fontId="7" fillId="6" borderId="78" xfId="0" applyFont="1" applyFill="1" applyBorder="1" applyAlignment="1">
      <alignment horizontal="center" vertical="center" wrapText="1"/>
    </xf>
    <xf numFmtId="0" fontId="7" fillId="6" borderId="79" xfId="0" applyFont="1" applyFill="1" applyBorder="1" applyAlignment="1">
      <alignment horizontal="center" vertical="center" wrapText="1"/>
    </xf>
    <xf numFmtId="165" fontId="7" fillId="6" borderId="77" xfId="0" applyNumberFormat="1" applyFont="1" applyFill="1" applyBorder="1" applyAlignment="1">
      <alignment horizontal="center"/>
    </xf>
    <xf numFmtId="0" fontId="7" fillId="6" borderId="77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164" fontId="7" fillId="2" borderId="80" xfId="0" applyNumberFormat="1" applyFont="1" applyFill="1" applyBorder="1" applyAlignment="1">
      <alignment horizontal="right" indent="1"/>
    </xf>
    <xf numFmtId="165" fontId="7" fillId="2" borderId="24" xfId="0" applyNumberFormat="1" applyFont="1" applyFill="1" applyBorder="1" applyAlignment="1">
      <alignment horizontal="right" indent="1"/>
    </xf>
    <xf numFmtId="0" fontId="9" fillId="0" borderId="0" xfId="20" applyFont="1"/>
    <xf numFmtId="166" fontId="7" fillId="2" borderId="6" xfId="0" applyNumberFormat="1" applyFont="1" applyFill="1" applyBorder="1" applyAlignment="1">
      <alignment horizontal="center" vertical="center"/>
    </xf>
    <xf numFmtId="166" fontId="7" fillId="2" borderId="41" xfId="0" applyNumberFormat="1" applyFont="1" applyFill="1" applyBorder="1" applyAlignment="1">
      <alignment horizontal="center" vertical="center"/>
    </xf>
    <xf numFmtId="166" fontId="7" fillId="2" borderId="42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indent="1"/>
    </xf>
    <xf numFmtId="0" fontId="7" fillId="4" borderId="3" xfId="0" applyFont="1" applyFill="1" applyBorder="1" applyAlignment="1">
      <alignment horizontal="left" indent="1"/>
    </xf>
    <xf numFmtId="0" fontId="7" fillId="4" borderId="8" xfId="0" applyFont="1" applyFill="1" applyBorder="1" applyAlignment="1">
      <alignment horizontal="left" indent="1"/>
    </xf>
    <xf numFmtId="0" fontId="10" fillId="0" borderId="0" xfId="0" applyFont="1"/>
    <xf numFmtId="0" fontId="5" fillId="5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6" borderId="81" xfId="0" applyFont="1" applyFill="1" applyBorder="1" applyAlignment="1">
      <alignment horizontal="center" vertical="center" wrapText="1"/>
    </xf>
    <xf numFmtId="0" fontId="7" fillId="6" borderId="75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6" fillId="6" borderId="82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166" fontId="6" fillId="6" borderId="6" xfId="0" applyNumberFormat="1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5" fillId="6" borderId="6" xfId="0" applyFont="1" applyFill="1" applyBorder="1" applyAlignment="1">
      <alignment horizontal="center"/>
    </xf>
    <xf numFmtId="0" fontId="5" fillId="6" borderId="41" xfId="0" applyFont="1" applyFill="1" applyBorder="1" applyAlignment="1">
      <alignment horizontal="center"/>
    </xf>
    <xf numFmtId="0" fontId="7" fillId="6" borderId="82" xfId="0" applyFont="1" applyFill="1" applyBorder="1" applyAlignment="1">
      <alignment horizontal="center" vertical="center" wrapText="1"/>
    </xf>
    <xf numFmtId="0" fontId="7" fillId="6" borderId="4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166" fontId="7" fillId="6" borderId="6" xfId="0" applyNumberFormat="1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/>
    </xf>
    <xf numFmtId="0" fontId="4" fillId="6" borderId="41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left" vertical="center" indent="1"/>
    </xf>
    <xf numFmtId="0" fontId="6" fillId="6" borderId="41" xfId="0" applyFont="1" applyFill="1" applyBorder="1" applyAlignment="1">
      <alignment horizontal="left" vertical="center" indent="1"/>
    </xf>
    <xf numFmtId="0" fontId="6" fillId="6" borderId="42" xfId="0" applyFont="1" applyFill="1" applyBorder="1" applyAlignment="1">
      <alignment horizontal="left" vertical="center" inden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40% - Accent1" xfId="21"/>
    <cellStyle name="40% - Accent3" xfId="22"/>
    <cellStyle name="NumberCellStyle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FRPEU2013!$T$5</c:f>
              <c:strCache>
                <c:ptCount val="1"/>
                <c:pt idx="0">
                  <c:v>Family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FRPEU2013!$P$6</c:f>
                  <c:strCache>
                    <c:ptCount val="1"/>
                    <c:pt idx="0">
                      <c:v>27%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FRPEU2013!$P$7</c:f>
                  <c:strCache>
                    <c:ptCount val="1"/>
                    <c:pt idx="0">
                      <c:v>28%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FRPEU2013!$P$8</c:f>
                  <c:strCache>
                    <c:ptCount val="1"/>
                    <c:pt idx="0">
                      <c:v>31%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FRPEU2013!$P$9</c:f>
                  <c:strCache>
                    <c:ptCount val="1"/>
                    <c:pt idx="0">
                      <c:v>33%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FRPEU2013!$P$10</c:f>
                  <c:strCache>
                    <c:ptCount val="1"/>
                    <c:pt idx="0">
                      <c:v>32%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FRPEU2013!$P$11</c:f>
                  <c:strCache>
                    <c:ptCount val="1"/>
                    <c:pt idx="0">
                      <c:v>29%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FRPEU2013!$O$6:$O$11</c:f>
              <c:numCache/>
            </c:numRef>
          </c:cat>
          <c:val>
            <c:numRef>
              <c:f>FRPEU2013!$T$6:$T$11</c:f>
              <c:numCache/>
            </c:numRef>
          </c:val>
        </c:ser>
        <c:ser>
          <c:idx val="1"/>
          <c:order val="1"/>
          <c:tx>
            <c:strRef>
              <c:f>FRPEU2013!$U$5</c:f>
              <c:strCache>
                <c:ptCount val="1"/>
                <c:pt idx="0">
                  <c:v>Education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FRPEU2013!$Q$6</c:f>
                  <c:strCache>
                    <c:ptCount val="1"/>
                    <c:pt idx="0">
                      <c:v>18%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FRPEU2013!$Q$7</c:f>
                  <c:strCache>
                    <c:ptCount val="1"/>
                    <c:pt idx="0">
                      <c:v>22%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FRPEU2013!$Q$8</c:f>
                  <c:strCache>
                    <c:ptCount val="1"/>
                    <c:pt idx="0">
                      <c:v>21%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FRPEU2013!$Q$9</c:f>
                  <c:strCache>
                    <c:ptCount val="1"/>
                    <c:pt idx="0">
                      <c:v>23%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FRPEU2013!$Q$10</c:f>
                  <c:strCache>
                    <c:ptCount val="1"/>
                    <c:pt idx="0">
                      <c:v>22%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FRPEU2013!$Q$11</c:f>
                  <c:strCache>
                    <c:ptCount val="1"/>
                    <c:pt idx="0">
                      <c:v>20%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FRPEU2013!$O$6:$O$11</c:f>
              <c:numCache/>
            </c:numRef>
          </c:cat>
          <c:val>
            <c:numRef>
              <c:f>FRPEU2013!$U$6:$U$11</c:f>
              <c:numCache/>
            </c:numRef>
          </c:val>
        </c:ser>
        <c:ser>
          <c:idx val="2"/>
          <c:order val="2"/>
          <c:tx>
            <c:strRef>
              <c:f>FRPEU2013!$V$5</c:f>
              <c:strCache>
                <c:ptCount val="1"/>
                <c:pt idx="0">
                  <c:v>Employment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FRPEU2013!$R$6</c:f>
                  <c:strCache>
                    <c:ptCount val="1"/>
                    <c:pt idx="0">
                      <c:v>31%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FRPEU2013!$R$7</c:f>
                  <c:strCache>
                    <c:ptCount val="1"/>
                    <c:pt idx="0">
                      <c:v>28%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FRPEU2013!$R$8</c:f>
                  <c:strCache>
                    <c:ptCount val="1"/>
                    <c:pt idx="0">
                      <c:v>32%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FRPEU2013!$R$9</c:f>
                  <c:strCache>
                    <c:ptCount val="1"/>
                    <c:pt idx="0">
                      <c:v>24%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FRPEU2013!$R$10</c:f>
                  <c:strCache>
                    <c:ptCount val="1"/>
                    <c:pt idx="0">
                      <c:v>23%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FRPEU2013!$R$11</c:f>
                  <c:strCache>
                    <c:ptCount val="1"/>
                    <c:pt idx="0">
                      <c:v>23%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FRPEU2013!$O$6:$O$11</c:f>
              <c:numCache/>
            </c:numRef>
          </c:cat>
          <c:val>
            <c:numRef>
              <c:f>FRPEU2013!$V$6:$V$11</c:f>
              <c:numCache/>
            </c:numRef>
          </c:val>
        </c:ser>
        <c:ser>
          <c:idx val="3"/>
          <c:order val="3"/>
          <c:tx>
            <c:strRef>
              <c:f>FRPEU2013!$W$5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FRPEU2013!$S$6</c:f>
                  <c:strCache>
                    <c:ptCount val="1"/>
                    <c:pt idx="0">
                      <c:v>24%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FRPEU2013!$S$7</c:f>
                  <c:strCache>
                    <c:ptCount val="1"/>
                    <c:pt idx="0">
                      <c:v>23%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FRPEU2013!$S$8</c:f>
                  <c:strCache>
                    <c:ptCount val="1"/>
                    <c:pt idx="0">
                      <c:v>16%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FRPEU2013!$S$9</c:f>
                  <c:strCache>
                    <c:ptCount val="1"/>
                    <c:pt idx="0">
                      <c:v>20%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FRPEU2013!$S$10</c:f>
                  <c:strCache>
                    <c:ptCount val="1"/>
                    <c:pt idx="0">
                      <c:v>23%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FRPEU2013!$S$11</c:f>
                  <c:strCache>
                    <c:ptCount val="1"/>
                    <c:pt idx="0">
                      <c:v>29%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FRPEU2013!$O$6:$O$11</c:f>
              <c:numCache/>
            </c:numRef>
          </c:cat>
          <c:val>
            <c:numRef>
              <c:f>FRPEU2013!$W$6:$W$11</c:f>
              <c:numCache/>
            </c:numRef>
          </c:val>
        </c:ser>
        <c:overlap val="100"/>
        <c:gapWidth val="75"/>
        <c:axId val="2383528"/>
        <c:axId val="21451753"/>
      </c:barChart>
      <c:catAx>
        <c:axId val="23835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1451753"/>
        <c:crosses val="autoZero"/>
        <c:auto val="1"/>
        <c:lblOffset val="100"/>
        <c:noMultiLvlLbl val="0"/>
      </c:catAx>
      <c:valAx>
        <c:axId val="21451753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#\ ###" sourceLinked="1"/>
        <c:majorTickMark val="none"/>
        <c:minorTickMark val="none"/>
        <c:tickLblPos val="nextTo"/>
        <c:spPr>
          <a:noFill/>
          <a:ln w="9525">
            <a:noFill/>
          </a:ln>
        </c:spPr>
        <c:crossAx val="2383528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FRPCTZ2013!$B$10</c:f>
              <c:strCache>
                <c:ptCount val="1"/>
                <c:pt idx="0">
                  <c:v>Belarus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2275"/>
                  <c:y val="0.0755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-0.061"/>
                  <c:y val="0.08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FRPCTZ2013!$D$3:$G$3</c:f>
              <c:strCache/>
            </c:strRef>
          </c:cat>
          <c:val>
            <c:numRef>
              <c:f>FRPCTZ2013!$D$10:$G$10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FRPCTZ2013!$B$11</c:f>
              <c:strCache>
                <c:ptCount val="1"/>
                <c:pt idx="0">
                  <c:v>Russia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FRPCTZ2013!$C$3:$F$3</c:f>
              <c:strCache/>
            </c:strRef>
          </c:cat>
          <c:val>
            <c:numRef>
              <c:f>FRPCTZ2013!$C$11:$F$11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FRPCTZ2013!$B$12</c:f>
              <c:strCache>
                <c:ptCount val="1"/>
                <c:pt idx="0">
                  <c:v>Turkey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FRPCTZ2013!$D$3:$G$3</c:f>
              <c:strCache/>
            </c:strRef>
          </c:cat>
          <c:val>
            <c:numRef>
              <c:f>FRPCTZ2013!$D$12:$G$12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FRPCTZ2013!$B$13</c:f>
              <c:strCache>
                <c:ptCount val="1"/>
                <c:pt idx="0">
                  <c:v>Brazil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FRPCTZ2013!$D$3:$G$3</c:f>
              <c:strCache/>
            </c:strRef>
          </c:cat>
          <c:val>
            <c:numRef>
              <c:f>FRPCTZ2013!$D$13:$G$13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FRPCTZ2013!$C$60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FRPCTZ2013!$B$61:$B$69</c:f>
              <c:strCache/>
            </c:strRef>
          </c:cat>
          <c:val>
            <c:numRef>
              <c:f>FRPCTZ2013!$C$61:$C$69</c:f>
              <c:numCache/>
            </c:numRef>
          </c:val>
        </c:ser>
        <c:ser>
          <c:idx val="1"/>
          <c:order val="1"/>
          <c:tx>
            <c:strRef>
              <c:f>FRPCTZ2013!$D$60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FRPCTZ2013!$B$61:$B$69</c:f>
              <c:strCache/>
            </c:strRef>
          </c:cat>
          <c:val>
            <c:numRef>
              <c:f>FRPCTZ2013!$D$61:$D$69</c:f>
              <c:numCache/>
            </c:numRef>
          </c:val>
        </c:ser>
        <c:ser>
          <c:idx val="2"/>
          <c:order val="2"/>
          <c:tx>
            <c:strRef>
              <c:f>FRPCTZ2013!$E$60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FRPCTZ2013!$B$61:$B$69</c:f>
              <c:strCache/>
            </c:strRef>
          </c:cat>
          <c:val>
            <c:numRef>
              <c:f>FRPCTZ2013!$E$61:$E$69</c:f>
              <c:numCache/>
            </c:numRef>
          </c:val>
        </c:ser>
        <c:axId val="1962716"/>
        <c:axId val="17664445"/>
      </c:barChart>
      <c:catAx>
        <c:axId val="1962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7664445"/>
        <c:crosses val="autoZero"/>
        <c:auto val="1"/>
        <c:lblOffset val="100"/>
        <c:noMultiLvlLbl val="0"/>
      </c:catAx>
      <c:valAx>
        <c:axId val="176644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#\ ###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62716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28"/>
          <c:w val="0.9407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FRPEUPOP!$V$2:$V$36</c:f>
              <c:strCache/>
            </c:strRef>
          </c:cat>
          <c:val>
            <c:numRef>
              <c:f>FRPEUPOP!$X$2:$X$36</c:f>
              <c:numCache/>
            </c:numRef>
          </c:val>
        </c:ser>
        <c:axId val="58848050"/>
        <c:axId val="59870403"/>
      </c:barChart>
      <c:catAx>
        <c:axId val="58848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9870403"/>
        <c:crosses val="autoZero"/>
        <c:auto val="1"/>
        <c:lblOffset val="100"/>
        <c:noMultiLvlLbl val="0"/>
      </c:catAx>
      <c:valAx>
        <c:axId val="598704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84805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FRPCTZ2013!$D$3:$G$3</c:f>
              <c:strCache/>
            </c:strRef>
          </c:cat>
          <c:val>
            <c:numRef>
              <c:f>FRPCTZ2013!$D$80:$G$80</c:f>
              <c:numCache/>
            </c:numRef>
          </c:val>
        </c:ser>
      </c:pieChart>
      <c:spPr>
        <a:noFill/>
        <a:ln w="25400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FRPCTZ2013!$B$4</c:f>
              <c:strCache>
                <c:ptCount val="1"/>
                <c:pt idx="0">
                  <c:v>Ukraine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FRPCTZ2013!$D$3:$G$3</c:f>
              <c:strCache/>
            </c:strRef>
          </c:cat>
          <c:val>
            <c:numRef>
              <c:f>FRPCTZ2013!$D$4:$G$4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13125"/>
          <c:y val="0.129"/>
          <c:w val="0.7685"/>
          <c:h val="0.71325"/>
        </c:manualLayout>
      </c:layout>
      <c:pieChart>
        <c:varyColors val="1"/>
        <c:ser>
          <c:idx val="0"/>
          <c:order val="0"/>
          <c:tx>
            <c:strRef>
              <c:f>FRPCTZ2013!$B$5</c:f>
              <c:strCache>
                <c:ptCount val="1"/>
                <c:pt idx="0">
                  <c:v>India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FRPCTZ2013!$D$3:$G$3</c:f>
              <c:strCache/>
            </c:strRef>
          </c:cat>
          <c:val>
            <c:numRef>
              <c:f>FRPCTZ2013!$D$5:$G$5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FRPCTZ2013!$B$6</c:f>
              <c:strCache>
                <c:ptCount val="1"/>
                <c:pt idx="0">
                  <c:v>United States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FRPCTZ2013!$D$3:$G$3</c:f>
              <c:strCache/>
            </c:strRef>
          </c:cat>
          <c:val>
            <c:numRef>
              <c:f>FRPCTZ2013!$D$6:$G$6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FRPCTZ2013!$B$7</c:f>
              <c:strCache>
                <c:ptCount val="1"/>
                <c:pt idx="0">
                  <c:v>China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FRPCTZ2013!$D$3:$G$3</c:f>
              <c:strCache/>
            </c:strRef>
          </c:cat>
          <c:val>
            <c:numRef>
              <c:f>FRPCTZ2013!$D$7:$G$7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FRPCTZ2013!$B$8</c:f>
              <c:strCache>
                <c:ptCount val="1"/>
                <c:pt idx="0">
                  <c:v>Philippines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FRPCTZ2013!$D$3:$G$3</c:f>
              <c:strCache/>
            </c:strRef>
          </c:cat>
          <c:val>
            <c:numRef>
              <c:f>FRPCTZ2013!$D$8:$G$8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FRPCTZ2013!$B$9</c:f>
              <c:strCache>
                <c:ptCount val="1"/>
                <c:pt idx="0">
                  <c:v>Morocco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FRPCTZ2013!$D$3:$G$3</c:f>
              <c:strCache/>
            </c:strRef>
          </c:cat>
          <c:val>
            <c:numRef>
              <c:f>FRPCTZ2013!$D$9:$G$9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590550</xdr:colOff>
      <xdr:row>15</xdr:row>
      <xdr:rowOff>142875</xdr:rowOff>
    </xdr:from>
    <xdr:to>
      <xdr:col>22</xdr:col>
      <xdr:colOff>457200</xdr:colOff>
      <xdr:row>30</xdr:row>
      <xdr:rowOff>123825</xdr:rowOff>
    </xdr:to>
    <xdr:graphicFrame macro="">
      <xdr:nvGraphicFramePr>
        <xdr:cNvPr id="11" name="Chart 10"/>
        <xdr:cNvGraphicFramePr/>
      </xdr:nvGraphicFramePr>
      <xdr:xfrm>
        <a:off x="10010775" y="3638550"/>
        <a:ext cx="77152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142875</xdr:rowOff>
    </xdr:from>
    <xdr:to>
      <xdr:col>13</xdr:col>
      <xdr:colOff>28575</xdr:colOff>
      <xdr:row>17</xdr:row>
      <xdr:rowOff>104775</xdr:rowOff>
    </xdr:to>
    <xdr:graphicFrame macro="">
      <xdr:nvGraphicFramePr>
        <xdr:cNvPr id="2" name="Chart 1"/>
        <xdr:cNvGraphicFramePr/>
      </xdr:nvGraphicFramePr>
      <xdr:xfrm>
        <a:off x="647700" y="981075"/>
        <a:ext cx="73056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17</xdr:row>
      <xdr:rowOff>38100</xdr:rowOff>
    </xdr:from>
    <xdr:to>
      <xdr:col>15</xdr:col>
      <xdr:colOff>123825</xdr:colOff>
      <xdr:row>49</xdr:row>
      <xdr:rowOff>123825</xdr:rowOff>
    </xdr:to>
    <xdr:graphicFrame macro="">
      <xdr:nvGraphicFramePr>
        <xdr:cNvPr id="3" name="Chart 2"/>
        <xdr:cNvGraphicFramePr/>
      </xdr:nvGraphicFramePr>
      <xdr:xfrm>
        <a:off x="200025" y="3200400"/>
        <a:ext cx="124491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361950</xdr:colOff>
      <xdr:row>19</xdr:row>
      <xdr:rowOff>19050</xdr:rowOff>
    </xdr:from>
    <xdr:to>
      <xdr:col>3</xdr:col>
      <xdr:colOff>628650</xdr:colOff>
      <xdr:row>32</xdr:row>
      <xdr:rowOff>95250</xdr:rowOff>
    </xdr:to>
    <xdr:graphicFrame macro="">
      <xdr:nvGraphicFramePr>
        <xdr:cNvPr id="4" name="Chart 3"/>
        <xdr:cNvGraphicFramePr/>
      </xdr:nvGraphicFramePr>
      <xdr:xfrm>
        <a:off x="590550" y="3486150"/>
        <a:ext cx="236220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619125</xdr:colOff>
      <xdr:row>18</xdr:row>
      <xdr:rowOff>76200</xdr:rowOff>
    </xdr:from>
    <xdr:to>
      <xdr:col>6</xdr:col>
      <xdr:colOff>57150</xdr:colOff>
      <xdr:row>32</xdr:row>
      <xdr:rowOff>123825</xdr:rowOff>
    </xdr:to>
    <xdr:graphicFrame macro="">
      <xdr:nvGraphicFramePr>
        <xdr:cNvPr id="20" name="Chart 19"/>
        <xdr:cNvGraphicFramePr/>
      </xdr:nvGraphicFramePr>
      <xdr:xfrm>
        <a:off x="2943225" y="3390900"/>
        <a:ext cx="2095500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295275</xdr:colOff>
      <xdr:row>18</xdr:row>
      <xdr:rowOff>104775</xdr:rowOff>
    </xdr:from>
    <xdr:to>
      <xdr:col>8</xdr:col>
      <xdr:colOff>295275</xdr:colOff>
      <xdr:row>32</xdr:row>
      <xdr:rowOff>95250</xdr:rowOff>
    </xdr:to>
    <xdr:graphicFrame macro="">
      <xdr:nvGraphicFramePr>
        <xdr:cNvPr id="21" name="Chart 20"/>
        <xdr:cNvGraphicFramePr/>
      </xdr:nvGraphicFramePr>
      <xdr:xfrm>
        <a:off x="5276850" y="3419475"/>
        <a:ext cx="2095500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514350</xdr:colOff>
      <xdr:row>18</xdr:row>
      <xdr:rowOff>104775</xdr:rowOff>
    </xdr:from>
    <xdr:to>
      <xdr:col>11</xdr:col>
      <xdr:colOff>228600</xdr:colOff>
      <xdr:row>32</xdr:row>
      <xdr:rowOff>95250</xdr:rowOff>
    </xdr:to>
    <xdr:graphicFrame macro="">
      <xdr:nvGraphicFramePr>
        <xdr:cNvPr id="22" name="Chart 21"/>
        <xdr:cNvGraphicFramePr/>
      </xdr:nvGraphicFramePr>
      <xdr:xfrm>
        <a:off x="7591425" y="3419475"/>
        <a:ext cx="2095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428625</xdr:colOff>
      <xdr:row>18</xdr:row>
      <xdr:rowOff>85725</xdr:rowOff>
    </xdr:from>
    <xdr:to>
      <xdr:col>14</xdr:col>
      <xdr:colOff>1133475</xdr:colOff>
      <xdr:row>32</xdr:row>
      <xdr:rowOff>76200</xdr:rowOff>
    </xdr:to>
    <xdr:graphicFrame macro="">
      <xdr:nvGraphicFramePr>
        <xdr:cNvPr id="23" name="Chart 22"/>
        <xdr:cNvGraphicFramePr/>
      </xdr:nvGraphicFramePr>
      <xdr:xfrm>
        <a:off x="9886950" y="3400425"/>
        <a:ext cx="2085975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276225</xdr:colOff>
      <xdr:row>32</xdr:row>
      <xdr:rowOff>57150</xdr:rowOff>
    </xdr:from>
    <xdr:to>
      <xdr:col>3</xdr:col>
      <xdr:colOff>533400</xdr:colOff>
      <xdr:row>46</xdr:row>
      <xdr:rowOff>38100</xdr:rowOff>
    </xdr:to>
    <xdr:graphicFrame macro="">
      <xdr:nvGraphicFramePr>
        <xdr:cNvPr id="24" name="Chart 23"/>
        <xdr:cNvGraphicFramePr/>
      </xdr:nvGraphicFramePr>
      <xdr:xfrm>
        <a:off x="504825" y="5505450"/>
        <a:ext cx="2352675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457200</xdr:colOff>
      <xdr:row>32</xdr:row>
      <xdr:rowOff>76200</xdr:rowOff>
    </xdr:from>
    <xdr:to>
      <xdr:col>6</xdr:col>
      <xdr:colOff>238125</xdr:colOff>
      <xdr:row>46</xdr:row>
      <xdr:rowOff>66675</xdr:rowOff>
    </xdr:to>
    <xdr:graphicFrame macro="">
      <xdr:nvGraphicFramePr>
        <xdr:cNvPr id="25" name="Chart 24"/>
        <xdr:cNvGraphicFramePr/>
      </xdr:nvGraphicFramePr>
      <xdr:xfrm>
        <a:off x="2781300" y="5524500"/>
        <a:ext cx="2438400" cy="2133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304800</xdr:colOff>
      <xdr:row>32</xdr:row>
      <xdr:rowOff>66675</xdr:rowOff>
    </xdr:from>
    <xdr:to>
      <xdr:col>8</xdr:col>
      <xdr:colOff>304800</xdr:colOff>
      <xdr:row>46</xdr:row>
      <xdr:rowOff>57150</xdr:rowOff>
    </xdr:to>
    <xdr:graphicFrame macro="">
      <xdr:nvGraphicFramePr>
        <xdr:cNvPr id="26" name="Chart 25"/>
        <xdr:cNvGraphicFramePr/>
      </xdr:nvGraphicFramePr>
      <xdr:xfrm>
        <a:off x="5286375" y="5514975"/>
        <a:ext cx="2095500" cy="2133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495300</xdr:colOff>
      <xdr:row>32</xdr:row>
      <xdr:rowOff>57150</xdr:rowOff>
    </xdr:from>
    <xdr:to>
      <xdr:col>11</xdr:col>
      <xdr:colOff>342900</xdr:colOff>
      <xdr:row>46</xdr:row>
      <xdr:rowOff>47625</xdr:rowOff>
    </xdr:to>
    <xdr:graphicFrame macro="">
      <xdr:nvGraphicFramePr>
        <xdr:cNvPr id="27" name="Chart 26"/>
        <xdr:cNvGraphicFramePr/>
      </xdr:nvGraphicFramePr>
      <xdr:xfrm>
        <a:off x="7572375" y="5505450"/>
        <a:ext cx="2228850" cy="2133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457200</xdr:colOff>
      <xdr:row>32</xdr:row>
      <xdr:rowOff>28575</xdr:rowOff>
    </xdr:from>
    <xdr:to>
      <xdr:col>14</xdr:col>
      <xdr:colOff>1143000</xdr:colOff>
      <xdr:row>46</xdr:row>
      <xdr:rowOff>28575</xdr:rowOff>
    </xdr:to>
    <xdr:graphicFrame macro="">
      <xdr:nvGraphicFramePr>
        <xdr:cNvPr id="28" name="Chart 27"/>
        <xdr:cNvGraphicFramePr/>
      </xdr:nvGraphicFramePr>
      <xdr:xfrm>
        <a:off x="9915525" y="5476875"/>
        <a:ext cx="2066925" cy="21431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161925</xdr:colOff>
      <xdr:row>59</xdr:row>
      <xdr:rowOff>66675</xdr:rowOff>
    </xdr:from>
    <xdr:to>
      <xdr:col>14</xdr:col>
      <xdr:colOff>962025</xdr:colOff>
      <xdr:row>78</xdr:row>
      <xdr:rowOff>142875</xdr:rowOff>
    </xdr:to>
    <xdr:graphicFrame macro="">
      <xdr:nvGraphicFramePr>
        <xdr:cNvPr id="30" name="Chart 29"/>
        <xdr:cNvGraphicFramePr/>
      </xdr:nvGraphicFramePr>
      <xdr:xfrm>
        <a:off x="4257675" y="9944100"/>
        <a:ext cx="7543800" cy="32956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migr_resfirst&amp;language=en&amp;mode=view" TargetMode="External" /><Relationship Id="rId2" Type="http://schemas.openxmlformats.org/officeDocument/2006/relationships/hyperlink" Target="http://ec.europa.eu/eurostat/product?code=migr_resfirst&amp;language=en&amp;mode=view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migr_resfirst,demo_r_gind3&amp;language=en&amp;mode=view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migr_resfirst&amp;language=en&amp;mode=view" TargetMode="External" /><Relationship Id="rId2" Type="http://schemas.openxmlformats.org/officeDocument/2006/relationships/hyperlink" Target="http://ec.europa.eu/eurostat/product?code=migr_resfirst&amp;language=en&amp;mode=view" TargetMode="External" /><Relationship Id="rId3" Type="http://schemas.openxmlformats.org/officeDocument/2006/relationships/hyperlink" Target="http://ec.europa.eu/eurostat/product?code=migr_resfirst&amp;language=en&amp;mode=view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migr_resfirst&amp;language=en&amp;mode=view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Y102"/>
  <sheetViews>
    <sheetView showGridLines="0" zoomScale="55" zoomScaleNormal="55" workbookViewId="0" topLeftCell="A1">
      <selection activeCell="E51" sqref="E51"/>
    </sheetView>
  </sheetViews>
  <sheetFormatPr defaultColWidth="9.140625" defaultRowHeight="15"/>
  <cols>
    <col min="1" max="1" width="5.28125" style="1" customWidth="1"/>
    <col min="2" max="2" width="3.421875" style="1" customWidth="1"/>
    <col min="3" max="3" width="20.8515625" style="1" bestFit="1" customWidth="1"/>
    <col min="4" max="5" width="14.421875" style="1" customWidth="1"/>
    <col min="6" max="6" width="7.57421875" style="1" customWidth="1"/>
    <col min="7" max="7" width="14.421875" style="1" customWidth="1"/>
    <col min="8" max="8" width="7.57421875" style="1" customWidth="1"/>
    <col min="9" max="9" width="14.421875" style="1" customWidth="1"/>
    <col min="10" max="10" width="7.57421875" style="1" customWidth="1"/>
    <col min="11" max="11" width="14.421875" style="1" customWidth="1"/>
    <col min="12" max="12" width="7.57421875" style="1" customWidth="1"/>
    <col min="13" max="14" width="9.28125" style="1" customWidth="1"/>
    <col min="15" max="15" width="16.00390625" style="1" customWidth="1"/>
    <col min="16" max="19" width="14.8515625" style="1" customWidth="1"/>
    <col min="20" max="26" width="11.00390625" style="1" customWidth="1"/>
    <col min="27" max="27" width="22.421875" style="1" customWidth="1"/>
    <col min="28" max="28" width="14.00390625" style="1" customWidth="1"/>
    <col min="29" max="29" width="22.00390625" style="1" customWidth="1"/>
    <col min="30" max="30" width="18.00390625" style="1" customWidth="1"/>
    <col min="31" max="31" width="19.421875" style="1" customWidth="1"/>
    <col min="32" max="32" width="19.421875" style="127" customWidth="1"/>
    <col min="33" max="33" width="11.00390625" style="1" customWidth="1"/>
    <col min="34" max="34" width="29.7109375" style="1" customWidth="1"/>
    <col min="35" max="39" width="11.00390625" style="1" customWidth="1"/>
    <col min="40" max="40" width="8.140625" style="1" customWidth="1"/>
    <col min="41" max="41" width="7.57421875" style="1" customWidth="1"/>
    <col min="42" max="45" width="10.140625" style="1" customWidth="1"/>
    <col min="46" max="46" width="7.00390625" style="1" customWidth="1"/>
    <col min="47" max="47" width="10.28125" style="1" customWidth="1"/>
    <col min="48" max="48" width="7.00390625" style="1" customWidth="1"/>
    <col min="49" max="49" width="10.28125" style="1" customWidth="1"/>
    <col min="50" max="50" width="7.00390625" style="1" customWidth="1"/>
    <col min="51" max="51" width="10.28125" style="1" customWidth="1"/>
    <col min="52" max="52" width="7.00390625" style="1" customWidth="1"/>
    <col min="53" max="53" width="10.28125" style="1" customWidth="1"/>
    <col min="54" max="54" width="7.00390625" style="1" customWidth="1"/>
    <col min="55" max="55" width="10.28125" style="1" customWidth="1"/>
    <col min="56" max="56" width="10.7109375" style="1" customWidth="1"/>
    <col min="57" max="57" width="10.28125" style="1" customWidth="1"/>
    <col min="58" max="58" width="7.00390625" style="1" customWidth="1"/>
    <col min="59" max="59" width="10.28125" style="1" customWidth="1"/>
    <col min="60" max="63" width="8.8515625" style="1" customWidth="1"/>
    <col min="64" max="64" width="7.00390625" style="1" customWidth="1"/>
    <col min="65" max="70" width="8.7109375" style="1" customWidth="1"/>
    <col min="71" max="71" width="9.140625" style="1" customWidth="1"/>
    <col min="72" max="72" width="21.421875" style="1" customWidth="1"/>
    <col min="73" max="16384" width="9.140625" style="1" customWidth="1"/>
  </cols>
  <sheetData>
    <row r="2" spans="2:40" ht="36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J2" s="23"/>
      <c r="AK2" s="23"/>
      <c r="AL2" s="23"/>
      <c r="AM2" s="23"/>
      <c r="AN2" s="23"/>
    </row>
    <row r="3" spans="1:70" ht="27.75" customHeight="1">
      <c r="A3" s="23"/>
      <c r="B3" s="24"/>
      <c r="C3" s="40" t="s">
        <v>159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3"/>
      <c r="V3" s="24"/>
      <c r="W3" s="24"/>
      <c r="X3" s="24"/>
      <c r="Y3" s="24"/>
      <c r="Z3" s="24"/>
      <c r="AJ3" s="24"/>
      <c r="AK3" s="24"/>
      <c r="AL3" s="24"/>
      <c r="AM3" s="24"/>
      <c r="AN3" s="23"/>
      <c r="AO3" s="24"/>
      <c r="AP3" s="24"/>
      <c r="AQ3" s="24"/>
      <c r="AR3" s="24"/>
      <c r="AS3" s="169"/>
      <c r="AT3" s="170"/>
      <c r="AU3" s="170"/>
      <c r="AV3" s="170"/>
      <c r="AW3" s="170"/>
      <c r="AX3" s="170"/>
      <c r="AY3" s="24"/>
      <c r="AZ3" s="24"/>
      <c r="BA3" s="24"/>
      <c r="BB3" s="24"/>
      <c r="BC3" s="24"/>
      <c r="BD3" s="24"/>
      <c r="BE3" s="24"/>
      <c r="BF3" s="169"/>
      <c r="BG3" s="170"/>
      <c r="BH3" s="170"/>
      <c r="BI3" s="170"/>
      <c r="BJ3" s="170"/>
      <c r="BK3" s="170"/>
      <c r="BL3" s="42"/>
      <c r="BM3" s="42"/>
      <c r="BN3" s="42"/>
      <c r="BO3" s="42"/>
      <c r="BP3" s="42"/>
      <c r="BQ3" s="42"/>
      <c r="BR3" s="42"/>
    </row>
    <row r="4" spans="1:70" ht="15">
      <c r="A4" s="23"/>
      <c r="B4" s="24"/>
      <c r="C4" s="145"/>
      <c r="D4" s="146" t="s">
        <v>32</v>
      </c>
      <c r="E4" s="171" t="s">
        <v>33</v>
      </c>
      <c r="F4" s="172"/>
      <c r="G4" s="171" t="s">
        <v>34</v>
      </c>
      <c r="H4" s="172"/>
      <c r="I4" s="171" t="s">
        <v>35</v>
      </c>
      <c r="J4" s="172"/>
      <c r="K4" s="171" t="s">
        <v>36</v>
      </c>
      <c r="L4" s="173"/>
      <c r="M4" s="24"/>
      <c r="N4" s="24"/>
      <c r="O4" s="25" t="s">
        <v>103</v>
      </c>
      <c r="P4" s="93" t="s">
        <v>105</v>
      </c>
      <c r="Q4" s="92"/>
      <c r="R4" s="92"/>
      <c r="S4" s="92"/>
      <c r="T4" s="91" t="s">
        <v>104</v>
      </c>
      <c r="U4" s="92"/>
      <c r="V4" s="92"/>
      <c r="W4" s="92"/>
      <c r="X4" s="24"/>
      <c r="Y4" s="24"/>
      <c r="Z4" s="24"/>
      <c r="AJ4" s="24"/>
      <c r="AK4" s="24"/>
      <c r="AL4" s="24"/>
      <c r="AM4" s="24"/>
      <c r="AN4" s="23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</row>
    <row r="5" spans="1:70" ht="12" customHeight="1">
      <c r="A5" s="23"/>
      <c r="B5" s="24"/>
      <c r="C5" s="153"/>
      <c r="D5" s="154" t="s">
        <v>115</v>
      </c>
      <c r="E5" s="155" t="s">
        <v>115</v>
      </c>
      <c r="F5" s="156" t="s">
        <v>37</v>
      </c>
      <c r="G5" s="155" t="s">
        <v>115</v>
      </c>
      <c r="H5" s="157" t="s">
        <v>37</v>
      </c>
      <c r="I5" s="155" t="s">
        <v>115</v>
      </c>
      <c r="J5" s="157" t="s">
        <v>37</v>
      </c>
      <c r="K5" s="155" t="s">
        <v>115</v>
      </c>
      <c r="L5" s="158" t="s">
        <v>37</v>
      </c>
      <c r="M5" s="24"/>
      <c r="N5" s="24"/>
      <c r="O5" s="26"/>
      <c r="P5" s="71" t="s">
        <v>116</v>
      </c>
      <c r="Q5" s="72" t="s">
        <v>117</v>
      </c>
      <c r="R5" s="72" t="s">
        <v>118</v>
      </c>
      <c r="S5" s="72" t="s">
        <v>119</v>
      </c>
      <c r="T5" s="71" t="s">
        <v>102</v>
      </c>
      <c r="U5" s="72" t="s">
        <v>34</v>
      </c>
      <c r="V5" s="72" t="s">
        <v>35</v>
      </c>
      <c r="W5" s="72" t="s">
        <v>36</v>
      </c>
      <c r="Z5" s="24"/>
      <c r="AL5" s="73"/>
      <c r="AM5" s="73"/>
      <c r="AN5" s="73"/>
      <c r="AO5" s="73"/>
      <c r="AP5" s="73"/>
      <c r="AQ5" s="73"/>
      <c r="AR5" s="73"/>
      <c r="AS5" s="73"/>
      <c r="AT5" s="73"/>
      <c r="AU5" s="24"/>
      <c r="AW5" s="24"/>
      <c r="AX5" s="24"/>
      <c r="AY5" s="24"/>
      <c r="AZ5" s="23"/>
      <c r="BB5" s="24"/>
      <c r="BC5" s="24"/>
      <c r="BD5" s="24"/>
      <c r="BE5" s="24"/>
      <c r="BF5" s="23"/>
      <c r="BH5" s="24"/>
      <c r="BI5" s="24"/>
      <c r="BJ5" s="24"/>
      <c r="BK5" s="24"/>
      <c r="BL5" s="24"/>
      <c r="BN5" s="24"/>
      <c r="BO5" s="24"/>
      <c r="BP5" s="24"/>
      <c r="BQ5" s="24"/>
      <c r="BR5" s="24"/>
    </row>
    <row r="6" spans="1:70" ht="17.25" customHeight="1">
      <c r="A6" s="23"/>
      <c r="B6" s="24"/>
      <c r="C6" s="152" t="s">
        <v>158</v>
      </c>
      <c r="D6" s="159">
        <f>SUM(D7:D34)</f>
        <v>2357583</v>
      </c>
      <c r="E6" s="159">
        <f>SUM(E7:E34)</f>
        <v>672914</v>
      </c>
      <c r="F6" s="160">
        <f aca="true" t="shared" si="0" ref="F6">IF(E6&gt;0,ROUND(E6/D6*100,1),"")</f>
        <v>28.5</v>
      </c>
      <c r="G6" s="159">
        <f>SUM(G7:G34)</f>
        <v>464040</v>
      </c>
      <c r="H6" s="160">
        <f aca="true" t="shared" si="1" ref="H6">IF(G6&gt;0,ROUND(G6/D6*100,1),"")</f>
        <v>19.7</v>
      </c>
      <c r="I6" s="159">
        <f>SUM(I7:I34)</f>
        <v>535478</v>
      </c>
      <c r="J6" s="160">
        <f aca="true" t="shared" si="2" ref="J6">IF(I6&gt;0,ROUND(I6/D6*100,1),"")</f>
        <v>22.7</v>
      </c>
      <c r="K6" s="159">
        <f>SUM(K7:K34)</f>
        <v>685151</v>
      </c>
      <c r="L6" s="160">
        <f aca="true" t="shared" si="3" ref="L6">IF(K6&gt;0,ROUND(K6/D6*100,1),"")</f>
        <v>29.1</v>
      </c>
      <c r="M6" s="55"/>
      <c r="N6" s="55"/>
      <c r="O6" s="34">
        <v>2008</v>
      </c>
      <c r="P6" s="61">
        <v>0.2702220524872853</v>
      </c>
      <c r="Q6" s="62">
        <v>0.17978743592363663</v>
      </c>
      <c r="R6" s="62">
        <v>0.3104513366823544</v>
      </c>
      <c r="S6" s="63">
        <v>0.2395391749067236</v>
      </c>
      <c r="T6" s="60">
        <v>684924</v>
      </c>
      <c r="U6" s="68">
        <v>455702</v>
      </c>
      <c r="V6" s="68">
        <v>786892</v>
      </c>
      <c r="W6" s="68">
        <v>607153</v>
      </c>
      <c r="X6" s="83"/>
      <c r="Y6" s="83"/>
      <c r="Z6" s="24"/>
      <c r="AL6" s="73"/>
      <c r="AM6" s="73"/>
      <c r="AN6" s="73"/>
      <c r="AO6" s="73"/>
      <c r="AP6" s="73"/>
      <c r="AQ6" s="73"/>
      <c r="AR6" s="73"/>
      <c r="AS6" s="73"/>
      <c r="AT6" s="73"/>
      <c r="AU6" s="24"/>
      <c r="AV6" s="23"/>
      <c r="AW6" s="73"/>
      <c r="AX6" s="73"/>
      <c r="AY6" s="73"/>
      <c r="AZ6" s="23"/>
      <c r="BB6" s="73"/>
      <c r="BC6" s="73"/>
      <c r="BD6" s="73"/>
      <c r="BE6" s="73"/>
      <c r="BF6" s="23"/>
      <c r="BG6" s="23"/>
      <c r="BH6" s="73"/>
      <c r="BI6" s="73"/>
      <c r="BJ6" s="73"/>
      <c r="BK6" s="73"/>
      <c r="BL6" s="24"/>
      <c r="BM6" s="23"/>
      <c r="BN6" s="73"/>
      <c r="BO6" s="73"/>
      <c r="BP6" s="73"/>
      <c r="BQ6" s="73"/>
      <c r="BR6" s="24"/>
    </row>
    <row r="7" spans="1:70" ht="17.25" customHeight="1">
      <c r="A7" s="23"/>
      <c r="B7" s="24"/>
      <c r="C7" s="150" t="s">
        <v>38</v>
      </c>
      <c r="D7" s="104">
        <v>42463</v>
      </c>
      <c r="E7" s="104">
        <v>22266</v>
      </c>
      <c r="F7" s="105">
        <v>52.4</v>
      </c>
      <c r="G7" s="104">
        <v>5902</v>
      </c>
      <c r="H7" s="106">
        <v>13.9</v>
      </c>
      <c r="I7" s="104">
        <v>4347</v>
      </c>
      <c r="J7" s="106">
        <v>10.2</v>
      </c>
      <c r="K7" s="104">
        <v>9948</v>
      </c>
      <c r="L7" s="106">
        <v>23.4</v>
      </c>
      <c r="M7" s="55"/>
      <c r="N7" s="55"/>
      <c r="O7" s="35">
        <v>2009</v>
      </c>
      <c r="P7" s="57">
        <v>0.2821593114645452</v>
      </c>
      <c r="Q7" s="64">
        <v>0.21510719663869415</v>
      </c>
      <c r="R7" s="64">
        <v>0.27660660618397365</v>
      </c>
      <c r="S7" s="65">
        <v>0.22612688571278697</v>
      </c>
      <c r="T7" s="58">
        <v>661608</v>
      </c>
      <c r="U7" s="69">
        <v>504384</v>
      </c>
      <c r="V7" s="69">
        <v>648588</v>
      </c>
      <c r="W7" s="69">
        <v>530223</v>
      </c>
      <c r="X7" s="83"/>
      <c r="Y7" s="83"/>
      <c r="Z7" s="24"/>
      <c r="AL7" s="73"/>
      <c r="AM7" s="73"/>
      <c r="AN7" s="73"/>
      <c r="AO7" s="73"/>
      <c r="AP7" s="73"/>
      <c r="AQ7" s="73"/>
      <c r="AR7" s="73"/>
      <c r="AS7" s="73"/>
      <c r="AT7" s="73"/>
      <c r="AU7" s="24"/>
      <c r="AW7" s="73"/>
      <c r="AX7" s="73"/>
      <c r="AY7" s="73"/>
      <c r="AZ7" s="23"/>
      <c r="BA7" s="23"/>
      <c r="BB7" s="73"/>
      <c r="BC7" s="73"/>
      <c r="BD7" s="73"/>
      <c r="BE7" s="73"/>
      <c r="BF7" s="23"/>
      <c r="BG7" s="23"/>
      <c r="BH7" s="73"/>
      <c r="BI7" s="73"/>
      <c r="BJ7" s="73"/>
      <c r="BK7" s="73"/>
      <c r="BL7" s="24"/>
      <c r="BM7" s="23"/>
      <c r="BN7" s="73"/>
      <c r="BO7" s="73"/>
      <c r="BP7" s="73"/>
      <c r="BQ7" s="73"/>
      <c r="BR7" s="24"/>
    </row>
    <row r="8" spans="1:77" ht="17.25" customHeight="1">
      <c r="A8" s="23"/>
      <c r="B8" s="24"/>
      <c r="C8" s="147" t="s">
        <v>39</v>
      </c>
      <c r="D8" s="95">
        <v>6436</v>
      </c>
      <c r="E8" s="95">
        <v>2242</v>
      </c>
      <c r="F8" s="96">
        <v>34.8</v>
      </c>
      <c r="G8" s="95">
        <v>935</v>
      </c>
      <c r="H8" s="97">
        <v>14.5</v>
      </c>
      <c r="I8" s="95">
        <v>334</v>
      </c>
      <c r="J8" s="97">
        <v>5.2</v>
      </c>
      <c r="K8" s="95">
        <v>2925</v>
      </c>
      <c r="L8" s="97">
        <v>45.4</v>
      </c>
      <c r="M8" s="55"/>
      <c r="N8" s="55"/>
      <c r="O8" s="35">
        <v>2010</v>
      </c>
      <c r="P8" s="57">
        <v>0.3092511262627488</v>
      </c>
      <c r="Q8" s="64">
        <v>0.20644739928339764</v>
      </c>
      <c r="R8" s="64">
        <v>0.32243062464109223</v>
      </c>
      <c r="S8" s="65">
        <v>0.16187084981276134</v>
      </c>
      <c r="T8" s="58">
        <v>764710</v>
      </c>
      <c r="U8" s="69">
        <v>510499</v>
      </c>
      <c r="V8" s="69">
        <v>797300</v>
      </c>
      <c r="W8" s="69">
        <v>400271</v>
      </c>
      <c r="X8" s="83"/>
      <c r="Y8" s="83"/>
      <c r="Z8" s="24"/>
      <c r="AL8" s="73"/>
      <c r="AM8" s="73"/>
      <c r="AN8" s="73"/>
      <c r="AO8" s="73"/>
      <c r="AP8" s="73"/>
      <c r="AQ8" s="73"/>
      <c r="AR8" s="73"/>
      <c r="AS8" s="73"/>
      <c r="AT8" s="73"/>
      <c r="AU8" s="24"/>
      <c r="AV8" s="23"/>
      <c r="AW8" s="73"/>
      <c r="AX8" s="73"/>
      <c r="AY8" s="73"/>
      <c r="AZ8" s="23"/>
      <c r="BA8" s="23"/>
      <c r="BB8" s="73"/>
      <c r="BC8" s="73"/>
      <c r="BD8" s="73"/>
      <c r="BE8" s="73"/>
      <c r="BF8" s="23"/>
      <c r="BG8" s="23"/>
      <c r="BH8" s="73"/>
      <c r="BI8" s="73"/>
      <c r="BJ8" s="73"/>
      <c r="BK8" s="73"/>
      <c r="BL8" s="24"/>
      <c r="BM8" s="23"/>
      <c r="BN8" s="73"/>
      <c r="BO8" s="73"/>
      <c r="BP8" s="73"/>
      <c r="BQ8" s="73"/>
      <c r="BR8" s="24"/>
      <c r="BS8" s="74"/>
      <c r="BV8" s="74"/>
      <c r="BY8" s="74"/>
    </row>
    <row r="9" spans="1:77" ht="17.25" customHeight="1">
      <c r="A9" s="23"/>
      <c r="B9" s="24"/>
      <c r="C9" s="147" t="s">
        <v>40</v>
      </c>
      <c r="D9" s="95">
        <v>45544</v>
      </c>
      <c r="E9" s="95">
        <v>10311</v>
      </c>
      <c r="F9" s="96">
        <v>22.6</v>
      </c>
      <c r="G9" s="95">
        <v>6215</v>
      </c>
      <c r="H9" s="97">
        <v>13.6</v>
      </c>
      <c r="I9" s="95">
        <v>18263</v>
      </c>
      <c r="J9" s="97">
        <v>40.1</v>
      </c>
      <c r="K9" s="95">
        <v>10755</v>
      </c>
      <c r="L9" s="97">
        <v>23.6</v>
      </c>
      <c r="M9" s="55"/>
      <c r="N9" s="55"/>
      <c r="O9" s="35">
        <v>2011</v>
      </c>
      <c r="P9" s="57">
        <v>0.32642635813826354</v>
      </c>
      <c r="Q9" s="64">
        <v>0.22645231384817519</v>
      </c>
      <c r="R9" s="64">
        <v>0.24232480470051015</v>
      </c>
      <c r="S9" s="65">
        <v>0.20479652331305112</v>
      </c>
      <c r="T9" s="58">
        <v>710560</v>
      </c>
      <c r="U9" s="69">
        <v>492938</v>
      </c>
      <c r="V9" s="69">
        <v>527489</v>
      </c>
      <c r="W9" s="69">
        <v>445798</v>
      </c>
      <c r="X9" s="83"/>
      <c r="Y9" s="83"/>
      <c r="Z9" s="24"/>
      <c r="AL9" s="73"/>
      <c r="AM9" s="73"/>
      <c r="AN9" s="73"/>
      <c r="AO9" s="73"/>
      <c r="AP9" s="73"/>
      <c r="AQ9" s="73"/>
      <c r="AR9" s="73"/>
      <c r="AS9" s="73"/>
      <c r="AT9" s="73"/>
      <c r="AU9" s="24"/>
      <c r="AV9" s="23"/>
      <c r="AW9" s="73"/>
      <c r="AX9" s="73"/>
      <c r="AY9" s="73"/>
      <c r="AZ9" s="23"/>
      <c r="BA9" s="23"/>
      <c r="BB9" s="73"/>
      <c r="BC9" s="73"/>
      <c r="BD9" s="73"/>
      <c r="BE9" s="73"/>
      <c r="BF9" s="23"/>
      <c r="BG9" s="23"/>
      <c r="BH9" s="73"/>
      <c r="BI9" s="73"/>
      <c r="BJ9" s="73"/>
      <c r="BK9" s="73"/>
      <c r="BL9" s="24"/>
      <c r="BM9" s="23"/>
      <c r="BN9" s="73"/>
      <c r="BO9" s="73"/>
      <c r="BP9" s="73"/>
      <c r="BQ9" s="73"/>
      <c r="BR9" s="24"/>
      <c r="BS9" s="74"/>
      <c r="BV9" s="74"/>
      <c r="BY9" s="74"/>
    </row>
    <row r="10" spans="1:77" ht="17.25" customHeight="1">
      <c r="A10" s="23"/>
      <c r="B10" s="24"/>
      <c r="C10" s="147" t="s">
        <v>41</v>
      </c>
      <c r="D10" s="95">
        <v>31311</v>
      </c>
      <c r="E10" s="95">
        <v>9068</v>
      </c>
      <c r="F10" s="96">
        <v>29</v>
      </c>
      <c r="G10" s="95">
        <v>7463</v>
      </c>
      <c r="H10" s="97">
        <v>23.8</v>
      </c>
      <c r="I10" s="95">
        <v>10684</v>
      </c>
      <c r="J10" s="97">
        <v>34.1</v>
      </c>
      <c r="K10" s="95">
        <v>4096</v>
      </c>
      <c r="L10" s="97">
        <v>13.1</v>
      </c>
      <c r="M10" s="55"/>
      <c r="N10" s="55"/>
      <c r="O10" s="36">
        <v>2012</v>
      </c>
      <c r="P10" s="57">
        <v>0.3194944264021768</v>
      </c>
      <c r="Q10" s="64">
        <v>0.2167039066703811</v>
      </c>
      <c r="R10" s="64">
        <v>0.22987036280858955</v>
      </c>
      <c r="S10" s="65">
        <v>0.23393130411885255</v>
      </c>
      <c r="T10" s="58">
        <v>669760</v>
      </c>
      <c r="U10" s="69">
        <v>454279</v>
      </c>
      <c r="V10" s="69">
        <v>481880</v>
      </c>
      <c r="W10" s="69">
        <v>490393</v>
      </c>
      <c r="X10" s="83"/>
      <c r="Y10" s="83"/>
      <c r="Z10" s="24"/>
      <c r="AL10" s="73"/>
      <c r="AM10" s="73"/>
      <c r="AN10" s="73"/>
      <c r="AO10" s="73"/>
      <c r="AP10" s="73"/>
      <c r="AQ10" s="73"/>
      <c r="AR10" s="73"/>
      <c r="AS10" s="73"/>
      <c r="AT10" s="73"/>
      <c r="AU10" s="24"/>
      <c r="AV10" s="23"/>
      <c r="AW10" s="73"/>
      <c r="AX10" s="73"/>
      <c r="AY10" s="73"/>
      <c r="AZ10" s="23"/>
      <c r="BA10" s="23"/>
      <c r="BB10" s="73"/>
      <c r="BC10" s="73"/>
      <c r="BD10" s="73"/>
      <c r="BE10" s="73"/>
      <c r="BF10" s="23"/>
      <c r="BG10" s="23"/>
      <c r="BH10" s="73"/>
      <c r="BI10" s="73"/>
      <c r="BJ10" s="73"/>
      <c r="BK10" s="73"/>
      <c r="BL10" s="24"/>
      <c r="BM10" s="23"/>
      <c r="BN10" s="73"/>
      <c r="BO10" s="73"/>
      <c r="BP10" s="73"/>
      <c r="BQ10" s="73"/>
      <c r="BR10" s="24"/>
      <c r="BS10" s="74"/>
      <c r="BV10" s="74"/>
      <c r="BY10" s="74"/>
    </row>
    <row r="11" spans="1:77" ht="17.25" customHeight="1">
      <c r="A11" s="23"/>
      <c r="B11" s="24"/>
      <c r="C11" s="147" t="s">
        <v>42</v>
      </c>
      <c r="D11" s="95">
        <v>199925</v>
      </c>
      <c r="E11" s="95">
        <v>82492</v>
      </c>
      <c r="F11" s="96">
        <v>41.3</v>
      </c>
      <c r="G11" s="95">
        <v>45955</v>
      </c>
      <c r="H11" s="97">
        <v>23</v>
      </c>
      <c r="I11" s="95">
        <v>27788</v>
      </c>
      <c r="J11" s="97">
        <v>13.9</v>
      </c>
      <c r="K11" s="95">
        <v>43690</v>
      </c>
      <c r="L11" s="97">
        <v>21.9</v>
      </c>
      <c r="M11" s="55"/>
      <c r="N11" s="55"/>
      <c r="O11" s="56">
        <v>2013</v>
      </c>
      <c r="P11" s="59">
        <v>0.2854253699657658</v>
      </c>
      <c r="Q11" s="66">
        <v>0.19682870125887403</v>
      </c>
      <c r="R11" s="66">
        <v>0.22713007346931158</v>
      </c>
      <c r="S11" s="67">
        <v>0.2906158553060486</v>
      </c>
      <c r="T11" s="137">
        <v>672914</v>
      </c>
      <c r="U11" s="141">
        <v>464040</v>
      </c>
      <c r="V11" s="141">
        <v>535478</v>
      </c>
      <c r="W11" s="141">
        <v>685151</v>
      </c>
      <c r="X11" s="83"/>
      <c r="Y11" s="83"/>
      <c r="Z11" s="24"/>
      <c r="AL11" s="73"/>
      <c r="AM11" s="73"/>
      <c r="AN11" s="73"/>
      <c r="AO11" s="73"/>
      <c r="AP11" s="73"/>
      <c r="AQ11" s="73"/>
      <c r="AR11" s="73"/>
      <c r="AS11" s="73"/>
      <c r="AT11" s="73"/>
      <c r="AU11" s="24"/>
      <c r="AV11" s="23"/>
      <c r="AW11" s="73"/>
      <c r="AX11" s="73"/>
      <c r="AY11" s="73"/>
      <c r="AZ11" s="23"/>
      <c r="BA11" s="23"/>
      <c r="BB11" s="73"/>
      <c r="BC11" s="73"/>
      <c r="BD11" s="73"/>
      <c r="BE11" s="73"/>
      <c r="BF11" s="23"/>
      <c r="BG11" s="24"/>
      <c r="BH11" s="73"/>
      <c r="BI11" s="73"/>
      <c r="BJ11" s="73"/>
      <c r="BK11" s="73"/>
      <c r="BL11" s="24"/>
      <c r="BM11" s="23"/>
      <c r="BN11" s="73"/>
      <c r="BO11" s="73"/>
      <c r="BP11" s="73"/>
      <c r="BQ11" s="73"/>
      <c r="BR11" s="24"/>
      <c r="BS11" s="74"/>
      <c r="BV11" s="74"/>
      <c r="BY11" s="74"/>
    </row>
    <row r="12" spans="1:77" ht="17.25" customHeight="1">
      <c r="A12" s="23"/>
      <c r="B12" s="24"/>
      <c r="C12" s="147" t="s">
        <v>43</v>
      </c>
      <c r="D12" s="95">
        <v>2496</v>
      </c>
      <c r="E12" s="95">
        <v>1103</v>
      </c>
      <c r="F12" s="96">
        <v>44.2</v>
      </c>
      <c r="G12" s="95">
        <v>498</v>
      </c>
      <c r="H12" s="97">
        <v>20</v>
      </c>
      <c r="I12" s="95">
        <v>579</v>
      </c>
      <c r="J12" s="97">
        <v>23.2</v>
      </c>
      <c r="K12" s="95">
        <v>316</v>
      </c>
      <c r="L12" s="97">
        <v>12.7</v>
      </c>
      <c r="M12" s="55"/>
      <c r="N12" s="55"/>
      <c r="X12" s="83"/>
      <c r="AL12" s="73"/>
      <c r="AM12" s="73"/>
      <c r="AN12" s="73"/>
      <c r="AO12" s="73"/>
      <c r="AP12" s="73"/>
      <c r="AQ12" s="73"/>
      <c r="AR12" s="73"/>
      <c r="AS12" s="73"/>
      <c r="AT12" s="73"/>
      <c r="AU12" s="24"/>
      <c r="AV12" s="23"/>
      <c r="AW12" s="73"/>
      <c r="AX12" s="73"/>
      <c r="AY12" s="73"/>
      <c r="AZ12" s="23"/>
      <c r="BA12" s="23"/>
      <c r="BB12" s="73"/>
      <c r="BC12" s="73"/>
      <c r="BD12" s="73"/>
      <c r="BE12" s="73"/>
      <c r="BF12" s="23"/>
      <c r="BG12" s="23"/>
      <c r="BH12" s="73"/>
      <c r="BI12" s="73"/>
      <c r="BJ12" s="73"/>
      <c r="BK12" s="73"/>
      <c r="BL12" s="24"/>
      <c r="BM12" s="23"/>
      <c r="BN12" s="73"/>
      <c r="BO12" s="73"/>
      <c r="BP12" s="73"/>
      <c r="BQ12" s="73"/>
      <c r="BR12" s="24"/>
      <c r="BS12" s="74"/>
      <c r="BV12" s="74"/>
      <c r="BY12" s="74"/>
    </row>
    <row r="13" spans="1:77" ht="17.25" customHeight="1">
      <c r="A13" s="23"/>
      <c r="B13" s="24"/>
      <c r="C13" s="147" t="s">
        <v>44</v>
      </c>
      <c r="D13" s="95">
        <v>32780</v>
      </c>
      <c r="E13" s="95">
        <v>2042</v>
      </c>
      <c r="F13" s="96">
        <v>6.2</v>
      </c>
      <c r="G13" s="95">
        <v>21394</v>
      </c>
      <c r="H13" s="97">
        <v>65.3</v>
      </c>
      <c r="I13" s="95">
        <v>4018</v>
      </c>
      <c r="J13" s="97">
        <v>12.3</v>
      </c>
      <c r="K13" s="95">
        <v>5326</v>
      </c>
      <c r="L13" s="97">
        <v>16.2</v>
      </c>
      <c r="M13" s="55"/>
      <c r="N13" s="55"/>
      <c r="T13" s="23"/>
      <c r="U13" s="23"/>
      <c r="V13" s="136"/>
      <c r="W13" s="41"/>
      <c r="AL13" s="73"/>
      <c r="AM13" s="73"/>
      <c r="AN13" s="73"/>
      <c r="AO13" s="73"/>
      <c r="AP13" s="73"/>
      <c r="AQ13" s="73"/>
      <c r="AR13" s="73"/>
      <c r="AS13" s="73"/>
      <c r="AT13" s="73"/>
      <c r="AU13" s="24"/>
      <c r="AV13" s="23"/>
      <c r="AW13" s="73"/>
      <c r="AX13" s="73"/>
      <c r="AY13" s="73"/>
      <c r="AZ13" s="23"/>
      <c r="BA13" s="23"/>
      <c r="BB13" s="73"/>
      <c r="BC13" s="73"/>
      <c r="BD13" s="73"/>
      <c r="BE13" s="73"/>
      <c r="BF13" s="23"/>
      <c r="BG13" s="23"/>
      <c r="BH13" s="73"/>
      <c r="BI13" s="73"/>
      <c r="BJ13" s="73"/>
      <c r="BK13" s="73"/>
      <c r="BL13" s="24"/>
      <c r="BM13" s="23"/>
      <c r="BN13" s="73"/>
      <c r="BO13" s="73"/>
      <c r="BP13" s="73"/>
      <c r="BQ13" s="73"/>
      <c r="BR13" s="24"/>
      <c r="BS13" s="74"/>
      <c r="BV13" s="74"/>
      <c r="BY13" s="74"/>
    </row>
    <row r="14" spans="1:77" ht="17.25" customHeight="1">
      <c r="A14" s="23"/>
      <c r="B14" s="24"/>
      <c r="C14" s="147" t="s">
        <v>45</v>
      </c>
      <c r="D14" s="95">
        <v>18299</v>
      </c>
      <c r="E14" s="95">
        <v>10852</v>
      </c>
      <c r="F14" s="96">
        <v>59.3</v>
      </c>
      <c r="G14" s="95">
        <v>1074</v>
      </c>
      <c r="H14" s="97">
        <v>5.9</v>
      </c>
      <c r="I14" s="95">
        <v>1226</v>
      </c>
      <c r="J14" s="97">
        <v>6.7</v>
      </c>
      <c r="K14" s="95">
        <v>5147</v>
      </c>
      <c r="L14" s="97">
        <v>28.1</v>
      </c>
      <c r="M14" s="55"/>
      <c r="N14" s="55"/>
      <c r="O14" s="24"/>
      <c r="P14" s="24"/>
      <c r="Q14" s="24"/>
      <c r="R14" s="24"/>
      <c r="T14" s="23"/>
      <c r="U14" s="23"/>
      <c r="V14" s="136"/>
      <c r="W14" s="136"/>
      <c r="AL14" s="73"/>
      <c r="AM14" s="73"/>
      <c r="AN14" s="73"/>
      <c r="AO14" s="73"/>
      <c r="AP14" s="73"/>
      <c r="AQ14" s="73"/>
      <c r="AR14" s="73"/>
      <c r="AS14" s="73"/>
      <c r="AT14" s="73"/>
      <c r="AU14" s="24"/>
      <c r="AV14" s="23"/>
      <c r="AW14" s="73"/>
      <c r="AX14" s="73"/>
      <c r="AY14" s="73"/>
      <c r="AZ14" s="23"/>
      <c r="BA14" s="23"/>
      <c r="BB14" s="73"/>
      <c r="BC14" s="73"/>
      <c r="BD14" s="73"/>
      <c r="BE14" s="73"/>
      <c r="BF14" s="23"/>
      <c r="BG14" s="23"/>
      <c r="BH14" s="73"/>
      <c r="BI14" s="73"/>
      <c r="BJ14" s="73"/>
      <c r="BK14" s="73"/>
      <c r="BL14" s="24"/>
      <c r="BM14" s="23"/>
      <c r="BN14" s="73"/>
      <c r="BO14" s="73"/>
      <c r="BP14" s="73"/>
      <c r="BQ14" s="73"/>
      <c r="BR14" s="24"/>
      <c r="BS14" s="74"/>
      <c r="BV14" s="74"/>
      <c r="BY14" s="74"/>
    </row>
    <row r="15" spans="1:77" ht="17.25" customHeight="1">
      <c r="A15" s="23"/>
      <c r="B15" s="24"/>
      <c r="C15" s="147" t="s">
        <v>46</v>
      </c>
      <c r="D15" s="95">
        <v>196242</v>
      </c>
      <c r="E15" s="95">
        <v>107620</v>
      </c>
      <c r="F15" s="96">
        <v>54.8</v>
      </c>
      <c r="G15" s="95">
        <v>26416</v>
      </c>
      <c r="H15" s="97">
        <v>13.5</v>
      </c>
      <c r="I15" s="95">
        <v>50171</v>
      </c>
      <c r="J15" s="97">
        <v>25.6</v>
      </c>
      <c r="K15" s="95">
        <v>12035</v>
      </c>
      <c r="L15" s="97">
        <v>6.1</v>
      </c>
      <c r="M15" s="55"/>
      <c r="N15" s="55"/>
      <c r="O15" s="78" t="s">
        <v>150</v>
      </c>
      <c r="P15" s="24"/>
      <c r="Q15" s="24"/>
      <c r="R15" s="24"/>
      <c r="V15" s="83"/>
      <c r="AL15" s="73"/>
      <c r="AM15" s="73"/>
      <c r="AN15" s="73"/>
      <c r="AO15" s="73"/>
      <c r="AP15" s="73"/>
      <c r="AQ15" s="73"/>
      <c r="AR15" s="73"/>
      <c r="AS15" s="73"/>
      <c r="AT15" s="73"/>
      <c r="AU15" s="24"/>
      <c r="AV15" s="23"/>
      <c r="AW15" s="73"/>
      <c r="AX15" s="73"/>
      <c r="AY15" s="73"/>
      <c r="AZ15" s="23"/>
      <c r="BA15" s="23"/>
      <c r="BB15" s="73"/>
      <c r="BC15" s="73"/>
      <c r="BD15" s="73"/>
      <c r="BE15" s="73"/>
      <c r="BF15" s="23"/>
      <c r="BG15" s="23"/>
      <c r="BH15" s="73"/>
      <c r="BI15" s="73"/>
      <c r="BJ15" s="73"/>
      <c r="BK15" s="73"/>
      <c r="BL15" s="24"/>
      <c r="BM15" s="23"/>
      <c r="BN15" s="73"/>
      <c r="BO15" s="73"/>
      <c r="BP15" s="73"/>
      <c r="BQ15" s="73"/>
      <c r="BR15" s="24"/>
      <c r="BS15" s="74"/>
      <c r="BV15" s="74"/>
      <c r="BY15" s="74"/>
    </row>
    <row r="16" spans="1:77" ht="17.25" customHeight="1">
      <c r="A16" s="23"/>
      <c r="B16" s="24"/>
      <c r="C16" s="147" t="s">
        <v>47</v>
      </c>
      <c r="D16" s="95">
        <v>212098</v>
      </c>
      <c r="E16" s="95">
        <v>91232</v>
      </c>
      <c r="F16" s="96">
        <v>43</v>
      </c>
      <c r="G16" s="95">
        <v>62747</v>
      </c>
      <c r="H16" s="97">
        <v>29.6</v>
      </c>
      <c r="I16" s="95">
        <v>17480</v>
      </c>
      <c r="J16" s="97">
        <v>8.2</v>
      </c>
      <c r="K16" s="95">
        <v>40639</v>
      </c>
      <c r="L16" s="97">
        <v>19.2</v>
      </c>
      <c r="M16" s="55"/>
      <c r="N16" s="55"/>
      <c r="O16" s="24"/>
      <c r="P16" s="24"/>
      <c r="Q16" s="24"/>
      <c r="R16" s="24"/>
      <c r="AL16" s="73"/>
      <c r="AM16" s="73"/>
      <c r="AN16" s="73"/>
      <c r="AO16" s="73"/>
      <c r="AP16" s="73"/>
      <c r="AQ16" s="73"/>
      <c r="AR16" s="73"/>
      <c r="AS16" s="73"/>
      <c r="AT16" s="73"/>
      <c r="AU16" s="24"/>
      <c r="AV16" s="23"/>
      <c r="AW16" s="73"/>
      <c r="AX16" s="73"/>
      <c r="AY16" s="73"/>
      <c r="AZ16" s="23"/>
      <c r="BA16" s="23"/>
      <c r="BB16" s="73"/>
      <c r="BC16" s="73"/>
      <c r="BD16" s="73"/>
      <c r="BE16" s="73"/>
      <c r="BF16" s="23"/>
      <c r="BG16" s="23"/>
      <c r="BH16" s="73"/>
      <c r="BI16" s="73"/>
      <c r="BJ16" s="73"/>
      <c r="BK16" s="73"/>
      <c r="BL16" s="24"/>
      <c r="BM16" s="23"/>
      <c r="BN16" s="73"/>
      <c r="BO16" s="73"/>
      <c r="BP16" s="73"/>
      <c r="BQ16" s="73"/>
      <c r="BR16" s="24"/>
      <c r="BS16" s="74"/>
      <c r="BV16" s="74"/>
      <c r="BY16" s="74"/>
    </row>
    <row r="17" spans="1:77" ht="17.25" customHeight="1">
      <c r="A17" s="23"/>
      <c r="B17" s="24"/>
      <c r="C17" s="147" t="s">
        <v>98</v>
      </c>
      <c r="D17" s="95">
        <v>3320</v>
      </c>
      <c r="E17" s="95">
        <v>2154</v>
      </c>
      <c r="F17" s="96">
        <v>64.9</v>
      </c>
      <c r="G17" s="95">
        <v>185</v>
      </c>
      <c r="H17" s="97">
        <v>5.6</v>
      </c>
      <c r="I17" s="95">
        <v>599</v>
      </c>
      <c r="J17" s="97">
        <v>18</v>
      </c>
      <c r="K17" s="95">
        <v>382</v>
      </c>
      <c r="L17" s="97">
        <v>11.5</v>
      </c>
      <c r="M17" s="55"/>
      <c r="N17" s="55"/>
      <c r="O17" s="24"/>
      <c r="P17" s="24"/>
      <c r="Q17" s="24"/>
      <c r="R17" s="24"/>
      <c r="AL17" s="73"/>
      <c r="AM17" s="73"/>
      <c r="AN17" s="73"/>
      <c r="AO17" s="73"/>
      <c r="AP17" s="73"/>
      <c r="AQ17" s="73"/>
      <c r="AR17" s="73"/>
      <c r="AS17" s="73"/>
      <c r="AT17" s="73"/>
      <c r="AU17" s="24"/>
      <c r="AV17" s="23"/>
      <c r="AW17" s="73"/>
      <c r="AX17" s="73"/>
      <c r="AY17" s="73"/>
      <c r="AZ17" s="23"/>
      <c r="BA17" s="23"/>
      <c r="BB17" s="73"/>
      <c r="BC17" s="73"/>
      <c r="BD17" s="73"/>
      <c r="BE17" s="73"/>
      <c r="BF17" s="23"/>
      <c r="BG17" s="23"/>
      <c r="BH17" s="73"/>
      <c r="BI17" s="73"/>
      <c r="BJ17" s="73"/>
      <c r="BK17" s="73"/>
      <c r="BL17" s="24"/>
      <c r="BM17" s="23"/>
      <c r="BN17" s="73"/>
      <c r="BO17" s="73"/>
      <c r="BP17" s="73"/>
      <c r="BQ17" s="73"/>
      <c r="BR17" s="24"/>
      <c r="BS17" s="74"/>
      <c r="BV17" s="74"/>
      <c r="BY17" s="74"/>
    </row>
    <row r="18" spans="1:77" ht="17.25" customHeight="1">
      <c r="A18" s="23"/>
      <c r="B18" s="24"/>
      <c r="C18" s="147" t="s">
        <v>48</v>
      </c>
      <c r="D18" s="95">
        <v>243954</v>
      </c>
      <c r="E18" s="95">
        <v>108358</v>
      </c>
      <c r="F18" s="96">
        <v>44.4</v>
      </c>
      <c r="G18" s="95">
        <v>27083</v>
      </c>
      <c r="H18" s="97">
        <v>11.1</v>
      </c>
      <c r="I18" s="95">
        <v>80726</v>
      </c>
      <c r="J18" s="97">
        <v>33.1</v>
      </c>
      <c r="K18" s="95">
        <v>27787</v>
      </c>
      <c r="L18" s="97">
        <v>11.4</v>
      </c>
      <c r="M18" s="55"/>
      <c r="N18" s="55"/>
      <c r="O18" s="24"/>
      <c r="P18" s="24"/>
      <c r="Q18" s="24"/>
      <c r="R18" s="24"/>
      <c r="AL18" s="73"/>
      <c r="AM18" s="73"/>
      <c r="AN18" s="73"/>
      <c r="AO18" s="73"/>
      <c r="AP18" s="73"/>
      <c r="AQ18" s="73"/>
      <c r="AR18" s="73"/>
      <c r="AS18" s="73"/>
      <c r="AT18" s="73"/>
      <c r="AU18" s="24"/>
      <c r="AV18" s="23"/>
      <c r="AW18" s="73"/>
      <c r="AX18" s="73"/>
      <c r="AY18" s="73"/>
      <c r="AZ18" s="23"/>
      <c r="BA18" s="23"/>
      <c r="BB18" s="73"/>
      <c r="BC18" s="73"/>
      <c r="BD18" s="73"/>
      <c r="BE18" s="73"/>
      <c r="BF18" s="23"/>
      <c r="BG18" s="23"/>
      <c r="BH18" s="73"/>
      <c r="BI18" s="73"/>
      <c r="BJ18" s="73"/>
      <c r="BK18" s="73"/>
      <c r="BL18" s="24"/>
      <c r="BM18" s="23"/>
      <c r="BN18" s="73"/>
      <c r="BO18" s="73"/>
      <c r="BP18" s="73"/>
      <c r="BQ18" s="73"/>
      <c r="BR18" s="24"/>
      <c r="BS18" s="74"/>
      <c r="BV18" s="74"/>
      <c r="BY18" s="74"/>
    </row>
    <row r="19" spans="1:77" ht="17.25" customHeight="1">
      <c r="A19" s="23"/>
      <c r="B19" s="24"/>
      <c r="C19" s="147" t="s">
        <v>49</v>
      </c>
      <c r="D19" s="95">
        <v>11455</v>
      </c>
      <c r="E19" s="95">
        <v>1230</v>
      </c>
      <c r="F19" s="96">
        <v>10.7</v>
      </c>
      <c r="G19" s="95">
        <v>1397</v>
      </c>
      <c r="H19" s="97">
        <v>12.2</v>
      </c>
      <c r="I19" s="95">
        <v>6613</v>
      </c>
      <c r="J19" s="97">
        <v>57.7</v>
      </c>
      <c r="K19" s="95">
        <v>2215</v>
      </c>
      <c r="L19" s="97">
        <v>19.3</v>
      </c>
      <c r="M19" s="55"/>
      <c r="N19" s="55"/>
      <c r="O19" s="24"/>
      <c r="P19" s="24"/>
      <c r="Q19" s="24"/>
      <c r="R19" s="24"/>
      <c r="AL19" s="73"/>
      <c r="AM19" s="73"/>
      <c r="AN19" s="73"/>
      <c r="AO19" s="73"/>
      <c r="AP19" s="73"/>
      <c r="AQ19" s="73"/>
      <c r="AR19" s="73"/>
      <c r="AS19" s="73"/>
      <c r="AT19" s="73"/>
      <c r="AU19" s="24"/>
      <c r="AV19" s="23"/>
      <c r="AW19" s="73"/>
      <c r="AX19" s="73"/>
      <c r="AY19" s="73"/>
      <c r="AZ19" s="23"/>
      <c r="BA19" s="23"/>
      <c r="BB19" s="73"/>
      <c r="BC19" s="73"/>
      <c r="BD19" s="73"/>
      <c r="BE19" s="73"/>
      <c r="BF19" s="23"/>
      <c r="BG19" s="23"/>
      <c r="BH19" s="73"/>
      <c r="BI19" s="73"/>
      <c r="BJ19" s="73"/>
      <c r="BK19" s="73"/>
      <c r="BL19" s="24"/>
      <c r="BM19" s="23"/>
      <c r="BN19" s="73"/>
      <c r="BO19" s="73"/>
      <c r="BP19" s="73"/>
      <c r="BQ19" s="73"/>
      <c r="BR19" s="24"/>
      <c r="BS19" s="74"/>
      <c r="BV19" s="74"/>
      <c r="BY19" s="74"/>
    </row>
    <row r="20" spans="1:77" ht="17.25" customHeight="1">
      <c r="A20" s="23"/>
      <c r="B20" s="24"/>
      <c r="C20" s="147" t="s">
        <v>50</v>
      </c>
      <c r="D20" s="95">
        <v>7615</v>
      </c>
      <c r="E20" s="95">
        <v>3521</v>
      </c>
      <c r="F20" s="96">
        <v>46.2</v>
      </c>
      <c r="G20" s="95">
        <v>808</v>
      </c>
      <c r="H20" s="97">
        <v>10.6</v>
      </c>
      <c r="I20" s="95">
        <v>793</v>
      </c>
      <c r="J20" s="97">
        <v>10.4</v>
      </c>
      <c r="K20" s="95">
        <v>2493</v>
      </c>
      <c r="L20" s="97">
        <v>32.7</v>
      </c>
      <c r="M20" s="55"/>
      <c r="N20" s="55"/>
      <c r="O20" s="24"/>
      <c r="P20" s="24"/>
      <c r="Q20" s="24"/>
      <c r="R20" s="24"/>
      <c r="AL20" s="73"/>
      <c r="AM20" s="73"/>
      <c r="AN20" s="73"/>
      <c r="AO20" s="73"/>
      <c r="AP20" s="73"/>
      <c r="AQ20" s="73"/>
      <c r="AR20" s="73"/>
      <c r="AS20" s="73"/>
      <c r="AT20" s="73"/>
      <c r="AU20" s="24"/>
      <c r="AV20" s="23"/>
      <c r="AW20" s="73"/>
      <c r="AX20" s="73"/>
      <c r="AY20" s="73"/>
      <c r="AZ20" s="23"/>
      <c r="BA20" s="23"/>
      <c r="BB20" s="73"/>
      <c r="BC20" s="73"/>
      <c r="BD20" s="73"/>
      <c r="BE20" s="73"/>
      <c r="BF20" s="23"/>
      <c r="BG20" s="23"/>
      <c r="BH20" s="73"/>
      <c r="BI20" s="73"/>
      <c r="BJ20" s="73"/>
      <c r="BK20" s="73"/>
      <c r="BL20" s="24"/>
      <c r="BM20" s="23"/>
      <c r="BN20" s="73"/>
      <c r="BO20" s="73"/>
      <c r="BP20" s="73"/>
      <c r="BQ20" s="73"/>
      <c r="BR20" s="24"/>
      <c r="BS20" s="74"/>
      <c r="BV20" s="74"/>
      <c r="BY20" s="74"/>
    </row>
    <row r="21" spans="1:77" ht="17.25" customHeight="1">
      <c r="A21" s="23"/>
      <c r="B21" s="24"/>
      <c r="C21" s="147" t="s">
        <v>51</v>
      </c>
      <c r="D21" s="95">
        <v>4601</v>
      </c>
      <c r="E21" s="95">
        <v>988</v>
      </c>
      <c r="F21" s="96">
        <v>21.5</v>
      </c>
      <c r="G21" s="95">
        <v>603</v>
      </c>
      <c r="H21" s="97">
        <v>13.1</v>
      </c>
      <c r="I21" s="95">
        <v>2822</v>
      </c>
      <c r="J21" s="97">
        <v>61.3</v>
      </c>
      <c r="K21" s="95">
        <v>188</v>
      </c>
      <c r="L21" s="97">
        <v>4.1</v>
      </c>
      <c r="M21" s="55"/>
      <c r="N21" s="55"/>
      <c r="O21" s="24"/>
      <c r="P21" s="24"/>
      <c r="Q21" s="24"/>
      <c r="R21" s="24"/>
      <c r="AL21" s="73"/>
      <c r="AM21" s="73"/>
      <c r="AN21" s="73"/>
      <c r="AO21" s="73"/>
      <c r="AP21" s="73"/>
      <c r="AQ21" s="73"/>
      <c r="AR21" s="73"/>
      <c r="AS21" s="73"/>
      <c r="AT21" s="73"/>
      <c r="AU21" s="24"/>
      <c r="AV21" s="23"/>
      <c r="AW21" s="73"/>
      <c r="AX21" s="73"/>
      <c r="AY21" s="73"/>
      <c r="AZ21" s="23"/>
      <c r="BA21" s="23"/>
      <c r="BB21" s="73"/>
      <c r="BC21" s="73"/>
      <c r="BD21" s="73"/>
      <c r="BE21" s="73"/>
      <c r="BF21" s="23"/>
      <c r="BG21" s="23"/>
      <c r="BH21" s="73"/>
      <c r="BI21" s="73"/>
      <c r="BJ21" s="73"/>
      <c r="BK21" s="73"/>
      <c r="BL21" s="24"/>
      <c r="BM21" s="23"/>
      <c r="BN21" s="73"/>
      <c r="BO21" s="73"/>
      <c r="BP21" s="73"/>
      <c r="BQ21" s="73"/>
      <c r="BR21" s="24"/>
      <c r="BS21" s="74"/>
      <c r="BV21" s="74"/>
      <c r="BY21" s="74"/>
    </row>
    <row r="22" spans="1:77" ht="17.25" customHeight="1">
      <c r="A22" s="23"/>
      <c r="B22" s="24"/>
      <c r="C22" s="147" t="s">
        <v>52</v>
      </c>
      <c r="D22" s="95">
        <v>4169</v>
      </c>
      <c r="E22" s="95">
        <v>2153</v>
      </c>
      <c r="F22" s="96">
        <v>51.6</v>
      </c>
      <c r="G22" s="95">
        <v>404</v>
      </c>
      <c r="H22" s="97">
        <v>9.7</v>
      </c>
      <c r="I22" s="95">
        <v>1272</v>
      </c>
      <c r="J22" s="97">
        <v>30.5</v>
      </c>
      <c r="K22" s="95">
        <v>340</v>
      </c>
      <c r="L22" s="97">
        <v>8.2</v>
      </c>
      <c r="M22" s="55"/>
      <c r="N22" s="55"/>
      <c r="O22" s="24"/>
      <c r="P22" s="24"/>
      <c r="Q22" s="24"/>
      <c r="R22" s="24"/>
      <c r="AL22" s="73"/>
      <c r="AM22" s="73"/>
      <c r="AN22" s="73"/>
      <c r="AO22" s="73"/>
      <c r="AP22" s="73"/>
      <c r="AQ22" s="73"/>
      <c r="AR22" s="73"/>
      <c r="AS22" s="73"/>
      <c r="AT22" s="73"/>
      <c r="AU22" s="24"/>
      <c r="AV22" s="23"/>
      <c r="AW22" s="73"/>
      <c r="AX22" s="73"/>
      <c r="AY22" s="73"/>
      <c r="AZ22" s="23"/>
      <c r="BA22" s="23"/>
      <c r="BB22" s="73"/>
      <c r="BC22" s="73"/>
      <c r="BD22" s="73"/>
      <c r="BE22" s="73"/>
      <c r="BF22" s="23"/>
      <c r="BG22" s="23"/>
      <c r="BH22" s="73"/>
      <c r="BI22" s="73"/>
      <c r="BJ22" s="73"/>
      <c r="BK22" s="73"/>
      <c r="BL22" s="24"/>
      <c r="BM22" s="23"/>
      <c r="BN22" s="73"/>
      <c r="BO22" s="73"/>
      <c r="BP22" s="73"/>
      <c r="BQ22" s="73"/>
      <c r="BR22" s="24"/>
      <c r="BS22" s="74"/>
      <c r="BV22" s="74"/>
      <c r="BY22" s="74"/>
    </row>
    <row r="23" spans="1:77" ht="17.25" customHeight="1">
      <c r="A23" s="23"/>
      <c r="B23" s="24"/>
      <c r="C23" s="147" t="s">
        <v>53</v>
      </c>
      <c r="D23" s="95">
        <v>16833</v>
      </c>
      <c r="E23" s="95">
        <v>4058</v>
      </c>
      <c r="F23" s="96">
        <v>24.1</v>
      </c>
      <c r="G23" s="95">
        <v>5515</v>
      </c>
      <c r="H23" s="97">
        <v>32.8</v>
      </c>
      <c r="I23" s="95">
        <v>3561</v>
      </c>
      <c r="J23" s="97">
        <v>21.2</v>
      </c>
      <c r="K23" s="95">
        <v>3699</v>
      </c>
      <c r="L23" s="97">
        <v>22</v>
      </c>
      <c r="M23" s="55"/>
      <c r="N23" s="55"/>
      <c r="O23" s="24"/>
      <c r="P23" s="24"/>
      <c r="Q23" s="24"/>
      <c r="R23" s="24"/>
      <c r="AL23" s="73"/>
      <c r="AM23" s="73"/>
      <c r="AN23" s="73"/>
      <c r="AO23" s="73"/>
      <c r="AP23" s="73"/>
      <c r="AQ23" s="73"/>
      <c r="AR23" s="73"/>
      <c r="AS23" s="73"/>
      <c r="AT23" s="73"/>
      <c r="AU23" s="24"/>
      <c r="AV23" s="23"/>
      <c r="AW23" s="73"/>
      <c r="AX23" s="73"/>
      <c r="AY23" s="73"/>
      <c r="AZ23" s="23"/>
      <c r="BA23" s="23"/>
      <c r="BB23" s="73"/>
      <c r="BC23" s="73"/>
      <c r="BD23" s="73"/>
      <c r="BE23" s="73"/>
      <c r="BF23" s="23"/>
      <c r="BG23" s="23"/>
      <c r="BH23" s="73"/>
      <c r="BI23" s="73"/>
      <c r="BJ23" s="73"/>
      <c r="BK23" s="73"/>
      <c r="BL23" s="24"/>
      <c r="BM23" s="23"/>
      <c r="BN23" s="73"/>
      <c r="BO23" s="73"/>
      <c r="BP23" s="73"/>
      <c r="BQ23" s="73"/>
      <c r="BR23" s="24"/>
      <c r="BS23" s="74"/>
      <c r="BV23" s="74"/>
      <c r="BY23" s="74"/>
    </row>
    <row r="24" spans="1:77" ht="17.25" customHeight="1">
      <c r="A24" s="23"/>
      <c r="B24" s="24"/>
      <c r="C24" s="147" t="s">
        <v>54</v>
      </c>
      <c r="D24" s="95">
        <v>10187</v>
      </c>
      <c r="E24" s="95">
        <v>2762</v>
      </c>
      <c r="F24" s="96">
        <v>27.1</v>
      </c>
      <c r="G24" s="95">
        <v>2187</v>
      </c>
      <c r="H24" s="97">
        <v>21.5</v>
      </c>
      <c r="I24" s="95">
        <v>2612</v>
      </c>
      <c r="J24" s="97">
        <v>25.6</v>
      </c>
      <c r="K24" s="95">
        <v>2626</v>
      </c>
      <c r="L24" s="97">
        <v>25.8</v>
      </c>
      <c r="M24" s="55"/>
      <c r="N24" s="55"/>
      <c r="O24" s="24"/>
      <c r="P24" s="24"/>
      <c r="Q24" s="24"/>
      <c r="R24" s="24"/>
      <c r="AL24" s="73"/>
      <c r="AM24" s="73"/>
      <c r="AN24" s="73"/>
      <c r="AO24" s="73"/>
      <c r="AP24" s="73"/>
      <c r="AQ24" s="73"/>
      <c r="AR24" s="73"/>
      <c r="AS24" s="73"/>
      <c r="AT24" s="73"/>
      <c r="AU24" s="24"/>
      <c r="AV24" s="23"/>
      <c r="AW24" s="73"/>
      <c r="AX24" s="73"/>
      <c r="AY24" s="73"/>
      <c r="AZ24" s="23"/>
      <c r="BA24" s="23"/>
      <c r="BB24" s="73"/>
      <c r="BC24" s="73"/>
      <c r="BD24" s="73"/>
      <c r="BE24" s="73"/>
      <c r="BF24" s="23"/>
      <c r="BG24" s="23"/>
      <c r="BH24" s="73"/>
      <c r="BI24" s="73"/>
      <c r="BJ24" s="73"/>
      <c r="BK24" s="73"/>
      <c r="BL24" s="24"/>
      <c r="BM24" s="23"/>
      <c r="BN24" s="73"/>
      <c r="BO24" s="73"/>
      <c r="BP24" s="73"/>
      <c r="BQ24" s="73"/>
      <c r="BR24" s="24"/>
      <c r="BS24" s="74"/>
      <c r="BV24" s="74"/>
      <c r="BY24" s="74"/>
    </row>
    <row r="25" spans="1:77" ht="17.25" customHeight="1">
      <c r="A25" s="23"/>
      <c r="B25" s="24"/>
      <c r="C25" s="147" t="s">
        <v>55</v>
      </c>
      <c r="D25" s="95">
        <v>64739</v>
      </c>
      <c r="E25" s="95">
        <v>25376</v>
      </c>
      <c r="F25" s="96">
        <v>39.2</v>
      </c>
      <c r="G25" s="95">
        <v>12878</v>
      </c>
      <c r="H25" s="97">
        <v>19.9</v>
      </c>
      <c r="I25" s="95">
        <v>12673</v>
      </c>
      <c r="J25" s="97">
        <v>19.6</v>
      </c>
      <c r="K25" s="95">
        <v>13812</v>
      </c>
      <c r="L25" s="97">
        <v>21.3</v>
      </c>
      <c r="M25" s="55"/>
      <c r="N25" s="55"/>
      <c r="O25" s="24"/>
      <c r="P25" s="24"/>
      <c r="Q25" s="24"/>
      <c r="R25" s="24"/>
      <c r="AL25" s="73"/>
      <c r="AM25" s="73"/>
      <c r="AN25" s="73"/>
      <c r="AO25" s="73"/>
      <c r="AP25" s="73"/>
      <c r="AQ25" s="73"/>
      <c r="AR25" s="73"/>
      <c r="AS25" s="73"/>
      <c r="AT25" s="73"/>
      <c r="AU25" s="24"/>
      <c r="AV25" s="23"/>
      <c r="AW25" s="73"/>
      <c r="AX25" s="73"/>
      <c r="AY25" s="73"/>
      <c r="AZ25" s="23"/>
      <c r="BA25" s="23"/>
      <c r="BB25" s="73"/>
      <c r="BC25" s="73"/>
      <c r="BD25" s="73"/>
      <c r="BE25" s="73"/>
      <c r="BF25" s="23"/>
      <c r="BG25" s="23"/>
      <c r="BH25" s="73"/>
      <c r="BI25" s="73"/>
      <c r="BJ25" s="73"/>
      <c r="BK25" s="73"/>
      <c r="BL25" s="24"/>
      <c r="BM25" s="23"/>
      <c r="BN25" s="73"/>
      <c r="BO25" s="73"/>
      <c r="BP25" s="73"/>
      <c r="BQ25" s="73"/>
      <c r="BR25" s="24"/>
      <c r="BS25" s="74"/>
      <c r="BV25" s="74"/>
      <c r="BY25" s="74"/>
    </row>
    <row r="26" spans="1:77" ht="17.25" customHeight="1">
      <c r="A26" s="23"/>
      <c r="B26" s="24"/>
      <c r="C26" s="147" t="s">
        <v>56</v>
      </c>
      <c r="D26" s="95">
        <v>34308</v>
      </c>
      <c r="E26" s="95">
        <v>12652</v>
      </c>
      <c r="F26" s="96">
        <v>36.9</v>
      </c>
      <c r="G26" s="95">
        <v>5538</v>
      </c>
      <c r="H26" s="97">
        <v>16.1</v>
      </c>
      <c r="I26" s="95">
        <v>3555</v>
      </c>
      <c r="J26" s="97">
        <v>10.4</v>
      </c>
      <c r="K26" s="95">
        <v>12563</v>
      </c>
      <c r="L26" s="97">
        <v>36.6</v>
      </c>
      <c r="M26" s="55"/>
      <c r="N26" s="55"/>
      <c r="O26" s="24"/>
      <c r="P26" s="24"/>
      <c r="Q26" s="24"/>
      <c r="R26" s="24"/>
      <c r="AL26" s="73"/>
      <c r="AM26" s="73"/>
      <c r="AN26" s="73"/>
      <c r="AO26" s="73"/>
      <c r="AP26" s="73"/>
      <c r="AQ26" s="73"/>
      <c r="AR26" s="73"/>
      <c r="AS26" s="73"/>
      <c r="AT26" s="73"/>
      <c r="AU26" s="24"/>
      <c r="AV26" s="23"/>
      <c r="AW26" s="73"/>
      <c r="AX26" s="73"/>
      <c r="AY26" s="73"/>
      <c r="AZ26" s="23"/>
      <c r="BA26" s="23"/>
      <c r="BB26" s="73"/>
      <c r="BC26" s="73"/>
      <c r="BD26" s="73"/>
      <c r="BE26" s="73"/>
      <c r="BF26" s="23"/>
      <c r="BG26" s="23"/>
      <c r="BH26" s="73"/>
      <c r="BI26" s="73"/>
      <c r="BJ26" s="73"/>
      <c r="BK26" s="73"/>
      <c r="BL26" s="24"/>
      <c r="BM26" s="23"/>
      <c r="BN26" s="73"/>
      <c r="BO26" s="73"/>
      <c r="BP26" s="73"/>
      <c r="BQ26" s="73"/>
      <c r="BR26" s="24"/>
      <c r="BS26" s="74"/>
      <c r="BV26" s="74"/>
      <c r="BY26" s="74"/>
    </row>
    <row r="27" spans="1:77" ht="17.25" customHeight="1">
      <c r="A27" s="23"/>
      <c r="B27" s="24"/>
      <c r="C27" s="147" t="s">
        <v>57</v>
      </c>
      <c r="D27" s="95">
        <v>273886</v>
      </c>
      <c r="E27" s="95">
        <v>2628</v>
      </c>
      <c r="F27" s="96">
        <v>1</v>
      </c>
      <c r="G27" s="95">
        <v>23007</v>
      </c>
      <c r="H27" s="97">
        <v>8.4</v>
      </c>
      <c r="I27" s="95">
        <v>141668</v>
      </c>
      <c r="J27" s="97">
        <v>51.7</v>
      </c>
      <c r="K27" s="95">
        <v>106583</v>
      </c>
      <c r="L27" s="97">
        <v>38.9</v>
      </c>
      <c r="M27" s="55"/>
      <c r="N27" s="55"/>
      <c r="O27" s="24"/>
      <c r="P27" s="24"/>
      <c r="Q27" s="24"/>
      <c r="R27" s="24"/>
      <c r="AL27" s="73"/>
      <c r="AM27" s="73"/>
      <c r="AN27" s="73"/>
      <c r="AO27" s="73"/>
      <c r="AP27" s="73"/>
      <c r="AQ27" s="73"/>
      <c r="AR27" s="73"/>
      <c r="AS27" s="73"/>
      <c r="AT27" s="73"/>
      <c r="AU27" s="24"/>
      <c r="AV27" s="23"/>
      <c r="AW27" s="73"/>
      <c r="AX27" s="73"/>
      <c r="AY27" s="73"/>
      <c r="AZ27" s="23"/>
      <c r="BA27" s="23"/>
      <c r="BB27" s="73"/>
      <c r="BC27" s="73"/>
      <c r="BD27" s="73"/>
      <c r="BE27" s="73"/>
      <c r="BF27" s="23"/>
      <c r="BG27" s="23"/>
      <c r="BH27" s="73"/>
      <c r="BI27" s="73"/>
      <c r="BJ27" s="73"/>
      <c r="BK27" s="73"/>
      <c r="BL27" s="24"/>
      <c r="BM27" s="23"/>
      <c r="BN27" s="73"/>
      <c r="BO27" s="73"/>
      <c r="BP27" s="73"/>
      <c r="BQ27" s="73"/>
      <c r="BR27" s="24"/>
      <c r="BS27" s="74"/>
      <c r="BV27" s="74"/>
      <c r="BY27" s="74"/>
    </row>
    <row r="28" spans="1:77" ht="17.25" customHeight="1">
      <c r="A28" s="23"/>
      <c r="B28" s="24"/>
      <c r="C28" s="147" t="s">
        <v>58</v>
      </c>
      <c r="D28" s="95">
        <v>26593</v>
      </c>
      <c r="E28" s="95">
        <v>12224</v>
      </c>
      <c r="F28" s="96">
        <v>46</v>
      </c>
      <c r="G28" s="95">
        <v>4734</v>
      </c>
      <c r="H28" s="97">
        <v>17.8</v>
      </c>
      <c r="I28" s="95">
        <v>6394</v>
      </c>
      <c r="J28" s="97">
        <v>24</v>
      </c>
      <c r="K28" s="95">
        <v>3241</v>
      </c>
      <c r="L28" s="97">
        <v>12.2</v>
      </c>
      <c r="M28" s="55"/>
      <c r="N28" s="55"/>
      <c r="O28" s="24"/>
      <c r="P28" s="24"/>
      <c r="Q28" s="24"/>
      <c r="R28" s="24"/>
      <c r="AL28" s="73"/>
      <c r="AM28" s="73"/>
      <c r="AN28" s="73"/>
      <c r="AO28" s="73"/>
      <c r="AP28" s="73"/>
      <c r="AQ28" s="73"/>
      <c r="AR28" s="73"/>
      <c r="AS28" s="73"/>
      <c r="AT28" s="73"/>
      <c r="AU28" s="24"/>
      <c r="AV28" s="23"/>
      <c r="AW28" s="73"/>
      <c r="AX28" s="73"/>
      <c r="AY28" s="73"/>
      <c r="AZ28" s="23"/>
      <c r="BA28" s="23"/>
      <c r="BB28" s="73"/>
      <c r="BC28" s="73"/>
      <c r="BD28" s="73"/>
      <c r="BE28" s="73"/>
      <c r="BF28" s="23"/>
      <c r="BG28" s="23"/>
      <c r="BH28" s="73"/>
      <c r="BI28" s="73"/>
      <c r="BJ28" s="73"/>
      <c r="BK28" s="73"/>
      <c r="BL28" s="24"/>
      <c r="BM28" s="23"/>
      <c r="BN28" s="73"/>
      <c r="BO28" s="73"/>
      <c r="BP28" s="73"/>
      <c r="BQ28" s="73"/>
      <c r="BR28" s="24"/>
      <c r="BS28" s="74"/>
      <c r="BV28" s="74"/>
      <c r="BY28" s="74"/>
    </row>
    <row r="29" spans="1:77" ht="17.25" customHeight="1">
      <c r="A29" s="23"/>
      <c r="B29" s="24"/>
      <c r="C29" s="147" t="s">
        <v>59</v>
      </c>
      <c r="D29" s="95">
        <v>11160</v>
      </c>
      <c r="E29" s="95">
        <v>4155</v>
      </c>
      <c r="F29" s="96">
        <v>37.2</v>
      </c>
      <c r="G29" s="95">
        <v>3692</v>
      </c>
      <c r="H29" s="97">
        <v>33.1</v>
      </c>
      <c r="I29" s="95">
        <v>1542</v>
      </c>
      <c r="J29" s="97">
        <v>13.8</v>
      </c>
      <c r="K29" s="95">
        <v>1771</v>
      </c>
      <c r="L29" s="97">
        <v>15.9</v>
      </c>
      <c r="M29" s="55"/>
      <c r="N29" s="55"/>
      <c r="O29" s="24"/>
      <c r="P29" s="24"/>
      <c r="Q29" s="24"/>
      <c r="R29" s="24"/>
      <c r="AL29" s="73"/>
      <c r="AM29" s="73"/>
      <c r="AN29" s="73"/>
      <c r="AO29" s="73"/>
      <c r="AP29" s="73"/>
      <c r="AQ29" s="73"/>
      <c r="AR29" s="73"/>
      <c r="AS29" s="73"/>
      <c r="AT29" s="73"/>
      <c r="AU29" s="24"/>
      <c r="AV29" s="23"/>
      <c r="AW29" s="73"/>
      <c r="AX29" s="73"/>
      <c r="AY29" s="73"/>
      <c r="AZ29" s="23"/>
      <c r="BA29" s="23"/>
      <c r="BB29" s="73"/>
      <c r="BC29" s="73"/>
      <c r="BD29" s="73"/>
      <c r="BE29" s="73"/>
      <c r="BF29" s="23"/>
      <c r="BG29" s="23"/>
      <c r="BH29" s="73"/>
      <c r="BI29" s="73"/>
      <c r="BJ29" s="73"/>
      <c r="BK29" s="73"/>
      <c r="BL29" s="24"/>
      <c r="BM29" s="23"/>
      <c r="BN29" s="73"/>
      <c r="BO29" s="73"/>
      <c r="BP29" s="73"/>
      <c r="BQ29" s="73"/>
      <c r="BR29" s="24"/>
      <c r="BS29" s="74"/>
      <c r="BV29" s="74"/>
      <c r="BY29" s="74"/>
    </row>
    <row r="30" spans="1:77" ht="17.25" customHeight="1">
      <c r="A30" s="23"/>
      <c r="B30" s="24"/>
      <c r="C30" s="147" t="s">
        <v>60</v>
      </c>
      <c r="D30" s="95">
        <v>8271</v>
      </c>
      <c r="E30" s="95">
        <v>3923</v>
      </c>
      <c r="F30" s="96">
        <v>47.4</v>
      </c>
      <c r="G30" s="95">
        <v>596</v>
      </c>
      <c r="H30" s="97">
        <v>7.2</v>
      </c>
      <c r="I30" s="95">
        <v>3674</v>
      </c>
      <c r="J30" s="97">
        <v>44.4</v>
      </c>
      <c r="K30" s="95">
        <v>78</v>
      </c>
      <c r="L30" s="97">
        <v>0.9</v>
      </c>
      <c r="M30" s="55"/>
      <c r="N30" s="55"/>
      <c r="O30" s="24"/>
      <c r="P30" s="24"/>
      <c r="Q30" s="24"/>
      <c r="R30" s="24"/>
      <c r="AL30" s="73"/>
      <c r="AM30" s="73"/>
      <c r="AN30" s="73"/>
      <c r="AO30" s="73"/>
      <c r="AP30" s="73"/>
      <c r="AQ30" s="73"/>
      <c r="AR30" s="73"/>
      <c r="AS30" s="73"/>
      <c r="AT30" s="73"/>
      <c r="AU30" s="24"/>
      <c r="AV30" s="23"/>
      <c r="AW30" s="73"/>
      <c r="AX30" s="73"/>
      <c r="AY30" s="73"/>
      <c r="AZ30" s="23"/>
      <c r="BA30" s="23"/>
      <c r="BB30" s="73"/>
      <c r="BC30" s="73"/>
      <c r="BD30" s="73"/>
      <c r="BE30" s="73"/>
      <c r="BF30" s="23"/>
      <c r="BG30" s="23"/>
      <c r="BH30" s="73"/>
      <c r="BI30" s="73"/>
      <c r="BJ30" s="73"/>
      <c r="BK30" s="73"/>
      <c r="BL30" s="24"/>
      <c r="BM30" s="23"/>
      <c r="BN30" s="73"/>
      <c r="BO30" s="73"/>
      <c r="BP30" s="73"/>
      <c r="BQ30" s="73"/>
      <c r="BR30" s="24"/>
      <c r="BS30" s="74"/>
      <c r="BV30" s="74"/>
      <c r="BY30" s="74"/>
    </row>
    <row r="31" spans="1:77" ht="17.25" customHeight="1">
      <c r="A31" s="23"/>
      <c r="B31" s="24"/>
      <c r="C31" s="147" t="s">
        <v>61</v>
      </c>
      <c r="D31" s="95">
        <v>4416</v>
      </c>
      <c r="E31" s="95">
        <v>1411</v>
      </c>
      <c r="F31" s="96">
        <v>32</v>
      </c>
      <c r="G31" s="95">
        <v>829</v>
      </c>
      <c r="H31" s="97">
        <v>18.8</v>
      </c>
      <c r="I31" s="95">
        <v>1624</v>
      </c>
      <c r="J31" s="97">
        <v>36.8</v>
      </c>
      <c r="K31" s="95">
        <v>552</v>
      </c>
      <c r="L31" s="97">
        <v>12.5</v>
      </c>
      <c r="M31" s="55"/>
      <c r="N31" s="55"/>
      <c r="O31" s="24"/>
      <c r="P31" s="24"/>
      <c r="Q31" s="24"/>
      <c r="R31" s="24"/>
      <c r="AL31" s="73"/>
      <c r="AM31" s="73"/>
      <c r="AN31" s="73"/>
      <c r="AO31" s="73"/>
      <c r="AP31" s="73"/>
      <c r="AQ31" s="73"/>
      <c r="AR31" s="73"/>
      <c r="AS31" s="73"/>
      <c r="AT31" s="73"/>
      <c r="AU31" s="24"/>
      <c r="AV31" s="23"/>
      <c r="AW31" s="73"/>
      <c r="AX31" s="73"/>
      <c r="AY31" s="73"/>
      <c r="AZ31" s="23"/>
      <c r="BA31" s="23"/>
      <c r="BB31" s="73"/>
      <c r="BC31" s="73"/>
      <c r="BD31" s="73"/>
      <c r="BE31" s="73"/>
      <c r="BF31" s="23"/>
      <c r="BG31" s="23"/>
      <c r="BH31" s="73"/>
      <c r="BI31" s="73"/>
      <c r="BJ31" s="73"/>
      <c r="BK31" s="73"/>
      <c r="BL31" s="24"/>
      <c r="BM31" s="23"/>
      <c r="BN31" s="73"/>
      <c r="BO31" s="73"/>
      <c r="BP31" s="73"/>
      <c r="BQ31" s="73"/>
      <c r="BR31" s="24"/>
      <c r="BS31" s="74"/>
      <c r="BV31" s="74"/>
      <c r="BY31" s="74"/>
    </row>
    <row r="32" spans="1:77" ht="17.25" customHeight="1">
      <c r="A32" s="23"/>
      <c r="B32" s="24"/>
      <c r="C32" s="147" t="s">
        <v>62</v>
      </c>
      <c r="D32" s="95">
        <v>21112</v>
      </c>
      <c r="E32" s="95">
        <v>7909</v>
      </c>
      <c r="F32" s="96">
        <v>37.5</v>
      </c>
      <c r="G32" s="95">
        <v>5314</v>
      </c>
      <c r="H32" s="97">
        <v>25.2</v>
      </c>
      <c r="I32" s="95">
        <v>4719</v>
      </c>
      <c r="J32" s="97">
        <v>22.4</v>
      </c>
      <c r="K32" s="95">
        <v>3170</v>
      </c>
      <c r="L32" s="97">
        <v>15</v>
      </c>
      <c r="M32" s="55"/>
      <c r="N32" s="55"/>
      <c r="O32" s="161" t="s">
        <v>134</v>
      </c>
      <c r="P32" s="24"/>
      <c r="Q32" s="24"/>
      <c r="R32" s="24"/>
      <c r="AL32" s="73"/>
      <c r="AM32" s="73"/>
      <c r="AN32" s="73"/>
      <c r="AO32" s="73"/>
      <c r="AP32" s="73"/>
      <c r="AQ32" s="73"/>
      <c r="AR32" s="73"/>
      <c r="AS32" s="73"/>
      <c r="AT32" s="73"/>
      <c r="AU32" s="24"/>
      <c r="AV32" s="23"/>
      <c r="AW32" s="73"/>
      <c r="AX32" s="73"/>
      <c r="AY32" s="73"/>
      <c r="AZ32" s="23"/>
      <c r="BA32" s="23"/>
      <c r="BB32" s="73"/>
      <c r="BC32" s="73"/>
      <c r="BD32" s="73"/>
      <c r="BE32" s="73"/>
      <c r="BF32" s="23"/>
      <c r="BG32" s="23"/>
      <c r="BH32" s="73"/>
      <c r="BI32" s="73"/>
      <c r="BJ32" s="73"/>
      <c r="BK32" s="73"/>
      <c r="BL32" s="24"/>
      <c r="BM32" s="23"/>
      <c r="BN32" s="73"/>
      <c r="BO32" s="73"/>
      <c r="BP32" s="73"/>
      <c r="BQ32" s="73"/>
      <c r="BR32" s="24"/>
      <c r="BS32" s="74"/>
      <c r="BV32" s="74"/>
      <c r="BY32" s="74"/>
    </row>
    <row r="33" spans="1:77" ht="17.25" customHeight="1">
      <c r="A33" s="23"/>
      <c r="B33" s="24"/>
      <c r="C33" s="148" t="s">
        <v>63</v>
      </c>
      <c r="D33" s="101">
        <v>99122</v>
      </c>
      <c r="E33" s="101">
        <v>43156</v>
      </c>
      <c r="F33" s="102">
        <v>43.5</v>
      </c>
      <c r="G33" s="101">
        <v>7474</v>
      </c>
      <c r="H33" s="103">
        <v>7.5</v>
      </c>
      <c r="I33" s="101">
        <v>17189</v>
      </c>
      <c r="J33" s="103">
        <v>17.3</v>
      </c>
      <c r="K33" s="101">
        <v>31303</v>
      </c>
      <c r="L33" s="103">
        <v>31.6</v>
      </c>
      <c r="M33" s="55"/>
      <c r="N33" s="55"/>
      <c r="O33" s="33"/>
      <c r="P33" s="33"/>
      <c r="Q33" s="33"/>
      <c r="R33" s="33"/>
      <c r="AL33" s="73"/>
      <c r="AM33" s="73"/>
      <c r="AN33" s="73"/>
      <c r="AO33" s="73"/>
      <c r="AP33" s="73"/>
      <c r="AQ33" s="73"/>
      <c r="AR33" s="73"/>
      <c r="AS33" s="73"/>
      <c r="AT33" s="73"/>
      <c r="AU33" s="24"/>
      <c r="AV33" s="23"/>
      <c r="AW33" s="73"/>
      <c r="AX33" s="73"/>
      <c r="AY33" s="73"/>
      <c r="AZ33" s="23"/>
      <c r="BA33" s="23"/>
      <c r="BB33" s="73"/>
      <c r="BC33" s="73"/>
      <c r="BD33" s="73"/>
      <c r="BE33" s="73"/>
      <c r="BF33" s="23"/>
      <c r="BG33" s="23"/>
      <c r="BH33" s="73"/>
      <c r="BI33" s="73"/>
      <c r="BJ33" s="73"/>
      <c r="BK33" s="73"/>
      <c r="BL33" s="24"/>
      <c r="BM33" s="23"/>
      <c r="BN33" s="73"/>
      <c r="BO33" s="73"/>
      <c r="BP33" s="73"/>
      <c r="BQ33" s="73"/>
      <c r="BR33" s="24"/>
      <c r="BS33" s="74"/>
      <c r="BV33" s="74"/>
      <c r="BY33" s="74"/>
    </row>
    <row r="34" spans="1:77" ht="17.25" customHeight="1">
      <c r="A34" s="23"/>
      <c r="B34" s="24"/>
      <c r="C34" s="149" t="s">
        <v>64</v>
      </c>
      <c r="D34" s="107">
        <v>724248</v>
      </c>
      <c r="E34" s="98">
        <v>95028</v>
      </c>
      <c r="F34" s="99">
        <v>13.1</v>
      </c>
      <c r="G34" s="98">
        <v>183197</v>
      </c>
      <c r="H34" s="100">
        <v>25.3</v>
      </c>
      <c r="I34" s="98">
        <v>108552</v>
      </c>
      <c r="J34" s="100">
        <v>15</v>
      </c>
      <c r="K34" s="98">
        <v>337471</v>
      </c>
      <c r="L34" s="100">
        <v>46.6</v>
      </c>
      <c r="M34" s="55"/>
      <c r="N34" s="55"/>
      <c r="O34" s="24"/>
      <c r="P34" s="24"/>
      <c r="Q34" s="24"/>
      <c r="R34" s="24"/>
      <c r="AL34" s="73"/>
      <c r="AM34" s="73"/>
      <c r="AN34" s="73"/>
      <c r="AO34" s="73"/>
      <c r="AP34" s="73"/>
      <c r="AQ34" s="73"/>
      <c r="AR34" s="73"/>
      <c r="AS34" s="73"/>
      <c r="AT34" s="73"/>
      <c r="AU34" s="24"/>
      <c r="AV34" s="23"/>
      <c r="AW34" s="73"/>
      <c r="AX34" s="73"/>
      <c r="AY34" s="73"/>
      <c r="AZ34" s="23"/>
      <c r="BA34" s="23"/>
      <c r="BB34" s="73"/>
      <c r="BC34" s="73"/>
      <c r="BD34" s="73"/>
      <c r="BE34" s="73"/>
      <c r="BF34" s="23"/>
      <c r="BG34" s="24"/>
      <c r="BH34" s="73"/>
      <c r="BI34" s="73"/>
      <c r="BJ34" s="73"/>
      <c r="BK34" s="73"/>
      <c r="BL34" s="24"/>
      <c r="BM34" s="23"/>
      <c r="BN34" s="73"/>
      <c r="BO34" s="73"/>
      <c r="BP34" s="73"/>
      <c r="BQ34" s="73"/>
      <c r="BR34" s="24"/>
      <c r="BS34" s="74"/>
      <c r="BV34" s="74"/>
      <c r="BY34" s="74"/>
    </row>
    <row r="35" spans="1:77" ht="17.25" customHeight="1">
      <c r="A35" s="23"/>
      <c r="B35" s="24"/>
      <c r="C35" s="150" t="s">
        <v>65</v>
      </c>
      <c r="D35" s="104" t="s">
        <v>135</v>
      </c>
      <c r="E35" s="104" t="s">
        <v>135</v>
      </c>
      <c r="F35" s="105"/>
      <c r="G35" s="104" t="s">
        <v>135</v>
      </c>
      <c r="H35" s="106"/>
      <c r="I35" s="104" t="s">
        <v>135</v>
      </c>
      <c r="J35" s="106"/>
      <c r="K35" s="104" t="s">
        <v>135</v>
      </c>
      <c r="L35" s="106"/>
      <c r="M35" s="55"/>
      <c r="N35" s="55"/>
      <c r="O35" s="24"/>
      <c r="P35" s="24"/>
      <c r="Q35" s="24"/>
      <c r="R35" s="24"/>
      <c r="AL35" s="73"/>
      <c r="AM35" s="73"/>
      <c r="AN35" s="73"/>
      <c r="AO35" s="73"/>
      <c r="AP35" s="73"/>
      <c r="AQ35" s="73"/>
      <c r="AR35" s="73"/>
      <c r="AS35" s="73"/>
      <c r="AT35" s="73"/>
      <c r="AU35" s="24"/>
      <c r="AV35" s="23"/>
      <c r="AW35" s="73"/>
      <c r="AX35" s="73"/>
      <c r="AY35" s="73"/>
      <c r="AZ35" s="23"/>
      <c r="BA35" s="23"/>
      <c r="BB35" s="73"/>
      <c r="BC35" s="73"/>
      <c r="BD35" s="73"/>
      <c r="BE35" s="73"/>
      <c r="BF35" s="23"/>
      <c r="BG35" s="23"/>
      <c r="BH35" s="73"/>
      <c r="BI35" s="73"/>
      <c r="BJ35" s="73"/>
      <c r="BK35" s="73"/>
      <c r="BL35" s="24"/>
      <c r="BM35" s="23"/>
      <c r="BN35" s="73"/>
      <c r="BO35" s="73"/>
      <c r="BP35" s="73"/>
      <c r="BQ35" s="73"/>
      <c r="BR35" s="24"/>
      <c r="BS35" s="74"/>
      <c r="BV35" s="74"/>
      <c r="BY35" s="74"/>
    </row>
    <row r="36" spans="1:77" ht="17.25" customHeight="1">
      <c r="A36" s="23"/>
      <c r="B36" s="24"/>
      <c r="C36" s="147" t="s">
        <v>66</v>
      </c>
      <c r="D36" s="95" t="s">
        <v>135</v>
      </c>
      <c r="E36" s="95" t="s">
        <v>135</v>
      </c>
      <c r="F36" s="96"/>
      <c r="G36" s="95" t="s">
        <v>135</v>
      </c>
      <c r="H36" s="97"/>
      <c r="I36" s="95" t="s">
        <v>135</v>
      </c>
      <c r="J36" s="97"/>
      <c r="K36" s="95" t="s">
        <v>135</v>
      </c>
      <c r="L36" s="97"/>
      <c r="M36" s="55"/>
      <c r="N36" s="55"/>
      <c r="O36" s="24"/>
      <c r="P36" s="24"/>
      <c r="Q36" s="24"/>
      <c r="R36" s="24"/>
      <c r="AL36" s="73"/>
      <c r="AM36" s="73"/>
      <c r="AN36" s="73"/>
      <c r="AO36" s="73"/>
      <c r="AP36" s="73"/>
      <c r="AQ36" s="73"/>
      <c r="AR36" s="73"/>
      <c r="AS36" s="73"/>
      <c r="AT36" s="73"/>
      <c r="AU36" s="24"/>
      <c r="AV36" s="23"/>
      <c r="AW36" s="73"/>
      <c r="AX36" s="73"/>
      <c r="AY36" s="73"/>
      <c r="AZ36" s="23"/>
      <c r="BA36" s="23"/>
      <c r="BB36" s="73"/>
      <c r="BC36" s="73"/>
      <c r="BD36" s="73"/>
      <c r="BE36" s="73"/>
      <c r="BF36" s="23"/>
      <c r="BG36" s="23"/>
      <c r="BH36" s="73"/>
      <c r="BI36" s="73"/>
      <c r="BJ36" s="73"/>
      <c r="BK36" s="73"/>
      <c r="BL36" s="24"/>
      <c r="BM36" s="23"/>
      <c r="BN36" s="73"/>
      <c r="BO36" s="73"/>
      <c r="BP36" s="73"/>
      <c r="BQ36" s="73"/>
      <c r="BR36" s="24"/>
      <c r="BS36" s="74"/>
      <c r="BV36" s="74"/>
      <c r="BY36" s="74"/>
    </row>
    <row r="37" spans="1:77" ht="17.25" customHeight="1">
      <c r="A37" s="23"/>
      <c r="B37" s="24"/>
      <c r="C37" s="147" t="s">
        <v>67</v>
      </c>
      <c r="D37" s="95">
        <v>27692</v>
      </c>
      <c r="E37" s="95">
        <v>9992</v>
      </c>
      <c r="F37" s="96">
        <v>36.1</v>
      </c>
      <c r="G37" s="95">
        <v>4193</v>
      </c>
      <c r="H37" s="97">
        <v>15.1</v>
      </c>
      <c r="I37" s="95">
        <v>7814</v>
      </c>
      <c r="J37" s="97">
        <v>28.2</v>
      </c>
      <c r="K37" s="95">
        <v>5693</v>
      </c>
      <c r="L37" s="97">
        <v>20.6</v>
      </c>
      <c r="M37" s="55"/>
      <c r="N37" s="55"/>
      <c r="Q37" s="24"/>
      <c r="R37" s="24"/>
      <c r="AL37" s="73"/>
      <c r="AM37" s="73"/>
      <c r="AN37" s="73"/>
      <c r="AO37" s="73"/>
      <c r="AP37" s="73"/>
      <c r="AQ37" s="73"/>
      <c r="AR37" s="73"/>
      <c r="AS37" s="73"/>
      <c r="AT37" s="73"/>
      <c r="AU37" s="24"/>
      <c r="AV37" s="23"/>
      <c r="AW37" s="73"/>
      <c r="AX37" s="73"/>
      <c r="AY37" s="73"/>
      <c r="AZ37" s="23"/>
      <c r="BA37" s="23"/>
      <c r="BB37" s="73"/>
      <c r="BC37" s="73"/>
      <c r="BD37" s="73"/>
      <c r="BE37" s="73"/>
      <c r="BF37" s="23"/>
      <c r="BG37" s="23"/>
      <c r="BH37" s="73"/>
      <c r="BI37" s="73"/>
      <c r="BJ37" s="73"/>
      <c r="BK37" s="73"/>
      <c r="BL37" s="24"/>
      <c r="BM37" s="23"/>
      <c r="BN37" s="73"/>
      <c r="BO37" s="73"/>
      <c r="BP37" s="73"/>
      <c r="BQ37" s="73"/>
      <c r="BR37" s="24"/>
      <c r="BS37" s="74"/>
      <c r="BV37" s="74"/>
      <c r="BY37" s="74"/>
    </row>
    <row r="38" spans="1:77" ht="17.25" customHeight="1">
      <c r="A38" s="23"/>
      <c r="B38" s="24"/>
      <c r="C38" s="151" t="s">
        <v>68</v>
      </c>
      <c r="D38" s="98">
        <v>49238</v>
      </c>
      <c r="E38" s="98">
        <v>20561</v>
      </c>
      <c r="F38" s="99">
        <v>41.8</v>
      </c>
      <c r="G38" s="98">
        <v>11153</v>
      </c>
      <c r="H38" s="100">
        <v>22.7</v>
      </c>
      <c r="I38" s="98">
        <v>13384</v>
      </c>
      <c r="J38" s="100">
        <v>27.2</v>
      </c>
      <c r="K38" s="98">
        <v>4140</v>
      </c>
      <c r="L38" s="100">
        <v>8.4</v>
      </c>
      <c r="M38" s="55"/>
      <c r="N38" s="55"/>
      <c r="Q38" s="24"/>
      <c r="R38" s="24"/>
      <c r="AL38" s="73"/>
      <c r="AM38" s="73"/>
      <c r="AN38" s="73"/>
      <c r="AO38" s="73"/>
      <c r="AP38" s="73"/>
      <c r="AQ38" s="73"/>
      <c r="AR38" s="73"/>
      <c r="AS38" s="73"/>
      <c r="AT38" s="73"/>
      <c r="AU38" s="24"/>
      <c r="AV38" s="23"/>
      <c r="AW38" s="73"/>
      <c r="AX38" s="73"/>
      <c r="AY38" s="73"/>
      <c r="AZ38" s="23"/>
      <c r="BA38" s="23"/>
      <c r="BB38" s="73"/>
      <c r="BC38" s="73"/>
      <c r="BD38" s="73"/>
      <c r="BE38" s="73"/>
      <c r="BF38" s="23"/>
      <c r="BG38" s="23"/>
      <c r="BH38" s="73"/>
      <c r="BI38" s="73"/>
      <c r="BJ38" s="73"/>
      <c r="BK38" s="73"/>
      <c r="BL38" s="24"/>
      <c r="BN38" s="73"/>
      <c r="BO38" s="73"/>
      <c r="BP38" s="73"/>
      <c r="BQ38" s="73"/>
      <c r="BR38" s="24"/>
      <c r="BS38" s="74"/>
      <c r="BV38" s="74"/>
      <c r="BY38" s="74"/>
    </row>
    <row r="39" spans="2:77" ht="15">
      <c r="B39" s="24"/>
      <c r="C39" s="161" t="s">
        <v>134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Q39" s="24"/>
      <c r="R39" s="24"/>
      <c r="AL39" s="73"/>
      <c r="AM39" s="73"/>
      <c r="AN39" s="73"/>
      <c r="AO39" s="73"/>
      <c r="AP39" s="73"/>
      <c r="AQ39" s="73"/>
      <c r="AR39" s="73"/>
      <c r="AS39" s="73"/>
      <c r="AT39" s="73"/>
      <c r="AU39" s="24"/>
      <c r="AV39" s="23"/>
      <c r="AW39" s="73"/>
      <c r="AX39" s="73"/>
      <c r="AY39" s="73"/>
      <c r="AZ39" s="23"/>
      <c r="BA39" s="23"/>
      <c r="BB39" s="73"/>
      <c r="BC39" s="73"/>
      <c r="BD39" s="73"/>
      <c r="BE39" s="73"/>
      <c r="BF39" s="23"/>
      <c r="BG39" s="23"/>
      <c r="BH39" s="73"/>
      <c r="BI39" s="73"/>
      <c r="BJ39" s="73"/>
      <c r="BK39" s="73"/>
      <c r="BL39" s="24"/>
      <c r="BM39" s="23"/>
      <c r="BN39" s="73"/>
      <c r="BO39" s="73"/>
      <c r="BP39" s="73"/>
      <c r="BQ39" s="73"/>
      <c r="BR39" s="24"/>
      <c r="BS39" s="74"/>
      <c r="BV39" s="74"/>
      <c r="BY39" s="74"/>
    </row>
    <row r="40" spans="1:70" ht="15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Q40" s="24"/>
      <c r="R40" s="24"/>
      <c r="AL40" s="73"/>
      <c r="AM40" s="73"/>
      <c r="AN40" s="73"/>
      <c r="AO40" s="73"/>
      <c r="AP40" s="73"/>
      <c r="AQ40" s="73"/>
      <c r="AR40" s="73"/>
      <c r="AS40" s="73"/>
      <c r="AT40" s="73"/>
      <c r="AU40" s="24"/>
      <c r="AV40" s="23"/>
      <c r="AW40" s="73"/>
      <c r="AX40" s="73"/>
      <c r="AY40" s="73"/>
      <c r="AZ40" s="23"/>
      <c r="BA40" s="23"/>
      <c r="BB40" s="73"/>
      <c r="BC40" s="73"/>
      <c r="BD40" s="73"/>
      <c r="BE40" s="73"/>
      <c r="BF40" s="23"/>
      <c r="BG40" s="23"/>
      <c r="BH40" s="73"/>
      <c r="BI40" s="73"/>
      <c r="BJ40" s="73"/>
      <c r="BK40" s="73"/>
      <c r="BL40" s="24"/>
      <c r="BM40" s="23"/>
      <c r="BN40" s="73"/>
      <c r="BO40" s="73"/>
      <c r="BP40" s="73"/>
      <c r="BQ40" s="73"/>
      <c r="BR40" s="24"/>
    </row>
    <row r="41" spans="1:70" ht="15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3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</row>
    <row r="42" spans="1:70" ht="63" customHeight="1">
      <c r="A42" s="23"/>
      <c r="B42" s="24"/>
      <c r="M42" s="24"/>
      <c r="N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3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</row>
    <row r="43" spans="1:70" ht="15">
      <c r="A43" s="23"/>
      <c r="B43" s="24"/>
      <c r="M43" s="24"/>
      <c r="N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3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</row>
    <row r="44" spans="2:14" ht="15">
      <c r="B44" s="24"/>
      <c r="M44" s="23"/>
      <c r="N44" s="23"/>
    </row>
    <row r="45" ht="15">
      <c r="B45" s="24"/>
    </row>
    <row r="46" ht="15">
      <c r="B46" s="24"/>
    </row>
    <row r="47" ht="15">
      <c r="B47" s="24"/>
    </row>
    <row r="48" ht="15">
      <c r="B48" s="24"/>
    </row>
    <row r="49" ht="15">
      <c r="B49" s="23"/>
    </row>
    <row r="50" ht="15">
      <c r="B50" s="23"/>
    </row>
    <row r="51" ht="15">
      <c r="B51" s="23"/>
    </row>
    <row r="52" ht="15">
      <c r="B52" s="23"/>
    </row>
    <row r="53" spans="3:32" s="23" customFormat="1" ht="15">
      <c r="C53" s="1"/>
      <c r="D53" s="1"/>
      <c r="E53" s="1"/>
      <c r="F53" s="1"/>
      <c r="G53" s="1"/>
      <c r="H53" s="1"/>
      <c r="I53" s="1"/>
      <c r="J53" s="1"/>
      <c r="K53" s="1"/>
      <c r="L53" s="1"/>
      <c r="Q53" s="1"/>
      <c r="R53" s="1"/>
      <c r="S53" s="1"/>
      <c r="AF53" s="24"/>
    </row>
    <row r="74" ht="15">
      <c r="D74" s="129"/>
    </row>
    <row r="102" spans="4:19" ht="15">
      <c r="D102" s="78"/>
      <c r="F102" s="23"/>
      <c r="G102" s="23"/>
      <c r="I102" s="23"/>
      <c r="J102" s="23"/>
      <c r="L102" s="23"/>
      <c r="M102" s="23"/>
      <c r="N102" s="23"/>
      <c r="P102" s="23"/>
      <c r="Q102" s="23"/>
      <c r="R102" s="23"/>
      <c r="S102" s="23"/>
    </row>
  </sheetData>
  <mergeCells count="6">
    <mergeCell ref="AS3:AX3"/>
    <mergeCell ref="BF3:BK3"/>
    <mergeCell ref="E4:F4"/>
    <mergeCell ref="G4:H4"/>
    <mergeCell ref="I4:J4"/>
    <mergeCell ref="K4:L4"/>
  </mergeCells>
  <hyperlinks>
    <hyperlink ref="O32" r:id="rId1" display="http://ec.europa.eu/eurostat/product?code=migr_resfirst&amp;language=en&amp;mode=view"/>
    <hyperlink ref="C39" r:id="rId2" display="http://ec.europa.eu/eurostat/product?code=migr_resfirst&amp;language=en&amp;mode=view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4"/>
  <ignoredErrors>
    <ignoredError sqref="F6 H6 J6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showGridLines="0" zoomScale="85" zoomScaleNormal="85" workbookViewId="0" topLeftCell="A1">
      <selection activeCell="B23" sqref="B23"/>
    </sheetView>
  </sheetViews>
  <sheetFormatPr defaultColWidth="9.140625" defaultRowHeight="15"/>
  <cols>
    <col min="1" max="15" width="9.140625" style="1" customWidth="1"/>
    <col min="16" max="16" width="13.8515625" style="1" bestFit="1" customWidth="1"/>
    <col min="17" max="17" width="12.140625" style="1" bestFit="1" customWidth="1"/>
    <col min="18" max="18" width="19.140625" style="1" customWidth="1"/>
    <col min="19" max="19" width="17.57421875" style="1" customWidth="1"/>
    <col min="20" max="20" width="17.421875" style="1" customWidth="1"/>
    <col min="21" max="22" width="9.140625" style="1" customWidth="1"/>
    <col min="23" max="23" width="19.421875" style="1" customWidth="1"/>
    <col min="24" max="16384" width="9.140625" style="1" customWidth="1"/>
  </cols>
  <sheetData>
    <row r="1" ht="15">
      <c r="U1" s="128"/>
    </row>
    <row r="2" spans="2:24" ht="36">
      <c r="B2" s="24"/>
      <c r="P2" s="120"/>
      <c r="Q2" s="119" t="s">
        <v>153</v>
      </c>
      <c r="R2" s="119" t="s">
        <v>154</v>
      </c>
      <c r="S2" s="119" t="s">
        <v>132</v>
      </c>
      <c r="T2" s="121" t="s">
        <v>133</v>
      </c>
      <c r="U2" s="41"/>
      <c r="V2" s="24" t="s">
        <v>114</v>
      </c>
      <c r="W2" s="140" t="s">
        <v>131</v>
      </c>
      <c r="X2" s="24">
        <v>5</v>
      </c>
    </row>
    <row r="3" spans="1:24" ht="15">
      <c r="A3" s="24"/>
      <c r="B3" s="78" t="s">
        <v>151</v>
      </c>
      <c r="P3" s="122" t="s">
        <v>114</v>
      </c>
      <c r="Q3" s="142">
        <v>506545786</v>
      </c>
      <c r="R3" s="142">
        <v>506546</v>
      </c>
      <c r="S3" s="142">
        <v>2357583</v>
      </c>
      <c r="T3" s="94">
        <f>S3/Q3*1000</f>
        <v>4.654234750656873</v>
      </c>
      <c r="U3" s="41"/>
      <c r="V3" s="23"/>
      <c r="W3" s="23"/>
      <c r="X3" s="23"/>
    </row>
    <row r="4" spans="1:24" ht="15">
      <c r="A4" s="24"/>
      <c r="B4" s="24"/>
      <c r="P4" s="123" t="s">
        <v>38</v>
      </c>
      <c r="Q4" s="139">
        <v>11182817</v>
      </c>
      <c r="R4" s="139">
        <v>11183</v>
      </c>
      <c r="S4" s="139">
        <v>42463</v>
      </c>
      <c r="T4" s="97">
        <f aca="true" t="shared" si="0" ref="T4:T35">S4/Q4*1000</f>
        <v>3.797164882515738</v>
      </c>
      <c r="U4" s="41"/>
      <c r="V4" s="24" t="s">
        <v>18</v>
      </c>
      <c r="W4" s="140" t="s">
        <v>54</v>
      </c>
      <c r="X4" s="23">
        <v>24</v>
      </c>
    </row>
    <row r="5" spans="1:24" ht="15">
      <c r="A5" s="24"/>
      <c r="B5" s="24"/>
      <c r="P5" s="123" t="s">
        <v>39</v>
      </c>
      <c r="Q5" s="139">
        <v>7265115</v>
      </c>
      <c r="R5" s="139">
        <v>7265</v>
      </c>
      <c r="S5" s="139">
        <v>6436</v>
      </c>
      <c r="T5" s="97">
        <f t="shared" si="0"/>
        <v>0.8858772366301153</v>
      </c>
      <c r="U5" s="41"/>
      <c r="V5" s="24" t="s">
        <v>13</v>
      </c>
      <c r="W5" s="140" t="s">
        <v>49</v>
      </c>
      <c r="X5" s="23">
        <v>13</v>
      </c>
    </row>
    <row r="6" spans="1:24" ht="15">
      <c r="A6" s="24"/>
      <c r="B6" s="24"/>
      <c r="P6" s="123" t="s">
        <v>40</v>
      </c>
      <c r="Q6" s="139">
        <v>10514272</v>
      </c>
      <c r="R6" s="139">
        <v>10514</v>
      </c>
      <c r="S6" s="139">
        <v>45544</v>
      </c>
      <c r="T6" s="97">
        <f t="shared" si="0"/>
        <v>4.33163608474272</v>
      </c>
      <c r="U6" s="41"/>
      <c r="V6" s="24" t="s">
        <v>28</v>
      </c>
      <c r="W6" s="140" t="s">
        <v>64</v>
      </c>
      <c r="X6" s="23">
        <v>11</v>
      </c>
    </row>
    <row r="7" spans="1:24" ht="15">
      <c r="A7" s="24"/>
      <c r="B7" s="24"/>
      <c r="P7" s="123" t="s">
        <v>41</v>
      </c>
      <c r="Q7" s="139">
        <v>5614932</v>
      </c>
      <c r="R7" s="139">
        <v>5615</v>
      </c>
      <c r="S7" s="139">
        <v>31311</v>
      </c>
      <c r="T7" s="97">
        <f t="shared" si="0"/>
        <v>5.576380978433932</v>
      </c>
      <c r="U7" s="41"/>
      <c r="V7" s="24" t="s">
        <v>27</v>
      </c>
      <c r="W7" s="140" t="s">
        <v>63</v>
      </c>
      <c r="X7" s="23">
        <v>10</v>
      </c>
    </row>
    <row r="8" spans="1:24" ht="15">
      <c r="A8" s="24"/>
      <c r="B8" s="24"/>
      <c r="P8" s="123" t="s">
        <v>42</v>
      </c>
      <c r="Q8" s="139">
        <v>80651873</v>
      </c>
      <c r="R8" s="139">
        <v>80652</v>
      </c>
      <c r="S8" s="139">
        <v>199925</v>
      </c>
      <c r="T8" s="97">
        <f t="shared" si="0"/>
        <v>2.4788636960731214</v>
      </c>
      <c r="U8" s="41"/>
      <c r="V8" s="24" t="s">
        <v>16</v>
      </c>
      <c r="W8" s="140" t="s">
        <v>52</v>
      </c>
      <c r="X8" s="23">
        <v>8</v>
      </c>
    </row>
    <row r="9" spans="1:24" ht="15">
      <c r="A9" s="23"/>
      <c r="B9" s="23"/>
      <c r="P9" s="123" t="s">
        <v>43</v>
      </c>
      <c r="Q9" s="139">
        <v>1317997</v>
      </c>
      <c r="R9" s="139">
        <v>1318</v>
      </c>
      <c r="S9" s="139">
        <v>2496</v>
      </c>
      <c r="T9" s="97">
        <f t="shared" si="0"/>
        <v>1.8937827627832233</v>
      </c>
      <c r="U9" s="41"/>
      <c r="V9" s="24" t="s">
        <v>8</v>
      </c>
      <c r="W9" s="140" t="s">
        <v>44</v>
      </c>
      <c r="X9" s="23">
        <v>7</v>
      </c>
    </row>
    <row r="10" spans="16:24" ht="15">
      <c r="P10" s="123" t="s">
        <v>44</v>
      </c>
      <c r="Q10" s="139">
        <v>4597558</v>
      </c>
      <c r="R10" s="139">
        <v>4598</v>
      </c>
      <c r="S10" s="139">
        <v>32780</v>
      </c>
      <c r="T10" s="97">
        <f t="shared" si="0"/>
        <v>7.129871988564364</v>
      </c>
      <c r="U10" s="41"/>
      <c r="V10" s="24" t="s">
        <v>21</v>
      </c>
      <c r="W10" s="140" t="s">
        <v>57</v>
      </c>
      <c r="X10" s="23">
        <v>7</v>
      </c>
    </row>
    <row r="11" spans="16:24" ht="15">
      <c r="P11" s="123" t="s">
        <v>45</v>
      </c>
      <c r="Q11" s="139">
        <v>11027549</v>
      </c>
      <c r="R11" s="139">
        <v>11028</v>
      </c>
      <c r="S11" s="139">
        <v>18299</v>
      </c>
      <c r="T11" s="97">
        <f t="shared" si="0"/>
        <v>1.6593895887472365</v>
      </c>
      <c r="U11" s="41"/>
      <c r="V11" s="24" t="s">
        <v>5</v>
      </c>
      <c r="W11" s="140" t="s">
        <v>41</v>
      </c>
      <c r="X11" s="23">
        <v>6</v>
      </c>
    </row>
    <row r="12" spans="16:24" ht="15">
      <c r="P12" s="123" t="s">
        <v>46</v>
      </c>
      <c r="Q12" s="139">
        <v>46617825</v>
      </c>
      <c r="R12" s="139">
        <v>46618</v>
      </c>
      <c r="S12" s="139">
        <v>196242</v>
      </c>
      <c r="T12" s="97">
        <f t="shared" si="0"/>
        <v>4.209591502821078</v>
      </c>
      <c r="U12" s="41"/>
      <c r="V12" s="24" t="s">
        <v>2</v>
      </c>
      <c r="W12" s="140" t="s">
        <v>38</v>
      </c>
      <c r="X12" s="24">
        <v>4</v>
      </c>
    </row>
    <row r="13" spans="16:24" ht="15">
      <c r="P13" s="123" t="s">
        <v>47</v>
      </c>
      <c r="Q13" s="139">
        <v>65717714</v>
      </c>
      <c r="R13" s="139">
        <v>65718</v>
      </c>
      <c r="S13" s="139">
        <v>212098</v>
      </c>
      <c r="T13" s="97">
        <f t="shared" si="0"/>
        <v>3.2274098882989146</v>
      </c>
      <c r="U13" s="41"/>
      <c r="V13" s="24" t="s">
        <v>4</v>
      </c>
      <c r="W13" s="140" t="s">
        <v>40</v>
      </c>
      <c r="X13" s="23">
        <v>4</v>
      </c>
    </row>
    <row r="14" spans="16:24" ht="15">
      <c r="P14" s="123" t="s">
        <v>98</v>
      </c>
      <c r="Q14" s="139">
        <v>4254420</v>
      </c>
      <c r="R14" s="139">
        <v>4254</v>
      </c>
      <c r="S14" s="139">
        <v>3320</v>
      </c>
      <c r="T14" s="97">
        <f t="shared" si="0"/>
        <v>0.7803648911014898</v>
      </c>
      <c r="U14" s="41"/>
      <c r="V14" s="24" t="s">
        <v>10</v>
      </c>
      <c r="W14" s="140" t="s">
        <v>46</v>
      </c>
      <c r="X14" s="23">
        <v>4</v>
      </c>
    </row>
    <row r="15" spans="16:24" ht="15">
      <c r="P15" s="123" t="s">
        <v>48</v>
      </c>
      <c r="Q15" s="139">
        <v>60233948</v>
      </c>
      <c r="R15" s="139">
        <v>60234</v>
      </c>
      <c r="S15" s="139">
        <v>243954</v>
      </c>
      <c r="T15" s="97">
        <f t="shared" si="0"/>
        <v>4.050108088548338</v>
      </c>
      <c r="U15" s="41"/>
      <c r="V15" s="24" t="s">
        <v>12</v>
      </c>
      <c r="W15" s="140" t="s">
        <v>48</v>
      </c>
      <c r="X15" s="23">
        <v>4</v>
      </c>
    </row>
    <row r="16" spans="16:24" ht="15">
      <c r="P16" s="123" t="s">
        <v>49</v>
      </c>
      <c r="Q16" s="139">
        <v>861939</v>
      </c>
      <c r="R16" s="139">
        <v>862</v>
      </c>
      <c r="S16" s="139">
        <v>11455</v>
      </c>
      <c r="T16" s="97">
        <f t="shared" si="0"/>
        <v>13.289803570786333</v>
      </c>
      <c r="U16" s="41"/>
      <c r="V16" s="24" t="s">
        <v>14</v>
      </c>
      <c r="W16" s="140" t="s">
        <v>50</v>
      </c>
      <c r="X16" s="23">
        <v>4</v>
      </c>
    </row>
    <row r="17" spans="16:24" ht="15">
      <c r="P17" s="123" t="s">
        <v>50</v>
      </c>
      <c r="Q17" s="139">
        <v>2012647</v>
      </c>
      <c r="R17" s="139">
        <v>2013</v>
      </c>
      <c r="S17" s="139">
        <v>7615</v>
      </c>
      <c r="T17" s="97">
        <f t="shared" si="0"/>
        <v>3.783574566230442</v>
      </c>
      <c r="U17" s="41"/>
      <c r="V17" s="24" t="s">
        <v>19</v>
      </c>
      <c r="W17" s="140" t="s">
        <v>55</v>
      </c>
      <c r="X17" s="23">
        <v>4</v>
      </c>
    </row>
    <row r="18" spans="1:24" ht="15">
      <c r="A18" s="23"/>
      <c r="B18" s="23"/>
      <c r="P18" s="123" t="s">
        <v>51</v>
      </c>
      <c r="Q18" s="139">
        <v>2957689</v>
      </c>
      <c r="R18" s="139">
        <v>2958</v>
      </c>
      <c r="S18" s="139">
        <v>4601</v>
      </c>
      <c r="T18" s="97">
        <f t="shared" si="0"/>
        <v>1.5556064210943072</v>
      </c>
      <c r="U18" s="41"/>
      <c r="V18" s="24" t="s">
        <v>20</v>
      </c>
      <c r="W18" s="140" t="s">
        <v>56</v>
      </c>
      <c r="X18" s="23">
        <v>4</v>
      </c>
    </row>
    <row r="19" spans="2:24" ht="15">
      <c r="B19" s="161" t="s">
        <v>152</v>
      </c>
      <c r="P19" s="123" t="s">
        <v>52</v>
      </c>
      <c r="Q19" s="139">
        <v>543360</v>
      </c>
      <c r="R19" s="139">
        <v>543</v>
      </c>
      <c r="S19" s="139">
        <v>4169</v>
      </c>
      <c r="T19" s="97">
        <f t="shared" si="0"/>
        <v>7.672629564193168</v>
      </c>
      <c r="U19" s="41"/>
      <c r="V19" s="24" t="s">
        <v>24</v>
      </c>
      <c r="W19" s="140" t="s">
        <v>60</v>
      </c>
      <c r="X19" s="23">
        <v>4</v>
      </c>
    </row>
    <row r="20" spans="16:24" ht="15">
      <c r="P20" s="123" t="s">
        <v>53</v>
      </c>
      <c r="Q20" s="139">
        <v>9893899</v>
      </c>
      <c r="R20" s="139">
        <v>9894</v>
      </c>
      <c r="S20" s="139">
        <v>16833</v>
      </c>
      <c r="T20" s="97">
        <f t="shared" si="0"/>
        <v>1.7013515096525647</v>
      </c>
      <c r="U20" s="41"/>
      <c r="V20" s="24" t="s">
        <v>26</v>
      </c>
      <c r="W20" s="140" t="s">
        <v>62</v>
      </c>
      <c r="X20" s="23">
        <v>4</v>
      </c>
    </row>
    <row r="21" spans="2:24" ht="15">
      <c r="B21" s="1" t="s">
        <v>165</v>
      </c>
      <c r="P21" s="123" t="s">
        <v>54</v>
      </c>
      <c r="Q21" s="139">
        <v>423374</v>
      </c>
      <c r="R21" s="139">
        <v>423</v>
      </c>
      <c r="S21" s="139">
        <v>10187</v>
      </c>
      <c r="T21" s="97">
        <f t="shared" si="0"/>
        <v>24.061468110937373</v>
      </c>
      <c r="U21" s="41"/>
      <c r="V21" s="24" t="s">
        <v>11</v>
      </c>
      <c r="W21" s="140" t="s">
        <v>47</v>
      </c>
      <c r="X21" s="23">
        <v>3</v>
      </c>
    </row>
    <row r="22" spans="16:24" ht="15">
      <c r="P22" s="123" t="s">
        <v>55</v>
      </c>
      <c r="Q22" s="139">
        <v>16804432</v>
      </c>
      <c r="R22" s="139">
        <v>16804</v>
      </c>
      <c r="S22" s="139">
        <v>64739</v>
      </c>
      <c r="T22" s="97">
        <f t="shared" si="0"/>
        <v>3.852495579737536</v>
      </c>
      <c r="U22" s="41"/>
      <c r="V22" s="24" t="s">
        <v>22</v>
      </c>
      <c r="W22" s="140" t="s">
        <v>58</v>
      </c>
      <c r="X22" s="23">
        <v>3</v>
      </c>
    </row>
    <row r="23" spans="16:24" ht="15">
      <c r="P23" s="123" t="s">
        <v>56</v>
      </c>
      <c r="Q23" s="139">
        <v>8479823</v>
      </c>
      <c r="R23" s="139">
        <v>8480</v>
      </c>
      <c r="S23" s="139">
        <v>34308</v>
      </c>
      <c r="T23" s="97">
        <f t="shared" si="0"/>
        <v>4.045839164331614</v>
      </c>
      <c r="U23" s="41"/>
      <c r="V23" s="24" t="s">
        <v>6</v>
      </c>
      <c r="W23" s="140" t="s">
        <v>42</v>
      </c>
      <c r="X23" s="23">
        <v>2</v>
      </c>
    </row>
    <row r="24" spans="16:24" ht="15">
      <c r="P24" s="123" t="s">
        <v>57</v>
      </c>
      <c r="Q24" s="139">
        <v>38514479</v>
      </c>
      <c r="R24" s="139">
        <v>38514</v>
      </c>
      <c r="S24" s="139">
        <v>273886</v>
      </c>
      <c r="T24" s="97">
        <f t="shared" si="0"/>
        <v>7.111247694665686</v>
      </c>
      <c r="U24" s="41"/>
      <c r="V24" s="24" t="s">
        <v>7</v>
      </c>
      <c r="W24" s="140" t="s">
        <v>43</v>
      </c>
      <c r="X24" s="23">
        <v>2</v>
      </c>
    </row>
    <row r="25" spans="16:24" ht="15">
      <c r="P25" s="123" t="s">
        <v>58</v>
      </c>
      <c r="Q25" s="139">
        <v>10457295</v>
      </c>
      <c r="R25" s="139">
        <v>10457</v>
      </c>
      <c r="S25" s="139">
        <v>26593</v>
      </c>
      <c r="T25" s="97">
        <f t="shared" si="0"/>
        <v>2.543009449384377</v>
      </c>
      <c r="U25" s="41"/>
      <c r="V25" s="24" t="s">
        <v>9</v>
      </c>
      <c r="W25" s="140" t="s">
        <v>45</v>
      </c>
      <c r="X25" s="23">
        <v>2</v>
      </c>
    </row>
    <row r="26" spans="16:24" ht="15">
      <c r="P26" s="123" t="s">
        <v>59</v>
      </c>
      <c r="Q26" s="139">
        <v>19981358</v>
      </c>
      <c r="R26" s="139">
        <v>19981</v>
      </c>
      <c r="S26" s="139">
        <v>11160</v>
      </c>
      <c r="T26" s="97">
        <f t="shared" si="0"/>
        <v>0.5585205970485089</v>
      </c>
      <c r="U26" s="41"/>
      <c r="V26" s="24" t="s">
        <v>15</v>
      </c>
      <c r="W26" s="140" t="s">
        <v>51</v>
      </c>
      <c r="X26" s="23">
        <v>2</v>
      </c>
    </row>
    <row r="27" spans="16:24" ht="15">
      <c r="P27" s="123" t="s">
        <v>60</v>
      </c>
      <c r="Q27" s="139">
        <v>2059953</v>
      </c>
      <c r="R27" s="139">
        <v>2060</v>
      </c>
      <c r="S27" s="139">
        <v>8271</v>
      </c>
      <c r="T27" s="97">
        <f t="shared" si="0"/>
        <v>4.015140151255878</v>
      </c>
      <c r="U27" s="41"/>
      <c r="V27" s="24" t="s">
        <v>17</v>
      </c>
      <c r="W27" s="140" t="s">
        <v>53</v>
      </c>
      <c r="X27" s="23">
        <v>2</v>
      </c>
    </row>
    <row r="28" spans="16:24" ht="15">
      <c r="P28" s="123" t="s">
        <v>61</v>
      </c>
      <c r="Q28" s="139">
        <v>5413393</v>
      </c>
      <c r="R28" s="139">
        <v>5413</v>
      </c>
      <c r="S28" s="139">
        <v>4416</v>
      </c>
      <c r="T28" s="97">
        <f t="shared" si="0"/>
        <v>0.8157545554146909</v>
      </c>
      <c r="U28" s="41"/>
      <c r="V28" s="24" t="s">
        <v>3</v>
      </c>
      <c r="W28" s="140" t="s">
        <v>39</v>
      </c>
      <c r="X28" s="23">
        <v>1</v>
      </c>
    </row>
    <row r="29" spans="16:24" ht="15">
      <c r="P29" s="123" t="s">
        <v>62</v>
      </c>
      <c r="Q29" s="139">
        <v>5438972</v>
      </c>
      <c r="R29" s="139">
        <v>5439</v>
      </c>
      <c r="S29" s="139">
        <v>21112</v>
      </c>
      <c r="T29" s="97">
        <f t="shared" si="0"/>
        <v>3.881615864174333</v>
      </c>
      <c r="U29" s="41"/>
      <c r="V29" s="24" t="s">
        <v>29</v>
      </c>
      <c r="W29" s="140" t="s">
        <v>98</v>
      </c>
      <c r="X29" s="23">
        <v>1</v>
      </c>
    </row>
    <row r="30" spans="16:24" ht="15">
      <c r="P30" s="124" t="s">
        <v>63</v>
      </c>
      <c r="Q30" s="143">
        <v>9600379</v>
      </c>
      <c r="R30" s="143">
        <v>9600</v>
      </c>
      <c r="S30" s="143">
        <v>99122</v>
      </c>
      <c r="T30" s="103">
        <f t="shared" si="0"/>
        <v>10.324800718804955</v>
      </c>
      <c r="U30" s="41"/>
      <c r="V30" s="24" t="s">
        <v>23</v>
      </c>
      <c r="W30" s="140" t="s">
        <v>59</v>
      </c>
      <c r="X30" s="23">
        <v>1</v>
      </c>
    </row>
    <row r="31" spans="16:24" ht="15">
      <c r="P31" s="126" t="s">
        <v>64</v>
      </c>
      <c r="Q31" s="144">
        <v>64106779</v>
      </c>
      <c r="R31" s="144">
        <v>64107</v>
      </c>
      <c r="S31" s="144">
        <v>724248</v>
      </c>
      <c r="T31" s="100">
        <f t="shared" si="0"/>
        <v>11.297525960554031</v>
      </c>
      <c r="U31" s="41"/>
      <c r="V31" s="24" t="s">
        <v>25</v>
      </c>
      <c r="W31" s="140" t="s">
        <v>61</v>
      </c>
      <c r="X31" s="23">
        <v>1</v>
      </c>
    </row>
    <row r="32" spans="16:24" ht="15">
      <c r="P32" s="125" t="s">
        <v>65</v>
      </c>
      <c r="Q32" s="138">
        <v>323764</v>
      </c>
      <c r="R32" s="138">
        <v>324</v>
      </c>
      <c r="S32" s="138" t="s">
        <v>135</v>
      </c>
      <c r="T32" s="106"/>
      <c r="U32" s="41"/>
      <c r="V32" s="23"/>
      <c r="W32" s="23"/>
      <c r="X32" s="23"/>
    </row>
    <row r="33" spans="16:24" ht="15">
      <c r="P33" s="123" t="s">
        <v>66</v>
      </c>
      <c r="Q33" s="139">
        <v>36984</v>
      </c>
      <c r="R33" s="139">
        <v>37</v>
      </c>
      <c r="S33" s="139" t="s">
        <v>135</v>
      </c>
      <c r="T33" s="97"/>
      <c r="U33" s="41"/>
      <c r="V33" s="23" t="s">
        <v>30</v>
      </c>
      <c r="W33" s="140" t="s">
        <v>65</v>
      </c>
      <c r="X33" s="23">
        <v>0</v>
      </c>
    </row>
    <row r="34" spans="16:24" ht="15">
      <c r="P34" s="123" t="s">
        <v>67</v>
      </c>
      <c r="Q34" s="139">
        <v>5080166</v>
      </c>
      <c r="R34" s="139">
        <v>5080</v>
      </c>
      <c r="S34" s="139">
        <v>27692</v>
      </c>
      <c r="T34" s="97">
        <f t="shared" si="0"/>
        <v>5.451002979036511</v>
      </c>
      <c r="U34" s="41"/>
      <c r="V34" s="23" t="s">
        <v>31</v>
      </c>
      <c r="W34" s="140" t="s">
        <v>66</v>
      </c>
      <c r="X34" s="23">
        <v>0</v>
      </c>
    </row>
    <row r="35" spans="16:24" ht="15">
      <c r="P35" s="126" t="s">
        <v>68</v>
      </c>
      <c r="Q35" s="144">
        <v>8087875</v>
      </c>
      <c r="R35" s="144">
        <v>8088</v>
      </c>
      <c r="S35" s="144">
        <v>49238</v>
      </c>
      <c r="T35" s="100">
        <f t="shared" si="0"/>
        <v>6.087878460040493</v>
      </c>
      <c r="U35" s="127"/>
      <c r="V35" s="23" t="s">
        <v>1</v>
      </c>
      <c r="W35" s="140" t="s">
        <v>67</v>
      </c>
      <c r="X35" s="23">
        <v>5</v>
      </c>
    </row>
    <row r="36" spans="22:24" ht="15">
      <c r="V36" s="23" t="s">
        <v>0</v>
      </c>
      <c r="W36" s="140" t="s">
        <v>68</v>
      </c>
      <c r="X36" s="23">
        <v>6</v>
      </c>
    </row>
  </sheetData>
  <hyperlinks>
    <hyperlink ref="B19" r:id="rId1" display="http://ec.europa.eu/eurostat/product?code=migr_resfirst,demo_r_gind3&amp;language=en&amp;mode=view"/>
  </hyperlinks>
  <printOptions/>
  <pageMargins left="0.7" right="0.7" top="0.75" bottom="0.75" header="0.3" footer="0.3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47"/>
  <sheetViews>
    <sheetView showGridLines="0" tabSelected="1" zoomScale="70" zoomScaleNormal="70" workbookViewId="0" topLeftCell="A1">
      <selection activeCell="D77" sqref="D77"/>
    </sheetView>
  </sheetViews>
  <sheetFormatPr defaultColWidth="9.140625" defaultRowHeight="15"/>
  <cols>
    <col min="1" max="1" width="3.421875" style="1" customWidth="1"/>
    <col min="2" max="2" width="18.140625" style="1" customWidth="1"/>
    <col min="3" max="7" width="13.28125" style="1" customWidth="1"/>
    <col min="8" max="8" width="18.140625" style="1" customWidth="1"/>
    <col min="9" max="9" width="9.421875" style="1" customWidth="1"/>
    <col min="10" max="10" width="8.140625" style="1" bestFit="1" customWidth="1"/>
    <col min="11" max="11" width="18.140625" style="1" customWidth="1"/>
    <col min="12" max="12" width="9.421875" style="1" customWidth="1"/>
    <col min="13" max="13" width="6.00390625" style="1" customWidth="1"/>
    <col min="14" max="14" width="5.28125" style="1" customWidth="1"/>
    <col min="15" max="15" width="25.28125" style="1" bestFit="1" customWidth="1"/>
    <col min="16" max="16" width="9.28125" style="1" bestFit="1" customWidth="1"/>
    <col min="17" max="17" width="24.8515625" style="1" customWidth="1"/>
    <col min="18" max="18" width="10.57421875" style="1" customWidth="1"/>
    <col min="19" max="19" width="8.8515625" style="1" customWidth="1"/>
    <col min="20" max="20" width="9.8515625" style="1" customWidth="1"/>
    <col min="21" max="21" width="5.8515625" style="1" customWidth="1"/>
    <col min="22" max="22" width="8.8515625" style="1" customWidth="1"/>
    <col min="23" max="23" width="9.8515625" style="1" customWidth="1"/>
    <col min="24" max="24" width="5.8515625" style="1" customWidth="1"/>
    <col min="25" max="25" width="8.8515625" style="1" customWidth="1"/>
    <col min="26" max="26" width="9.8515625" style="1" customWidth="1"/>
    <col min="27" max="27" width="5.8515625" style="1" customWidth="1"/>
    <col min="28" max="28" width="8.8515625" style="1" customWidth="1"/>
    <col min="29" max="29" width="9.8515625" style="1" customWidth="1"/>
    <col min="30" max="30" width="5.8515625" style="1" customWidth="1"/>
    <col min="31" max="31" width="9.8515625" style="1" customWidth="1"/>
    <col min="32" max="32" width="5.8515625" style="1" customWidth="1"/>
    <col min="33" max="34" width="9.140625" style="1" customWidth="1"/>
    <col min="35" max="39" width="9.28125" style="1" bestFit="1" customWidth="1"/>
    <col min="40" max="16384" width="9.140625" style="1" customWidth="1"/>
  </cols>
  <sheetData>
    <row r="2" spans="2:13" ht="15">
      <c r="B2" s="3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2:27" ht="12" customHeight="1">
      <c r="B3" s="38"/>
      <c r="C3" s="27" t="s">
        <v>32</v>
      </c>
      <c r="D3" s="29" t="s">
        <v>33</v>
      </c>
      <c r="E3" s="29" t="s">
        <v>34</v>
      </c>
      <c r="F3" s="29" t="s">
        <v>35</v>
      </c>
      <c r="G3" s="37" t="s">
        <v>101</v>
      </c>
      <c r="Q3" s="184" t="s">
        <v>155</v>
      </c>
      <c r="R3" s="185"/>
      <c r="S3" s="186"/>
      <c r="T3" s="186"/>
      <c r="U3" s="186"/>
      <c r="V3" s="186"/>
      <c r="W3" s="186"/>
      <c r="X3" s="186"/>
      <c r="Y3" s="186"/>
      <c r="Z3" s="186"/>
      <c r="AA3" s="186"/>
    </row>
    <row r="4" spans="2:32" ht="15">
      <c r="B4" s="28" t="s">
        <v>76</v>
      </c>
      <c r="C4" s="30">
        <v>236691</v>
      </c>
      <c r="D4" s="130">
        <v>20006</v>
      </c>
      <c r="E4" s="130">
        <v>15739</v>
      </c>
      <c r="F4" s="130">
        <v>151718</v>
      </c>
      <c r="G4" s="131">
        <v>49228</v>
      </c>
      <c r="Q4" s="182" t="s">
        <v>69</v>
      </c>
      <c r="R4" s="182" t="s">
        <v>70</v>
      </c>
      <c r="S4" s="187" t="s">
        <v>140</v>
      </c>
      <c r="T4" s="188"/>
      <c r="U4" s="188"/>
      <c r="V4" s="188"/>
      <c r="W4" s="188"/>
      <c r="X4" s="188"/>
      <c r="Y4" s="188"/>
      <c r="Z4" s="188"/>
      <c r="AA4" s="188"/>
      <c r="AB4" s="178"/>
      <c r="AC4" s="178"/>
      <c r="AD4" s="179"/>
      <c r="AE4" s="189" t="s">
        <v>141</v>
      </c>
      <c r="AF4" s="190"/>
    </row>
    <row r="5" spans="2:32" ht="15">
      <c r="B5" s="8" t="s">
        <v>75</v>
      </c>
      <c r="C5" s="31">
        <v>200844</v>
      </c>
      <c r="D5" s="132">
        <v>43295</v>
      </c>
      <c r="E5" s="132">
        <v>20901</v>
      </c>
      <c r="F5" s="132">
        <v>53175</v>
      </c>
      <c r="G5" s="133">
        <v>83473</v>
      </c>
      <c r="Q5" s="183"/>
      <c r="R5" s="183"/>
      <c r="S5" s="162" t="s">
        <v>71</v>
      </c>
      <c r="T5" s="163" t="s">
        <v>115</v>
      </c>
      <c r="U5" s="164" t="s">
        <v>37</v>
      </c>
      <c r="V5" s="162" t="s">
        <v>72</v>
      </c>
      <c r="W5" s="163" t="s">
        <v>115</v>
      </c>
      <c r="X5" s="164" t="s">
        <v>37</v>
      </c>
      <c r="Y5" s="162" t="s">
        <v>73</v>
      </c>
      <c r="Z5" s="163" t="s">
        <v>115</v>
      </c>
      <c r="AA5" s="164" t="s">
        <v>37</v>
      </c>
      <c r="AB5" s="162" t="s">
        <v>74</v>
      </c>
      <c r="AC5" s="163" t="s">
        <v>115</v>
      </c>
      <c r="AD5" s="164" t="s">
        <v>37</v>
      </c>
      <c r="AE5" s="162" t="s">
        <v>115</v>
      </c>
      <c r="AF5" s="163" t="s">
        <v>37</v>
      </c>
    </row>
    <row r="6" spans="2:32" ht="15">
      <c r="B6" s="8" t="s">
        <v>144</v>
      </c>
      <c r="C6" s="31">
        <v>171800</v>
      </c>
      <c r="D6" s="132">
        <v>21670</v>
      </c>
      <c r="E6" s="132">
        <v>42476</v>
      </c>
      <c r="F6" s="132">
        <v>38881</v>
      </c>
      <c r="G6" s="133">
        <v>68773</v>
      </c>
      <c r="Q6" s="165" t="s">
        <v>76</v>
      </c>
      <c r="R6" s="3">
        <v>236691</v>
      </c>
      <c r="S6" s="20" t="s">
        <v>21</v>
      </c>
      <c r="T6" s="68">
        <v>171769</v>
      </c>
      <c r="U6" s="21">
        <v>72.57098917998573</v>
      </c>
      <c r="V6" s="20" t="s">
        <v>4</v>
      </c>
      <c r="W6" s="68">
        <v>18622</v>
      </c>
      <c r="X6" s="21">
        <v>7.867641777676379</v>
      </c>
      <c r="Y6" s="20" t="s">
        <v>12</v>
      </c>
      <c r="Z6" s="68">
        <v>13996</v>
      </c>
      <c r="AA6" s="21">
        <v>5.913194840530481</v>
      </c>
      <c r="AB6" s="20" t="s">
        <v>28</v>
      </c>
      <c r="AC6" s="68">
        <v>7453</v>
      </c>
      <c r="AD6" s="21">
        <v>3.1488311765128376</v>
      </c>
      <c r="AE6" s="68">
        <v>24851</v>
      </c>
      <c r="AF6" s="77">
        <v>10.499343025294564</v>
      </c>
    </row>
    <row r="7" spans="2:32" ht="15">
      <c r="B7" s="8" t="s">
        <v>136</v>
      </c>
      <c r="C7" s="31">
        <v>165569</v>
      </c>
      <c r="D7" s="132">
        <v>34401</v>
      </c>
      <c r="E7" s="132">
        <v>99188</v>
      </c>
      <c r="F7" s="132">
        <v>23027</v>
      </c>
      <c r="G7" s="133">
        <v>8953</v>
      </c>
      <c r="Q7" s="166" t="s">
        <v>75</v>
      </c>
      <c r="R7" s="5">
        <v>200844</v>
      </c>
      <c r="S7" s="12" t="s">
        <v>28</v>
      </c>
      <c r="T7" s="69">
        <v>139875</v>
      </c>
      <c r="U7" s="13">
        <v>69.64360399115732</v>
      </c>
      <c r="V7" s="12" t="s">
        <v>12</v>
      </c>
      <c r="W7" s="69">
        <v>15389</v>
      </c>
      <c r="X7" s="13">
        <v>7.662165660910955</v>
      </c>
      <c r="Y7" s="12" t="s">
        <v>6</v>
      </c>
      <c r="Z7" s="69">
        <v>10491</v>
      </c>
      <c r="AA7" s="13">
        <v>5.223457011411842</v>
      </c>
      <c r="AB7" s="12" t="s">
        <v>19</v>
      </c>
      <c r="AC7" s="69">
        <v>6119</v>
      </c>
      <c r="AD7" s="13">
        <v>3.0466431658401545</v>
      </c>
      <c r="AE7" s="69">
        <v>28970</v>
      </c>
      <c r="AF7" s="14">
        <v>14.424130170679732</v>
      </c>
    </row>
    <row r="8" spans="2:32" ht="15">
      <c r="B8" s="8" t="s">
        <v>80</v>
      </c>
      <c r="C8" s="31">
        <v>107848</v>
      </c>
      <c r="D8" s="132">
        <v>11558</v>
      </c>
      <c r="E8" s="132">
        <v>890</v>
      </c>
      <c r="F8" s="132">
        <v>13825</v>
      </c>
      <c r="G8" s="133">
        <v>81575</v>
      </c>
      <c r="Q8" s="166" t="s">
        <v>137</v>
      </c>
      <c r="R8" s="5">
        <v>171800</v>
      </c>
      <c r="S8" s="12" t="s">
        <v>28</v>
      </c>
      <c r="T8" s="69">
        <v>105718</v>
      </c>
      <c r="U8" s="13">
        <v>61.53550640279395</v>
      </c>
      <c r="V8" s="12" t="s">
        <v>6</v>
      </c>
      <c r="W8" s="69">
        <v>11829</v>
      </c>
      <c r="X8" s="13">
        <v>6.885331781140862</v>
      </c>
      <c r="Y8" s="12" t="s">
        <v>12</v>
      </c>
      <c r="Z8" s="69">
        <v>11658</v>
      </c>
      <c r="AA8" s="13">
        <v>6.785797438882421</v>
      </c>
      <c r="AB8" s="12" t="s">
        <v>11</v>
      </c>
      <c r="AC8" s="69">
        <v>7417</v>
      </c>
      <c r="AD8" s="13">
        <v>4.317229336437718</v>
      </c>
      <c r="AE8" s="69">
        <v>35178</v>
      </c>
      <c r="AF8" s="14">
        <v>20.47613504074505</v>
      </c>
    </row>
    <row r="9" spans="2:32" ht="15">
      <c r="B9" s="8" t="s">
        <v>77</v>
      </c>
      <c r="C9" s="31">
        <v>101970</v>
      </c>
      <c r="D9" s="132">
        <v>66774</v>
      </c>
      <c r="E9" s="132">
        <v>9345</v>
      </c>
      <c r="F9" s="132">
        <v>19127</v>
      </c>
      <c r="G9" s="133">
        <v>6724</v>
      </c>
      <c r="Q9" s="166" t="s">
        <v>139</v>
      </c>
      <c r="R9" s="5">
        <v>165569</v>
      </c>
      <c r="S9" s="12" t="s">
        <v>28</v>
      </c>
      <c r="T9" s="69">
        <v>72949</v>
      </c>
      <c r="U9" s="13">
        <v>44.05957636997264</v>
      </c>
      <c r="V9" s="12" t="s">
        <v>12</v>
      </c>
      <c r="W9" s="69">
        <v>19967</v>
      </c>
      <c r="X9" s="13">
        <v>12.059624688196461</v>
      </c>
      <c r="Y9" s="12" t="s">
        <v>11</v>
      </c>
      <c r="Z9" s="69">
        <v>16409</v>
      </c>
      <c r="AA9" s="13">
        <v>9.910671683708907</v>
      </c>
      <c r="AB9" s="12" t="s">
        <v>6</v>
      </c>
      <c r="AC9" s="69">
        <v>13654</v>
      </c>
      <c r="AD9" s="13">
        <v>8.246712850835603</v>
      </c>
      <c r="AE9" s="69">
        <v>42590</v>
      </c>
      <c r="AF9" s="14">
        <v>25.723414407286384</v>
      </c>
    </row>
    <row r="10" spans="2:32" ht="15">
      <c r="B10" s="8" t="s">
        <v>96</v>
      </c>
      <c r="C10" s="31">
        <v>76800</v>
      </c>
      <c r="D10" s="132">
        <v>2611</v>
      </c>
      <c r="E10" s="132">
        <v>3642</v>
      </c>
      <c r="F10" s="132">
        <v>5638</v>
      </c>
      <c r="G10" s="133">
        <v>64909</v>
      </c>
      <c r="Q10" s="166" t="s">
        <v>80</v>
      </c>
      <c r="R10" s="5">
        <v>107848</v>
      </c>
      <c r="S10" s="12" t="s">
        <v>28</v>
      </c>
      <c r="T10" s="69">
        <v>86801</v>
      </c>
      <c r="U10" s="13">
        <v>80.48457087753134</v>
      </c>
      <c r="V10" s="12" t="s">
        <v>12</v>
      </c>
      <c r="W10" s="69">
        <v>6749</v>
      </c>
      <c r="X10" s="13">
        <v>6.257881462799496</v>
      </c>
      <c r="Y10" s="12" t="s">
        <v>1</v>
      </c>
      <c r="Z10" s="69">
        <v>2689</v>
      </c>
      <c r="AA10" s="13">
        <v>2.4933239373933684</v>
      </c>
      <c r="AB10" s="12" t="s">
        <v>10</v>
      </c>
      <c r="AC10" s="69">
        <v>2362</v>
      </c>
      <c r="AD10" s="13">
        <v>2.1901194273421853</v>
      </c>
      <c r="AE10" s="69">
        <v>9247</v>
      </c>
      <c r="AF10" s="14">
        <v>8.574104294933619</v>
      </c>
    </row>
    <row r="11" spans="2:32" ht="15">
      <c r="B11" s="8" t="s">
        <v>138</v>
      </c>
      <c r="C11" s="31">
        <v>73107</v>
      </c>
      <c r="D11" s="132">
        <v>23914</v>
      </c>
      <c r="E11" s="132">
        <v>15750</v>
      </c>
      <c r="F11" s="132">
        <v>13686</v>
      </c>
      <c r="G11" s="133">
        <v>19757</v>
      </c>
      <c r="Q11" s="166" t="s">
        <v>77</v>
      </c>
      <c r="R11" s="5">
        <v>101970</v>
      </c>
      <c r="S11" s="12" t="s">
        <v>10</v>
      </c>
      <c r="T11" s="69">
        <v>37436</v>
      </c>
      <c r="U11" s="13">
        <v>36.71275865450623</v>
      </c>
      <c r="V11" s="12" t="s">
        <v>12</v>
      </c>
      <c r="W11" s="69">
        <v>25165</v>
      </c>
      <c r="X11" s="13">
        <v>24.67882710601157</v>
      </c>
      <c r="Y11" s="12" t="s">
        <v>11</v>
      </c>
      <c r="Z11" s="69">
        <v>24726</v>
      </c>
      <c r="AA11" s="13">
        <v>24.24830832597823</v>
      </c>
      <c r="AB11" s="12" t="s">
        <v>2</v>
      </c>
      <c r="AC11" s="69">
        <v>5641</v>
      </c>
      <c r="AD11" s="13">
        <v>5.53201922133961</v>
      </c>
      <c r="AE11" s="69">
        <v>9002</v>
      </c>
      <c r="AF11" s="14">
        <v>8.828086692164362</v>
      </c>
    </row>
    <row r="12" spans="2:32" ht="15">
      <c r="B12" s="8" t="s">
        <v>88</v>
      </c>
      <c r="C12" s="31">
        <v>59802</v>
      </c>
      <c r="D12" s="132">
        <v>29104</v>
      </c>
      <c r="E12" s="132">
        <v>15680</v>
      </c>
      <c r="F12" s="132">
        <v>5382</v>
      </c>
      <c r="G12" s="133">
        <v>9636</v>
      </c>
      <c r="Q12" s="166" t="s">
        <v>96</v>
      </c>
      <c r="R12" s="5">
        <v>76800</v>
      </c>
      <c r="S12" s="12" t="s">
        <v>21</v>
      </c>
      <c r="T12" s="69">
        <v>69958</v>
      </c>
      <c r="U12" s="13">
        <v>91.09114583333333</v>
      </c>
      <c r="V12" s="12" t="s">
        <v>28</v>
      </c>
      <c r="W12" s="69">
        <v>1079</v>
      </c>
      <c r="X12" s="13">
        <v>1.4049479166666667</v>
      </c>
      <c r="Y12" s="12" t="s">
        <v>6</v>
      </c>
      <c r="Z12" s="69">
        <v>1001</v>
      </c>
      <c r="AA12" s="13">
        <v>1.3033854166666665</v>
      </c>
      <c r="AB12" s="12" t="s">
        <v>15</v>
      </c>
      <c r="AC12" s="69">
        <v>978</v>
      </c>
      <c r="AD12" s="13">
        <v>1.2734375</v>
      </c>
      <c r="AE12" s="69">
        <v>3784</v>
      </c>
      <c r="AF12" s="14">
        <v>4.927083333333329</v>
      </c>
    </row>
    <row r="13" spans="2:32" ht="15">
      <c r="B13" s="15" t="s">
        <v>81</v>
      </c>
      <c r="C13" s="32">
        <v>55020</v>
      </c>
      <c r="D13" s="134">
        <v>16470</v>
      </c>
      <c r="E13" s="134">
        <v>23957</v>
      </c>
      <c r="F13" s="134">
        <v>8299</v>
      </c>
      <c r="G13" s="135">
        <v>6294</v>
      </c>
      <c r="Q13" s="166" t="s">
        <v>138</v>
      </c>
      <c r="R13" s="5">
        <v>73107</v>
      </c>
      <c r="S13" s="12" t="s">
        <v>28</v>
      </c>
      <c r="T13" s="69">
        <v>10080</v>
      </c>
      <c r="U13" s="13">
        <v>13.788009356149205</v>
      </c>
      <c r="V13" s="12" t="s">
        <v>6</v>
      </c>
      <c r="W13" s="69">
        <v>9719</v>
      </c>
      <c r="X13" s="13">
        <v>13.294212592501403</v>
      </c>
      <c r="Y13" s="12" t="s">
        <v>4</v>
      </c>
      <c r="Z13" s="69">
        <v>7146</v>
      </c>
      <c r="AA13" s="13">
        <v>9.774713775698633</v>
      </c>
      <c r="AB13" s="12" t="s">
        <v>10</v>
      </c>
      <c r="AC13" s="69">
        <v>5357</v>
      </c>
      <c r="AD13" s="13">
        <v>7.327615686596359</v>
      </c>
      <c r="AE13" s="69">
        <v>40805</v>
      </c>
      <c r="AF13" s="14">
        <v>55.8154485890544</v>
      </c>
    </row>
    <row r="14" spans="17:32" ht="15">
      <c r="Q14" s="166" t="s">
        <v>88</v>
      </c>
      <c r="R14" s="5">
        <v>59802</v>
      </c>
      <c r="S14" s="12" t="s">
        <v>6</v>
      </c>
      <c r="T14" s="69">
        <v>18601</v>
      </c>
      <c r="U14" s="13">
        <v>31.104310892612286</v>
      </c>
      <c r="V14" s="12" t="s">
        <v>11</v>
      </c>
      <c r="W14" s="69">
        <v>6918</v>
      </c>
      <c r="X14" s="13">
        <v>11.568174977425503</v>
      </c>
      <c r="Y14" s="12" t="s">
        <v>28</v>
      </c>
      <c r="Z14" s="69">
        <v>6696</v>
      </c>
      <c r="AA14" s="13">
        <v>11.19694993478479</v>
      </c>
      <c r="AB14" s="12" t="s">
        <v>19</v>
      </c>
      <c r="AC14" s="69">
        <v>4480</v>
      </c>
      <c r="AD14" s="13">
        <v>7.491388247884687</v>
      </c>
      <c r="AE14" s="69">
        <v>23107</v>
      </c>
      <c r="AF14" s="14">
        <v>38.639175947292735</v>
      </c>
    </row>
    <row r="15" spans="2:32" ht="15">
      <c r="B15" s="1" t="s">
        <v>165</v>
      </c>
      <c r="Q15" s="167" t="s">
        <v>81</v>
      </c>
      <c r="R15" s="17">
        <v>55020</v>
      </c>
      <c r="S15" s="18" t="s">
        <v>28</v>
      </c>
      <c r="T15" s="70">
        <v>9475</v>
      </c>
      <c r="U15" s="19">
        <v>17.22101054162123</v>
      </c>
      <c r="V15" s="18" t="s">
        <v>22</v>
      </c>
      <c r="W15" s="70">
        <v>8023</v>
      </c>
      <c r="X15" s="19">
        <v>14.581970192657215</v>
      </c>
      <c r="Y15" s="18" t="s">
        <v>8</v>
      </c>
      <c r="Z15" s="70">
        <v>7263</v>
      </c>
      <c r="AA15" s="19">
        <v>13.200654307524538</v>
      </c>
      <c r="AB15" s="18" t="s">
        <v>10</v>
      </c>
      <c r="AC15" s="70">
        <v>6618</v>
      </c>
      <c r="AD15" s="19">
        <v>12.02835332606325</v>
      </c>
      <c r="AE15" s="70">
        <v>23641</v>
      </c>
      <c r="AF15" s="22">
        <v>42.968011632133766</v>
      </c>
    </row>
    <row r="17" spans="2:32" ht="15">
      <c r="B17" s="168" t="s">
        <v>162</v>
      </c>
      <c r="AC17" s="23"/>
      <c r="AD17" s="23"/>
      <c r="AE17" s="23"/>
      <c r="AF17" s="23"/>
    </row>
    <row r="18" spans="17:32" ht="12" customHeight="1">
      <c r="Q18" s="78" t="s">
        <v>161</v>
      </c>
      <c r="AC18" s="23"/>
      <c r="AD18" s="23"/>
      <c r="AE18" s="23"/>
      <c r="AF18" s="23"/>
    </row>
    <row r="19" spans="18:32" ht="12">
      <c r="R19" s="78" t="s">
        <v>82</v>
      </c>
      <c r="T19" s="23"/>
      <c r="U19" s="23"/>
      <c r="W19" s="23"/>
      <c r="X19" s="23"/>
      <c r="Z19" s="23"/>
      <c r="AA19" s="23"/>
      <c r="AC19" s="23"/>
      <c r="AD19" s="23"/>
      <c r="AE19" s="23"/>
      <c r="AF19" s="23"/>
    </row>
    <row r="20" spans="17:32" ht="12">
      <c r="Q20" s="174" t="s">
        <v>69</v>
      </c>
      <c r="R20" s="174" t="s">
        <v>70</v>
      </c>
      <c r="S20" s="176" t="s">
        <v>140</v>
      </c>
      <c r="T20" s="177"/>
      <c r="U20" s="177"/>
      <c r="V20" s="177"/>
      <c r="W20" s="177"/>
      <c r="X20" s="177"/>
      <c r="Y20" s="177"/>
      <c r="Z20" s="177"/>
      <c r="AA20" s="177"/>
      <c r="AB20" s="178"/>
      <c r="AC20" s="178"/>
      <c r="AD20" s="179"/>
      <c r="AE20" s="180" t="s">
        <v>141</v>
      </c>
      <c r="AF20" s="181"/>
    </row>
    <row r="21" spans="17:32" ht="12">
      <c r="Q21" s="175"/>
      <c r="R21" s="175"/>
      <c r="S21" s="10" t="s">
        <v>71</v>
      </c>
      <c r="T21" s="75" t="s">
        <v>115</v>
      </c>
      <c r="U21" s="76" t="s">
        <v>37</v>
      </c>
      <c r="V21" s="10" t="s">
        <v>72</v>
      </c>
      <c r="W21" s="75" t="s">
        <v>115</v>
      </c>
      <c r="X21" s="76" t="s">
        <v>37</v>
      </c>
      <c r="Y21" s="10" t="s">
        <v>73</v>
      </c>
      <c r="Z21" s="75" t="s">
        <v>115</v>
      </c>
      <c r="AA21" s="76" t="s">
        <v>37</v>
      </c>
      <c r="AB21" s="10" t="s">
        <v>74</v>
      </c>
      <c r="AC21" s="75" t="s">
        <v>115</v>
      </c>
      <c r="AD21" s="76" t="s">
        <v>37</v>
      </c>
      <c r="AE21" s="10" t="s">
        <v>115</v>
      </c>
      <c r="AF21" s="75" t="s">
        <v>37</v>
      </c>
    </row>
    <row r="22" spans="17:32" ht="12">
      <c r="Q22" s="2" t="s">
        <v>77</v>
      </c>
      <c r="R22" s="3">
        <v>66774</v>
      </c>
      <c r="S22" s="20" t="s">
        <v>10</v>
      </c>
      <c r="T22" s="68">
        <v>28048</v>
      </c>
      <c r="U22" s="21">
        <v>42.00437295953515</v>
      </c>
      <c r="V22" s="20" t="s">
        <v>12</v>
      </c>
      <c r="W22" s="68">
        <v>15037</v>
      </c>
      <c r="X22" s="21">
        <v>22.51924401713242</v>
      </c>
      <c r="Y22" s="20" t="s">
        <v>11</v>
      </c>
      <c r="Z22" s="68">
        <v>14094</v>
      </c>
      <c r="AA22" s="21">
        <v>21.10701770150058</v>
      </c>
      <c r="AB22" s="20" t="s">
        <v>2</v>
      </c>
      <c r="AC22" s="68">
        <v>4005</v>
      </c>
      <c r="AD22" s="21">
        <v>5.9978434720100635</v>
      </c>
      <c r="AE22" s="68">
        <v>5590</v>
      </c>
      <c r="AF22" s="77">
        <v>8.37152184982179</v>
      </c>
    </row>
    <row r="23" spans="17:32" ht="12">
      <c r="Q23" s="4" t="s">
        <v>75</v>
      </c>
      <c r="R23" s="5">
        <v>43295</v>
      </c>
      <c r="S23" s="12" t="s">
        <v>28</v>
      </c>
      <c r="T23" s="69">
        <v>21631</v>
      </c>
      <c r="U23" s="13">
        <v>49.96188936366786</v>
      </c>
      <c r="V23" s="12" t="s">
        <v>12</v>
      </c>
      <c r="W23" s="69">
        <v>5911</v>
      </c>
      <c r="X23" s="13">
        <v>13.652846749047235</v>
      </c>
      <c r="Y23" s="12" t="s">
        <v>6</v>
      </c>
      <c r="Z23" s="69">
        <v>3834</v>
      </c>
      <c r="AA23" s="13">
        <v>8.855526042268162</v>
      </c>
      <c r="AB23" s="12" t="s">
        <v>19</v>
      </c>
      <c r="AC23" s="69">
        <v>2449</v>
      </c>
      <c r="AD23" s="13">
        <v>5.6565423259036836</v>
      </c>
      <c r="AE23" s="69">
        <v>9470</v>
      </c>
      <c r="AF23" s="14">
        <v>21.873195519113054</v>
      </c>
    </row>
    <row r="24" spans="17:32" ht="12">
      <c r="Q24" s="4" t="s">
        <v>139</v>
      </c>
      <c r="R24" s="5">
        <v>34401</v>
      </c>
      <c r="S24" s="12" t="s">
        <v>12</v>
      </c>
      <c r="T24" s="69">
        <v>9144</v>
      </c>
      <c r="U24" s="13">
        <v>26.58062265631813</v>
      </c>
      <c r="V24" s="12" t="s">
        <v>10</v>
      </c>
      <c r="W24" s="69">
        <v>6887</v>
      </c>
      <c r="X24" s="13">
        <v>20.019766867242232</v>
      </c>
      <c r="Y24" s="12" t="s">
        <v>28</v>
      </c>
      <c r="Z24" s="69">
        <v>3550</v>
      </c>
      <c r="AA24" s="13">
        <v>10.319467457341357</v>
      </c>
      <c r="AB24" s="12" t="s">
        <v>11</v>
      </c>
      <c r="AC24" s="69">
        <v>3020</v>
      </c>
      <c r="AD24" s="13">
        <v>8.778814569343913</v>
      </c>
      <c r="AE24" s="69">
        <v>11800</v>
      </c>
      <c r="AF24" s="14">
        <v>34.301328449754365</v>
      </c>
    </row>
    <row r="25" spans="17:32" ht="12">
      <c r="Q25" s="4" t="s">
        <v>88</v>
      </c>
      <c r="R25" s="5">
        <v>29104</v>
      </c>
      <c r="S25" s="12" t="s">
        <v>6</v>
      </c>
      <c r="T25" s="69">
        <v>13226</v>
      </c>
      <c r="U25" s="13">
        <v>45.44392523364486</v>
      </c>
      <c r="V25" s="12" t="s">
        <v>11</v>
      </c>
      <c r="W25" s="69">
        <v>4159</v>
      </c>
      <c r="X25" s="13">
        <v>14.290131940626718</v>
      </c>
      <c r="Y25" s="12" t="s">
        <v>19</v>
      </c>
      <c r="Z25" s="69">
        <v>2903</v>
      </c>
      <c r="AA25" s="13">
        <v>9.974573941726224</v>
      </c>
      <c r="AB25" s="12" t="s">
        <v>20</v>
      </c>
      <c r="AC25" s="69">
        <v>2174</v>
      </c>
      <c r="AD25" s="13">
        <v>7.46976360637713</v>
      </c>
      <c r="AE25" s="69">
        <v>6642</v>
      </c>
      <c r="AF25" s="14">
        <v>22.821605277625068</v>
      </c>
    </row>
    <row r="26" spans="17:32" ht="12" customHeight="1">
      <c r="Q26" s="16" t="s">
        <v>138</v>
      </c>
      <c r="R26" s="17">
        <v>23914</v>
      </c>
      <c r="S26" s="18" t="s">
        <v>6</v>
      </c>
      <c r="T26" s="70">
        <v>4954</v>
      </c>
      <c r="U26" s="19">
        <v>20.7158986367818</v>
      </c>
      <c r="V26" s="18" t="s">
        <v>14</v>
      </c>
      <c r="W26" s="70">
        <v>2208</v>
      </c>
      <c r="X26" s="19">
        <v>9.233085222045663</v>
      </c>
      <c r="Y26" s="18" t="s">
        <v>12</v>
      </c>
      <c r="Z26" s="70">
        <v>2055</v>
      </c>
      <c r="AA26" s="19">
        <v>8.593292631931087</v>
      </c>
      <c r="AB26" s="18" t="s">
        <v>10</v>
      </c>
      <c r="AC26" s="70">
        <v>1811</v>
      </c>
      <c r="AD26" s="19">
        <v>7.572969808480388</v>
      </c>
      <c r="AE26" s="70">
        <v>12886</v>
      </c>
      <c r="AF26" s="22">
        <v>53.88475370076106</v>
      </c>
    </row>
    <row r="27" spans="20:32" ht="12">
      <c r="T27" s="23"/>
      <c r="U27" s="23"/>
      <c r="W27" s="23"/>
      <c r="X27" s="23"/>
      <c r="Z27" s="23"/>
      <c r="AA27" s="23"/>
      <c r="AC27" s="23"/>
      <c r="AD27" s="23"/>
      <c r="AE27" s="23"/>
      <c r="AF27" s="23"/>
    </row>
    <row r="28" spans="18:32" ht="12">
      <c r="R28" s="78" t="s">
        <v>83</v>
      </c>
      <c r="T28" s="23"/>
      <c r="U28" s="23"/>
      <c r="W28" s="23"/>
      <c r="X28" s="23"/>
      <c r="Z28" s="23"/>
      <c r="AA28" s="23"/>
      <c r="AC28" s="23"/>
      <c r="AD28" s="23"/>
      <c r="AE28" s="23"/>
      <c r="AF28" s="23"/>
    </row>
    <row r="29" spans="17:32" ht="12">
      <c r="Q29" s="174" t="s">
        <v>69</v>
      </c>
      <c r="R29" s="174" t="s">
        <v>70</v>
      </c>
      <c r="S29" s="176" t="s">
        <v>140</v>
      </c>
      <c r="T29" s="177"/>
      <c r="U29" s="177"/>
      <c r="V29" s="177"/>
      <c r="W29" s="177"/>
      <c r="X29" s="177"/>
      <c r="Y29" s="177"/>
      <c r="Z29" s="177"/>
      <c r="AA29" s="177"/>
      <c r="AB29" s="178"/>
      <c r="AC29" s="178"/>
      <c r="AD29" s="179"/>
      <c r="AE29" s="180" t="s">
        <v>141</v>
      </c>
      <c r="AF29" s="181"/>
    </row>
    <row r="30" spans="17:32" ht="12">
      <c r="Q30" s="175"/>
      <c r="R30" s="175"/>
      <c r="S30" s="10" t="s">
        <v>71</v>
      </c>
      <c r="T30" s="75" t="s">
        <v>115</v>
      </c>
      <c r="U30" s="76" t="s">
        <v>37</v>
      </c>
      <c r="V30" s="10" t="s">
        <v>72</v>
      </c>
      <c r="W30" s="75" t="s">
        <v>115</v>
      </c>
      <c r="X30" s="76" t="s">
        <v>37</v>
      </c>
      <c r="Y30" s="10" t="s">
        <v>73</v>
      </c>
      <c r="Z30" s="75" t="s">
        <v>115</v>
      </c>
      <c r="AA30" s="76" t="s">
        <v>37</v>
      </c>
      <c r="AB30" s="10" t="s">
        <v>74</v>
      </c>
      <c r="AC30" s="75" t="s">
        <v>115</v>
      </c>
      <c r="AD30" s="76" t="s">
        <v>37</v>
      </c>
      <c r="AE30" s="10" t="s">
        <v>115</v>
      </c>
      <c r="AF30" s="75" t="s">
        <v>37</v>
      </c>
    </row>
    <row r="31" spans="17:32" ht="12">
      <c r="Q31" s="2" t="s">
        <v>139</v>
      </c>
      <c r="R31" s="3">
        <v>99188</v>
      </c>
      <c r="S31" s="20" t="s">
        <v>28</v>
      </c>
      <c r="T31" s="68">
        <v>63550</v>
      </c>
      <c r="U31" s="21">
        <v>64.07025043352019</v>
      </c>
      <c r="V31" s="20" t="s">
        <v>11</v>
      </c>
      <c r="W31" s="68">
        <v>10454</v>
      </c>
      <c r="X31" s="21">
        <v>10.539581400975925</v>
      </c>
      <c r="Y31" s="20" t="s">
        <v>6</v>
      </c>
      <c r="Z31" s="68">
        <v>7945</v>
      </c>
      <c r="AA31" s="21">
        <v>8.010041537282737</v>
      </c>
      <c r="AB31" s="20" t="s">
        <v>12</v>
      </c>
      <c r="AC31" s="68">
        <v>4636</v>
      </c>
      <c r="AD31" s="21">
        <v>4.673952494253337</v>
      </c>
      <c r="AE31" s="68">
        <v>12603</v>
      </c>
      <c r="AF31" s="77">
        <v>12.70617413396782</v>
      </c>
    </row>
    <row r="32" spans="17:32" ht="12">
      <c r="Q32" s="4" t="s">
        <v>137</v>
      </c>
      <c r="R32" s="5">
        <v>42476</v>
      </c>
      <c r="S32" s="12" t="s">
        <v>28</v>
      </c>
      <c r="T32" s="69">
        <v>15236</v>
      </c>
      <c r="U32" s="13">
        <v>35.86966757698465</v>
      </c>
      <c r="V32" s="12" t="s">
        <v>12</v>
      </c>
      <c r="W32" s="69">
        <v>5147</v>
      </c>
      <c r="X32" s="13">
        <v>12.117431019870043</v>
      </c>
      <c r="Y32" s="12" t="s">
        <v>6</v>
      </c>
      <c r="Z32" s="69">
        <v>4111</v>
      </c>
      <c r="AA32" s="13">
        <v>9.678406629626142</v>
      </c>
      <c r="AB32" s="12" t="s">
        <v>10</v>
      </c>
      <c r="AC32" s="69">
        <v>3885</v>
      </c>
      <c r="AD32" s="13">
        <v>9.146341463414634</v>
      </c>
      <c r="AE32" s="69">
        <v>14097</v>
      </c>
      <c r="AF32" s="14">
        <v>33.18815331010454</v>
      </c>
    </row>
    <row r="33" spans="17:32" ht="12">
      <c r="Q33" s="4" t="s">
        <v>81</v>
      </c>
      <c r="R33" s="5">
        <v>23957</v>
      </c>
      <c r="S33" s="12" t="s">
        <v>8</v>
      </c>
      <c r="T33" s="69">
        <v>6923</v>
      </c>
      <c r="U33" s="13">
        <v>28.897608214718034</v>
      </c>
      <c r="V33" s="12" t="s">
        <v>6</v>
      </c>
      <c r="W33" s="69">
        <v>3008</v>
      </c>
      <c r="X33" s="13">
        <v>12.555829193972535</v>
      </c>
      <c r="Y33" s="12" t="s">
        <v>11</v>
      </c>
      <c r="Z33" s="69">
        <v>2904</v>
      </c>
      <c r="AA33" s="13">
        <v>12.121718078223484</v>
      </c>
      <c r="AB33" s="12" t="s">
        <v>28</v>
      </c>
      <c r="AC33" s="69">
        <v>2821</v>
      </c>
      <c r="AD33" s="13">
        <v>11.775264014692992</v>
      </c>
      <c r="AE33" s="69">
        <v>8301</v>
      </c>
      <c r="AF33" s="14">
        <v>34.64958049839295</v>
      </c>
    </row>
    <row r="34" spans="17:32" ht="12" customHeight="1">
      <c r="Q34" s="4" t="s">
        <v>75</v>
      </c>
      <c r="R34" s="5">
        <v>20901</v>
      </c>
      <c r="S34" s="12" t="s">
        <v>28</v>
      </c>
      <c r="T34" s="69">
        <v>11716</v>
      </c>
      <c r="U34" s="13">
        <v>56.05473422324291</v>
      </c>
      <c r="V34" s="12" t="s">
        <v>6</v>
      </c>
      <c r="W34" s="69">
        <v>2830</v>
      </c>
      <c r="X34" s="13">
        <v>13.540022008516338</v>
      </c>
      <c r="Y34" s="12" t="s">
        <v>11</v>
      </c>
      <c r="Z34" s="69">
        <v>1390</v>
      </c>
      <c r="AA34" s="13">
        <v>6.650399502416153</v>
      </c>
      <c r="AB34" s="12" t="s">
        <v>8</v>
      </c>
      <c r="AC34" s="69">
        <v>1086</v>
      </c>
      <c r="AD34" s="13">
        <v>5.195923640017224</v>
      </c>
      <c r="AE34" s="69">
        <v>3879</v>
      </c>
      <c r="AF34" s="14">
        <v>18.558920625807374</v>
      </c>
    </row>
    <row r="35" spans="17:32" ht="12">
      <c r="Q35" s="16" t="s">
        <v>138</v>
      </c>
      <c r="R35" s="17">
        <v>15750</v>
      </c>
      <c r="S35" s="18" t="s">
        <v>28</v>
      </c>
      <c r="T35" s="70">
        <v>3977</v>
      </c>
      <c r="U35" s="19">
        <v>25.25079365079365</v>
      </c>
      <c r="V35" s="18" t="s">
        <v>6</v>
      </c>
      <c r="W35" s="70">
        <v>2081</v>
      </c>
      <c r="X35" s="19">
        <v>13.212698412698412</v>
      </c>
      <c r="Y35" s="18" t="s">
        <v>4</v>
      </c>
      <c r="Z35" s="70">
        <v>1749</v>
      </c>
      <c r="AA35" s="19">
        <v>11.104761904761904</v>
      </c>
      <c r="AB35" s="18" t="s">
        <v>11</v>
      </c>
      <c r="AC35" s="70">
        <v>1336</v>
      </c>
      <c r="AD35" s="19">
        <v>8.482539682539683</v>
      </c>
      <c r="AE35" s="70">
        <v>6607</v>
      </c>
      <c r="AF35" s="22">
        <v>41.94920634920635</v>
      </c>
    </row>
    <row r="36" ht="12"/>
    <row r="37" ht="12"/>
    <row r="38" spans="18:32" ht="12">
      <c r="R38" s="78" t="s">
        <v>84</v>
      </c>
      <c r="T38" s="23"/>
      <c r="U38" s="23"/>
      <c r="W38" s="23"/>
      <c r="X38" s="23"/>
      <c r="Z38" s="23"/>
      <c r="AA38" s="23"/>
      <c r="AC38" s="23"/>
      <c r="AD38" s="23"/>
      <c r="AE38" s="23"/>
      <c r="AF38" s="23"/>
    </row>
    <row r="39" spans="17:32" ht="12">
      <c r="Q39" s="174" t="s">
        <v>69</v>
      </c>
      <c r="R39" s="174" t="s">
        <v>70</v>
      </c>
      <c r="S39" s="176" t="s">
        <v>140</v>
      </c>
      <c r="T39" s="177"/>
      <c r="U39" s="177"/>
      <c r="V39" s="177"/>
      <c r="W39" s="177"/>
      <c r="X39" s="177"/>
      <c r="Y39" s="177"/>
      <c r="Z39" s="177"/>
      <c r="AA39" s="177"/>
      <c r="AB39" s="178"/>
      <c r="AC39" s="178"/>
      <c r="AD39" s="179"/>
      <c r="AE39" s="180" t="s">
        <v>141</v>
      </c>
      <c r="AF39" s="181"/>
    </row>
    <row r="40" spans="17:32" ht="12">
      <c r="Q40" s="175"/>
      <c r="R40" s="175"/>
      <c r="S40" s="10" t="s">
        <v>71</v>
      </c>
      <c r="T40" s="75" t="s">
        <v>115</v>
      </c>
      <c r="U40" s="76" t="s">
        <v>37</v>
      </c>
      <c r="V40" s="10" t="s">
        <v>72</v>
      </c>
      <c r="W40" s="75" t="s">
        <v>115</v>
      </c>
      <c r="X40" s="76" t="s">
        <v>37</v>
      </c>
      <c r="Y40" s="10" t="s">
        <v>73</v>
      </c>
      <c r="Z40" s="75" t="s">
        <v>115</v>
      </c>
      <c r="AA40" s="76" t="s">
        <v>37</v>
      </c>
      <c r="AB40" s="10" t="s">
        <v>74</v>
      </c>
      <c r="AC40" s="75" t="s">
        <v>115</v>
      </c>
      <c r="AD40" s="76" t="s">
        <v>37</v>
      </c>
      <c r="AE40" s="10" t="s">
        <v>115</v>
      </c>
      <c r="AF40" s="75" t="s">
        <v>37</v>
      </c>
    </row>
    <row r="41" spans="17:32" ht="12">
      <c r="Q41" s="2" t="s">
        <v>76</v>
      </c>
      <c r="R41" s="3">
        <v>151718</v>
      </c>
      <c r="S41" s="20" t="s">
        <v>21</v>
      </c>
      <c r="T41" s="68">
        <v>124419</v>
      </c>
      <c r="U41" s="21">
        <v>82.00674936395154</v>
      </c>
      <c r="V41" s="20" t="s">
        <v>4</v>
      </c>
      <c r="W41" s="68">
        <v>9324</v>
      </c>
      <c r="X41" s="21">
        <v>6.145612254313924</v>
      </c>
      <c r="Y41" s="20" t="s">
        <v>12</v>
      </c>
      <c r="Z41" s="68">
        <v>8581</v>
      </c>
      <c r="AA41" s="21">
        <v>5.655887897283118</v>
      </c>
      <c r="AB41" s="20" t="s">
        <v>5</v>
      </c>
      <c r="AC41" s="68">
        <v>1818</v>
      </c>
      <c r="AD41" s="21">
        <v>1.1982757484280044</v>
      </c>
      <c r="AE41" s="68">
        <v>7576</v>
      </c>
      <c r="AF41" s="77">
        <v>4.993474736023401</v>
      </c>
    </row>
    <row r="42" spans="17:32" ht="12" customHeight="1">
      <c r="Q42" s="4" t="s">
        <v>75</v>
      </c>
      <c r="R42" s="5">
        <v>53175</v>
      </c>
      <c r="S42" s="12" t="s">
        <v>28</v>
      </c>
      <c r="T42" s="69">
        <v>25864</v>
      </c>
      <c r="U42" s="13">
        <v>48.639398213446164</v>
      </c>
      <c r="V42" s="12" t="s">
        <v>12</v>
      </c>
      <c r="W42" s="69">
        <v>8070</v>
      </c>
      <c r="X42" s="13">
        <v>15.176304654442877</v>
      </c>
      <c r="Y42" s="12" t="s">
        <v>6</v>
      </c>
      <c r="Z42" s="69">
        <v>3530</v>
      </c>
      <c r="AA42" s="13">
        <v>6.638457921955807</v>
      </c>
      <c r="AB42" s="12" t="s">
        <v>27</v>
      </c>
      <c r="AC42" s="69">
        <v>3202</v>
      </c>
      <c r="AD42" s="13">
        <v>6.021626704278326</v>
      </c>
      <c r="AE42" s="69">
        <v>12509</v>
      </c>
      <c r="AF42" s="14">
        <v>23.524212505876818</v>
      </c>
    </row>
    <row r="43" spans="17:32" ht="12">
      <c r="Q43" s="4" t="s">
        <v>137</v>
      </c>
      <c r="R43" s="5">
        <v>38881</v>
      </c>
      <c r="S43" s="12" t="s">
        <v>28</v>
      </c>
      <c r="T43" s="69">
        <v>24797</v>
      </c>
      <c r="U43" s="13">
        <v>63.776651835086554</v>
      </c>
      <c r="V43" s="12" t="s">
        <v>6</v>
      </c>
      <c r="W43" s="69">
        <v>3767</v>
      </c>
      <c r="X43" s="13">
        <v>9.688536817468686</v>
      </c>
      <c r="Y43" s="12" t="s">
        <v>0</v>
      </c>
      <c r="Z43" s="69">
        <v>2179</v>
      </c>
      <c r="AA43" s="13">
        <v>5.604279725315707</v>
      </c>
      <c r="AB43" s="12" t="s">
        <v>11</v>
      </c>
      <c r="AC43" s="69">
        <v>2064</v>
      </c>
      <c r="AD43" s="13">
        <v>5.308505439674906</v>
      </c>
      <c r="AE43" s="69">
        <v>6074</v>
      </c>
      <c r="AF43" s="14">
        <v>15.62202618245415</v>
      </c>
    </row>
    <row r="44" spans="17:32" ht="12">
      <c r="Q44" s="4" t="s">
        <v>139</v>
      </c>
      <c r="R44" s="5">
        <v>23027</v>
      </c>
      <c r="S44" s="12" t="s">
        <v>12</v>
      </c>
      <c r="T44" s="69">
        <v>5530</v>
      </c>
      <c r="U44" s="13">
        <v>24.015286402918314</v>
      </c>
      <c r="V44" s="12" t="s">
        <v>28</v>
      </c>
      <c r="W44" s="69">
        <v>3062</v>
      </c>
      <c r="X44" s="13">
        <v>13.297433447691839</v>
      </c>
      <c r="Y44" s="12" t="s">
        <v>6</v>
      </c>
      <c r="Z44" s="69">
        <v>2761</v>
      </c>
      <c r="AA44" s="13">
        <v>11.990272289051983</v>
      </c>
      <c r="AB44" s="12" t="s">
        <v>10</v>
      </c>
      <c r="AC44" s="69">
        <v>1902</v>
      </c>
      <c r="AD44" s="13">
        <v>8.259868849611326</v>
      </c>
      <c r="AE44" s="69">
        <v>9772</v>
      </c>
      <c r="AF44" s="14">
        <v>42.43713901072654</v>
      </c>
    </row>
    <row r="45" spans="17:32" ht="12.75" customHeight="1">
      <c r="Q45" s="16" t="s">
        <v>77</v>
      </c>
      <c r="R45" s="17">
        <v>19127</v>
      </c>
      <c r="S45" s="18" t="s">
        <v>12</v>
      </c>
      <c r="T45" s="70">
        <v>9211</v>
      </c>
      <c r="U45" s="19">
        <v>48.15705547132326</v>
      </c>
      <c r="V45" s="18" t="s">
        <v>10</v>
      </c>
      <c r="W45" s="70">
        <v>7506</v>
      </c>
      <c r="X45" s="19">
        <v>39.2429549850996</v>
      </c>
      <c r="Y45" s="18" t="s">
        <v>11</v>
      </c>
      <c r="Z45" s="70">
        <v>1725</v>
      </c>
      <c r="AA45" s="19">
        <v>9.018664714801067</v>
      </c>
      <c r="AB45" s="18" t="s">
        <v>28</v>
      </c>
      <c r="AC45" s="70">
        <v>206</v>
      </c>
      <c r="AD45" s="19">
        <v>1.0770115543472578</v>
      </c>
      <c r="AE45" s="70">
        <v>479</v>
      </c>
      <c r="AF45" s="22">
        <v>2.5043132744288243</v>
      </c>
    </row>
    <row r="46" ht="12"/>
    <row r="47" ht="12"/>
    <row r="48" spans="18:32" ht="12.75" customHeight="1">
      <c r="R48" s="78" t="s">
        <v>85</v>
      </c>
      <c r="T48" s="23"/>
      <c r="U48" s="23"/>
      <c r="W48" s="23"/>
      <c r="X48" s="23"/>
      <c r="Z48" s="23"/>
      <c r="AA48" s="23"/>
      <c r="AC48" s="23"/>
      <c r="AD48" s="23"/>
      <c r="AE48" s="23"/>
      <c r="AF48" s="23"/>
    </row>
    <row r="49" spans="17:32" ht="15">
      <c r="Q49" s="174" t="s">
        <v>69</v>
      </c>
      <c r="R49" s="174" t="s">
        <v>70</v>
      </c>
      <c r="S49" s="176" t="s">
        <v>140</v>
      </c>
      <c r="T49" s="177"/>
      <c r="U49" s="177"/>
      <c r="V49" s="177"/>
      <c r="W49" s="177"/>
      <c r="X49" s="177"/>
      <c r="Y49" s="177"/>
      <c r="Z49" s="177"/>
      <c r="AA49" s="177"/>
      <c r="AB49" s="178"/>
      <c r="AC49" s="178"/>
      <c r="AD49" s="179"/>
      <c r="AE49" s="180" t="s">
        <v>141</v>
      </c>
      <c r="AF49" s="181"/>
    </row>
    <row r="50" spans="17:32" ht="15">
      <c r="Q50" s="175"/>
      <c r="R50" s="175"/>
      <c r="S50" s="10" t="s">
        <v>71</v>
      </c>
      <c r="T50" s="75" t="s">
        <v>115</v>
      </c>
      <c r="U50" s="76" t="s">
        <v>37</v>
      </c>
      <c r="V50" s="10" t="s">
        <v>72</v>
      </c>
      <c r="W50" s="75" t="s">
        <v>115</v>
      </c>
      <c r="X50" s="76" t="s">
        <v>37</v>
      </c>
      <c r="Y50" s="10" t="s">
        <v>73</v>
      </c>
      <c r="Z50" s="75" t="s">
        <v>115</v>
      </c>
      <c r="AA50" s="76" t="s">
        <v>37</v>
      </c>
      <c r="AB50" s="10" t="s">
        <v>74</v>
      </c>
      <c r="AC50" s="75" t="s">
        <v>115</v>
      </c>
      <c r="AD50" s="76" t="s">
        <v>37</v>
      </c>
      <c r="AE50" s="10" t="s">
        <v>115</v>
      </c>
      <c r="AF50" s="75" t="s">
        <v>37</v>
      </c>
    </row>
    <row r="51" spans="17:32" ht="12.75" customHeight="1">
      <c r="Q51" s="2" t="s">
        <v>75</v>
      </c>
      <c r="R51" s="3">
        <v>83473</v>
      </c>
      <c r="S51" s="20" t="s">
        <v>28</v>
      </c>
      <c r="T51" s="68">
        <v>80664</v>
      </c>
      <c r="U51" s="21">
        <v>96.63484000814636</v>
      </c>
      <c r="V51" s="20" t="s">
        <v>12</v>
      </c>
      <c r="W51" s="68">
        <v>626</v>
      </c>
      <c r="X51" s="21">
        <v>0.7499430953721562</v>
      </c>
      <c r="Y51" s="20" t="s">
        <v>8</v>
      </c>
      <c r="Z51" s="68">
        <v>577</v>
      </c>
      <c r="AA51" s="21">
        <v>0.6912414792807255</v>
      </c>
      <c r="AB51" s="20" t="s">
        <v>21</v>
      </c>
      <c r="AC51" s="68">
        <v>360</v>
      </c>
      <c r="AD51" s="21">
        <v>0.4312771794472464</v>
      </c>
      <c r="AE51" s="68">
        <v>1246</v>
      </c>
      <c r="AF51" s="77">
        <v>1.4926982377535154</v>
      </c>
    </row>
    <row r="52" spans="2:32" ht="15">
      <c r="B52" s="161" t="s">
        <v>156</v>
      </c>
      <c r="Q52" s="4" t="s">
        <v>80</v>
      </c>
      <c r="R52" s="5">
        <v>81575</v>
      </c>
      <c r="S52" s="12" t="s">
        <v>28</v>
      </c>
      <c r="T52" s="69">
        <v>79947</v>
      </c>
      <c r="U52" s="13">
        <v>98.00429053018695</v>
      </c>
      <c r="V52" s="12" t="s">
        <v>12</v>
      </c>
      <c r="W52" s="69">
        <v>351</v>
      </c>
      <c r="X52" s="13">
        <v>0.43027888446215146</v>
      </c>
      <c r="Y52" s="12" t="s">
        <v>8</v>
      </c>
      <c r="Z52" s="69">
        <v>275</v>
      </c>
      <c r="AA52" s="13">
        <v>0.3371130861170702</v>
      </c>
      <c r="AB52" s="12" t="s">
        <v>9</v>
      </c>
      <c r="AC52" s="69">
        <v>253</v>
      </c>
      <c r="AD52" s="13">
        <v>0.31014403922770456</v>
      </c>
      <c r="AE52" s="69">
        <v>749</v>
      </c>
      <c r="AF52" s="14">
        <v>0.9181734600061162</v>
      </c>
    </row>
    <row r="53" spans="17:32" ht="15">
      <c r="Q53" s="4" t="s">
        <v>137</v>
      </c>
      <c r="R53" s="5">
        <v>68773</v>
      </c>
      <c r="S53" s="12" t="s">
        <v>28</v>
      </c>
      <c r="T53" s="69">
        <v>58867</v>
      </c>
      <c r="U53" s="13">
        <v>85.59609148939265</v>
      </c>
      <c r="V53" s="12" t="s">
        <v>12</v>
      </c>
      <c r="W53" s="69">
        <v>3172</v>
      </c>
      <c r="X53" s="13">
        <v>4.612275166126242</v>
      </c>
      <c r="Y53" s="12" t="s">
        <v>11</v>
      </c>
      <c r="Z53" s="69">
        <v>1120</v>
      </c>
      <c r="AA53" s="13">
        <v>1.6285460864001862</v>
      </c>
      <c r="AB53" s="12" t="s">
        <v>10</v>
      </c>
      <c r="AC53" s="69">
        <v>1013</v>
      </c>
      <c r="AD53" s="13">
        <v>1.4729617727887399</v>
      </c>
      <c r="AE53" s="69">
        <v>4601</v>
      </c>
      <c r="AF53" s="14">
        <v>6.690125485292185</v>
      </c>
    </row>
    <row r="54" spans="2:32" ht="12.75" customHeight="1">
      <c r="B54" s="1" t="s">
        <v>165</v>
      </c>
      <c r="Q54" s="4" t="s">
        <v>96</v>
      </c>
      <c r="R54" s="5">
        <v>64909</v>
      </c>
      <c r="S54" s="12" t="s">
        <v>21</v>
      </c>
      <c r="T54" s="69">
        <v>63718</v>
      </c>
      <c r="U54" s="13">
        <v>98.1651234805651</v>
      </c>
      <c r="V54" s="12" t="s">
        <v>28</v>
      </c>
      <c r="W54" s="69">
        <v>568</v>
      </c>
      <c r="X54" s="13">
        <v>0.8750712536011954</v>
      </c>
      <c r="Y54" s="12" t="s">
        <v>4</v>
      </c>
      <c r="Z54" s="69">
        <v>213</v>
      </c>
      <c r="AA54" s="13">
        <v>0.32815172010044835</v>
      </c>
      <c r="AB54" s="12" t="s">
        <v>12</v>
      </c>
      <c r="AC54" s="69">
        <v>59</v>
      </c>
      <c r="AD54" s="13">
        <v>0.09089648584941996</v>
      </c>
      <c r="AE54" s="69">
        <v>351</v>
      </c>
      <c r="AF54" s="14">
        <v>0.5407570598838447</v>
      </c>
    </row>
    <row r="55" spans="17:32" ht="15">
      <c r="Q55" s="16" t="s">
        <v>76</v>
      </c>
      <c r="R55" s="17">
        <v>49228</v>
      </c>
      <c r="S55" s="18" t="s">
        <v>21</v>
      </c>
      <c r="T55" s="70">
        <v>36193</v>
      </c>
      <c r="U55" s="19">
        <v>73.52116681563338</v>
      </c>
      <c r="V55" s="18" t="s">
        <v>4</v>
      </c>
      <c r="W55" s="70">
        <v>5303</v>
      </c>
      <c r="X55" s="19">
        <v>10.772324693263997</v>
      </c>
      <c r="Y55" s="18" t="s">
        <v>28</v>
      </c>
      <c r="Z55" s="70">
        <v>4896</v>
      </c>
      <c r="AA55" s="19">
        <v>9.945559437718373</v>
      </c>
      <c r="AB55" s="18" t="s">
        <v>12</v>
      </c>
      <c r="AC55" s="70">
        <v>622</v>
      </c>
      <c r="AD55" s="19">
        <v>1.263508572357195</v>
      </c>
      <c r="AE55" s="70">
        <v>2214</v>
      </c>
      <c r="AF55" s="22">
        <v>4.497440481027056</v>
      </c>
    </row>
    <row r="56" ht="12.75" customHeight="1">
      <c r="Q56" s="161" t="s">
        <v>134</v>
      </c>
    </row>
    <row r="57" ht="12.75" customHeight="1"/>
    <row r="58" ht="15">
      <c r="Q58" s="1" t="s">
        <v>165</v>
      </c>
    </row>
    <row r="59" ht="14.25" customHeight="1">
      <c r="F59" s="78" t="s">
        <v>157</v>
      </c>
    </row>
    <row r="60" spans="2:5" ht="12.75" customHeight="1">
      <c r="B60" s="92"/>
      <c r="C60" s="92">
        <v>2011</v>
      </c>
      <c r="D60" s="92">
        <v>2012</v>
      </c>
      <c r="E60" s="92">
        <v>2013</v>
      </c>
    </row>
    <row r="61" spans="2:5" ht="15">
      <c r="B61" s="112" t="s">
        <v>81</v>
      </c>
      <c r="C61" s="109">
        <v>59967</v>
      </c>
      <c r="D61" s="109">
        <v>57131</v>
      </c>
      <c r="E61" s="109">
        <v>55020</v>
      </c>
    </row>
    <row r="62" spans="2:5" ht="12.75" customHeight="1">
      <c r="B62" s="113" t="s">
        <v>96</v>
      </c>
      <c r="C62" s="110">
        <v>15339</v>
      </c>
      <c r="D62" s="110">
        <v>29282</v>
      </c>
      <c r="E62" s="110">
        <v>76800</v>
      </c>
    </row>
    <row r="63" spans="2:5" ht="12.75" customHeight="1">
      <c r="B63" s="113" t="s">
        <v>139</v>
      </c>
      <c r="C63" s="110">
        <v>154266</v>
      </c>
      <c r="D63" s="110">
        <v>159870</v>
      </c>
      <c r="E63" s="110">
        <v>165569</v>
      </c>
    </row>
    <row r="64" spans="2:5" ht="15">
      <c r="B64" s="113" t="s">
        <v>75</v>
      </c>
      <c r="C64" s="110">
        <v>173618</v>
      </c>
      <c r="D64" s="110">
        <v>157556</v>
      </c>
      <c r="E64" s="110">
        <v>200844</v>
      </c>
    </row>
    <row r="65" spans="2:5" ht="12.75" customHeight="1">
      <c r="B65" s="113" t="s">
        <v>77</v>
      </c>
      <c r="C65" s="110">
        <v>121029</v>
      </c>
      <c r="D65" s="110">
        <v>102019</v>
      </c>
      <c r="E65" s="110">
        <v>101970</v>
      </c>
    </row>
    <row r="66" spans="2:5" ht="12.75" customHeight="1">
      <c r="B66" s="113" t="s">
        <v>80</v>
      </c>
      <c r="C66" s="110">
        <v>78483</v>
      </c>
      <c r="D66" s="110">
        <v>62309</v>
      </c>
      <c r="E66" s="110">
        <v>107848</v>
      </c>
    </row>
    <row r="67" spans="2:5" ht="15">
      <c r="B67" s="113" t="s">
        <v>138</v>
      </c>
      <c r="C67" s="110">
        <v>60333</v>
      </c>
      <c r="D67" s="110">
        <v>65627</v>
      </c>
      <c r="E67" s="110">
        <v>73107</v>
      </c>
    </row>
    <row r="68" spans="2:5" ht="12.75" customHeight="1">
      <c r="B68" s="113" t="s">
        <v>88</v>
      </c>
      <c r="C68" s="110">
        <v>52096</v>
      </c>
      <c r="D68" s="110">
        <v>59060</v>
      </c>
      <c r="E68" s="110">
        <v>59802</v>
      </c>
    </row>
    <row r="69" spans="2:5" ht="12.75" customHeight="1">
      <c r="B69" s="114" t="s">
        <v>76</v>
      </c>
      <c r="C69" s="111">
        <v>125752</v>
      </c>
      <c r="D69" s="111">
        <v>160221</v>
      </c>
      <c r="E69" s="111">
        <v>236691</v>
      </c>
    </row>
    <row r="71" ht="12.75" customHeight="1">
      <c r="B71" s="1" t="s">
        <v>165</v>
      </c>
    </row>
    <row r="72" ht="12.75" customHeight="1"/>
    <row r="74" ht="12.75" customHeight="1"/>
    <row r="75" ht="12.75" customHeight="1"/>
    <row r="77" ht="12.75" customHeight="1"/>
    <row r="78" ht="12.75" customHeight="1"/>
    <row r="81" ht="12.75" customHeight="1">
      <c r="F81" s="161" t="s">
        <v>134</v>
      </c>
    </row>
    <row r="84" ht="12.75" customHeight="1">
      <c r="F84" s="1" t="s">
        <v>165</v>
      </c>
    </row>
    <row r="87" ht="12.75" customHeight="1"/>
    <row r="90" ht="12.75" customHeight="1"/>
    <row r="93" ht="12.75" customHeight="1"/>
    <row r="96" ht="12.75" customHeight="1"/>
    <row r="99" ht="12.75" customHeight="1"/>
    <row r="102" ht="12.75" customHeight="1"/>
    <row r="105" ht="12.75" customHeight="1"/>
    <row r="108" ht="12.75" customHeight="1"/>
    <row r="111" ht="12.75" customHeight="1"/>
    <row r="114" ht="12.75" customHeight="1"/>
    <row r="117" ht="12.75" customHeight="1"/>
    <row r="120" ht="12.75" customHeight="1"/>
    <row r="147" ht="15">
      <c r="N147" s="108"/>
    </row>
  </sheetData>
  <mergeCells count="21">
    <mergeCell ref="Q3:AA3"/>
    <mergeCell ref="R4:R5"/>
    <mergeCell ref="S4:AD4"/>
    <mergeCell ref="S49:AD49"/>
    <mergeCell ref="AE49:AF49"/>
    <mergeCell ref="Q29:Q30"/>
    <mergeCell ref="R29:R30"/>
    <mergeCell ref="S29:AD29"/>
    <mergeCell ref="AE29:AF29"/>
    <mergeCell ref="Q39:Q40"/>
    <mergeCell ref="R39:R40"/>
    <mergeCell ref="S39:AD39"/>
    <mergeCell ref="AE39:AF39"/>
    <mergeCell ref="Q49:Q50"/>
    <mergeCell ref="R49:R50"/>
    <mergeCell ref="AE4:AF4"/>
    <mergeCell ref="Q20:Q21"/>
    <mergeCell ref="R20:R21"/>
    <mergeCell ref="S20:AD20"/>
    <mergeCell ref="AE20:AF20"/>
    <mergeCell ref="Q4:Q5"/>
  </mergeCells>
  <hyperlinks>
    <hyperlink ref="B52" r:id="rId1" display="http://ec.europa.eu/eurostat/product?code=migr_resfirst&amp;language=en&amp;mode=view"/>
    <hyperlink ref="F81" r:id="rId2" display="http://ec.europa.eu/eurostat/product?code=migr_resfirst&amp;language=en&amp;mode=view"/>
    <hyperlink ref="Q56" r:id="rId3" display="http://ec.europa.eu/eurostat/product?code=migr_resfirst&amp;language=en&amp;mode=view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9"/>
  <sheetViews>
    <sheetView showGridLines="0" zoomScale="70" zoomScaleNormal="70" workbookViewId="0" topLeftCell="A1">
      <selection activeCell="B67" sqref="B67"/>
    </sheetView>
  </sheetViews>
  <sheetFormatPr defaultColWidth="9.140625" defaultRowHeight="15"/>
  <cols>
    <col min="1" max="1" width="9.140625" style="1" customWidth="1"/>
    <col min="2" max="2" width="22.00390625" style="1" customWidth="1"/>
    <col min="3" max="3" width="10.421875" style="1" bestFit="1" customWidth="1"/>
    <col min="4" max="4" width="7.28125" style="1" customWidth="1"/>
    <col min="5" max="5" width="22.00390625" style="1" customWidth="1"/>
    <col min="6" max="6" width="9.421875" style="1" bestFit="1" customWidth="1"/>
    <col min="7" max="7" width="7.28125" style="1" customWidth="1"/>
    <col min="8" max="8" width="22.00390625" style="1" customWidth="1"/>
    <col min="9" max="9" width="9.421875" style="1" bestFit="1" customWidth="1"/>
    <col min="10" max="10" width="7.28125" style="1" customWidth="1"/>
    <col min="11" max="11" width="22.00390625" style="1" customWidth="1"/>
    <col min="12" max="12" width="8.140625" style="1" customWidth="1"/>
    <col min="13" max="13" width="7.28125" style="1" customWidth="1"/>
    <col min="14" max="16384" width="9.140625" style="1" customWidth="1"/>
  </cols>
  <sheetData>
    <row r="2" ht="15">
      <c r="B2" s="78" t="s">
        <v>160</v>
      </c>
    </row>
    <row r="3" spans="2:13" ht="15">
      <c r="B3" s="118" t="s">
        <v>114</v>
      </c>
      <c r="C3" s="116"/>
      <c r="D3" s="117"/>
      <c r="E3" s="191" t="s">
        <v>38</v>
      </c>
      <c r="F3" s="192"/>
      <c r="G3" s="193"/>
      <c r="H3" s="191" t="s">
        <v>39</v>
      </c>
      <c r="I3" s="192"/>
      <c r="J3" s="193"/>
      <c r="K3" s="191" t="s">
        <v>40</v>
      </c>
      <c r="L3" s="192"/>
      <c r="M3" s="192"/>
    </row>
    <row r="4" spans="2:13" ht="15">
      <c r="B4" s="86" t="s">
        <v>87</v>
      </c>
      <c r="C4" s="85"/>
      <c r="D4" s="87" t="s">
        <v>37</v>
      </c>
      <c r="E4" s="46" t="s">
        <v>87</v>
      </c>
      <c r="F4" s="44"/>
      <c r="G4" s="43" t="s">
        <v>37</v>
      </c>
      <c r="H4" s="46" t="s">
        <v>87</v>
      </c>
      <c r="I4" s="44"/>
      <c r="J4" s="45" t="s">
        <v>37</v>
      </c>
      <c r="K4" s="46" t="s">
        <v>87</v>
      </c>
      <c r="L4" s="44"/>
      <c r="M4" s="43" t="s">
        <v>37</v>
      </c>
    </row>
    <row r="5" spans="2:13" ht="15">
      <c r="B5" s="47" t="s">
        <v>76</v>
      </c>
      <c r="C5" s="48">
        <v>236691</v>
      </c>
      <c r="D5" s="88">
        <v>10.039561703660063</v>
      </c>
      <c r="E5" s="50" t="s">
        <v>77</v>
      </c>
      <c r="F5" s="48">
        <v>5641</v>
      </c>
      <c r="G5" s="51">
        <v>13.284506511551234</v>
      </c>
      <c r="H5" s="50" t="s">
        <v>138</v>
      </c>
      <c r="I5" s="48">
        <v>2930</v>
      </c>
      <c r="J5" s="51">
        <v>45.52517091361094</v>
      </c>
      <c r="K5" s="50" t="s">
        <v>76</v>
      </c>
      <c r="L5" s="48">
        <v>18622</v>
      </c>
      <c r="M5" s="49">
        <v>40.88793254874407</v>
      </c>
    </row>
    <row r="6" spans="2:13" ht="15">
      <c r="B6" s="8" t="s">
        <v>75</v>
      </c>
      <c r="C6" s="11">
        <v>200844</v>
      </c>
      <c r="D6" s="88">
        <v>8.519063803904253</v>
      </c>
      <c r="E6" s="52" t="s">
        <v>75</v>
      </c>
      <c r="F6" s="11">
        <v>2325</v>
      </c>
      <c r="G6" s="6">
        <v>5.475355014954196</v>
      </c>
      <c r="H6" s="52" t="s">
        <v>88</v>
      </c>
      <c r="I6" s="11">
        <v>1044</v>
      </c>
      <c r="J6" s="6">
        <v>16.221255438160348</v>
      </c>
      <c r="K6" s="52" t="s">
        <v>138</v>
      </c>
      <c r="L6" s="11">
        <v>7146</v>
      </c>
      <c r="M6" s="7">
        <v>15.690321447391534</v>
      </c>
    </row>
    <row r="7" spans="2:13" ht="15">
      <c r="B7" s="8" t="s">
        <v>144</v>
      </c>
      <c r="C7" s="11">
        <v>171800</v>
      </c>
      <c r="D7" s="88">
        <v>7.2871241436674765</v>
      </c>
      <c r="E7" s="52" t="s">
        <v>144</v>
      </c>
      <c r="F7" s="11">
        <v>2262</v>
      </c>
      <c r="G7" s="6">
        <v>5.3269905564844695</v>
      </c>
      <c r="H7" s="52" t="s">
        <v>76</v>
      </c>
      <c r="I7" s="11">
        <v>476</v>
      </c>
      <c r="J7" s="6">
        <v>7.395898073337477</v>
      </c>
      <c r="K7" s="52" t="s">
        <v>106</v>
      </c>
      <c r="L7" s="11">
        <v>4915</v>
      </c>
      <c r="M7" s="7">
        <v>10.791761812752503</v>
      </c>
    </row>
    <row r="8" spans="2:13" ht="15">
      <c r="B8" s="8" t="s">
        <v>139</v>
      </c>
      <c r="C8" s="11">
        <v>165569</v>
      </c>
      <c r="D8" s="88">
        <v>7.022828040412575</v>
      </c>
      <c r="E8" s="52" t="s">
        <v>88</v>
      </c>
      <c r="F8" s="11">
        <v>2064</v>
      </c>
      <c r="G8" s="6">
        <v>4.860702258436757</v>
      </c>
      <c r="H8" s="52" t="s">
        <v>139</v>
      </c>
      <c r="I8" s="11">
        <v>219</v>
      </c>
      <c r="J8" s="6">
        <v>3.4027346177750153</v>
      </c>
      <c r="K8" s="52" t="s">
        <v>144</v>
      </c>
      <c r="L8" s="11">
        <v>2539</v>
      </c>
      <c r="M8" s="7">
        <v>5.574828737045494</v>
      </c>
    </row>
    <row r="9" spans="2:13" ht="15">
      <c r="B9" s="8" t="s">
        <v>80</v>
      </c>
      <c r="C9" s="11">
        <v>107848</v>
      </c>
      <c r="D9" s="88">
        <v>4.574515510164436</v>
      </c>
      <c r="E9" s="52" t="s">
        <v>128</v>
      </c>
      <c r="F9" s="11">
        <v>1824</v>
      </c>
      <c r="G9" s="6">
        <v>4.295504321409227</v>
      </c>
      <c r="H9" s="52" t="s">
        <v>126</v>
      </c>
      <c r="I9" s="11">
        <v>194</v>
      </c>
      <c r="J9" s="6">
        <v>3.014294592914854</v>
      </c>
      <c r="K9" s="52" t="s">
        <v>126</v>
      </c>
      <c r="L9" s="11">
        <v>1137</v>
      </c>
      <c r="M9" s="7">
        <v>2.4964869137537327</v>
      </c>
    </row>
    <row r="10" spans="2:13" ht="15">
      <c r="B10" s="15" t="s">
        <v>36</v>
      </c>
      <c r="C10" s="53">
        <v>1474831</v>
      </c>
      <c r="D10" s="89">
        <v>62.55690679819119</v>
      </c>
      <c r="E10" s="54" t="s">
        <v>36</v>
      </c>
      <c r="F10" s="53">
        <v>28347</v>
      </c>
      <c r="G10" s="89">
        <v>66.75694133716411</v>
      </c>
      <c r="H10" s="54" t="s">
        <v>36</v>
      </c>
      <c r="I10" s="53">
        <v>1573</v>
      </c>
      <c r="J10" s="89">
        <v>24.44064636420137</v>
      </c>
      <c r="K10" s="54" t="s">
        <v>36</v>
      </c>
      <c r="L10" s="53">
        <v>11185</v>
      </c>
      <c r="M10" s="90">
        <v>24.55866854031268</v>
      </c>
    </row>
    <row r="11" spans="2:13" ht="15">
      <c r="B11" s="192" t="s">
        <v>41</v>
      </c>
      <c r="C11" s="192"/>
      <c r="D11" s="193"/>
      <c r="E11" s="82" t="s">
        <v>90</v>
      </c>
      <c r="F11" s="80"/>
      <c r="G11" s="80"/>
      <c r="H11" s="82" t="s">
        <v>43</v>
      </c>
      <c r="I11" s="80"/>
      <c r="J11" s="81"/>
      <c r="K11" s="82" t="s">
        <v>44</v>
      </c>
      <c r="L11" s="80"/>
      <c r="M11" s="80"/>
    </row>
    <row r="12" spans="2:13" ht="15">
      <c r="B12" s="43" t="s">
        <v>87</v>
      </c>
      <c r="C12" s="44"/>
      <c r="D12" s="45" t="s">
        <v>37</v>
      </c>
      <c r="E12" s="84" t="s">
        <v>87</v>
      </c>
      <c r="F12" s="85"/>
      <c r="G12" s="86" t="s">
        <v>37</v>
      </c>
      <c r="H12" s="84" t="s">
        <v>87</v>
      </c>
      <c r="I12" s="85"/>
      <c r="J12" s="87" t="s">
        <v>37</v>
      </c>
      <c r="K12" s="84" t="s">
        <v>87</v>
      </c>
      <c r="L12" s="85"/>
      <c r="M12" s="86" t="s">
        <v>37</v>
      </c>
    </row>
    <row r="13" spans="2:13" ht="15">
      <c r="B13" s="47" t="s">
        <v>144</v>
      </c>
      <c r="C13" s="48">
        <v>3752</v>
      </c>
      <c r="D13" s="51">
        <v>11.983009166107758</v>
      </c>
      <c r="E13" s="50" t="s">
        <v>88</v>
      </c>
      <c r="F13" s="48">
        <v>18601</v>
      </c>
      <c r="G13" s="49">
        <v>9.303988995873452</v>
      </c>
      <c r="H13" s="50" t="s">
        <v>138</v>
      </c>
      <c r="I13" s="48">
        <v>842</v>
      </c>
      <c r="J13" s="51">
        <v>33.733974358974365</v>
      </c>
      <c r="K13" s="50" t="s">
        <v>81</v>
      </c>
      <c r="L13" s="48">
        <v>7263</v>
      </c>
      <c r="M13" s="49">
        <v>22.15680292861501</v>
      </c>
    </row>
    <row r="14" spans="2:13" ht="15">
      <c r="B14" s="8" t="s">
        <v>75</v>
      </c>
      <c r="C14" s="11">
        <v>3096</v>
      </c>
      <c r="D14" s="6">
        <v>9.88789882150043</v>
      </c>
      <c r="E14" s="52" t="s">
        <v>164</v>
      </c>
      <c r="F14" s="11">
        <v>13654</v>
      </c>
      <c r="G14" s="7">
        <v>6.829561085407028</v>
      </c>
      <c r="H14" s="52" t="s">
        <v>76</v>
      </c>
      <c r="I14" s="11">
        <v>440</v>
      </c>
      <c r="J14" s="6">
        <v>17.628205128205128</v>
      </c>
      <c r="K14" s="52" t="s">
        <v>144</v>
      </c>
      <c r="L14" s="11">
        <v>4177</v>
      </c>
      <c r="M14" s="7">
        <v>12.742525930445394</v>
      </c>
    </row>
    <row r="15" spans="2:13" ht="15">
      <c r="B15" s="8" t="s">
        <v>139</v>
      </c>
      <c r="C15" s="11">
        <v>2528</v>
      </c>
      <c r="D15" s="6">
        <v>8.07383986458433</v>
      </c>
      <c r="E15" s="52" t="s">
        <v>166</v>
      </c>
      <c r="F15" s="11">
        <v>11829</v>
      </c>
      <c r="G15" s="7">
        <v>5.916718769538577</v>
      </c>
      <c r="H15" s="52" t="s">
        <v>145</v>
      </c>
      <c r="I15" s="11">
        <v>303</v>
      </c>
      <c r="J15" s="6">
        <v>12.139423076923077</v>
      </c>
      <c r="K15" s="52" t="s">
        <v>75</v>
      </c>
      <c r="L15" s="11">
        <v>2506</v>
      </c>
      <c r="M15" s="7">
        <v>7.644905430140329</v>
      </c>
    </row>
    <row r="16" spans="2:13" ht="15">
      <c r="B16" s="8" t="s">
        <v>76</v>
      </c>
      <c r="C16" s="11">
        <v>2341</v>
      </c>
      <c r="D16" s="6">
        <v>7.476605665740474</v>
      </c>
      <c r="E16" s="52" t="s">
        <v>75</v>
      </c>
      <c r="F16" s="11">
        <v>10491</v>
      </c>
      <c r="G16" s="7">
        <v>5.247467800425159</v>
      </c>
      <c r="H16" s="52" t="s">
        <v>144</v>
      </c>
      <c r="I16" s="11">
        <v>139</v>
      </c>
      <c r="J16" s="6">
        <v>5.568910256410256</v>
      </c>
      <c r="K16" s="52" t="s">
        <v>124</v>
      </c>
      <c r="L16" s="11">
        <v>2034</v>
      </c>
      <c r="M16" s="7">
        <v>6.205003050640634</v>
      </c>
    </row>
    <row r="17" spans="2:13" ht="15">
      <c r="B17" s="8" t="s">
        <v>80</v>
      </c>
      <c r="C17" s="11">
        <v>2312</v>
      </c>
      <c r="D17" s="6">
        <v>7.383986458433138</v>
      </c>
      <c r="E17" s="52" t="s">
        <v>167</v>
      </c>
      <c r="F17" s="11">
        <v>10301</v>
      </c>
      <c r="G17" s="7">
        <v>5.152432162060773</v>
      </c>
      <c r="H17" s="52" t="s">
        <v>139</v>
      </c>
      <c r="I17" s="11">
        <v>69</v>
      </c>
      <c r="J17" s="6">
        <v>2.7644230769230766</v>
      </c>
      <c r="K17" s="52" t="s">
        <v>139</v>
      </c>
      <c r="L17" s="11">
        <v>1813</v>
      </c>
      <c r="M17" s="7">
        <v>5.530811470408786</v>
      </c>
    </row>
    <row r="18" spans="2:13" ht="15">
      <c r="B18" s="15" t="s">
        <v>36</v>
      </c>
      <c r="C18" s="53">
        <v>17282</v>
      </c>
      <c r="D18" s="89">
        <v>55.19466002363387</v>
      </c>
      <c r="E18" s="54" t="s">
        <v>36</v>
      </c>
      <c r="F18" s="53">
        <v>135049</v>
      </c>
      <c r="G18" s="89">
        <v>67.54983118669502</v>
      </c>
      <c r="H18" s="54" t="s">
        <v>36</v>
      </c>
      <c r="I18" s="53">
        <v>703</v>
      </c>
      <c r="J18" s="89">
        <v>28.165064102564088</v>
      </c>
      <c r="K18" s="54" t="s">
        <v>36</v>
      </c>
      <c r="L18" s="53">
        <v>14987</v>
      </c>
      <c r="M18" s="90">
        <v>45.71995118974985</v>
      </c>
    </row>
    <row r="19" spans="2:13" ht="15">
      <c r="B19" s="79" t="s">
        <v>45</v>
      </c>
      <c r="C19" s="80"/>
      <c r="D19" s="81"/>
      <c r="E19" s="115" t="s">
        <v>46</v>
      </c>
      <c r="F19" s="116"/>
      <c r="G19" s="116"/>
      <c r="H19" s="115" t="s">
        <v>47</v>
      </c>
      <c r="I19" s="116"/>
      <c r="J19" s="117"/>
      <c r="K19" s="115" t="s">
        <v>98</v>
      </c>
      <c r="L19" s="116"/>
      <c r="M19" s="116"/>
    </row>
    <row r="20" spans="2:13" ht="15">
      <c r="B20" s="86" t="s">
        <v>87</v>
      </c>
      <c r="C20" s="85"/>
      <c r="D20" s="87" t="s">
        <v>37</v>
      </c>
      <c r="E20" s="84" t="s">
        <v>87</v>
      </c>
      <c r="F20" s="85"/>
      <c r="G20" s="86" t="s">
        <v>37</v>
      </c>
      <c r="H20" s="84" t="s">
        <v>87</v>
      </c>
      <c r="I20" s="85"/>
      <c r="J20" s="87" t="s">
        <v>37</v>
      </c>
      <c r="K20" s="84" t="s">
        <v>87</v>
      </c>
      <c r="L20" s="85"/>
      <c r="M20" s="86" t="s">
        <v>37</v>
      </c>
    </row>
    <row r="21" spans="2:13" ht="15">
      <c r="B21" s="47" t="s">
        <v>79</v>
      </c>
      <c r="C21" s="48">
        <v>10250</v>
      </c>
      <c r="D21" s="51">
        <v>56.01398983551014</v>
      </c>
      <c r="E21" s="50" t="s">
        <v>77</v>
      </c>
      <c r="F21" s="48">
        <v>37436</v>
      </c>
      <c r="G21" s="49">
        <v>19.07644642838944</v>
      </c>
      <c r="H21" s="50" t="s">
        <v>92</v>
      </c>
      <c r="I21" s="48">
        <v>25007</v>
      </c>
      <c r="J21" s="51">
        <v>11.790304481890447</v>
      </c>
      <c r="K21" s="50" t="s">
        <v>142</v>
      </c>
      <c r="L21" s="48">
        <v>1284</v>
      </c>
      <c r="M21" s="49">
        <v>38.674698795180724</v>
      </c>
    </row>
    <row r="22" spans="2:13" ht="15">
      <c r="B22" s="8" t="s">
        <v>138</v>
      </c>
      <c r="C22" s="11">
        <v>1311</v>
      </c>
      <c r="D22" s="6">
        <v>7.16432591944915</v>
      </c>
      <c r="E22" s="52" t="s">
        <v>139</v>
      </c>
      <c r="F22" s="11">
        <v>12414</v>
      </c>
      <c r="G22" s="7">
        <v>6.325862965114501</v>
      </c>
      <c r="H22" s="52" t="s">
        <v>77</v>
      </c>
      <c r="I22" s="11">
        <v>24726</v>
      </c>
      <c r="J22" s="6">
        <v>11.657818555573368</v>
      </c>
      <c r="K22" s="52" t="s">
        <v>97</v>
      </c>
      <c r="L22" s="11">
        <v>430</v>
      </c>
      <c r="M22" s="7">
        <v>12.951807228915662</v>
      </c>
    </row>
    <row r="23" spans="2:13" ht="15">
      <c r="B23" s="8" t="s">
        <v>76</v>
      </c>
      <c r="C23" s="11">
        <v>885</v>
      </c>
      <c r="D23" s="6">
        <v>4.836329854090388</v>
      </c>
      <c r="E23" s="52" t="s">
        <v>94</v>
      </c>
      <c r="F23" s="11">
        <v>10304</v>
      </c>
      <c r="G23" s="7">
        <v>5.250659899511827</v>
      </c>
      <c r="H23" s="52" t="s">
        <v>139</v>
      </c>
      <c r="I23" s="11">
        <v>16409</v>
      </c>
      <c r="J23" s="6">
        <v>7.736518024686702</v>
      </c>
      <c r="K23" s="52" t="s">
        <v>147</v>
      </c>
      <c r="L23" s="11">
        <v>229</v>
      </c>
      <c r="M23" s="7">
        <v>6.897590361445784</v>
      </c>
    </row>
    <row r="24" spans="2:13" ht="15">
      <c r="B24" s="8" t="s">
        <v>91</v>
      </c>
      <c r="C24" s="11">
        <v>809</v>
      </c>
      <c r="D24" s="6">
        <v>4.421006612383191</v>
      </c>
      <c r="E24" s="52" t="s">
        <v>93</v>
      </c>
      <c r="F24" s="11">
        <v>9929</v>
      </c>
      <c r="G24" s="7">
        <v>5.059569307283864</v>
      </c>
      <c r="H24" s="52" t="s">
        <v>95</v>
      </c>
      <c r="I24" s="11">
        <v>13368</v>
      </c>
      <c r="J24" s="6">
        <v>6.302746843440296</v>
      </c>
      <c r="K24" s="52" t="s">
        <v>144</v>
      </c>
      <c r="L24" s="11">
        <v>204</v>
      </c>
      <c r="M24" s="7">
        <v>6.144578313253012</v>
      </c>
    </row>
    <row r="25" spans="2:13" ht="15">
      <c r="B25" s="8" t="s">
        <v>80</v>
      </c>
      <c r="C25" s="11">
        <v>413</v>
      </c>
      <c r="D25" s="6">
        <v>2.256953931908847</v>
      </c>
      <c r="E25" s="52" t="s">
        <v>123</v>
      </c>
      <c r="F25" s="11">
        <v>9314</v>
      </c>
      <c r="G25" s="7">
        <v>4.746180736030004</v>
      </c>
      <c r="H25" s="52" t="s">
        <v>144</v>
      </c>
      <c r="I25" s="11">
        <v>7417</v>
      </c>
      <c r="J25" s="6">
        <v>3.4969683825401465</v>
      </c>
      <c r="K25" s="52" t="s">
        <v>146</v>
      </c>
      <c r="L25" s="11">
        <v>193</v>
      </c>
      <c r="M25" s="7">
        <v>5.813253012048192</v>
      </c>
    </row>
    <row r="26" spans="2:13" ht="15">
      <c r="B26" s="15" t="s">
        <v>36</v>
      </c>
      <c r="C26" s="53">
        <v>4631</v>
      </c>
      <c r="D26" s="89">
        <v>25.30739384665827</v>
      </c>
      <c r="E26" s="54" t="s">
        <v>36</v>
      </c>
      <c r="F26" s="53">
        <v>116845</v>
      </c>
      <c r="G26" s="89">
        <v>59.54128066367036</v>
      </c>
      <c r="H26" s="54" t="s">
        <v>36</v>
      </c>
      <c r="I26" s="53">
        <v>125171</v>
      </c>
      <c r="J26" s="89">
        <v>59.01564371186904</v>
      </c>
      <c r="K26" s="54" t="s">
        <v>36</v>
      </c>
      <c r="L26" s="53">
        <v>980</v>
      </c>
      <c r="M26" s="90">
        <v>29.51807228915662</v>
      </c>
    </row>
    <row r="27" spans="2:13" ht="15">
      <c r="B27" s="118" t="s">
        <v>48</v>
      </c>
      <c r="C27" s="116"/>
      <c r="D27" s="117"/>
      <c r="E27" s="115" t="s">
        <v>49</v>
      </c>
      <c r="F27" s="116"/>
      <c r="G27" s="116"/>
      <c r="H27" s="115" t="s">
        <v>50</v>
      </c>
      <c r="I27" s="116"/>
      <c r="J27" s="117"/>
      <c r="K27" s="115" t="s">
        <v>51</v>
      </c>
      <c r="L27" s="116"/>
      <c r="M27" s="116"/>
    </row>
    <row r="28" spans="2:13" ht="15">
      <c r="B28" s="86" t="s">
        <v>87</v>
      </c>
      <c r="C28" s="85"/>
      <c r="D28" s="87" t="s">
        <v>37</v>
      </c>
      <c r="E28" s="84" t="s">
        <v>87</v>
      </c>
      <c r="F28" s="85"/>
      <c r="G28" s="86" t="s">
        <v>37</v>
      </c>
      <c r="H28" s="84" t="s">
        <v>87</v>
      </c>
      <c r="I28" s="85"/>
      <c r="J28" s="87" t="s">
        <v>37</v>
      </c>
      <c r="K28" s="84" t="s">
        <v>87</v>
      </c>
      <c r="L28" s="85"/>
      <c r="M28" s="86" t="s">
        <v>37</v>
      </c>
    </row>
    <row r="29" spans="2:13" ht="15">
      <c r="B29" s="47" t="s">
        <v>77</v>
      </c>
      <c r="C29" s="48">
        <v>25165</v>
      </c>
      <c r="D29" s="51">
        <v>10.315469309787911</v>
      </c>
      <c r="E29" s="50" t="s">
        <v>80</v>
      </c>
      <c r="F29" s="48">
        <v>1885</v>
      </c>
      <c r="G29" s="49">
        <v>16.455696202531644</v>
      </c>
      <c r="H29" s="50" t="s">
        <v>138</v>
      </c>
      <c r="I29" s="48">
        <v>3764</v>
      </c>
      <c r="J29" s="51">
        <v>49.42875902823375</v>
      </c>
      <c r="K29" s="50" t="s">
        <v>138</v>
      </c>
      <c r="L29" s="48">
        <v>1317</v>
      </c>
      <c r="M29" s="49">
        <v>28.624212127798305</v>
      </c>
    </row>
    <row r="30" spans="2:13" ht="15">
      <c r="B30" s="8" t="s">
        <v>139</v>
      </c>
      <c r="C30" s="11">
        <v>19967</v>
      </c>
      <c r="D30" s="6">
        <v>8.18473974601769</v>
      </c>
      <c r="E30" s="52" t="s">
        <v>138</v>
      </c>
      <c r="F30" s="11">
        <v>1798</v>
      </c>
      <c r="G30" s="7">
        <v>15.69620253164557</v>
      </c>
      <c r="H30" s="52" t="s">
        <v>76</v>
      </c>
      <c r="I30" s="11">
        <v>678</v>
      </c>
      <c r="J30" s="6">
        <v>8.903479973736047</v>
      </c>
      <c r="K30" s="52" t="s">
        <v>96</v>
      </c>
      <c r="L30" s="11">
        <v>978</v>
      </c>
      <c r="M30" s="7">
        <v>21.25624864159965</v>
      </c>
    </row>
    <row r="31" spans="2:13" ht="15">
      <c r="B31" s="8" t="s">
        <v>79</v>
      </c>
      <c r="C31" s="11">
        <v>15890</v>
      </c>
      <c r="D31" s="6">
        <v>6.513523041229084</v>
      </c>
      <c r="E31" s="52" t="s">
        <v>108</v>
      </c>
      <c r="F31" s="11">
        <v>1502</v>
      </c>
      <c r="G31" s="7">
        <v>13.112178088171103</v>
      </c>
      <c r="H31" s="52" t="s">
        <v>163</v>
      </c>
      <c r="I31" s="11">
        <v>477</v>
      </c>
      <c r="J31" s="6">
        <v>6.263952724885096</v>
      </c>
      <c r="K31" s="52" t="s">
        <v>76</v>
      </c>
      <c r="L31" s="11">
        <v>873</v>
      </c>
      <c r="M31" s="7">
        <v>18.974136057378832</v>
      </c>
    </row>
    <row r="32" spans="2:13" ht="15">
      <c r="B32" s="8" t="s">
        <v>75</v>
      </c>
      <c r="C32" s="11">
        <v>15389</v>
      </c>
      <c r="D32" s="6">
        <v>6.30815645572526</v>
      </c>
      <c r="E32" s="52" t="s">
        <v>75</v>
      </c>
      <c r="F32" s="11">
        <v>1008</v>
      </c>
      <c r="G32" s="7">
        <v>8.79965080750764</v>
      </c>
      <c r="H32" s="52" t="s">
        <v>145</v>
      </c>
      <c r="I32" s="11">
        <v>436</v>
      </c>
      <c r="J32" s="6">
        <v>5.725541694024951</v>
      </c>
      <c r="K32" s="52" t="s">
        <v>78</v>
      </c>
      <c r="L32" s="11">
        <v>99</v>
      </c>
      <c r="M32" s="7">
        <v>2.151706150836775</v>
      </c>
    </row>
    <row r="33" spans="2:13" ht="15">
      <c r="B33" s="8" t="s">
        <v>76</v>
      </c>
      <c r="C33" s="11">
        <v>13996</v>
      </c>
      <c r="D33" s="6">
        <v>5.737147167088877</v>
      </c>
      <c r="E33" s="52" t="s">
        <v>107</v>
      </c>
      <c r="F33" s="11">
        <v>645</v>
      </c>
      <c r="G33" s="7">
        <v>5.630728939327804</v>
      </c>
      <c r="H33" s="52" t="s">
        <v>139</v>
      </c>
      <c r="I33" s="11">
        <v>416</v>
      </c>
      <c r="J33" s="6">
        <v>5.4629021667761</v>
      </c>
      <c r="K33" s="52" t="s">
        <v>75</v>
      </c>
      <c r="L33" s="11">
        <v>98</v>
      </c>
      <c r="M33" s="7">
        <v>2.129971745272767</v>
      </c>
    </row>
    <row r="34" spans="2:13" ht="15">
      <c r="B34" s="15" t="s">
        <v>36</v>
      </c>
      <c r="C34" s="53">
        <v>153547</v>
      </c>
      <c r="D34" s="89">
        <v>62.94096428015118</v>
      </c>
      <c r="E34" s="54" t="s">
        <v>36</v>
      </c>
      <c r="F34" s="53">
        <v>4617</v>
      </c>
      <c r="G34" s="89">
        <v>40.30554343081624</v>
      </c>
      <c r="H34" s="54" t="s">
        <v>36</v>
      </c>
      <c r="I34" s="53">
        <v>1844</v>
      </c>
      <c r="J34" s="89">
        <v>24.215364412344044</v>
      </c>
      <c r="K34" s="54" t="s">
        <v>36</v>
      </c>
      <c r="L34" s="53">
        <v>1236</v>
      </c>
      <c r="M34" s="90">
        <v>26.863725277113673</v>
      </c>
    </row>
    <row r="35" spans="2:13" ht="15">
      <c r="B35" s="118" t="s">
        <v>52</v>
      </c>
      <c r="C35" s="116"/>
      <c r="D35" s="117"/>
      <c r="E35" s="115" t="s">
        <v>53</v>
      </c>
      <c r="F35" s="116"/>
      <c r="G35" s="116"/>
      <c r="H35" s="115" t="s">
        <v>54</v>
      </c>
      <c r="I35" s="116"/>
      <c r="J35" s="116"/>
      <c r="K35" s="115" t="s">
        <v>55</v>
      </c>
      <c r="L35" s="116"/>
      <c r="M35" s="116"/>
    </row>
    <row r="36" spans="2:13" ht="15">
      <c r="B36" s="86" t="s">
        <v>87</v>
      </c>
      <c r="C36" s="85"/>
      <c r="D36" s="87" t="s">
        <v>37</v>
      </c>
      <c r="E36" s="84" t="s">
        <v>87</v>
      </c>
      <c r="F36" s="85"/>
      <c r="G36" s="86" t="s">
        <v>37</v>
      </c>
      <c r="H36" s="84" t="s">
        <v>87</v>
      </c>
      <c r="I36" s="85"/>
      <c r="J36" s="86" t="s">
        <v>37</v>
      </c>
      <c r="K36" s="84" t="s">
        <v>87</v>
      </c>
      <c r="L36" s="85"/>
      <c r="M36" s="86" t="s">
        <v>37</v>
      </c>
    </row>
    <row r="37" spans="2:13" ht="15">
      <c r="B37" s="47" t="s">
        <v>144</v>
      </c>
      <c r="C37" s="48">
        <v>643</v>
      </c>
      <c r="D37" s="51">
        <v>15.423362916766612</v>
      </c>
      <c r="E37" s="47" t="s">
        <v>139</v>
      </c>
      <c r="F37" s="48">
        <v>2657</v>
      </c>
      <c r="G37" s="49">
        <v>15.784470979623357</v>
      </c>
      <c r="H37" s="50" t="s">
        <v>122</v>
      </c>
      <c r="I37" s="48">
        <v>1795</v>
      </c>
      <c r="J37" s="49">
        <v>17.620496711495043</v>
      </c>
      <c r="K37" s="50" t="s">
        <v>139</v>
      </c>
      <c r="L37" s="48">
        <v>6161</v>
      </c>
      <c r="M37" s="49">
        <v>9.51667464743045</v>
      </c>
    </row>
    <row r="38" spans="2:13" ht="15">
      <c r="B38" s="8" t="s">
        <v>139</v>
      </c>
      <c r="C38" s="11">
        <v>472</v>
      </c>
      <c r="D38" s="6">
        <v>11.321659870472535</v>
      </c>
      <c r="E38" s="8" t="s">
        <v>144</v>
      </c>
      <c r="F38" s="11">
        <v>1614</v>
      </c>
      <c r="G38" s="7">
        <v>9.58830867937979</v>
      </c>
      <c r="H38" s="52" t="s">
        <v>138</v>
      </c>
      <c r="I38" s="11">
        <v>961</v>
      </c>
      <c r="J38" s="7">
        <v>9.433591832727986</v>
      </c>
      <c r="K38" s="52" t="s">
        <v>75</v>
      </c>
      <c r="L38" s="11">
        <v>6119</v>
      </c>
      <c r="M38" s="7">
        <v>9.451798761179505</v>
      </c>
    </row>
    <row r="39" spans="2:13" ht="15">
      <c r="B39" s="8" t="s">
        <v>81</v>
      </c>
      <c r="C39" s="11">
        <v>271</v>
      </c>
      <c r="D39" s="6">
        <v>6.500359798512832</v>
      </c>
      <c r="E39" s="8" t="s">
        <v>81</v>
      </c>
      <c r="F39" s="11">
        <v>1519</v>
      </c>
      <c r="G39" s="7">
        <v>9.023941068139964</v>
      </c>
      <c r="H39" s="52" t="s">
        <v>80</v>
      </c>
      <c r="I39" s="11">
        <v>706</v>
      </c>
      <c r="J39" s="7">
        <v>6.930401492097772</v>
      </c>
      <c r="K39" s="52" t="s">
        <v>144</v>
      </c>
      <c r="L39" s="11">
        <v>4801</v>
      </c>
      <c r="M39" s="7">
        <v>7.415931664066483</v>
      </c>
    </row>
    <row r="40" spans="2:13" ht="15">
      <c r="B40" s="8" t="s">
        <v>120</v>
      </c>
      <c r="C40" s="11">
        <v>265</v>
      </c>
      <c r="D40" s="6">
        <v>6.356440393379708</v>
      </c>
      <c r="E40" s="8" t="s">
        <v>88</v>
      </c>
      <c r="F40" s="11">
        <v>994</v>
      </c>
      <c r="G40" s="7">
        <v>5.905067427077764</v>
      </c>
      <c r="H40" s="52" t="s">
        <v>97</v>
      </c>
      <c r="I40" s="11">
        <v>669</v>
      </c>
      <c r="J40" s="7">
        <v>6.567193481888682</v>
      </c>
      <c r="K40" s="52" t="s">
        <v>88</v>
      </c>
      <c r="L40" s="11">
        <v>4480</v>
      </c>
      <c r="M40" s="7">
        <v>6.920094533434251</v>
      </c>
    </row>
    <row r="41" spans="2:13" ht="15">
      <c r="B41" s="8" t="s">
        <v>110</v>
      </c>
      <c r="C41" s="11">
        <v>207</v>
      </c>
      <c r="D41" s="6">
        <v>4.965219477092829</v>
      </c>
      <c r="E41" s="8" t="s">
        <v>76</v>
      </c>
      <c r="F41" s="11">
        <v>930</v>
      </c>
      <c r="G41" s="7">
        <v>5.524861878453039</v>
      </c>
      <c r="H41" s="52" t="s">
        <v>86</v>
      </c>
      <c r="I41" s="11">
        <v>424</v>
      </c>
      <c r="J41" s="7">
        <v>4.1621674683420045</v>
      </c>
      <c r="K41" s="52" t="s">
        <v>86</v>
      </c>
      <c r="L41" s="11">
        <v>2909</v>
      </c>
      <c r="M41" s="7">
        <v>4.493427454857195</v>
      </c>
    </row>
    <row r="42" spans="2:13" ht="15">
      <c r="B42" s="15" t="s">
        <v>36</v>
      </c>
      <c r="C42" s="53">
        <v>2311</v>
      </c>
      <c r="D42" s="89">
        <v>55.43295754377548</v>
      </c>
      <c r="E42" s="54" t="s">
        <v>36</v>
      </c>
      <c r="F42" s="53">
        <v>9119</v>
      </c>
      <c r="G42" s="89">
        <v>54.17334996732609</v>
      </c>
      <c r="H42" s="54" t="s">
        <v>36</v>
      </c>
      <c r="I42" s="53">
        <v>5632</v>
      </c>
      <c r="J42" s="89">
        <v>55.286149013448515</v>
      </c>
      <c r="K42" s="54" t="s">
        <v>36</v>
      </c>
      <c r="L42" s="53">
        <v>40269</v>
      </c>
      <c r="M42" s="90">
        <v>62.202072939032114</v>
      </c>
    </row>
    <row r="43" spans="2:13" ht="15">
      <c r="B43" s="118" t="s">
        <v>56</v>
      </c>
      <c r="C43" s="116"/>
      <c r="D43" s="117"/>
      <c r="E43" s="115" t="s">
        <v>57</v>
      </c>
      <c r="F43" s="116"/>
      <c r="G43" s="116"/>
      <c r="H43" s="115" t="s">
        <v>58</v>
      </c>
      <c r="I43" s="116"/>
      <c r="J43" s="116"/>
      <c r="K43" s="115" t="s">
        <v>59</v>
      </c>
      <c r="L43" s="116"/>
      <c r="M43" s="116"/>
    </row>
    <row r="44" spans="2:13" ht="15">
      <c r="B44" s="86" t="s">
        <v>87</v>
      </c>
      <c r="C44" s="85"/>
      <c r="D44" s="87" t="s">
        <v>37</v>
      </c>
      <c r="E44" s="84" t="s">
        <v>87</v>
      </c>
      <c r="F44" s="85"/>
      <c r="G44" s="86" t="s">
        <v>37</v>
      </c>
      <c r="H44" s="84" t="s">
        <v>87</v>
      </c>
      <c r="I44" s="85"/>
      <c r="J44" s="86" t="s">
        <v>37</v>
      </c>
      <c r="K44" s="84" t="s">
        <v>87</v>
      </c>
      <c r="L44" s="85"/>
      <c r="M44" s="86" t="s">
        <v>37</v>
      </c>
    </row>
    <row r="45" spans="2:13" ht="15">
      <c r="B45" s="47" t="s">
        <v>97</v>
      </c>
      <c r="C45" s="48">
        <v>4120</v>
      </c>
      <c r="D45" s="51">
        <v>12.008860907077066</v>
      </c>
      <c r="E45" s="47" t="s">
        <v>76</v>
      </c>
      <c r="F45" s="48">
        <v>171769</v>
      </c>
      <c r="G45" s="49">
        <v>62.715509372512656</v>
      </c>
      <c r="H45" s="50" t="s">
        <v>81</v>
      </c>
      <c r="I45" s="48">
        <v>8023</v>
      </c>
      <c r="J45" s="49">
        <v>30.169593502049413</v>
      </c>
      <c r="K45" s="50" t="s">
        <v>143</v>
      </c>
      <c r="L45" s="48">
        <v>1909</v>
      </c>
      <c r="M45" s="49">
        <v>17.10573476702509</v>
      </c>
    </row>
    <row r="46" spans="2:13" ht="15">
      <c r="B46" s="8" t="s">
        <v>88</v>
      </c>
      <c r="C46" s="11">
        <v>4036</v>
      </c>
      <c r="D46" s="6">
        <v>11.764020053631805</v>
      </c>
      <c r="E46" s="8" t="s">
        <v>96</v>
      </c>
      <c r="F46" s="11">
        <v>69958</v>
      </c>
      <c r="G46" s="7">
        <v>25.54274406139781</v>
      </c>
      <c r="H46" s="52" t="s">
        <v>110</v>
      </c>
      <c r="I46" s="11">
        <v>3130</v>
      </c>
      <c r="J46" s="7">
        <v>11.77001466551348</v>
      </c>
      <c r="K46" s="52" t="s">
        <v>149</v>
      </c>
      <c r="L46" s="11">
        <v>1341</v>
      </c>
      <c r="M46" s="7">
        <v>12.016129032258064</v>
      </c>
    </row>
    <row r="47" spans="2:13" ht="15">
      <c r="B47" s="8" t="s">
        <v>142</v>
      </c>
      <c r="C47" s="11">
        <v>3603</v>
      </c>
      <c r="D47" s="6">
        <v>10.501923749562785</v>
      </c>
      <c r="E47" s="8" t="s">
        <v>143</v>
      </c>
      <c r="F47" s="11">
        <v>6746</v>
      </c>
      <c r="G47" s="7">
        <v>2.4630685759768665</v>
      </c>
      <c r="H47" s="52" t="s">
        <v>139</v>
      </c>
      <c r="I47" s="11">
        <v>2233</v>
      </c>
      <c r="J47" s="7">
        <v>8.396946564885496</v>
      </c>
      <c r="K47" s="52" t="s">
        <v>88</v>
      </c>
      <c r="L47" s="11">
        <v>1261</v>
      </c>
      <c r="M47" s="7">
        <v>11.299283154121865</v>
      </c>
    </row>
    <row r="48" spans="2:13" ht="15">
      <c r="B48" s="8" t="s">
        <v>138</v>
      </c>
      <c r="C48" s="11">
        <v>2443</v>
      </c>
      <c r="D48" s="6">
        <v>7.120788154366328</v>
      </c>
      <c r="E48" s="8" t="s">
        <v>88</v>
      </c>
      <c r="F48" s="11">
        <v>4436</v>
      </c>
      <c r="G48" s="7">
        <v>1.6196519719883455</v>
      </c>
      <c r="H48" s="52" t="s">
        <v>121</v>
      </c>
      <c r="I48" s="11">
        <v>1724</v>
      </c>
      <c r="J48" s="7">
        <v>6.482909036212538</v>
      </c>
      <c r="K48" s="52" t="s">
        <v>139</v>
      </c>
      <c r="L48" s="11">
        <v>966</v>
      </c>
      <c r="M48" s="7">
        <v>8.655913978494624</v>
      </c>
    </row>
    <row r="49" spans="2:13" ht="15">
      <c r="B49" s="8" t="s">
        <v>113</v>
      </c>
      <c r="C49" s="11">
        <v>2201</v>
      </c>
      <c r="D49" s="6">
        <v>6.4154133146787915</v>
      </c>
      <c r="E49" s="8" t="s">
        <v>138</v>
      </c>
      <c r="F49" s="11">
        <v>3868</v>
      </c>
      <c r="G49" s="7">
        <v>1.4122664174145447</v>
      </c>
      <c r="H49" s="52" t="s">
        <v>111</v>
      </c>
      <c r="I49" s="11">
        <v>1499</v>
      </c>
      <c r="J49" s="7">
        <v>5.636821720001504</v>
      </c>
      <c r="K49" s="52" t="s">
        <v>144</v>
      </c>
      <c r="L49" s="11">
        <v>520</v>
      </c>
      <c r="M49" s="7">
        <v>4.659498207885305</v>
      </c>
    </row>
    <row r="50" spans="2:13" ht="15">
      <c r="B50" s="15" t="s">
        <v>36</v>
      </c>
      <c r="C50" s="53">
        <v>17905</v>
      </c>
      <c r="D50" s="89">
        <v>52.18899382068322</v>
      </c>
      <c r="E50" s="54" t="s">
        <v>36</v>
      </c>
      <c r="F50" s="53">
        <v>17109</v>
      </c>
      <c r="G50" s="89">
        <v>6.24675960070978</v>
      </c>
      <c r="H50" s="54" t="s">
        <v>36</v>
      </c>
      <c r="I50" s="53">
        <v>9984</v>
      </c>
      <c r="J50" s="89">
        <v>37.54371451133756</v>
      </c>
      <c r="K50" s="54" t="s">
        <v>36</v>
      </c>
      <c r="L50" s="53">
        <v>5163</v>
      </c>
      <c r="M50" s="90">
        <v>46.26344086021505</v>
      </c>
    </row>
    <row r="51" spans="2:13" ht="15">
      <c r="B51" s="118" t="s">
        <v>60</v>
      </c>
      <c r="C51" s="116"/>
      <c r="D51" s="117"/>
      <c r="E51" s="115" t="s">
        <v>112</v>
      </c>
      <c r="F51" s="116"/>
      <c r="G51" s="116"/>
      <c r="H51" s="115" t="s">
        <v>62</v>
      </c>
      <c r="I51" s="116"/>
      <c r="J51" s="116"/>
      <c r="K51" s="115" t="s">
        <v>63</v>
      </c>
      <c r="L51" s="116"/>
      <c r="M51" s="116"/>
    </row>
    <row r="52" spans="2:13" ht="15">
      <c r="B52" s="86" t="s">
        <v>87</v>
      </c>
      <c r="C52" s="85"/>
      <c r="D52" s="87" t="s">
        <v>37</v>
      </c>
      <c r="E52" s="84" t="s">
        <v>87</v>
      </c>
      <c r="F52" s="85"/>
      <c r="G52" s="86" t="s">
        <v>37</v>
      </c>
      <c r="H52" s="84" t="s">
        <v>87</v>
      </c>
      <c r="I52" s="85"/>
      <c r="J52" s="86" t="s">
        <v>37</v>
      </c>
      <c r="K52" s="84" t="s">
        <v>87</v>
      </c>
      <c r="L52" s="85"/>
      <c r="M52" s="86" t="s">
        <v>37</v>
      </c>
    </row>
    <row r="53" spans="2:13" ht="15">
      <c r="B53" s="47" t="s">
        <v>142</v>
      </c>
      <c r="C53" s="48">
        <v>3064</v>
      </c>
      <c r="D53" s="51">
        <v>37.04509732801354</v>
      </c>
      <c r="E53" s="47" t="s">
        <v>76</v>
      </c>
      <c r="F53" s="48">
        <v>1040</v>
      </c>
      <c r="G53" s="49">
        <v>23.55072463768116</v>
      </c>
      <c r="H53" s="50" t="s">
        <v>138</v>
      </c>
      <c r="I53" s="48">
        <v>4136</v>
      </c>
      <c r="J53" s="49">
        <v>19.590754073512695</v>
      </c>
      <c r="K53" s="50" t="s">
        <v>149</v>
      </c>
      <c r="L53" s="48">
        <v>16291</v>
      </c>
      <c r="M53" s="49">
        <v>16.435301951130928</v>
      </c>
    </row>
    <row r="54" spans="2:13" ht="15">
      <c r="B54" s="8" t="s">
        <v>97</v>
      </c>
      <c r="C54" s="11">
        <v>1338</v>
      </c>
      <c r="D54" s="6">
        <v>16.17700398984403</v>
      </c>
      <c r="E54" s="8" t="s">
        <v>97</v>
      </c>
      <c r="F54" s="11">
        <v>603</v>
      </c>
      <c r="G54" s="7">
        <v>13.654891304347828</v>
      </c>
      <c r="H54" s="52" t="s">
        <v>75</v>
      </c>
      <c r="I54" s="11">
        <v>1699</v>
      </c>
      <c r="J54" s="7">
        <v>8.047555892383478</v>
      </c>
      <c r="K54" s="52" t="s">
        <v>86</v>
      </c>
      <c r="L54" s="11">
        <v>10112</v>
      </c>
      <c r="M54" s="7">
        <v>10.201569782692035</v>
      </c>
    </row>
    <row r="55" spans="2:13" ht="15">
      <c r="B55" s="8" t="s">
        <v>89</v>
      </c>
      <c r="C55" s="11">
        <v>1246</v>
      </c>
      <c r="D55" s="6">
        <v>15.064683835086445</v>
      </c>
      <c r="E55" s="8" t="s">
        <v>148</v>
      </c>
      <c r="F55" s="11">
        <v>389</v>
      </c>
      <c r="G55" s="7">
        <v>8.808876811594203</v>
      </c>
      <c r="H55" s="52" t="s">
        <v>139</v>
      </c>
      <c r="I55" s="11">
        <v>1571</v>
      </c>
      <c r="J55" s="7">
        <v>7.441265630920803</v>
      </c>
      <c r="K55" s="52" t="s">
        <v>100</v>
      </c>
      <c r="L55" s="11">
        <v>7618</v>
      </c>
      <c r="M55" s="7">
        <v>7.685478501240894</v>
      </c>
    </row>
    <row r="56" spans="2:13" ht="15">
      <c r="B56" s="8" t="s">
        <v>147</v>
      </c>
      <c r="C56" s="11">
        <v>626</v>
      </c>
      <c r="D56" s="6">
        <v>7.568613226937493</v>
      </c>
      <c r="E56" s="8" t="s">
        <v>138</v>
      </c>
      <c r="F56" s="11">
        <v>377</v>
      </c>
      <c r="G56" s="7">
        <v>8.53713768115942</v>
      </c>
      <c r="H56" s="52" t="s">
        <v>99</v>
      </c>
      <c r="I56" s="11">
        <v>1029</v>
      </c>
      <c r="J56" s="7">
        <v>4.874005305039788</v>
      </c>
      <c r="K56" s="52" t="s">
        <v>127</v>
      </c>
      <c r="L56" s="11">
        <v>6107</v>
      </c>
      <c r="M56" s="7">
        <v>6.161094408910231</v>
      </c>
    </row>
    <row r="57" spans="2:13" ht="15">
      <c r="B57" s="8" t="s">
        <v>98</v>
      </c>
      <c r="C57" s="11">
        <v>563</v>
      </c>
      <c r="D57" s="6">
        <v>6.806915729657841</v>
      </c>
      <c r="E57" s="8" t="s">
        <v>139</v>
      </c>
      <c r="F57" s="11">
        <v>228</v>
      </c>
      <c r="G57" s="7">
        <v>5.163043478260869</v>
      </c>
      <c r="H57" s="52" t="s">
        <v>86</v>
      </c>
      <c r="I57" s="11">
        <v>991</v>
      </c>
      <c r="J57" s="7">
        <v>4.694012883668056</v>
      </c>
      <c r="K57" s="52" t="s">
        <v>75</v>
      </c>
      <c r="L57" s="11">
        <v>5947</v>
      </c>
      <c r="M57" s="7">
        <v>5.999677165513206</v>
      </c>
    </row>
    <row r="58" spans="2:13" ht="15">
      <c r="B58" s="15" t="s">
        <v>36</v>
      </c>
      <c r="C58" s="53">
        <v>1434</v>
      </c>
      <c r="D58" s="89">
        <v>17.337685890460648</v>
      </c>
      <c r="E58" s="54" t="s">
        <v>36</v>
      </c>
      <c r="F58" s="53">
        <v>1779</v>
      </c>
      <c r="G58" s="89">
        <v>40.28532608695652</v>
      </c>
      <c r="H58" s="54" t="s">
        <v>36</v>
      </c>
      <c r="I58" s="53">
        <v>11686</v>
      </c>
      <c r="J58" s="89">
        <v>55.352406214475174</v>
      </c>
      <c r="K58" s="54" t="s">
        <v>36</v>
      </c>
      <c r="L58" s="53">
        <v>53047</v>
      </c>
      <c r="M58" s="90">
        <v>53.516878190512706</v>
      </c>
    </row>
    <row r="59" spans="2:10" ht="15">
      <c r="B59" s="118" t="s">
        <v>64</v>
      </c>
      <c r="C59" s="116"/>
      <c r="D59" s="117"/>
      <c r="E59" s="115" t="s">
        <v>130</v>
      </c>
      <c r="F59" s="116"/>
      <c r="G59" s="116"/>
      <c r="H59" s="115" t="s">
        <v>129</v>
      </c>
      <c r="I59" s="116"/>
      <c r="J59" s="116"/>
    </row>
    <row r="60" spans="2:10" ht="15">
      <c r="B60" s="86" t="s">
        <v>87</v>
      </c>
      <c r="C60" s="85"/>
      <c r="D60" s="87" t="s">
        <v>37</v>
      </c>
      <c r="E60" s="84" t="s">
        <v>87</v>
      </c>
      <c r="F60" s="85"/>
      <c r="G60" s="86" t="s">
        <v>37</v>
      </c>
      <c r="H60" s="84" t="s">
        <v>87</v>
      </c>
      <c r="I60" s="85"/>
      <c r="J60" s="86" t="s">
        <v>37</v>
      </c>
    </row>
    <row r="61" spans="2:10" ht="15">
      <c r="B61" s="47" t="s">
        <v>75</v>
      </c>
      <c r="C61" s="48">
        <v>139875</v>
      </c>
      <c r="D61" s="51">
        <v>19.313135831924978</v>
      </c>
      <c r="E61" s="47" t="s">
        <v>80</v>
      </c>
      <c r="F61" s="48">
        <v>2689</v>
      </c>
      <c r="G61" s="49">
        <v>9.7103856709519</v>
      </c>
      <c r="H61" s="50" t="s">
        <v>144</v>
      </c>
      <c r="I61" s="48">
        <v>5257</v>
      </c>
      <c r="J61" s="49">
        <v>10.676713107762298</v>
      </c>
    </row>
    <row r="62" spans="2:10" ht="15">
      <c r="B62" s="8" t="s">
        <v>144</v>
      </c>
      <c r="C62" s="11">
        <v>105718</v>
      </c>
      <c r="D62" s="6">
        <v>14.596933647038032</v>
      </c>
      <c r="E62" s="8" t="s">
        <v>109</v>
      </c>
      <c r="F62" s="11">
        <v>2685</v>
      </c>
      <c r="G62" s="7">
        <v>9.695941066011844</v>
      </c>
      <c r="H62" s="52" t="s">
        <v>75</v>
      </c>
      <c r="I62" s="11">
        <v>4174</v>
      </c>
      <c r="J62" s="7">
        <v>8.477192412364435</v>
      </c>
    </row>
    <row r="63" spans="2:10" ht="15">
      <c r="B63" s="8" t="s">
        <v>80</v>
      </c>
      <c r="C63" s="11">
        <v>86801</v>
      </c>
      <c r="D63" s="6">
        <v>11.984983044482</v>
      </c>
      <c r="E63" s="8" t="s">
        <v>86</v>
      </c>
      <c r="F63" s="11">
        <v>2317</v>
      </c>
      <c r="G63" s="7">
        <v>8.367037411526795</v>
      </c>
      <c r="H63" s="52" t="s">
        <v>139</v>
      </c>
      <c r="I63" s="11">
        <v>3395</v>
      </c>
      <c r="J63" s="7">
        <v>6.895081034972988</v>
      </c>
    </row>
    <row r="64" spans="2:10" ht="15">
      <c r="B64" s="8" t="s">
        <v>139</v>
      </c>
      <c r="C64" s="11">
        <v>72949</v>
      </c>
      <c r="D64" s="6">
        <v>10.072378522274137</v>
      </c>
      <c r="E64" s="8" t="s">
        <v>75</v>
      </c>
      <c r="F64" s="11">
        <v>2097</v>
      </c>
      <c r="G64" s="7">
        <v>7.5725841398237765</v>
      </c>
      <c r="H64" s="52" t="s">
        <v>89</v>
      </c>
      <c r="I64" s="11">
        <v>2619</v>
      </c>
      <c r="J64" s="7">
        <v>5.319062512693448</v>
      </c>
    </row>
    <row r="65" spans="2:10" ht="15">
      <c r="B65" s="8" t="s">
        <v>125</v>
      </c>
      <c r="C65" s="11">
        <v>22508</v>
      </c>
      <c r="D65" s="6">
        <v>3.107775237211563</v>
      </c>
      <c r="E65" s="8" t="s">
        <v>144</v>
      </c>
      <c r="F65" s="11">
        <v>1387</v>
      </c>
      <c r="G65" s="7">
        <v>5.008666762964033</v>
      </c>
      <c r="H65" s="52" t="s">
        <v>138</v>
      </c>
      <c r="I65" s="11">
        <v>2477</v>
      </c>
      <c r="J65" s="7">
        <v>5.030667370729924</v>
      </c>
    </row>
    <row r="66" spans="2:10" ht="15">
      <c r="B66" s="15" t="s">
        <v>36</v>
      </c>
      <c r="C66" s="53">
        <v>296397</v>
      </c>
      <c r="D66" s="89">
        <v>40.92479371706929</v>
      </c>
      <c r="E66" s="54" t="s">
        <v>36</v>
      </c>
      <c r="F66" s="53">
        <v>16517</v>
      </c>
      <c r="G66" s="89">
        <v>59.64538494872165</v>
      </c>
      <c r="H66" s="54" t="s">
        <v>36</v>
      </c>
      <c r="I66" s="53">
        <v>31316</v>
      </c>
      <c r="J66" s="90">
        <v>63.601283561476905</v>
      </c>
    </row>
    <row r="67" ht="15">
      <c r="B67" s="1" t="s">
        <v>165</v>
      </c>
    </row>
    <row r="69" ht="15">
      <c r="B69" s="161" t="s">
        <v>134</v>
      </c>
    </row>
  </sheetData>
  <mergeCells count="4">
    <mergeCell ref="E3:G3"/>
    <mergeCell ref="H3:J3"/>
    <mergeCell ref="K3:M3"/>
    <mergeCell ref="B11:D11"/>
  </mergeCells>
  <hyperlinks>
    <hyperlink ref="B69" r:id="rId1" display="http://ec.europa.eu/eurostat/product?code=migr_resfirst&amp;language=en&amp;mode=view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2014-10-26T14:49:41Z</dcterms:modified>
  <cp:category/>
  <cp:version/>
  <cp:contentType/>
  <cp:contentStatus/>
</cp:coreProperties>
</file>