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hisWorkbook"/>
  <bookViews>
    <workbookView xWindow="65416" yWindow="65416" windowWidth="29040" windowHeight="15840" tabRatio="787" activeTab="0"/>
  </bookViews>
  <sheets>
    <sheet name="Tb1" sheetId="1" r:id="rId1"/>
    <sheet name="Tb2" sheetId="2" r:id="rId2"/>
    <sheet name="Fig1" sheetId="3" r:id="rId3"/>
    <sheet name="Tb3" sheetId="5" r:id="rId4"/>
    <sheet name="Fig2" sheetId="4" r:id="rId5"/>
    <sheet name="Tb4" sheetId="6" r:id="rId6"/>
    <sheet name="Fig3" sheetId="7" r:id="rId7"/>
    <sheet name="Fig4" sheetId="8" r:id="rId8"/>
    <sheet name="Tb5" sheetId="11" r:id="rId9"/>
  </sheets>
  <definedNames/>
  <calcPr calcId="191029"/>
</workbook>
</file>

<file path=xl/sharedStrings.xml><?xml version="1.0" encoding="utf-8"?>
<sst xmlns="http://schemas.openxmlformats.org/spreadsheetml/2006/main" count="370" uniqueCount="95">
  <si>
    <t>10.1 - 20.0 tonnes</t>
  </si>
  <si>
    <t>20.1 - 30.0 tonnes</t>
  </si>
  <si>
    <t>30.1 - 40.0 tonnes</t>
  </si>
  <si>
    <t>&gt; 40.0 tonnes</t>
  </si>
  <si>
    <t>Total</t>
  </si>
  <si>
    <t>% of total</t>
  </si>
  <si>
    <t>-</t>
  </si>
  <si>
    <t>Unknown</t>
  </si>
  <si>
    <t>LOADCAP</t>
  </si>
  <si>
    <t>9.6 - 15.5 tonnes</t>
  </si>
  <si>
    <t>15.6 - 20.5 tonnes</t>
  </si>
  <si>
    <t>20.6 - 25.5 tonnes</t>
  </si>
  <si>
    <t>25.6 - 30.5 tonnes</t>
  </si>
  <si>
    <t>&gt; 30.5 tonnes</t>
  </si>
  <si>
    <t>Age of vehicle</t>
  </si>
  <si>
    <t>Less than 2 years</t>
  </si>
  <si>
    <t>Between 2 and 5 years</t>
  </si>
  <si>
    <t>Between 6 and 9 years</t>
  </si>
  <si>
    <t>Between 10 and 14 years</t>
  </si>
  <si>
    <t>15 years and over</t>
  </si>
  <si>
    <t/>
  </si>
  <si>
    <t>(:) Not available</t>
  </si>
  <si>
    <t>(-) Not applicable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</si>
  <si>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</si>
  <si>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</si>
  <si>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</si>
  <si>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</si>
  <si>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</si>
  <si>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</si>
  <si>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</si>
  <si>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</si>
  <si>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</si>
  <si>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</si>
  <si>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</si>
  <si>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</si>
  <si>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</si>
  <si>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</si>
  <si>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</si>
  <si>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</si>
  <si>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</si>
  <si>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</si>
  <si>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</si>
  <si>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</si>
  <si>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</si>
  <si>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Sweden</t>
  </si>
  <si>
    <t>Norway</t>
  </si>
  <si>
    <t>Switzerland</t>
  </si>
  <si>
    <t>Italy</t>
  </si>
  <si>
    <t>Finland</t>
  </si>
  <si>
    <t>Germany</t>
  </si>
  <si>
    <t>Malta (¹)</t>
  </si>
  <si>
    <t>:</t>
  </si>
  <si>
    <t>Finland (²)</t>
  </si>
  <si>
    <t>(number)</t>
  </si>
  <si>
    <t>(¹) Data not available (see chapter 'data sources')</t>
  </si>
  <si>
    <t>Note: Malta excluded (see chapter 'data sources')</t>
  </si>
  <si>
    <t>(¹) Malta excluded (see chapter 'data sources')</t>
  </si>
  <si>
    <t>10.0 tonnes or less</t>
  </si>
  <si>
    <t>9.5 tonnes or less</t>
  </si>
  <si>
    <t>Czechia</t>
  </si>
  <si>
    <t>EU</t>
  </si>
  <si>
    <t>EU (¹)</t>
  </si>
  <si>
    <t>(²) Data include only vehicles performing national transport</t>
  </si>
  <si>
    <t>Maximum permissible laden weight</t>
  </si>
  <si>
    <t>(p) Provisional</t>
  </si>
  <si>
    <t>Road tractor and semi-trailer</t>
  </si>
  <si>
    <t>Lorry and trailer</t>
  </si>
  <si>
    <t>Lorry</t>
  </si>
  <si>
    <t>x</t>
  </si>
  <si>
    <t>Table 2: Road freight transport by maximum permissible laden weight of vehicle, 2022</t>
  </si>
  <si>
    <t>Average annual growth rate
2018-2021 (%)</t>
  </si>
  <si>
    <t xml:space="preserve">
Growth rate
2021-2022
(%)</t>
  </si>
  <si>
    <t>Table 1: Goods vehicle stock registered in reporting countries, 2018-2022</t>
  </si>
  <si>
    <t>Note: Malta excluded (see chapter 'data sources'); France: provisional data for 2021 and 2022</t>
  </si>
  <si>
    <t>(billion tonne-kilometres)</t>
  </si>
  <si>
    <t>Figure 1: Road freight transport by maximum permissible laden weight of vehicle, EU, 2018, 2021 and 2022</t>
  </si>
  <si>
    <t>Table 3: Road freight transport by load capacity, 2022</t>
  </si>
  <si>
    <t>Figure 2: Road freight transport by load capacity, EU, 2018, 2021 and 2022</t>
  </si>
  <si>
    <t>Table 4: Road freight transport by age of vehicle, EU, 2018-2022</t>
  </si>
  <si>
    <t>(% share in tonne-kilometres)</t>
  </si>
  <si>
    <t>Figure 3: Road freight transport by age of vehicle, EU, 2018, 2021 and 2022</t>
  </si>
  <si>
    <t>(% share in vehicle-kilometres)</t>
  </si>
  <si>
    <t>Figure 4: Road freight transport by age of vehicle, 2022</t>
  </si>
  <si>
    <t>million tonne-kilometres</t>
  </si>
  <si>
    <t>million vehicle-kilometres</t>
  </si>
  <si>
    <t>Table 5: Road freight transport by axle configuration, 2022</t>
  </si>
  <si>
    <t>(million tonne-kilometres)</t>
  </si>
  <si>
    <t>%</t>
  </si>
  <si>
    <r>
      <t>Source:</t>
    </r>
    <r>
      <rPr>
        <sz val="10"/>
        <rFont val="Arial"/>
        <family val="2"/>
      </rPr>
      <t xml:space="preserve"> Eurostat (Tables compiled by Eurostat based on data declared by reporting countries; the tables are not available in Eurostat's dissemination database)</t>
    </r>
  </si>
  <si>
    <r>
      <t>Source:</t>
    </r>
    <r>
      <rPr>
        <sz val="10"/>
        <color indexed="8"/>
        <rFont val="Arial"/>
        <family val="2"/>
      </rPr>
      <t xml:space="preserve"> Eurostat (online data code: road_go_ta_mplw)</t>
    </r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</si>
  <si>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code: road_go_ta_mplw)</t>
    </r>
  </si>
  <si>
    <r>
      <t>Source:</t>
    </r>
    <r>
      <rPr>
        <sz val="10"/>
        <color indexed="8"/>
        <rFont val="Arial"/>
        <family val="2"/>
      </rPr>
      <t xml:space="preserve"> Eurostat (online data code: road_go_ta_lc)</t>
    </r>
  </si>
  <si>
    <r>
      <t>Source:</t>
    </r>
    <r>
      <rPr>
        <sz val="10"/>
        <color indexed="8"/>
        <rFont val="Arial"/>
        <family val="2"/>
      </rPr>
      <t xml:space="preserve"> Eurostat (online data code: road_go_ta_agev)</t>
    </r>
  </si>
  <si>
    <r>
      <t>Source:</t>
    </r>
    <r>
      <rPr>
        <sz val="10"/>
        <color indexed="8"/>
        <rFont val="Arial"/>
        <family val="2"/>
      </rPr>
      <t xml:space="preserve"> Eurostat (online data code: road_go_ta_axle)</t>
    </r>
  </si>
  <si>
    <t>Growth rate of total tkm
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</si>
</sst>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#,##0.0_i"/>
    <numFmt numFmtId="167" formatCode="#,##0_i"/>
    <numFmt numFmtId="168" formatCode="#,##0_i\p"/>
    <numFmt numFmtId="169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hair">
        <color indexed="22"/>
      </bottom>
    </border>
    <border>
      <left style="hair">
        <color rgb="FFA6A6A6"/>
      </left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indexed="22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indexed="22"/>
      </right>
      <top/>
      <bottom style="thin">
        <color rgb="FF000000"/>
      </bottom>
    </border>
    <border>
      <left/>
      <right style="hair">
        <color indexed="22"/>
      </right>
      <top/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indexed="22"/>
      </right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indexed="22"/>
      </right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 style="thin"/>
    </border>
    <border>
      <left/>
      <right/>
      <top/>
      <bottom style="thin"/>
    </border>
    <border>
      <left/>
      <right style="hair">
        <color rgb="FFA6A6A6"/>
      </right>
      <top style="hair">
        <color indexed="22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4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</cellStyleXfs>
  <cellXfs count="2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1" fontId="1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167" fontId="6" fillId="3" borderId="3" xfId="21" applyNumberFormat="1" applyFont="1" applyFill="1" applyBorder="1" applyAlignment="1">
      <alignment horizontal="right"/>
    </xf>
    <xf numFmtId="168" fontId="6" fillId="3" borderId="3" xfId="21" applyNumberFormat="1" applyFont="1" applyFill="1" applyBorder="1" applyAlignment="1">
      <alignment horizontal="right"/>
    </xf>
    <xf numFmtId="166" fontId="6" fillId="3" borderId="4" xfId="21" applyFont="1" applyFill="1" applyBorder="1" applyAlignment="1">
      <alignment horizontal="right"/>
    </xf>
    <xf numFmtId="166" fontId="6" fillId="3" borderId="3" xfId="21" applyFont="1" applyFill="1" applyBorder="1" applyAlignment="1">
      <alignment horizontal="right"/>
    </xf>
    <xf numFmtId="167" fontId="1" fillId="0" borderId="0" xfId="0" applyNumberFormat="1" applyFont="1"/>
    <xf numFmtId="164" fontId="1" fillId="0" borderId="0" xfId="15" applyNumberFormat="1" applyFont="1"/>
    <xf numFmtId="1" fontId="1" fillId="0" borderId="0" xfId="15" applyNumberFormat="1" applyFont="1"/>
    <xf numFmtId="1" fontId="1" fillId="0" borderId="0" xfId="15" applyNumberFormat="1" applyFont="1" quotePrefix="1"/>
    <xf numFmtId="167" fontId="6" fillId="4" borderId="0" xfId="21" applyNumberFormat="1" applyFont="1" applyFill="1" applyBorder="1" applyAlignment="1">
      <alignment horizontal="right"/>
    </xf>
    <xf numFmtId="166" fontId="6" fillId="4" borderId="5" xfId="21" applyFont="1" applyFill="1" applyBorder="1" applyAlignment="1">
      <alignment horizontal="right"/>
    </xf>
    <xf numFmtId="166" fontId="6" fillId="4" borderId="0" xfId="21" applyFont="1" applyFill="1" applyBorder="1" applyAlignment="1">
      <alignment horizontal="right"/>
    </xf>
    <xf numFmtId="165" fontId="1" fillId="0" borderId="0" xfId="0" applyNumberFormat="1" applyFont="1"/>
    <xf numFmtId="0" fontId="8" fillId="0" borderId="6" xfId="0" applyFont="1" applyBorder="1" applyAlignment="1">
      <alignment horizontal="left"/>
    </xf>
    <xf numFmtId="167" fontId="6" fillId="4" borderId="6" xfId="21" applyNumberFormat="1" applyFont="1" applyFill="1" applyBorder="1" applyAlignment="1">
      <alignment horizontal="right"/>
    </xf>
    <xf numFmtId="166" fontId="6" fillId="4" borderId="7" xfId="21" applyFont="1" applyFill="1" applyBorder="1" applyAlignment="1">
      <alignment horizontal="right"/>
    </xf>
    <xf numFmtId="166" fontId="6" fillId="4" borderId="6" xfId="21" applyFont="1" applyFill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167" fontId="6" fillId="4" borderId="8" xfId="21" applyNumberFormat="1" applyFont="1" applyFill="1" applyBorder="1" applyAlignment="1">
      <alignment horizontal="right"/>
    </xf>
    <xf numFmtId="168" fontId="6" fillId="4" borderId="8" xfId="2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left"/>
    </xf>
    <xf numFmtId="167" fontId="6" fillId="4" borderId="9" xfId="21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167" fontId="6" fillId="4" borderId="10" xfId="21" applyNumberFormat="1" applyFont="1" applyFill="1" applyBorder="1" applyAlignment="1">
      <alignment horizontal="right"/>
    </xf>
    <xf numFmtId="167" fontId="6" fillId="4" borderId="7" xfId="21" applyNumberFormat="1" applyFont="1" applyFill="1" applyBorder="1" applyAlignment="1">
      <alignment horizontal="right"/>
    </xf>
    <xf numFmtId="166" fontId="6" fillId="4" borderId="11" xfId="21" applyFont="1" applyFill="1" applyBorder="1" applyAlignment="1">
      <alignment horizontal="right"/>
    </xf>
    <xf numFmtId="166" fontId="6" fillId="4" borderId="8" xfId="21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167" fontId="6" fillId="4" borderId="12" xfId="21" applyNumberFormat="1" applyFont="1" applyFill="1" applyBorder="1" applyAlignment="1">
      <alignment horizontal="right"/>
    </xf>
    <xf numFmtId="166" fontId="6" fillId="4" borderId="13" xfId="21" applyFont="1" applyFill="1" applyBorder="1" applyAlignment="1">
      <alignment horizontal="right"/>
    </xf>
    <xf numFmtId="166" fontId="6" fillId="4" borderId="12" xfId="21" applyFont="1" applyFill="1" applyBorder="1" applyAlignment="1">
      <alignment horizontal="right"/>
    </xf>
    <xf numFmtId="0" fontId="8" fillId="0" borderId="14" xfId="0" applyFont="1" applyBorder="1" applyAlignment="1">
      <alignment horizontal="left"/>
    </xf>
    <xf numFmtId="167" fontId="6" fillId="4" borderId="14" xfId="21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/>
    </xf>
    <xf numFmtId="168" fontId="6" fillId="3" borderId="21" xfId="21" applyNumberFormat="1" applyFont="1" applyFill="1" applyBorder="1" applyAlignment="1">
      <alignment horizontal="right"/>
    </xf>
    <xf numFmtId="165" fontId="6" fillId="3" borderId="22" xfId="21" applyNumberFormat="1" applyFont="1" applyFill="1" applyBorder="1" applyAlignment="1">
      <alignment horizontal="right"/>
    </xf>
    <xf numFmtId="168" fontId="6" fillId="3" borderId="20" xfId="21" applyNumberFormat="1" applyFont="1" applyFill="1" applyBorder="1" applyAlignment="1">
      <alignment horizontal="right"/>
    </xf>
    <xf numFmtId="166" fontId="6" fillId="3" borderId="22" xfId="21" applyFont="1" applyFill="1" applyBorder="1" applyAlignment="1">
      <alignment horizontal="right"/>
    </xf>
    <xf numFmtId="166" fontId="6" fillId="3" borderId="20" xfId="21" applyFont="1" applyFill="1" applyBorder="1" applyAlignment="1">
      <alignment horizontal="right"/>
    </xf>
    <xf numFmtId="169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7" fontId="6" fillId="0" borderId="5" xfId="21" applyNumberFormat="1" applyFont="1" applyFill="1" applyBorder="1" applyAlignment="1">
      <alignment horizontal="right"/>
    </xf>
    <xf numFmtId="165" fontId="6" fillId="0" borderId="23" xfId="21" applyNumberFormat="1" applyFont="1" applyFill="1" applyBorder="1" applyAlignment="1" quotePrefix="1">
      <alignment horizontal="right"/>
    </xf>
    <xf numFmtId="167" fontId="6" fillId="0" borderId="0" xfId="21" applyNumberFormat="1" applyFont="1" applyFill="1" applyBorder="1" applyAlignment="1">
      <alignment horizontal="right"/>
    </xf>
    <xf numFmtId="166" fontId="6" fillId="0" borderId="23" xfId="21" applyFont="1" applyFill="1" applyBorder="1" applyAlignment="1" quotePrefix="1">
      <alignment horizontal="right"/>
    </xf>
    <xf numFmtId="167" fontId="6" fillId="0" borderId="6" xfId="21" applyNumberFormat="1" applyFont="1" applyFill="1" applyBorder="1" applyAlignment="1">
      <alignment horizontal="right"/>
    </xf>
    <xf numFmtId="166" fontId="6" fillId="0" borderId="6" xfId="21" applyFont="1" applyFill="1" applyBorder="1" applyAlignment="1">
      <alignment horizontal="right"/>
    </xf>
    <xf numFmtId="167" fontId="6" fillId="0" borderId="7" xfId="21" applyNumberFormat="1" applyFont="1" applyFill="1" applyBorder="1" applyAlignment="1">
      <alignment horizontal="right"/>
    </xf>
    <xf numFmtId="165" fontId="6" fillId="0" borderId="24" xfId="21" applyNumberFormat="1" applyFont="1" applyFill="1" applyBorder="1" applyAlignment="1">
      <alignment horizontal="right"/>
    </xf>
    <xf numFmtId="166" fontId="6" fillId="0" borderId="24" xfId="21" applyFont="1" applyFill="1" applyBorder="1" applyAlignment="1">
      <alignment horizontal="right"/>
    </xf>
    <xf numFmtId="165" fontId="6" fillId="0" borderId="24" xfId="21" applyNumberFormat="1" applyFont="1" applyFill="1" applyBorder="1" applyAlignment="1" quotePrefix="1">
      <alignment horizontal="right"/>
    </xf>
    <xf numFmtId="166" fontId="6" fillId="0" borderId="24" xfId="21" applyFont="1" applyFill="1" applyBorder="1" applyAlignment="1" quotePrefix="1">
      <alignment horizontal="right"/>
    </xf>
    <xf numFmtId="0" fontId="8" fillId="0" borderId="8" xfId="0" applyFont="1" applyBorder="1" applyAlignment="1">
      <alignment horizontal="left" vertical="center"/>
    </xf>
    <xf numFmtId="167" fontId="6" fillId="0" borderId="11" xfId="21" applyNumberFormat="1" applyFont="1" applyFill="1" applyBorder="1" applyAlignment="1">
      <alignment horizontal="right"/>
    </xf>
    <xf numFmtId="168" fontId="6" fillId="0" borderId="0" xfId="21" applyNumberFormat="1" applyFont="1" applyFill="1" applyBorder="1" applyAlignment="1">
      <alignment horizontal="right"/>
    </xf>
    <xf numFmtId="168" fontId="6" fillId="0" borderId="8" xfId="21" applyNumberFormat="1" applyFont="1" applyFill="1" applyBorder="1" applyAlignment="1">
      <alignment horizontal="right"/>
    </xf>
    <xf numFmtId="168" fontId="6" fillId="0" borderId="6" xfId="2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left" vertical="center"/>
    </xf>
    <xf numFmtId="167" fontId="6" fillId="0" borderId="25" xfId="21" applyNumberFormat="1" applyFont="1" applyFill="1" applyBorder="1" applyAlignment="1">
      <alignment horizontal="right"/>
    </xf>
    <xf numFmtId="167" fontId="6" fillId="0" borderId="9" xfId="21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center"/>
    </xf>
    <xf numFmtId="167" fontId="6" fillId="0" borderId="10" xfId="21" applyNumberFormat="1" applyFont="1" applyFill="1" applyBorder="1" applyAlignment="1">
      <alignment horizontal="right"/>
    </xf>
    <xf numFmtId="166" fontId="6" fillId="0" borderId="6" xfId="21" applyFont="1" applyFill="1" applyBorder="1" applyAlignment="1" quotePrefix="1">
      <alignment horizontal="right"/>
    </xf>
    <xf numFmtId="165" fontId="6" fillId="0" borderId="26" xfId="21" applyNumberFormat="1" applyFont="1" applyFill="1" applyBorder="1" applyAlignment="1" quotePrefix="1">
      <alignment horizontal="right"/>
    </xf>
    <xf numFmtId="167" fontId="6" fillId="0" borderId="8" xfId="21" applyNumberFormat="1" applyFont="1" applyFill="1" applyBorder="1" applyAlignment="1">
      <alignment horizontal="right"/>
    </xf>
    <xf numFmtId="166" fontId="6" fillId="0" borderId="26" xfId="21" applyFont="1" applyFill="1" applyBorder="1" applyAlignment="1" quotePrefix="1">
      <alignment horizontal="right"/>
    </xf>
    <xf numFmtId="166" fontId="6" fillId="0" borderId="8" xfId="21" applyFont="1" applyFill="1" applyBorder="1" applyAlignment="1">
      <alignment horizontal="right"/>
    </xf>
    <xf numFmtId="0" fontId="8" fillId="0" borderId="12" xfId="0" applyFont="1" applyBorder="1" applyAlignment="1">
      <alignment horizontal="left" vertical="center"/>
    </xf>
    <xf numFmtId="167" fontId="6" fillId="0" borderId="13" xfId="21" applyNumberFormat="1" applyFont="1" applyFill="1" applyBorder="1" applyAlignment="1">
      <alignment horizontal="right"/>
    </xf>
    <xf numFmtId="165" fontId="6" fillId="0" borderId="27" xfId="21" applyNumberFormat="1" applyFont="1" applyFill="1" applyBorder="1" applyAlignment="1" quotePrefix="1">
      <alignment horizontal="right"/>
    </xf>
    <xf numFmtId="167" fontId="6" fillId="0" borderId="20" xfId="21" applyNumberFormat="1" applyFont="1" applyFill="1" applyBorder="1" applyAlignment="1">
      <alignment horizontal="right"/>
    </xf>
    <xf numFmtId="166" fontId="6" fillId="0" borderId="22" xfId="21" applyFont="1" applyFill="1" applyBorder="1" applyAlignment="1" quotePrefix="1">
      <alignment horizontal="right"/>
    </xf>
    <xf numFmtId="167" fontId="6" fillId="0" borderId="12" xfId="21" applyNumberFormat="1" applyFont="1" applyFill="1" applyBorder="1" applyAlignment="1">
      <alignment horizontal="right"/>
    </xf>
    <xf numFmtId="166" fontId="6" fillId="0" borderId="27" xfId="21" applyFont="1" applyFill="1" applyBorder="1" applyAlignment="1" quotePrefix="1">
      <alignment horizontal="right"/>
    </xf>
    <xf numFmtId="166" fontId="6" fillId="0" borderId="12" xfId="21" applyFont="1" applyFill="1" applyBorder="1" applyAlignment="1">
      <alignment horizontal="right"/>
    </xf>
    <xf numFmtId="0" fontId="8" fillId="0" borderId="28" xfId="0" applyFont="1" applyBorder="1" applyAlignment="1">
      <alignment horizontal="left" vertical="center"/>
    </xf>
    <xf numFmtId="167" fontId="6" fillId="0" borderId="29" xfId="21" applyNumberFormat="1" applyFont="1" applyFill="1" applyBorder="1" applyAlignment="1">
      <alignment horizontal="right"/>
    </xf>
    <xf numFmtId="165" fontId="6" fillId="0" borderId="30" xfId="21" applyNumberFormat="1" applyFont="1" applyFill="1" applyBorder="1" applyAlignment="1">
      <alignment horizontal="right"/>
    </xf>
    <xf numFmtId="167" fontId="6" fillId="0" borderId="28" xfId="21" applyNumberFormat="1" applyFont="1" applyFill="1" applyBorder="1" applyAlignment="1">
      <alignment horizontal="right"/>
    </xf>
    <xf numFmtId="166" fontId="6" fillId="0" borderId="30" xfId="21" applyFont="1" applyFill="1" applyBorder="1" applyAlignment="1">
      <alignment horizontal="right"/>
    </xf>
    <xf numFmtId="166" fontId="6" fillId="0" borderId="28" xfId="21" applyFont="1" applyFill="1" applyBorder="1" applyAlignment="1">
      <alignment horizontal="right"/>
    </xf>
    <xf numFmtId="0" fontId="8" fillId="0" borderId="31" xfId="0" applyFont="1" applyBorder="1" applyAlignment="1">
      <alignment horizontal="left" vertical="center"/>
    </xf>
    <xf numFmtId="167" fontId="6" fillId="0" borderId="32" xfId="21" applyNumberFormat="1" applyFont="1" applyFill="1" applyBorder="1" applyAlignment="1">
      <alignment horizontal="right"/>
    </xf>
    <xf numFmtId="165" fontId="6" fillId="0" borderId="33" xfId="21" applyNumberFormat="1" applyFont="1" applyFill="1" applyBorder="1" applyAlignment="1">
      <alignment horizontal="right"/>
    </xf>
    <xf numFmtId="167" fontId="6" fillId="0" borderId="31" xfId="21" applyNumberFormat="1" applyFont="1" applyFill="1" applyBorder="1" applyAlignment="1">
      <alignment horizontal="right"/>
    </xf>
    <xf numFmtId="166" fontId="6" fillId="0" borderId="33" xfId="21" applyFont="1" applyFill="1" applyBorder="1" applyAlignment="1">
      <alignment horizontal="right"/>
    </xf>
    <xf numFmtId="166" fontId="6" fillId="0" borderId="31" xfId="2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/>
    </xf>
    <xf numFmtId="169" fontId="1" fillId="3" borderId="1" xfId="0" applyNumberFormat="1" applyFont="1" applyFill="1" applyBorder="1"/>
    <xf numFmtId="164" fontId="6" fillId="0" borderId="0" xfId="15" applyNumberFormat="1" applyFont="1"/>
    <xf numFmtId="0" fontId="8" fillId="0" borderId="16" xfId="0" applyFont="1" applyBorder="1" applyAlignment="1">
      <alignment horizontal="left"/>
    </xf>
    <xf numFmtId="169" fontId="1" fillId="0" borderId="16" xfId="0" applyNumberFormat="1" applyFont="1" applyBorder="1"/>
    <xf numFmtId="0" fontId="8" fillId="0" borderId="34" xfId="0" applyFont="1" applyBorder="1" applyAlignment="1">
      <alignment horizontal="left"/>
    </xf>
    <xf numFmtId="169" fontId="1" fillId="0" borderId="34" xfId="0" applyNumberFormat="1" applyFont="1" applyBorder="1"/>
    <xf numFmtId="0" fontId="8" fillId="0" borderId="31" xfId="0" applyFont="1" applyBorder="1" applyAlignment="1">
      <alignment horizontal="left"/>
    </xf>
    <xf numFmtId="169" fontId="1" fillId="0" borderId="31" xfId="0" applyNumberFormat="1" applyFont="1" applyBorder="1"/>
    <xf numFmtId="0" fontId="8" fillId="0" borderId="0" xfId="0" applyFont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166" fontId="6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1" fontId="6" fillId="0" borderId="0" xfId="15" applyNumberFormat="1" applyFont="1"/>
    <xf numFmtId="0" fontId="8" fillId="0" borderId="18" xfId="0" applyFont="1" applyBorder="1" applyAlignment="1">
      <alignment horizontal="left"/>
    </xf>
    <xf numFmtId="169" fontId="1" fillId="0" borderId="18" xfId="0" applyNumberFormat="1" applyFont="1" applyBorder="1"/>
    <xf numFmtId="0" fontId="8" fillId="3" borderId="3" xfId="0" applyFont="1" applyFill="1" applyBorder="1" applyAlignment="1">
      <alignment horizontal="left"/>
    </xf>
    <xf numFmtId="169" fontId="1" fillId="3" borderId="3" xfId="0" applyNumberFormat="1" applyFont="1" applyFill="1" applyBorder="1"/>
    <xf numFmtId="3" fontId="6" fillId="0" borderId="0" xfId="0" applyNumberFormat="1" applyFont="1"/>
    <xf numFmtId="3" fontId="1" fillId="0" borderId="0" xfId="0" applyNumberFormat="1" applyFont="1"/>
    <xf numFmtId="164" fontId="1" fillId="0" borderId="0" xfId="15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/>
    </xf>
    <xf numFmtId="166" fontId="6" fillId="0" borderId="5" xfId="21" applyFont="1" applyBorder="1" applyAlignment="1">
      <alignment horizontal="right"/>
    </xf>
    <xf numFmtId="166" fontId="6" fillId="0" borderId="0" xfId="21" applyFont="1" applyBorder="1" applyAlignment="1">
      <alignment horizontal="right"/>
    </xf>
    <xf numFmtId="166" fontId="6" fillId="0" borderId="36" xfId="21" applyFont="1" applyBorder="1" applyAlignment="1">
      <alignment horizontal="right"/>
    </xf>
    <xf numFmtId="166" fontId="6" fillId="0" borderId="28" xfId="21" applyFont="1" applyBorder="1" applyAlignment="1">
      <alignment horizontal="right"/>
    </xf>
    <xf numFmtId="1" fontId="6" fillId="0" borderId="0" xfId="15" applyNumberFormat="1" applyFont="1" applyAlignment="1">
      <alignment vertical="center"/>
    </xf>
    <xf numFmtId="164" fontId="6" fillId="0" borderId="0" xfId="15" applyNumberFormat="1" applyFont="1" applyAlignment="1">
      <alignment vertical="center"/>
    </xf>
    <xf numFmtId="9" fontId="6" fillId="0" borderId="0" xfId="15" applyFont="1" applyAlignment="1">
      <alignment vertical="center"/>
    </xf>
    <xf numFmtId="1" fontId="8" fillId="0" borderId="6" xfId="0" applyNumberFormat="1" applyFont="1" applyBorder="1" applyAlignment="1">
      <alignment horizontal="left" vertical="center"/>
    </xf>
    <xf numFmtId="166" fontId="6" fillId="0" borderId="7" xfId="21" applyFont="1" applyBorder="1" applyAlignment="1">
      <alignment horizontal="right"/>
    </xf>
    <xf numFmtId="166" fontId="6" fillId="0" borderId="6" xfId="21" applyFont="1" applyBorder="1" applyAlignment="1">
      <alignment horizontal="right"/>
    </xf>
    <xf numFmtId="166" fontId="6" fillId="0" borderId="37" xfId="21" applyFont="1" applyBorder="1" applyAlignment="1">
      <alignment horizontal="right"/>
    </xf>
    <xf numFmtId="166" fontId="6" fillId="0" borderId="34" xfId="21" applyFont="1" applyBorder="1" applyAlignment="1">
      <alignment horizontal="right"/>
    </xf>
    <xf numFmtId="164" fontId="6" fillId="0" borderId="0" xfId="0" applyNumberFormat="1" applyFont="1" applyAlignment="1">
      <alignment vertical="center"/>
    </xf>
    <xf numFmtId="166" fontId="6" fillId="0" borderId="38" xfId="21" applyFont="1" applyBorder="1" applyAlignment="1">
      <alignment horizontal="right"/>
    </xf>
    <xf numFmtId="166" fontId="6" fillId="0" borderId="39" xfId="21" applyFont="1" applyBorder="1" applyAlignment="1">
      <alignment horizontal="right"/>
    </xf>
    <xf numFmtId="166" fontId="6" fillId="0" borderId="40" xfId="21" applyFont="1" applyBorder="1" applyAlignment="1">
      <alignment horizontal="right"/>
    </xf>
    <xf numFmtId="166" fontId="6" fillId="0" borderId="31" xfId="21" applyFont="1" applyBorder="1" applyAlignment="1">
      <alignment horizontal="right"/>
    </xf>
    <xf numFmtId="1" fontId="8" fillId="0" borderId="41" xfId="0" applyNumberFormat="1" applyFont="1" applyBorder="1" applyAlignment="1">
      <alignment horizontal="left" vertical="center"/>
    </xf>
    <xf numFmtId="166" fontId="6" fillId="0" borderId="42" xfId="21" applyFont="1" applyBorder="1" applyAlignment="1">
      <alignment horizontal="right"/>
    </xf>
    <xf numFmtId="166" fontId="6" fillId="0" borderId="41" xfId="21" applyFont="1" applyBorder="1" applyAlignment="1">
      <alignment horizontal="right"/>
    </xf>
    <xf numFmtId="166" fontId="6" fillId="0" borderId="43" xfId="21" applyFont="1" applyBorder="1" applyAlignment="1">
      <alignment horizontal="right"/>
    </xf>
    <xf numFmtId="166" fontId="6" fillId="0" borderId="20" xfId="21" applyFont="1" applyBorder="1" applyAlignment="1">
      <alignment horizontal="right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9" fontId="8" fillId="0" borderId="0" xfId="22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9" fontId="1" fillId="0" borderId="0" xfId="22" applyFont="1" applyFill="1" applyBorder="1" applyAlignment="1">
      <alignment horizontal="right" vertical="center"/>
    </xf>
    <xf numFmtId="0" fontId="14" fillId="0" borderId="0" xfId="20" applyFont="1">
      <alignment/>
      <protection/>
    </xf>
    <xf numFmtId="0" fontId="8" fillId="0" borderId="0" xfId="20" applyFont="1" applyAlignment="1">
      <alignment horizontal="left"/>
      <protection/>
    </xf>
    <xf numFmtId="0" fontId="8" fillId="0" borderId="0" xfId="20" applyFont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2" borderId="1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  <xf numFmtId="0" fontId="8" fillId="0" borderId="16" xfId="20" applyFont="1" applyBorder="1" applyAlignment="1">
      <alignment horizontal="left"/>
      <protection/>
    </xf>
    <xf numFmtId="0" fontId="8" fillId="0" borderId="34" xfId="20" applyFont="1" applyBorder="1" applyAlignment="1">
      <alignment horizontal="left"/>
      <protection/>
    </xf>
    <xf numFmtId="0" fontId="8" fillId="0" borderId="18" xfId="20" applyFont="1" applyBorder="1" applyAlignment="1">
      <alignment horizontal="left"/>
      <protection/>
    </xf>
    <xf numFmtId="0" fontId="8" fillId="0" borderId="31" xfId="20" applyFont="1" applyBorder="1" applyAlignment="1">
      <alignment horizontal="left"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3" borderId="3" xfId="20" applyFont="1" applyFill="1" applyBorder="1" applyAlignment="1">
      <alignment horizontal="left" vertical="center"/>
      <protection/>
    </xf>
    <xf numFmtId="167" fontId="13" fillId="3" borderId="3" xfId="21" applyNumberFormat="1" applyFont="1" applyFill="1" applyBorder="1" applyAlignment="1">
      <alignment horizontal="right"/>
    </xf>
    <xf numFmtId="0" fontId="8" fillId="0" borderId="28" xfId="20" applyFont="1" applyBorder="1" applyAlignment="1">
      <alignment horizontal="left"/>
      <protection/>
    </xf>
    <xf numFmtId="164" fontId="8" fillId="0" borderId="34" xfId="20" applyNumberFormat="1" applyFont="1" applyBorder="1" applyAlignment="1">
      <alignment horizontal="left"/>
      <protection/>
    </xf>
    <xf numFmtId="164" fontId="8" fillId="0" borderId="18" xfId="20" applyNumberFormat="1" applyFont="1" applyBorder="1" applyAlignment="1">
      <alignment horizontal="left"/>
      <protection/>
    </xf>
    <xf numFmtId="164" fontId="8" fillId="0" borderId="31" xfId="20" applyNumberFormat="1" applyFont="1" applyBorder="1" applyAlignment="1">
      <alignment horizontal="left"/>
      <protection/>
    </xf>
    <xf numFmtId="164" fontId="8" fillId="0" borderId="20" xfId="20" applyNumberFormat="1" applyFont="1" applyBorder="1" applyAlignment="1">
      <alignment horizontal="left"/>
      <protection/>
    </xf>
    <xf numFmtId="164" fontId="8" fillId="0" borderId="0" xfId="20" applyNumberFormat="1" applyFont="1" applyAlignment="1">
      <alignment horizontal="left"/>
      <protection/>
    </xf>
    <xf numFmtId="0" fontId="8" fillId="2" borderId="44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2" borderId="4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/>
    </xf>
    <xf numFmtId="167" fontId="6" fillId="3" borderId="21" xfId="21" applyNumberFormat="1" applyFont="1" applyFill="1" applyBorder="1" applyAlignment="1">
      <alignment horizontal="right"/>
    </xf>
    <xf numFmtId="167" fontId="6" fillId="3" borderId="20" xfId="21" applyNumberFormat="1" applyFont="1" applyFill="1" applyBorder="1" applyAlignment="1">
      <alignment horizontal="right"/>
    </xf>
    <xf numFmtId="167" fontId="6" fillId="0" borderId="46" xfId="21" applyNumberFormat="1" applyFont="1" applyFill="1" applyBorder="1" applyAlignment="1">
      <alignment horizontal="right"/>
    </xf>
    <xf numFmtId="0" fontId="1" fillId="0" borderId="0" xfId="20">
      <alignment/>
      <protection/>
    </xf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165" fontId="1" fillId="0" borderId="16" xfId="20" applyNumberFormat="1" applyBorder="1">
      <alignment/>
      <protection/>
    </xf>
    <xf numFmtId="165" fontId="1" fillId="0" borderId="0" xfId="20" applyNumberFormat="1">
      <alignment/>
      <protection/>
    </xf>
    <xf numFmtId="3" fontId="1" fillId="0" borderId="0" xfId="20" applyNumberFormat="1" applyAlignment="1">
      <alignment horizontal="right" vertical="center"/>
      <protection/>
    </xf>
    <xf numFmtId="165" fontId="1" fillId="0" borderId="34" xfId="20" applyNumberFormat="1" applyBorder="1">
      <alignment/>
      <protection/>
    </xf>
    <xf numFmtId="165" fontId="1" fillId="0" borderId="18" xfId="20" applyNumberFormat="1" applyBorder="1">
      <alignment/>
      <protection/>
    </xf>
    <xf numFmtId="165" fontId="1" fillId="0" borderId="31" xfId="20" applyNumberFormat="1" applyBorder="1">
      <alignment/>
      <protection/>
    </xf>
    <xf numFmtId="164" fontId="1" fillId="0" borderId="0" xfId="20" applyNumberFormat="1" applyAlignment="1">
      <alignment horizontal="left"/>
      <protection/>
    </xf>
    <xf numFmtId="3" fontId="1" fillId="0" borderId="0" xfId="20" applyNumberFormat="1" applyAlignment="1">
      <alignment horizontal="right"/>
      <protection/>
    </xf>
    <xf numFmtId="16" fontId="1" fillId="0" borderId="0" xfId="20" applyNumberFormat="1" applyAlignment="1" quotePrefix="1">
      <alignment horizontal="center"/>
      <protection/>
    </xf>
    <xf numFmtId="3" fontId="1" fillId="0" borderId="28" xfId="20" applyNumberFormat="1" applyBorder="1" applyAlignment="1">
      <alignment horizontal="right"/>
      <protection/>
    </xf>
    <xf numFmtId="3" fontId="1" fillId="0" borderId="34" xfId="20" applyNumberFormat="1" applyBorder="1" applyAlignment="1">
      <alignment horizontal="right"/>
      <protection/>
    </xf>
    <xf numFmtId="3" fontId="1" fillId="0" borderId="18" xfId="20" applyNumberFormat="1" applyBorder="1" applyAlignment="1">
      <alignment horizontal="right"/>
      <protection/>
    </xf>
    <xf numFmtId="3" fontId="1" fillId="0" borderId="31" xfId="20" applyNumberFormat="1" applyBorder="1" applyAlignment="1">
      <alignment horizontal="right"/>
      <protection/>
    </xf>
    <xf numFmtId="3" fontId="1" fillId="0" borderId="20" xfId="20" applyNumberFormat="1" applyBorder="1" applyAlignment="1">
      <alignment horizontal="right"/>
      <protection/>
    </xf>
    <xf numFmtId="3" fontId="1" fillId="0" borderId="0" xfId="20" applyNumberFormat="1">
      <alignment/>
      <protection/>
    </xf>
    <xf numFmtId="0" fontId="1" fillId="0" borderId="0" xfId="20" applyAlignment="1">
      <alignment horizontal="right"/>
      <protection/>
    </xf>
    <xf numFmtId="0" fontId="10" fillId="0" borderId="0" xfId="0" applyFont="1" applyAlignment="1">
      <alignment horizontal="left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Percent 2" xfId="22"/>
    <cellStyle name="Percent 3" xfId="23"/>
    <cellStyle name="Normal 3" xfId="24"/>
    <cellStyle name="Percent 4" xfId="25"/>
    <cellStyle name="Percent 5" xfId="26"/>
    <cellStyle name="Percent 4 2" xfId="27"/>
    <cellStyle name="Normal 4" xfId="28"/>
  </cellStyles>
  <dxfs count="6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maximum permissible laden weight of vehicle, EU, 2018,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tonne-kilometres)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Fig1!$D$50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Fig1!$C$52:$C$56</c:f>
              <c:strCache/>
            </c:strRef>
          </c:cat>
          <c:val>
            <c:numRef>
              <c:f>Fig1!$D$52:$D$56</c:f>
              <c:numCache/>
            </c:numRef>
          </c:val>
        </c:ser>
        <c:ser>
          <c:idx val="1"/>
          <c:order val="1"/>
          <c:tx>
            <c:strRef>
              <c:f>Fig1!$E$50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Fig1!$C$52:$C$56</c:f>
              <c:strCache/>
            </c:strRef>
          </c:cat>
          <c:val>
            <c:numRef>
              <c:f>Fig1!$E$52:$E$56</c:f>
              <c:numCache/>
            </c:numRef>
          </c:val>
        </c:ser>
        <c:ser>
          <c:idx val="2"/>
          <c:order val="2"/>
          <c:tx>
            <c:strRef>
              <c:f>Fig1!$F$50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Fig1!$C$52:$C$56</c:f>
              <c:strCache/>
            </c:strRef>
          </c:cat>
          <c:val>
            <c:numRef>
              <c:f>Fig1!$F$52:$F$56</c:f>
              <c:numCache/>
            </c:numRef>
          </c:val>
        </c:ser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70404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6375"/>
          <c:w val="0.186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load capacity, EU, 2018,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tonne-kilometres)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Fig2!$D$49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Fig2!$C$50:$C$55</c:f>
              <c:strCache/>
            </c:strRef>
          </c:cat>
          <c:val>
            <c:numRef>
              <c:f>Fig2!$D$50:$D$55</c:f>
              <c:numCache/>
            </c:numRef>
          </c:val>
        </c:ser>
        <c:ser>
          <c:idx val="1"/>
          <c:order val="1"/>
          <c:tx>
            <c:strRef>
              <c:f>Fig2!$E$49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Fig2!$C$50:$C$55</c:f>
              <c:strCache/>
            </c:strRef>
          </c:cat>
          <c:val>
            <c:numRef>
              <c:f>Fig2!$E$50:$E$55</c:f>
              <c:numCache/>
            </c:numRef>
          </c:val>
        </c:ser>
        <c:ser>
          <c:idx val="2"/>
          <c:order val="2"/>
          <c:tx>
            <c:strRef>
              <c:f>Fig2!$F$49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Fig2!$C$50:$C$55</c:f>
              <c:strCache/>
            </c:strRef>
          </c:cat>
          <c:val>
            <c:numRef>
              <c:f>Fig2!$F$50:$F$55</c:f>
              <c:numCache/>
            </c:numRef>
          </c:val>
        </c:ser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715336"/>
        <c:crosses val="autoZero"/>
        <c:auto val="1"/>
        <c:lblOffset val="100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4853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66"/>
          <c:w val="0.186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age of vehicle, EU, 2018,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tonne-kilometres)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05"/>
          <c:w val="0.970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Fig3!$D$50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Fig3!$C$51:$C$55</c:f>
              <c:strCache/>
            </c:strRef>
          </c:cat>
          <c:val>
            <c:numRef>
              <c:f>Fig3!$D$51:$D$55</c:f>
              <c:numCache/>
            </c:numRef>
          </c:val>
        </c:ser>
        <c:ser>
          <c:idx val="1"/>
          <c:order val="1"/>
          <c:tx>
            <c:strRef>
              <c:f>Fig3!$E$50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Fig3!$C$51:$C$55</c:f>
              <c:strCache/>
            </c:strRef>
          </c:cat>
          <c:val>
            <c:numRef>
              <c:f>Fig3!$E$51:$E$55</c:f>
              <c:numCache/>
            </c:numRef>
          </c:val>
        </c:ser>
        <c:ser>
          <c:idx val="2"/>
          <c:order val="2"/>
          <c:tx>
            <c:strRef>
              <c:f>Fig3!$F$50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Fig3!$C$51:$C$55</c:f>
              <c:strCache/>
            </c:strRef>
          </c:cat>
          <c:val>
            <c:numRef>
              <c:f>Fig3!$F$51:$F$55</c:f>
              <c:numCache/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1111433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7125"/>
          <c:w val="0.186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age of vehicle,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vehicle-kilometres)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275"/>
          <c:w val="0.99325"/>
          <c:h val="0.7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Fig4!$D$69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Fig4!$C$70:$C$100</c:f>
              <c:strCache/>
            </c:strRef>
          </c:cat>
          <c:val>
            <c:numRef>
              <c:f>Fig4!$D$70:$D$100</c:f>
              <c:numCache/>
            </c:numRef>
          </c:val>
        </c:ser>
        <c:ser>
          <c:idx val="1"/>
          <c:order val="1"/>
          <c:tx>
            <c:strRef>
              <c:f>Fig4!$E$69</c:f>
              <c:strCache>
                <c:ptCount val="1"/>
                <c:pt idx="0">
                  <c:v>Between 2 and 5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Fig4!$C$70:$C$100</c:f>
              <c:strCache/>
            </c:strRef>
          </c:cat>
          <c:val>
            <c:numRef>
              <c:f>Fig4!$E$70:$E$100</c:f>
              <c:numCache/>
            </c:numRef>
          </c:val>
        </c:ser>
        <c:ser>
          <c:idx val="2"/>
          <c:order val="2"/>
          <c:tx>
            <c:strRef>
              <c:f>Fig4!$F$69</c:f>
              <c:strCache>
                <c:ptCount val="1"/>
                <c:pt idx="0">
                  <c:v>Between 6 and 9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Fig4!$C$70:$C$100</c:f>
              <c:strCache/>
            </c:strRef>
          </c:cat>
          <c:val>
            <c:numRef>
              <c:f>Fig4!$F$70:$F$100</c:f>
              <c:numCache/>
            </c:numRef>
          </c:val>
        </c:ser>
        <c:ser>
          <c:idx val="3"/>
          <c:order val="3"/>
          <c:tx>
            <c:strRef>
              <c:f>Fig4!$G$69</c:f>
              <c:strCache>
                <c:ptCount val="1"/>
                <c:pt idx="0">
                  <c:v>Between 10 and 14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Fig4!$C$70:$C$100</c:f>
              <c:strCache/>
            </c:strRef>
          </c:cat>
          <c:val>
            <c:numRef>
              <c:f>Fig4!$G$70:$G$100</c:f>
              <c:numCache/>
            </c:numRef>
          </c:val>
        </c:ser>
        <c:ser>
          <c:idx val="4"/>
          <c:order val="4"/>
          <c:tx>
            <c:strRef>
              <c:f>Fig4!$H$69</c:f>
              <c:strCache>
                <c:ptCount val="1"/>
                <c:pt idx="0">
                  <c:v>15 years and over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Fig4!$C$70:$C$100</c:f>
              <c:strCache/>
            </c:strRef>
          </c:cat>
          <c:val>
            <c:numRef>
              <c:f>Fig4!$H$70:$H$100</c:f>
              <c:numCache/>
            </c:numRef>
          </c:val>
        </c:ser>
        <c:overlap val="100"/>
        <c:gapWidth val="55"/>
        <c:axId val="32304483"/>
        <c:axId val="22304892"/>
      </c:barChart>
      <c:catAx>
        <c:axId val="323044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304892"/>
        <c:crosses val="autoZero"/>
        <c:auto val="1"/>
        <c:lblOffset val="100"/>
        <c:noMultiLvlLbl val="0"/>
      </c:catAx>
      <c:valAx>
        <c:axId val="2230489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2304483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4"/>
          <c:w val="0.9"/>
          <c:h val="0.026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sources'); France: provisional data for 2021 and 2022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road_go_ta_mplw)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</xdr:row>
      <xdr:rowOff>38100</xdr:rowOff>
    </xdr:from>
    <xdr:to>
      <xdr:col>17</xdr:col>
      <xdr:colOff>85725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514350" y="685800"/>
        <a:ext cx="9525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sources'); France: provisional data for 2021 and 2022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17</xdr:col>
      <xdr:colOff>28575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533400" y="514350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road_go_ta_agev)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85725</xdr:rowOff>
    </xdr:from>
    <xdr:to>
      <xdr:col>15</xdr:col>
      <xdr:colOff>219075</xdr:colOff>
      <xdr:row>45</xdr:row>
      <xdr:rowOff>85725</xdr:rowOff>
    </xdr:to>
    <xdr:graphicFrame macro="">
      <xdr:nvGraphicFramePr>
        <xdr:cNvPr id="2" name="Chart 1"/>
        <xdr:cNvGraphicFramePr/>
      </xdr:nvGraphicFramePr>
      <xdr:xfrm>
        <a:off x="495300" y="552450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65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road_go_ta_agev)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19050</xdr:rowOff>
    </xdr:from>
    <xdr:to>
      <xdr:col>15</xdr:col>
      <xdr:colOff>704850</xdr:colOff>
      <xdr:row>61</xdr:row>
      <xdr:rowOff>104775</xdr:rowOff>
    </xdr:to>
    <xdr:graphicFrame macro="">
      <xdr:nvGraphicFramePr>
        <xdr:cNvPr id="4286" name="Chart 1"/>
        <xdr:cNvGraphicFramePr/>
      </xdr:nvGraphicFramePr>
      <xdr:xfrm>
        <a:off x="504825" y="647700"/>
        <a:ext cx="10267950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P43"/>
  <sheetViews>
    <sheetView showGridLines="0" tabSelected="1" workbookViewId="0" topLeftCell="A1"/>
  </sheetViews>
  <sheetFormatPr defaultColWidth="11.421875" defaultRowHeight="15"/>
  <cols>
    <col min="1" max="1" width="3.28125" style="5" customWidth="1"/>
    <col min="2" max="2" width="16.28125" style="5" customWidth="1"/>
    <col min="3" max="7" width="10.28125" style="5" customWidth="1"/>
    <col min="8" max="9" width="10.57421875" style="5" bestFit="1" customWidth="1"/>
    <col min="10" max="10" width="10.28125" style="5" customWidth="1"/>
    <col min="11" max="16" width="11.421875" style="6" customWidth="1"/>
    <col min="17" max="16384" width="11.421875" style="5" customWidth="1"/>
  </cols>
  <sheetData>
    <row r="1" ht="15">
      <c r="B1" s="4"/>
    </row>
    <row r="2" spans="2:3" ht="15">
      <c r="B2" s="7" t="s">
        <v>72</v>
      </c>
      <c r="C2" s="8"/>
    </row>
    <row r="3" spans="2:8" ht="15">
      <c r="B3" s="1" t="s">
        <v>53</v>
      </c>
      <c r="C3" s="8"/>
      <c r="H3" s="9"/>
    </row>
    <row r="4" spans="2:9" ht="76.5">
      <c r="B4" s="10"/>
      <c r="C4" s="11">
        <v>2018</v>
      </c>
      <c r="D4" s="11">
        <v>2019</v>
      </c>
      <c r="E4" s="11">
        <v>2020</v>
      </c>
      <c r="F4" s="11">
        <v>2021</v>
      </c>
      <c r="G4" s="11">
        <v>2022</v>
      </c>
      <c r="H4" s="12" t="s">
        <v>70</v>
      </c>
      <c r="I4" s="13" t="s">
        <v>71</v>
      </c>
    </row>
    <row r="5" spans="2:16" ht="15">
      <c r="B5" s="14" t="s">
        <v>60</v>
      </c>
      <c r="C5" s="15">
        <f aca="true" t="shared" si="0" ref="C5:F5">SUM(C6:C32)</f>
        <v>3907999</v>
      </c>
      <c r="D5" s="15">
        <f t="shared" si="0"/>
        <v>3997491</v>
      </c>
      <c r="E5" s="16">
        <f t="shared" si="0"/>
        <v>3874487</v>
      </c>
      <c r="F5" s="16">
        <f t="shared" si="0"/>
        <v>3904013</v>
      </c>
      <c r="G5" s="16">
        <f>SUM(G6:G32)</f>
        <v>3962553</v>
      </c>
      <c r="H5" s="17">
        <f>(POWER(F5/C5,1/3)-1)*100</f>
        <v>-0.03401020961008028</v>
      </c>
      <c r="I5" s="18">
        <f>(G5/F5-1)*100</f>
        <v>1.4994827117635001</v>
      </c>
      <c r="J5" s="19"/>
      <c r="K5" s="21"/>
      <c r="L5" s="22"/>
      <c r="M5" s="22"/>
      <c r="N5" s="22"/>
      <c r="O5" s="22"/>
      <c r="P5" s="22"/>
    </row>
    <row r="6" spans="2:16" ht="15">
      <c r="B6" s="7" t="s">
        <v>23</v>
      </c>
      <c r="C6" s="23">
        <v>106948</v>
      </c>
      <c r="D6" s="23">
        <v>103030</v>
      </c>
      <c r="E6" s="23">
        <v>101841</v>
      </c>
      <c r="F6" s="23">
        <v>99882</v>
      </c>
      <c r="G6" s="23">
        <v>103030</v>
      </c>
      <c r="H6" s="24">
        <f aca="true" t="shared" si="1" ref="H6:H34">(POWER(F6/C6,1/3)-1)*100</f>
        <v>-2.252681063868578</v>
      </c>
      <c r="I6" s="25">
        <f aca="true" t="shared" si="2" ref="I6:I33">(G6/F6-1)*100</f>
        <v>3.15171902845357</v>
      </c>
      <c r="K6" s="21"/>
      <c r="L6" s="22"/>
      <c r="M6" s="22"/>
      <c r="N6" s="22"/>
      <c r="O6" s="26"/>
      <c r="P6" s="22"/>
    </row>
    <row r="7" spans="2:16" ht="15">
      <c r="B7" s="27" t="s">
        <v>24</v>
      </c>
      <c r="C7" s="28">
        <v>113674</v>
      </c>
      <c r="D7" s="28">
        <v>113498</v>
      </c>
      <c r="E7" s="28">
        <v>96044</v>
      </c>
      <c r="F7" s="28">
        <v>83125</v>
      </c>
      <c r="G7" s="28">
        <v>82700</v>
      </c>
      <c r="H7" s="29">
        <f t="shared" si="1"/>
        <v>-9.907181872048533</v>
      </c>
      <c r="I7" s="30">
        <f t="shared" si="2"/>
        <v>-0.511278195488718</v>
      </c>
      <c r="K7" s="21"/>
      <c r="L7" s="22"/>
      <c r="M7" s="22"/>
      <c r="N7" s="22"/>
      <c r="O7" s="26"/>
      <c r="P7" s="22"/>
    </row>
    <row r="8" spans="2:16" ht="15">
      <c r="B8" s="27" t="s">
        <v>59</v>
      </c>
      <c r="C8" s="28">
        <v>157583</v>
      </c>
      <c r="D8" s="28">
        <v>160798</v>
      </c>
      <c r="E8" s="28">
        <v>161694</v>
      </c>
      <c r="F8" s="28">
        <v>163566</v>
      </c>
      <c r="G8" s="28">
        <v>165398</v>
      </c>
      <c r="H8" s="29">
        <f t="shared" si="1"/>
        <v>1.2498891322692662</v>
      </c>
      <c r="I8" s="30">
        <f t="shared" si="2"/>
        <v>1.1200371715393231</v>
      </c>
      <c r="K8" s="21"/>
      <c r="L8" s="22"/>
      <c r="M8" s="22"/>
      <c r="N8" s="22"/>
      <c r="O8" s="26"/>
      <c r="P8" s="22"/>
    </row>
    <row r="9" spans="2:16" ht="15">
      <c r="B9" s="31" t="s">
        <v>25</v>
      </c>
      <c r="C9" s="28">
        <v>36440</v>
      </c>
      <c r="D9" s="28">
        <v>36560</v>
      </c>
      <c r="E9" s="28">
        <v>36325</v>
      </c>
      <c r="F9" s="28">
        <v>36478</v>
      </c>
      <c r="G9" s="28">
        <v>37222</v>
      </c>
      <c r="H9" s="29">
        <f t="shared" si="1"/>
        <v>0.034748260811579</v>
      </c>
      <c r="I9" s="30">
        <f t="shared" si="2"/>
        <v>2.0395855035912014</v>
      </c>
      <c r="K9" s="21"/>
      <c r="L9" s="22"/>
      <c r="M9" s="22"/>
      <c r="N9" s="22"/>
      <c r="O9" s="26"/>
      <c r="P9" s="22"/>
    </row>
    <row r="10" spans="2:16" ht="15">
      <c r="B10" s="27" t="s">
        <v>49</v>
      </c>
      <c r="C10" s="28">
        <v>545635</v>
      </c>
      <c r="D10" s="28">
        <v>556661</v>
      </c>
      <c r="E10" s="28">
        <v>552885</v>
      </c>
      <c r="F10" s="28">
        <v>559492</v>
      </c>
      <c r="G10" s="28">
        <v>567247</v>
      </c>
      <c r="H10" s="29">
        <f t="shared" si="1"/>
        <v>0.8394697894541059</v>
      </c>
      <c r="I10" s="30">
        <f t="shared" si="2"/>
        <v>1.3860788000543245</v>
      </c>
      <c r="K10" s="21"/>
      <c r="L10" s="22"/>
      <c r="M10" s="22"/>
      <c r="N10" s="22"/>
      <c r="O10" s="26"/>
      <c r="P10" s="22"/>
    </row>
    <row r="11" spans="2:16" ht="15">
      <c r="B11" s="27" t="s">
        <v>26</v>
      </c>
      <c r="C11" s="28">
        <v>17422</v>
      </c>
      <c r="D11" s="28">
        <v>17179</v>
      </c>
      <c r="E11" s="28">
        <v>16652</v>
      </c>
      <c r="F11" s="28">
        <v>17403</v>
      </c>
      <c r="G11" s="28">
        <v>18140</v>
      </c>
      <c r="H11" s="29">
        <f t="shared" si="1"/>
        <v>-0.036365727554554805</v>
      </c>
      <c r="I11" s="30">
        <f t="shared" si="2"/>
        <v>4.234902028385901</v>
      </c>
      <c r="K11" s="21"/>
      <c r="L11" s="22"/>
      <c r="M11" s="22"/>
      <c r="N11" s="22"/>
      <c r="O11" s="26"/>
      <c r="P11" s="22"/>
    </row>
    <row r="12" spans="2:16" ht="15">
      <c r="B12" s="27" t="s">
        <v>27</v>
      </c>
      <c r="C12" s="28">
        <v>116845</v>
      </c>
      <c r="D12" s="28">
        <v>127222</v>
      </c>
      <c r="E12" s="28">
        <v>136407</v>
      </c>
      <c r="F12" s="28">
        <v>150068</v>
      </c>
      <c r="G12" s="28">
        <v>161309</v>
      </c>
      <c r="H12" s="29">
        <f t="shared" si="1"/>
        <v>8.699109754996837</v>
      </c>
      <c r="I12" s="30">
        <f t="shared" si="2"/>
        <v>7.4906042594024</v>
      </c>
      <c r="K12" s="21"/>
      <c r="L12" s="22"/>
      <c r="M12" s="22"/>
      <c r="N12" s="22"/>
      <c r="O12" s="26"/>
      <c r="P12" s="22"/>
    </row>
    <row r="13" spans="2:16" ht="15">
      <c r="B13" s="31" t="s">
        <v>28</v>
      </c>
      <c r="C13" s="28">
        <v>101466</v>
      </c>
      <c r="D13" s="28">
        <v>96611</v>
      </c>
      <c r="E13" s="28">
        <v>95139</v>
      </c>
      <c r="F13" s="28">
        <v>93611</v>
      </c>
      <c r="G13" s="28">
        <v>89121</v>
      </c>
      <c r="H13" s="29">
        <f t="shared" si="1"/>
        <v>-2.6501137871559055</v>
      </c>
      <c r="I13" s="30">
        <f t="shared" si="2"/>
        <v>-4.7964448622490945</v>
      </c>
      <c r="K13" s="21"/>
      <c r="L13" s="22"/>
      <c r="M13" s="22"/>
      <c r="N13" s="22"/>
      <c r="O13" s="26"/>
      <c r="P13" s="22"/>
    </row>
    <row r="14" spans="2:16" ht="15">
      <c r="B14" s="27" t="s">
        <v>29</v>
      </c>
      <c r="C14" s="28">
        <v>337943</v>
      </c>
      <c r="D14" s="28">
        <v>347489</v>
      </c>
      <c r="E14" s="28">
        <v>355708</v>
      </c>
      <c r="F14" s="28">
        <v>371739</v>
      </c>
      <c r="G14" s="28">
        <v>381602</v>
      </c>
      <c r="H14" s="29">
        <f t="shared" si="1"/>
        <v>3.228168903491424</v>
      </c>
      <c r="I14" s="30">
        <f t="shared" si="2"/>
        <v>2.653205609311904</v>
      </c>
      <c r="K14" s="21"/>
      <c r="L14" s="22"/>
      <c r="M14" s="22"/>
      <c r="N14" s="22"/>
      <c r="O14" s="26"/>
      <c r="P14" s="22"/>
    </row>
    <row r="15" spans="2:16" ht="15">
      <c r="B15" s="32" t="s">
        <v>30</v>
      </c>
      <c r="C15" s="33">
        <v>540646</v>
      </c>
      <c r="D15" s="33">
        <v>544374</v>
      </c>
      <c r="E15" s="34">
        <v>413121</v>
      </c>
      <c r="F15" s="34">
        <v>408026</v>
      </c>
      <c r="G15" s="34">
        <v>415447</v>
      </c>
      <c r="H15" s="29">
        <f t="shared" si="1"/>
        <v>-8.95454278256259</v>
      </c>
      <c r="I15" s="30">
        <f t="shared" si="2"/>
        <v>1.8187566478606865</v>
      </c>
      <c r="K15" s="21"/>
      <c r="L15" s="22"/>
      <c r="M15" s="22"/>
      <c r="N15" s="22"/>
      <c r="O15" s="26"/>
      <c r="P15" s="22"/>
    </row>
    <row r="16" spans="2:16" ht="15">
      <c r="B16" s="35" t="s">
        <v>31</v>
      </c>
      <c r="C16" s="36">
        <v>30262</v>
      </c>
      <c r="D16" s="36">
        <v>31941</v>
      </c>
      <c r="E16" s="36">
        <v>33230</v>
      </c>
      <c r="F16" s="36">
        <v>34911</v>
      </c>
      <c r="G16" s="36">
        <v>36491</v>
      </c>
      <c r="H16" s="29">
        <f t="shared" si="1"/>
        <v>4.878923425002357</v>
      </c>
      <c r="I16" s="30">
        <f t="shared" si="2"/>
        <v>4.525794162298413</v>
      </c>
      <c r="K16" s="21"/>
      <c r="L16" s="22"/>
      <c r="M16" s="22"/>
      <c r="N16" s="22"/>
      <c r="O16" s="26"/>
      <c r="P16" s="22"/>
    </row>
    <row r="17" spans="2:16" ht="15">
      <c r="B17" s="37" t="s">
        <v>47</v>
      </c>
      <c r="C17" s="38">
        <v>195237</v>
      </c>
      <c r="D17" s="38">
        <v>195468</v>
      </c>
      <c r="E17" s="38">
        <v>193751</v>
      </c>
      <c r="F17" s="38">
        <v>199066</v>
      </c>
      <c r="G17" s="38">
        <v>210231</v>
      </c>
      <c r="H17" s="29">
        <f t="shared" si="1"/>
        <v>0.6495076394952726</v>
      </c>
      <c r="I17" s="30">
        <f t="shared" si="2"/>
        <v>5.6086925944159205</v>
      </c>
      <c r="K17" s="21"/>
      <c r="L17" s="22"/>
      <c r="M17" s="22"/>
      <c r="N17" s="22"/>
      <c r="O17" s="26"/>
      <c r="P17" s="22"/>
    </row>
    <row r="18" spans="2:16" ht="15">
      <c r="B18" s="27" t="s">
        <v>32</v>
      </c>
      <c r="C18" s="28">
        <v>13118</v>
      </c>
      <c r="D18" s="28">
        <v>13671</v>
      </c>
      <c r="E18" s="28">
        <v>14208</v>
      </c>
      <c r="F18" s="28">
        <v>14602</v>
      </c>
      <c r="G18" s="28">
        <v>14926</v>
      </c>
      <c r="H18" s="29">
        <f t="shared" si="1"/>
        <v>3.637017409636889</v>
      </c>
      <c r="I18" s="30">
        <f t="shared" si="2"/>
        <v>2.218874126831949</v>
      </c>
      <c r="K18" s="21"/>
      <c r="L18" s="22"/>
      <c r="M18" s="22"/>
      <c r="N18" s="22"/>
      <c r="O18" s="26"/>
      <c r="P18" s="22"/>
    </row>
    <row r="19" spans="2:16" ht="15">
      <c r="B19" s="31" t="s">
        <v>33</v>
      </c>
      <c r="C19" s="28">
        <v>21626</v>
      </c>
      <c r="D19" s="28">
        <v>22005</v>
      </c>
      <c r="E19" s="28">
        <v>21555</v>
      </c>
      <c r="F19" s="28">
        <v>21975</v>
      </c>
      <c r="G19" s="28">
        <v>22261</v>
      </c>
      <c r="H19" s="29">
        <f t="shared" si="1"/>
        <v>0.5350646868985454</v>
      </c>
      <c r="I19" s="30">
        <f t="shared" si="2"/>
        <v>1.3014789533560833</v>
      </c>
      <c r="K19" s="21"/>
      <c r="L19" s="22"/>
      <c r="M19" s="22"/>
      <c r="N19" s="22"/>
      <c r="O19" s="26"/>
      <c r="P19" s="22"/>
    </row>
    <row r="20" spans="2:16" ht="15">
      <c r="B20" s="27" t="s">
        <v>34</v>
      </c>
      <c r="C20" s="28">
        <v>46486</v>
      </c>
      <c r="D20" s="28">
        <v>54008</v>
      </c>
      <c r="E20" s="28">
        <v>58214</v>
      </c>
      <c r="F20" s="28">
        <v>60535</v>
      </c>
      <c r="G20" s="28">
        <v>64132</v>
      </c>
      <c r="H20" s="29">
        <f t="shared" si="1"/>
        <v>9.201379066363447</v>
      </c>
      <c r="I20" s="30">
        <f t="shared" si="2"/>
        <v>5.9420170149500295</v>
      </c>
      <c r="K20" s="21"/>
      <c r="L20" s="22"/>
      <c r="M20" s="22"/>
      <c r="N20" s="22"/>
      <c r="O20" s="26"/>
      <c r="P20" s="22"/>
    </row>
    <row r="21" spans="2:16" ht="15">
      <c r="B21" s="31" t="s">
        <v>35</v>
      </c>
      <c r="C21" s="28">
        <v>10214</v>
      </c>
      <c r="D21" s="28">
        <v>9370</v>
      </c>
      <c r="E21" s="28">
        <v>9466</v>
      </c>
      <c r="F21" s="28">
        <v>9538</v>
      </c>
      <c r="G21" s="28">
        <v>9700</v>
      </c>
      <c r="H21" s="29">
        <f t="shared" si="1"/>
        <v>-2.2566645952764697</v>
      </c>
      <c r="I21" s="30">
        <f t="shared" si="2"/>
        <v>1.6984692807716417</v>
      </c>
      <c r="K21" s="21"/>
      <c r="L21" s="22"/>
      <c r="M21" s="22"/>
      <c r="N21" s="22"/>
      <c r="O21" s="26"/>
      <c r="P21" s="22"/>
    </row>
    <row r="22" spans="2:16" ht="15">
      <c r="B22" s="27" t="s">
        <v>36</v>
      </c>
      <c r="C22" s="28">
        <v>76161</v>
      </c>
      <c r="D22" s="28">
        <v>79992</v>
      </c>
      <c r="E22" s="28">
        <v>80208</v>
      </c>
      <c r="F22" s="28">
        <v>81451</v>
      </c>
      <c r="G22" s="28">
        <v>83562</v>
      </c>
      <c r="H22" s="29">
        <f t="shared" si="1"/>
        <v>2.263643275211824</v>
      </c>
      <c r="I22" s="30">
        <f t="shared" si="2"/>
        <v>2.5917422744963226</v>
      </c>
      <c r="K22" s="21"/>
      <c r="L22" s="22"/>
      <c r="M22" s="22"/>
      <c r="N22" s="22"/>
      <c r="O22" s="26"/>
      <c r="P22" s="22"/>
    </row>
    <row r="23" spans="2:16" ht="15">
      <c r="B23" s="31" t="s">
        <v>50</v>
      </c>
      <c r="C23" s="28" t="s">
        <v>6</v>
      </c>
      <c r="D23" s="28" t="s">
        <v>6</v>
      </c>
      <c r="E23" s="28" t="s">
        <v>6</v>
      </c>
      <c r="F23" s="28" t="s">
        <v>6</v>
      </c>
      <c r="G23" s="28" t="s">
        <v>6</v>
      </c>
      <c r="H23" s="39" t="s">
        <v>6</v>
      </c>
      <c r="I23" s="28" t="s">
        <v>6</v>
      </c>
      <c r="K23" s="21"/>
      <c r="L23" s="22"/>
      <c r="M23" s="22"/>
      <c r="N23" s="22"/>
      <c r="O23" s="26"/>
      <c r="P23" s="22"/>
    </row>
    <row r="24" spans="2:16" ht="15">
      <c r="B24" s="27" t="s">
        <v>37</v>
      </c>
      <c r="C24" s="28">
        <v>130010</v>
      </c>
      <c r="D24" s="28">
        <v>135549</v>
      </c>
      <c r="E24" s="28">
        <v>136783</v>
      </c>
      <c r="F24" s="28">
        <v>136541</v>
      </c>
      <c r="G24" s="28">
        <v>138891</v>
      </c>
      <c r="H24" s="29">
        <f t="shared" si="1"/>
        <v>1.6472047647981158</v>
      </c>
      <c r="I24" s="30">
        <f t="shared" si="2"/>
        <v>1.7210947627452455</v>
      </c>
      <c r="K24" s="21"/>
      <c r="L24" s="22"/>
      <c r="M24" s="22"/>
      <c r="N24" s="22"/>
      <c r="O24" s="26"/>
      <c r="P24" s="22"/>
    </row>
    <row r="25" spans="2:16" ht="15">
      <c r="B25" s="31" t="s">
        <v>38</v>
      </c>
      <c r="C25" s="28">
        <v>66241</v>
      </c>
      <c r="D25" s="28">
        <v>67421</v>
      </c>
      <c r="E25" s="28">
        <v>67595</v>
      </c>
      <c r="F25" s="28">
        <v>67859</v>
      </c>
      <c r="G25" s="28">
        <v>68806</v>
      </c>
      <c r="H25" s="29">
        <f t="shared" si="1"/>
        <v>0.8076579827785313</v>
      </c>
      <c r="I25" s="30">
        <f t="shared" si="2"/>
        <v>1.3955407536214715</v>
      </c>
      <c r="K25" s="21"/>
      <c r="L25" s="22"/>
      <c r="M25" s="22"/>
      <c r="N25" s="22"/>
      <c r="O25" s="26"/>
      <c r="P25" s="22"/>
    </row>
    <row r="26" spans="2:16" ht="15">
      <c r="B26" s="27" t="s">
        <v>39</v>
      </c>
      <c r="C26" s="28">
        <v>679821</v>
      </c>
      <c r="D26" s="28">
        <v>699217</v>
      </c>
      <c r="E26" s="28">
        <v>708819</v>
      </c>
      <c r="F26" s="28">
        <v>707009</v>
      </c>
      <c r="G26" s="28">
        <v>708366</v>
      </c>
      <c r="H26" s="29">
        <f t="shared" si="1"/>
        <v>1.315709188867653</v>
      </c>
      <c r="I26" s="30">
        <f t="shared" si="2"/>
        <v>0.19193532189831775</v>
      </c>
      <c r="K26" s="21"/>
      <c r="L26" s="22"/>
      <c r="M26" s="22"/>
      <c r="N26" s="22"/>
      <c r="O26" s="26"/>
      <c r="P26" s="22"/>
    </row>
    <row r="27" spans="2:16" ht="15">
      <c r="B27" s="27" t="s">
        <v>40</v>
      </c>
      <c r="C27" s="28">
        <v>80276</v>
      </c>
      <c r="D27" s="28">
        <v>80588</v>
      </c>
      <c r="E27" s="28">
        <v>71702</v>
      </c>
      <c r="F27" s="28">
        <v>75907</v>
      </c>
      <c r="G27" s="28">
        <v>73177</v>
      </c>
      <c r="H27" s="29">
        <f t="shared" si="1"/>
        <v>-1.8481022355891885</v>
      </c>
      <c r="I27" s="30">
        <f t="shared" si="2"/>
        <v>-3.596506251070386</v>
      </c>
      <c r="K27" s="21"/>
      <c r="L27" s="22"/>
      <c r="M27" s="22"/>
      <c r="N27" s="22"/>
      <c r="O27" s="26"/>
      <c r="P27" s="22"/>
    </row>
    <row r="28" spans="2:16" ht="15">
      <c r="B28" s="27" t="s">
        <v>41</v>
      </c>
      <c r="C28" s="28">
        <v>126832</v>
      </c>
      <c r="D28" s="28">
        <v>132477</v>
      </c>
      <c r="E28" s="28">
        <v>135520</v>
      </c>
      <c r="F28" s="28">
        <v>139816</v>
      </c>
      <c r="G28" s="28">
        <v>144253</v>
      </c>
      <c r="H28" s="29">
        <f t="shared" si="1"/>
        <v>3.302146112737292</v>
      </c>
      <c r="I28" s="30">
        <f t="shared" si="2"/>
        <v>3.173456542884945</v>
      </c>
      <c r="K28" s="21"/>
      <c r="L28" s="22"/>
      <c r="M28" s="22"/>
      <c r="N28" s="22"/>
      <c r="O28" s="26"/>
      <c r="P28" s="22"/>
    </row>
    <row r="29" spans="2:16" ht="15">
      <c r="B29" s="27" t="s">
        <v>42</v>
      </c>
      <c r="C29" s="28">
        <v>27195</v>
      </c>
      <c r="D29" s="28">
        <v>28704</v>
      </c>
      <c r="E29" s="28">
        <v>29499</v>
      </c>
      <c r="F29" s="28">
        <v>29786</v>
      </c>
      <c r="G29" s="28">
        <v>30315</v>
      </c>
      <c r="H29" s="29">
        <f t="shared" si="1"/>
        <v>3.079991485610667</v>
      </c>
      <c r="I29" s="30">
        <f t="shared" si="2"/>
        <v>1.7760021486604494</v>
      </c>
      <c r="K29" s="21"/>
      <c r="L29" s="22"/>
      <c r="M29" s="22"/>
      <c r="N29" s="22"/>
      <c r="O29" s="26"/>
      <c r="P29" s="22"/>
    </row>
    <row r="30" spans="2:16" ht="15">
      <c r="B30" s="27" t="s">
        <v>43</v>
      </c>
      <c r="C30" s="28">
        <v>153285</v>
      </c>
      <c r="D30" s="28">
        <v>163572</v>
      </c>
      <c r="E30" s="28">
        <v>165380</v>
      </c>
      <c r="F30" s="28">
        <v>167164</v>
      </c>
      <c r="G30" s="28">
        <v>164586</v>
      </c>
      <c r="H30" s="29">
        <f t="shared" si="1"/>
        <v>2.931357109419741</v>
      </c>
      <c r="I30" s="30">
        <f t="shared" si="2"/>
        <v>-1.5421980809265157</v>
      </c>
      <c r="K30" s="21"/>
      <c r="L30" s="22"/>
      <c r="M30" s="22"/>
      <c r="N30" s="22"/>
      <c r="O30" s="26"/>
      <c r="P30" s="22"/>
    </row>
    <row r="31" spans="2:16" ht="15">
      <c r="B31" s="32" t="s">
        <v>52</v>
      </c>
      <c r="C31" s="33">
        <v>111642</v>
      </c>
      <c r="D31" s="33">
        <v>114468</v>
      </c>
      <c r="E31" s="33">
        <v>117872</v>
      </c>
      <c r="F31" s="33">
        <v>108657</v>
      </c>
      <c r="G31" s="33">
        <v>104784</v>
      </c>
      <c r="H31" s="40">
        <f t="shared" si="1"/>
        <v>-0.8993048966397854</v>
      </c>
      <c r="I31" s="41">
        <f t="shared" si="2"/>
        <v>-3.5644275104227074</v>
      </c>
      <c r="K31" s="21"/>
      <c r="L31" s="22"/>
      <c r="M31" s="22"/>
      <c r="N31" s="22"/>
      <c r="O31" s="26"/>
      <c r="P31" s="22"/>
    </row>
    <row r="32" spans="2:16" ht="15">
      <c r="B32" s="42" t="s">
        <v>44</v>
      </c>
      <c r="C32" s="43">
        <v>64991</v>
      </c>
      <c r="D32" s="43">
        <v>65618</v>
      </c>
      <c r="E32" s="43">
        <v>64869</v>
      </c>
      <c r="F32" s="43">
        <v>65806</v>
      </c>
      <c r="G32" s="43">
        <v>66856</v>
      </c>
      <c r="H32" s="44">
        <f t="shared" si="1"/>
        <v>0.4162713728175893</v>
      </c>
      <c r="I32" s="45">
        <f t="shared" si="2"/>
        <v>1.5955991854845974</v>
      </c>
      <c r="K32" s="21"/>
      <c r="L32" s="22"/>
      <c r="M32" s="22"/>
      <c r="N32" s="22"/>
      <c r="O32" s="26"/>
      <c r="P32" s="22"/>
    </row>
    <row r="33" spans="2:16" ht="15">
      <c r="B33" s="37" t="s">
        <v>45</v>
      </c>
      <c r="C33" s="38">
        <v>32888</v>
      </c>
      <c r="D33" s="38">
        <v>34474</v>
      </c>
      <c r="E33" s="38">
        <v>34595</v>
      </c>
      <c r="F33" s="38">
        <v>36266</v>
      </c>
      <c r="G33" s="38">
        <v>35967</v>
      </c>
      <c r="H33" s="24">
        <f t="shared" si="1"/>
        <v>3.3127839326462682</v>
      </c>
      <c r="I33" s="25">
        <f t="shared" si="2"/>
        <v>-0.8244636849942144</v>
      </c>
      <c r="K33" s="21"/>
      <c r="L33" s="22"/>
      <c r="M33" s="22"/>
      <c r="N33" s="22"/>
      <c r="O33" s="26"/>
      <c r="P33" s="22"/>
    </row>
    <row r="34" spans="2:16" ht="15">
      <c r="B34" s="46" t="s">
        <v>46</v>
      </c>
      <c r="C34" s="43">
        <v>52252</v>
      </c>
      <c r="D34" s="47">
        <v>52872</v>
      </c>
      <c r="E34" s="47">
        <v>52853</v>
      </c>
      <c r="F34" s="47">
        <v>51825</v>
      </c>
      <c r="G34" s="47">
        <v>52757</v>
      </c>
      <c r="H34" s="44">
        <f t="shared" si="1"/>
        <v>-0.27314325987028987</v>
      </c>
      <c r="I34" s="45">
        <v>0</v>
      </c>
      <c r="K34" s="21"/>
      <c r="L34" s="22"/>
      <c r="M34" s="22"/>
      <c r="N34" s="22"/>
      <c r="O34" s="26"/>
      <c r="P34" s="22"/>
    </row>
    <row r="35" spans="2:10" ht="15">
      <c r="B35" s="5" t="s">
        <v>22</v>
      </c>
      <c r="C35" s="48"/>
      <c r="D35" s="48"/>
      <c r="E35" s="48"/>
      <c r="F35" s="48"/>
      <c r="G35" s="48"/>
      <c r="H35" s="48"/>
      <c r="I35" s="48"/>
      <c r="J35" s="48"/>
    </row>
    <row r="36" spans="2:10" ht="15">
      <c r="B36" s="5" t="s">
        <v>64</v>
      </c>
      <c r="C36" s="48"/>
      <c r="D36" s="48"/>
      <c r="E36" s="48"/>
      <c r="F36" s="48"/>
      <c r="G36" s="48"/>
      <c r="H36" s="48"/>
      <c r="I36" s="48"/>
      <c r="J36" s="48"/>
    </row>
    <row r="37" ht="15" customHeight="1">
      <c r="B37" s="1" t="s">
        <v>54</v>
      </c>
    </row>
    <row r="38" ht="15" customHeight="1">
      <c r="B38" s="1" t="s">
        <v>62</v>
      </c>
    </row>
    <row r="39" spans="2:9" ht="15" customHeight="1">
      <c r="B39" s="229" t="s">
        <v>88</v>
      </c>
      <c r="C39" s="229"/>
      <c r="D39" s="229"/>
      <c r="E39" s="229"/>
      <c r="F39" s="229"/>
      <c r="G39" s="229"/>
      <c r="H39" s="229"/>
      <c r="I39" s="229"/>
    </row>
    <row r="40" spans="2:10" ht="15">
      <c r="B40" s="229"/>
      <c r="C40" s="229"/>
      <c r="D40" s="229"/>
      <c r="E40" s="229"/>
      <c r="F40" s="229"/>
      <c r="G40" s="229"/>
      <c r="H40" s="229"/>
      <c r="I40" s="229"/>
      <c r="J40" s="49"/>
    </row>
    <row r="41" spans="3:10" ht="15">
      <c r="C41" s="48"/>
      <c r="D41" s="48"/>
      <c r="E41" s="48"/>
      <c r="F41" s="48"/>
      <c r="G41" s="48"/>
      <c r="H41" s="48"/>
      <c r="I41" s="48"/>
      <c r="J41" s="48"/>
    </row>
    <row r="42" ht="15">
      <c r="B42" s="50"/>
    </row>
    <row r="43" ht="15">
      <c r="B43" s="50"/>
    </row>
  </sheetData>
  <mergeCells count="1">
    <mergeCell ref="B39:I4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O40"/>
  <sheetViews>
    <sheetView showGridLines="0" workbookViewId="0" topLeftCell="A1"/>
  </sheetViews>
  <sheetFormatPr defaultColWidth="8.8515625" defaultRowHeight="15"/>
  <cols>
    <col min="1" max="1" width="5.8515625" style="3" customWidth="1"/>
    <col min="2" max="2" width="12.28125" style="3" customWidth="1"/>
    <col min="3" max="14" width="10.28125" style="3" customWidth="1"/>
    <col min="15" max="15" width="7.8515625" style="3" customWidth="1"/>
    <col min="16" max="16384" width="8.8515625" style="3" customWidth="1"/>
  </cols>
  <sheetData>
    <row r="1" ht="15">
      <c r="B1" s="4"/>
    </row>
    <row r="2" ht="15">
      <c r="B2" s="7" t="s">
        <v>69</v>
      </c>
    </row>
    <row r="3" ht="15">
      <c r="B3" s="1" t="s">
        <v>86</v>
      </c>
    </row>
    <row r="4" spans="2:14" ht="15">
      <c r="B4" s="11"/>
      <c r="C4" s="232" t="s">
        <v>57</v>
      </c>
      <c r="D4" s="233"/>
      <c r="E4" s="232" t="s">
        <v>0</v>
      </c>
      <c r="F4" s="233"/>
      <c r="G4" s="232" t="s">
        <v>1</v>
      </c>
      <c r="H4" s="233"/>
      <c r="I4" s="232" t="s">
        <v>2</v>
      </c>
      <c r="J4" s="233"/>
      <c r="K4" s="232" t="s">
        <v>3</v>
      </c>
      <c r="L4" s="233"/>
      <c r="M4" s="230" t="s">
        <v>4</v>
      </c>
      <c r="N4" s="231"/>
    </row>
    <row r="5" spans="2:14" ht="36" customHeight="1">
      <c r="B5" s="53"/>
      <c r="C5" s="54"/>
      <c r="D5" s="55"/>
      <c r="E5" s="56"/>
      <c r="F5" s="55"/>
      <c r="G5" s="57"/>
      <c r="H5" s="55"/>
      <c r="I5" s="57"/>
      <c r="J5" s="55"/>
      <c r="K5" s="57"/>
      <c r="L5" s="55"/>
      <c r="M5" s="57"/>
      <c r="N5" s="55" t="s">
        <v>94</v>
      </c>
    </row>
    <row r="6" spans="2:14" ht="15">
      <c r="B6" s="58"/>
      <c r="C6" s="59"/>
      <c r="D6" s="60" t="s">
        <v>5</v>
      </c>
      <c r="E6" s="58"/>
      <c r="F6" s="60" t="s">
        <v>5</v>
      </c>
      <c r="G6" s="60"/>
      <c r="H6" s="60" t="s">
        <v>5</v>
      </c>
      <c r="I6" s="60"/>
      <c r="J6" s="60" t="s">
        <v>5</v>
      </c>
      <c r="K6" s="60"/>
      <c r="L6" s="60" t="s">
        <v>5</v>
      </c>
      <c r="M6" s="60"/>
      <c r="N6" s="60" t="s">
        <v>87</v>
      </c>
    </row>
    <row r="7" spans="2:14" ht="15">
      <c r="B7" s="61" t="s">
        <v>60</v>
      </c>
      <c r="C7" s="62">
        <v>4878</v>
      </c>
      <c r="D7" s="63">
        <v>0.3</v>
      </c>
      <c r="E7" s="64">
        <v>308817</v>
      </c>
      <c r="F7" s="65">
        <v>16.1</v>
      </c>
      <c r="G7" s="64">
        <v>97782</v>
      </c>
      <c r="H7" s="65">
        <v>5.1</v>
      </c>
      <c r="I7" s="64">
        <v>1034911</v>
      </c>
      <c r="J7" s="65">
        <v>53.9</v>
      </c>
      <c r="K7" s="64">
        <v>473861</v>
      </c>
      <c r="L7" s="65">
        <v>24.7</v>
      </c>
      <c r="M7" s="64">
        <v>1920249</v>
      </c>
      <c r="N7" s="66">
        <v>0</v>
      </c>
    </row>
    <row r="8" spans="2:14" ht="15">
      <c r="B8" s="70" t="s">
        <v>23</v>
      </c>
      <c r="C8" s="71">
        <v>63</v>
      </c>
      <c r="D8" s="72">
        <v>0.2</v>
      </c>
      <c r="E8" s="73">
        <v>25173</v>
      </c>
      <c r="F8" s="74">
        <v>75.2</v>
      </c>
      <c r="G8" s="73">
        <v>7455</v>
      </c>
      <c r="H8" s="74">
        <v>22.3</v>
      </c>
      <c r="I8" s="73">
        <v>774</v>
      </c>
      <c r="J8" s="74">
        <v>2.3</v>
      </c>
      <c r="K8" s="73">
        <v>15</v>
      </c>
      <c r="L8" s="74">
        <v>0</v>
      </c>
      <c r="M8" s="75">
        <v>33480</v>
      </c>
      <c r="N8" s="76">
        <v>-7.4</v>
      </c>
    </row>
    <row r="9" spans="2:14" ht="15">
      <c r="B9" s="31" t="s">
        <v>24</v>
      </c>
      <c r="C9" s="77">
        <v>44</v>
      </c>
      <c r="D9" s="78">
        <v>0.1</v>
      </c>
      <c r="E9" s="75">
        <v>429</v>
      </c>
      <c r="F9" s="79">
        <v>1.2</v>
      </c>
      <c r="G9" s="75">
        <v>1601</v>
      </c>
      <c r="H9" s="79">
        <v>4.6</v>
      </c>
      <c r="I9" s="75">
        <v>25494</v>
      </c>
      <c r="J9" s="79">
        <v>72.6</v>
      </c>
      <c r="K9" s="75">
        <v>7565</v>
      </c>
      <c r="L9" s="79">
        <v>21.5</v>
      </c>
      <c r="M9" s="75">
        <v>35134</v>
      </c>
      <c r="N9" s="76">
        <v>0</v>
      </c>
    </row>
    <row r="10" spans="2:14" ht="15">
      <c r="B10" s="31" t="s">
        <v>59</v>
      </c>
      <c r="C10" s="77">
        <v>698</v>
      </c>
      <c r="D10" s="78">
        <v>1.1</v>
      </c>
      <c r="E10" s="75">
        <v>3992</v>
      </c>
      <c r="F10" s="79">
        <v>6.1</v>
      </c>
      <c r="G10" s="75">
        <v>3132</v>
      </c>
      <c r="H10" s="79">
        <v>4.8</v>
      </c>
      <c r="I10" s="75">
        <v>2953</v>
      </c>
      <c r="J10" s="79">
        <v>4.5</v>
      </c>
      <c r="K10" s="75">
        <v>55019</v>
      </c>
      <c r="L10" s="79">
        <v>83.6</v>
      </c>
      <c r="M10" s="75">
        <v>65794</v>
      </c>
      <c r="N10" s="76">
        <v>3.2</v>
      </c>
    </row>
    <row r="11" spans="2:14" ht="15">
      <c r="B11" s="31" t="s">
        <v>25</v>
      </c>
      <c r="C11" s="77">
        <v>11</v>
      </c>
      <c r="D11" s="78">
        <v>0.1</v>
      </c>
      <c r="E11" s="75">
        <v>233</v>
      </c>
      <c r="F11" s="79">
        <v>1.5</v>
      </c>
      <c r="G11" s="75">
        <v>617</v>
      </c>
      <c r="H11" s="79">
        <v>4.1</v>
      </c>
      <c r="I11" s="75">
        <v>2507</v>
      </c>
      <c r="J11" s="79">
        <v>16.5</v>
      </c>
      <c r="K11" s="75">
        <v>11792</v>
      </c>
      <c r="L11" s="79">
        <v>77.8</v>
      </c>
      <c r="M11" s="75">
        <v>15162</v>
      </c>
      <c r="N11" s="76">
        <v>-1.2</v>
      </c>
    </row>
    <row r="12" spans="2:14" ht="15">
      <c r="B12" s="31" t="s">
        <v>49</v>
      </c>
      <c r="C12" s="77">
        <v>356</v>
      </c>
      <c r="D12" s="78">
        <v>0.1</v>
      </c>
      <c r="E12" s="75">
        <v>8605</v>
      </c>
      <c r="F12" s="79">
        <v>2.8</v>
      </c>
      <c r="G12" s="75">
        <v>18407</v>
      </c>
      <c r="H12" s="79">
        <v>6.1</v>
      </c>
      <c r="I12" s="75">
        <v>242477</v>
      </c>
      <c r="J12" s="79">
        <v>79.8</v>
      </c>
      <c r="K12" s="75">
        <v>34102</v>
      </c>
      <c r="L12" s="79">
        <v>11.2</v>
      </c>
      <c r="M12" s="75">
        <v>303948</v>
      </c>
      <c r="N12" s="76">
        <v>-1.1</v>
      </c>
    </row>
    <row r="13" spans="2:14" ht="15">
      <c r="B13" s="31" t="s">
        <v>26</v>
      </c>
      <c r="C13" s="77">
        <v>9</v>
      </c>
      <c r="D13" s="78">
        <v>0.2</v>
      </c>
      <c r="E13" s="75">
        <v>62</v>
      </c>
      <c r="F13" s="79">
        <v>1.4</v>
      </c>
      <c r="G13" s="75">
        <v>123</v>
      </c>
      <c r="H13" s="79">
        <v>2.7</v>
      </c>
      <c r="I13" s="75">
        <v>33</v>
      </c>
      <c r="J13" s="79">
        <v>0.7</v>
      </c>
      <c r="K13" s="75">
        <v>4313</v>
      </c>
      <c r="L13" s="79">
        <v>95</v>
      </c>
      <c r="M13" s="75">
        <v>4540</v>
      </c>
      <c r="N13" s="76">
        <v>-13.3</v>
      </c>
    </row>
    <row r="14" spans="2:14" ht="15">
      <c r="B14" s="31" t="s">
        <v>27</v>
      </c>
      <c r="C14" s="77">
        <v>216</v>
      </c>
      <c r="D14" s="78">
        <v>1.7</v>
      </c>
      <c r="E14" s="75">
        <v>278</v>
      </c>
      <c r="F14" s="79">
        <v>2.2</v>
      </c>
      <c r="G14" s="75">
        <v>851</v>
      </c>
      <c r="H14" s="79">
        <v>6.9</v>
      </c>
      <c r="I14" s="75">
        <v>1965</v>
      </c>
      <c r="J14" s="79">
        <v>15.9</v>
      </c>
      <c r="K14" s="75">
        <v>9054</v>
      </c>
      <c r="L14" s="79">
        <v>73.2</v>
      </c>
      <c r="M14" s="75">
        <v>12364</v>
      </c>
      <c r="N14" s="76">
        <v>-1</v>
      </c>
    </row>
    <row r="15" spans="2:14" ht="15">
      <c r="B15" s="31" t="s">
        <v>28</v>
      </c>
      <c r="C15" s="77">
        <v>192</v>
      </c>
      <c r="D15" s="80">
        <v>0.9</v>
      </c>
      <c r="E15" s="75">
        <v>1441</v>
      </c>
      <c r="F15" s="81">
        <v>6.8</v>
      </c>
      <c r="G15" s="75">
        <v>1021</v>
      </c>
      <c r="H15" s="81">
        <v>4.8</v>
      </c>
      <c r="I15" s="75">
        <v>13264</v>
      </c>
      <c r="J15" s="81">
        <v>62.6</v>
      </c>
      <c r="K15" s="75">
        <v>5264</v>
      </c>
      <c r="L15" s="81">
        <v>24.9</v>
      </c>
      <c r="M15" s="75">
        <v>21182</v>
      </c>
      <c r="N15" s="76">
        <v>0.6</v>
      </c>
    </row>
    <row r="16" spans="2:14" ht="15">
      <c r="B16" s="31" t="s">
        <v>29</v>
      </c>
      <c r="C16" s="77">
        <v>303</v>
      </c>
      <c r="D16" s="78">
        <v>0.1</v>
      </c>
      <c r="E16" s="75">
        <v>4433</v>
      </c>
      <c r="F16" s="79">
        <v>1.7</v>
      </c>
      <c r="G16" s="75">
        <v>6754</v>
      </c>
      <c r="H16" s="79">
        <v>2.5</v>
      </c>
      <c r="I16" s="75">
        <v>242714</v>
      </c>
      <c r="J16" s="79">
        <v>91</v>
      </c>
      <c r="K16" s="75">
        <v>12520</v>
      </c>
      <c r="L16" s="79">
        <v>4.7</v>
      </c>
      <c r="M16" s="75">
        <v>266724</v>
      </c>
      <c r="N16" s="76">
        <v>-1.3</v>
      </c>
    </row>
    <row r="17" spans="2:14" ht="15">
      <c r="B17" s="82" t="s">
        <v>30</v>
      </c>
      <c r="C17" s="83">
        <v>28</v>
      </c>
      <c r="D17" s="80">
        <v>0</v>
      </c>
      <c r="E17" s="84">
        <v>110453</v>
      </c>
      <c r="F17" s="74">
        <v>63.7</v>
      </c>
      <c r="G17" s="85">
        <v>6100</v>
      </c>
      <c r="H17" s="81">
        <v>3.5</v>
      </c>
      <c r="I17" s="85">
        <v>1721</v>
      </c>
      <c r="J17" s="81">
        <v>1</v>
      </c>
      <c r="K17" s="85">
        <v>55051</v>
      </c>
      <c r="L17" s="81">
        <v>31.8</v>
      </c>
      <c r="M17" s="86">
        <v>173353</v>
      </c>
      <c r="N17" s="76">
        <v>-0.9</v>
      </c>
    </row>
    <row r="18" spans="2:14" ht="15">
      <c r="B18" s="87" t="s">
        <v>31</v>
      </c>
      <c r="C18" s="88">
        <v>30</v>
      </c>
      <c r="D18" s="80">
        <v>0.2</v>
      </c>
      <c r="E18" s="89">
        <v>342</v>
      </c>
      <c r="F18" s="81">
        <v>2.5</v>
      </c>
      <c r="G18" s="89">
        <v>434</v>
      </c>
      <c r="H18" s="81">
        <v>3.2</v>
      </c>
      <c r="I18" s="89">
        <v>436</v>
      </c>
      <c r="J18" s="81">
        <v>3.2</v>
      </c>
      <c r="K18" s="89">
        <v>12416</v>
      </c>
      <c r="L18" s="81">
        <v>90.9</v>
      </c>
      <c r="M18" s="75">
        <v>13659</v>
      </c>
      <c r="N18" s="76">
        <v>0.2</v>
      </c>
    </row>
    <row r="19" spans="2:14" ht="15">
      <c r="B19" s="90" t="s">
        <v>47</v>
      </c>
      <c r="C19" s="88">
        <v>141</v>
      </c>
      <c r="D19" s="80">
        <v>0.1</v>
      </c>
      <c r="E19" s="91">
        <v>128934</v>
      </c>
      <c r="F19" s="81">
        <v>85.3</v>
      </c>
      <c r="G19" s="91">
        <v>19483</v>
      </c>
      <c r="H19" s="81">
        <v>12.9</v>
      </c>
      <c r="I19" s="91">
        <v>2255</v>
      </c>
      <c r="J19" s="81">
        <v>1.5</v>
      </c>
      <c r="K19" s="73">
        <v>286</v>
      </c>
      <c r="L19" s="74">
        <v>0.2</v>
      </c>
      <c r="M19" s="75">
        <v>151100</v>
      </c>
      <c r="N19" s="76">
        <v>4.2</v>
      </c>
    </row>
    <row r="20" spans="2:14" ht="15">
      <c r="B20" s="31" t="s">
        <v>32</v>
      </c>
      <c r="C20" s="77">
        <v>40</v>
      </c>
      <c r="D20" s="80">
        <v>4.2</v>
      </c>
      <c r="E20" s="75">
        <v>140</v>
      </c>
      <c r="F20" s="81">
        <v>14.8</v>
      </c>
      <c r="G20" s="75">
        <v>53</v>
      </c>
      <c r="H20" s="81">
        <v>5.6</v>
      </c>
      <c r="I20" s="75">
        <v>316</v>
      </c>
      <c r="J20" s="81">
        <v>33.3</v>
      </c>
      <c r="K20" s="75">
        <v>399</v>
      </c>
      <c r="L20" s="81">
        <v>42.1</v>
      </c>
      <c r="M20" s="75">
        <v>949</v>
      </c>
      <c r="N20" s="76">
        <v>29.8</v>
      </c>
    </row>
    <row r="21" spans="2:14" ht="15">
      <c r="B21" s="31" t="s">
        <v>33</v>
      </c>
      <c r="C21" s="77">
        <v>13</v>
      </c>
      <c r="D21" s="78">
        <v>0.1</v>
      </c>
      <c r="E21" s="75">
        <v>156</v>
      </c>
      <c r="F21" s="79">
        <v>1.1</v>
      </c>
      <c r="G21" s="75">
        <v>297</v>
      </c>
      <c r="H21" s="79">
        <v>2</v>
      </c>
      <c r="I21" s="75">
        <v>11448</v>
      </c>
      <c r="J21" s="79">
        <v>78.5</v>
      </c>
      <c r="K21" s="75">
        <v>2667</v>
      </c>
      <c r="L21" s="79">
        <v>18.3</v>
      </c>
      <c r="M21" s="75">
        <v>14581</v>
      </c>
      <c r="N21" s="76">
        <v>-3.5</v>
      </c>
    </row>
    <row r="22" spans="2:14" ht="15">
      <c r="B22" s="31" t="s">
        <v>34</v>
      </c>
      <c r="C22" s="77">
        <v>17</v>
      </c>
      <c r="D22" s="80">
        <v>0</v>
      </c>
      <c r="E22" s="75">
        <v>2635</v>
      </c>
      <c r="F22" s="81">
        <v>4.9</v>
      </c>
      <c r="G22" s="75">
        <v>4684</v>
      </c>
      <c r="H22" s="81">
        <v>8.7</v>
      </c>
      <c r="I22" s="75">
        <v>41901</v>
      </c>
      <c r="J22" s="81">
        <v>77.9</v>
      </c>
      <c r="K22" s="75">
        <v>4535</v>
      </c>
      <c r="L22" s="81">
        <v>8.4</v>
      </c>
      <c r="M22" s="75">
        <v>53773</v>
      </c>
      <c r="N22" s="76">
        <v>-6.9</v>
      </c>
    </row>
    <row r="23" spans="2:14" ht="15">
      <c r="B23" s="31" t="s">
        <v>35</v>
      </c>
      <c r="C23" s="77">
        <v>1</v>
      </c>
      <c r="D23" s="78">
        <v>0</v>
      </c>
      <c r="E23" s="75">
        <v>62</v>
      </c>
      <c r="F23" s="79">
        <v>0.8</v>
      </c>
      <c r="G23" s="75">
        <v>29</v>
      </c>
      <c r="H23" s="79">
        <v>0.4</v>
      </c>
      <c r="I23" s="75">
        <v>165</v>
      </c>
      <c r="J23" s="79">
        <v>2.2</v>
      </c>
      <c r="K23" s="75">
        <v>7097</v>
      </c>
      <c r="L23" s="79">
        <v>96.5</v>
      </c>
      <c r="M23" s="75">
        <v>7353</v>
      </c>
      <c r="N23" s="76">
        <v>6.5</v>
      </c>
    </row>
    <row r="24" spans="2:14" ht="15">
      <c r="B24" s="31" t="s">
        <v>36</v>
      </c>
      <c r="C24" s="77">
        <v>57</v>
      </c>
      <c r="D24" s="78">
        <v>0.2</v>
      </c>
      <c r="E24" s="75">
        <v>1416</v>
      </c>
      <c r="F24" s="79">
        <v>3.8</v>
      </c>
      <c r="G24" s="75">
        <v>2412</v>
      </c>
      <c r="H24" s="79">
        <v>6.4</v>
      </c>
      <c r="I24" s="75">
        <v>30201</v>
      </c>
      <c r="J24" s="79">
        <v>80.7</v>
      </c>
      <c r="K24" s="75">
        <v>3357</v>
      </c>
      <c r="L24" s="79">
        <v>9</v>
      </c>
      <c r="M24" s="75">
        <v>37444</v>
      </c>
      <c r="N24" s="76">
        <v>0.9</v>
      </c>
    </row>
    <row r="25" spans="2:14" ht="15">
      <c r="B25" s="31" t="s">
        <v>50</v>
      </c>
      <c r="C25" s="77" t="s">
        <v>6</v>
      </c>
      <c r="D25" s="80" t="s">
        <v>6</v>
      </c>
      <c r="E25" s="75" t="s">
        <v>6</v>
      </c>
      <c r="F25" s="81" t="s">
        <v>6</v>
      </c>
      <c r="G25" s="75" t="s">
        <v>6</v>
      </c>
      <c r="H25" s="81" t="s">
        <v>6</v>
      </c>
      <c r="I25" s="75" t="s">
        <v>6</v>
      </c>
      <c r="J25" s="81" t="s">
        <v>6</v>
      </c>
      <c r="K25" s="75" t="s">
        <v>6</v>
      </c>
      <c r="L25" s="81" t="s">
        <v>6</v>
      </c>
      <c r="M25" s="75" t="s">
        <v>6</v>
      </c>
      <c r="N25" s="92" t="s">
        <v>6</v>
      </c>
    </row>
    <row r="26" spans="2:14" ht="15">
      <c r="B26" s="31" t="s">
        <v>37</v>
      </c>
      <c r="C26" s="77">
        <v>130</v>
      </c>
      <c r="D26" s="78">
        <v>0.2</v>
      </c>
      <c r="E26" s="75">
        <v>1083</v>
      </c>
      <c r="F26" s="79">
        <v>1.6</v>
      </c>
      <c r="G26" s="75">
        <v>640</v>
      </c>
      <c r="H26" s="79">
        <v>1</v>
      </c>
      <c r="I26" s="75">
        <v>349</v>
      </c>
      <c r="J26" s="79">
        <v>0.5</v>
      </c>
      <c r="K26" s="75">
        <v>64944</v>
      </c>
      <c r="L26" s="79">
        <v>96.7</v>
      </c>
      <c r="M26" s="75">
        <v>67148</v>
      </c>
      <c r="N26" s="76">
        <v>-4.4</v>
      </c>
    </row>
    <row r="27" spans="2:14" ht="15">
      <c r="B27" s="31" t="s">
        <v>38</v>
      </c>
      <c r="C27" s="77">
        <v>29</v>
      </c>
      <c r="D27" s="78">
        <v>0.1</v>
      </c>
      <c r="E27" s="75">
        <v>700</v>
      </c>
      <c r="F27" s="79">
        <v>2.6</v>
      </c>
      <c r="G27" s="75">
        <v>1633</v>
      </c>
      <c r="H27" s="79">
        <v>6.1</v>
      </c>
      <c r="I27" s="75">
        <v>1994</v>
      </c>
      <c r="J27" s="79">
        <v>7.4</v>
      </c>
      <c r="K27" s="75">
        <v>22474</v>
      </c>
      <c r="L27" s="79">
        <v>83.8</v>
      </c>
      <c r="M27" s="75">
        <v>26830</v>
      </c>
      <c r="N27" s="76">
        <v>-1.7</v>
      </c>
    </row>
    <row r="28" spans="2:14" ht="15">
      <c r="B28" s="31" t="s">
        <v>39</v>
      </c>
      <c r="C28" s="77">
        <v>1455</v>
      </c>
      <c r="D28" s="78">
        <v>0.4</v>
      </c>
      <c r="E28" s="75">
        <v>7949</v>
      </c>
      <c r="F28" s="79">
        <v>2.1</v>
      </c>
      <c r="G28" s="75">
        <v>10956</v>
      </c>
      <c r="H28" s="79">
        <v>2.8</v>
      </c>
      <c r="I28" s="75">
        <v>358877</v>
      </c>
      <c r="J28" s="79">
        <v>93.2</v>
      </c>
      <c r="K28" s="75">
        <v>5852</v>
      </c>
      <c r="L28" s="79">
        <v>1.5</v>
      </c>
      <c r="M28" s="75">
        <v>385089</v>
      </c>
      <c r="N28" s="76">
        <v>1.4</v>
      </c>
    </row>
    <row r="29" spans="2:14" ht="15">
      <c r="B29" s="31" t="s">
        <v>40</v>
      </c>
      <c r="C29" s="77">
        <v>137</v>
      </c>
      <c r="D29" s="78">
        <v>0.4</v>
      </c>
      <c r="E29" s="75">
        <v>584</v>
      </c>
      <c r="F29" s="79">
        <v>1.8</v>
      </c>
      <c r="G29" s="75">
        <v>1403</v>
      </c>
      <c r="H29" s="79">
        <v>4.4</v>
      </c>
      <c r="I29" s="75">
        <v>28749</v>
      </c>
      <c r="J29" s="79">
        <v>89.7</v>
      </c>
      <c r="K29" s="75">
        <v>1166</v>
      </c>
      <c r="L29" s="79">
        <v>3.6</v>
      </c>
      <c r="M29" s="75">
        <v>32039</v>
      </c>
      <c r="N29" s="76">
        <v>0</v>
      </c>
    </row>
    <row r="30" spans="2:14" ht="15">
      <c r="B30" s="82" t="s">
        <v>41</v>
      </c>
      <c r="C30" s="83">
        <v>76</v>
      </c>
      <c r="D30" s="93">
        <v>0.1</v>
      </c>
      <c r="E30" s="94">
        <v>7560</v>
      </c>
      <c r="F30" s="95">
        <v>11.7</v>
      </c>
      <c r="G30" s="94">
        <v>4831</v>
      </c>
      <c r="H30" s="95">
        <v>7.5</v>
      </c>
      <c r="I30" s="94">
        <v>11597</v>
      </c>
      <c r="J30" s="95">
        <v>18</v>
      </c>
      <c r="K30" s="94">
        <v>40289</v>
      </c>
      <c r="L30" s="95">
        <v>62.6</v>
      </c>
      <c r="M30" s="94">
        <v>64353</v>
      </c>
      <c r="N30" s="96">
        <v>4</v>
      </c>
    </row>
    <row r="31" spans="2:14" ht="15">
      <c r="B31" s="31" t="s">
        <v>42</v>
      </c>
      <c r="C31" s="77">
        <v>32</v>
      </c>
      <c r="D31" s="78">
        <v>0.1</v>
      </c>
      <c r="E31" s="75">
        <v>339</v>
      </c>
      <c r="F31" s="79">
        <v>1.4</v>
      </c>
      <c r="G31" s="75">
        <v>551</v>
      </c>
      <c r="H31" s="79">
        <v>2.3</v>
      </c>
      <c r="I31" s="75">
        <v>6307</v>
      </c>
      <c r="J31" s="79">
        <v>25.9</v>
      </c>
      <c r="K31" s="75">
        <v>17078</v>
      </c>
      <c r="L31" s="79">
        <v>70.3</v>
      </c>
      <c r="M31" s="75">
        <v>24308</v>
      </c>
      <c r="N31" s="76">
        <v>-2.6</v>
      </c>
    </row>
    <row r="32" spans="2:14" ht="15">
      <c r="B32" s="31" t="s">
        <v>43</v>
      </c>
      <c r="C32" s="77">
        <v>706</v>
      </c>
      <c r="D32" s="78">
        <v>2.2</v>
      </c>
      <c r="E32" s="75">
        <v>822</v>
      </c>
      <c r="F32" s="79">
        <v>2.6</v>
      </c>
      <c r="G32" s="75">
        <v>594</v>
      </c>
      <c r="H32" s="79">
        <v>1.9</v>
      </c>
      <c r="I32" s="75">
        <v>3885</v>
      </c>
      <c r="J32" s="79">
        <v>12.3</v>
      </c>
      <c r="K32" s="75">
        <v>25481</v>
      </c>
      <c r="L32" s="79">
        <v>80.9</v>
      </c>
      <c r="M32" s="75">
        <v>31488</v>
      </c>
      <c r="N32" s="76">
        <v>4.3</v>
      </c>
    </row>
    <row r="33" spans="2:14" ht="15">
      <c r="B33" s="31" t="s">
        <v>48</v>
      </c>
      <c r="C33" s="77">
        <v>88</v>
      </c>
      <c r="D33" s="78">
        <v>0.3</v>
      </c>
      <c r="E33" s="75">
        <v>285</v>
      </c>
      <c r="F33" s="79">
        <v>0.9</v>
      </c>
      <c r="G33" s="75">
        <v>1586</v>
      </c>
      <c r="H33" s="79">
        <v>5.2</v>
      </c>
      <c r="I33" s="75">
        <v>1407</v>
      </c>
      <c r="J33" s="79">
        <v>4.6</v>
      </c>
      <c r="K33" s="75">
        <v>27224</v>
      </c>
      <c r="L33" s="79">
        <v>89</v>
      </c>
      <c r="M33" s="75">
        <v>30590</v>
      </c>
      <c r="N33" s="76">
        <v>3.3</v>
      </c>
    </row>
    <row r="34" spans="2:14" ht="15">
      <c r="B34" s="97" t="s">
        <v>44</v>
      </c>
      <c r="C34" s="98">
        <v>5</v>
      </c>
      <c r="D34" s="99">
        <v>0</v>
      </c>
      <c r="E34" s="100">
        <v>708</v>
      </c>
      <c r="F34" s="101">
        <v>1.5</v>
      </c>
      <c r="G34" s="102">
        <v>2133</v>
      </c>
      <c r="H34" s="103">
        <v>4.5</v>
      </c>
      <c r="I34" s="102">
        <v>1122</v>
      </c>
      <c r="J34" s="103">
        <v>2.3</v>
      </c>
      <c r="K34" s="102">
        <v>43897</v>
      </c>
      <c r="L34" s="103">
        <v>91.7</v>
      </c>
      <c r="M34" s="102">
        <v>47865</v>
      </c>
      <c r="N34" s="104">
        <v>0.8</v>
      </c>
    </row>
    <row r="35" spans="2:14" ht="15">
      <c r="B35" s="105" t="s">
        <v>45</v>
      </c>
      <c r="C35" s="106">
        <v>12</v>
      </c>
      <c r="D35" s="107">
        <v>0</v>
      </c>
      <c r="E35" s="108">
        <v>724</v>
      </c>
      <c r="F35" s="109">
        <v>3</v>
      </c>
      <c r="G35" s="108">
        <v>2622</v>
      </c>
      <c r="H35" s="109">
        <v>10.7</v>
      </c>
      <c r="I35" s="108">
        <v>302</v>
      </c>
      <c r="J35" s="109">
        <v>1.2</v>
      </c>
      <c r="K35" s="108">
        <v>20768</v>
      </c>
      <c r="L35" s="109">
        <v>85</v>
      </c>
      <c r="M35" s="108">
        <v>24428</v>
      </c>
      <c r="N35" s="110">
        <v>8.3</v>
      </c>
    </row>
    <row r="36" spans="2:14" ht="15">
      <c r="B36" s="111" t="s">
        <v>46</v>
      </c>
      <c r="C36" s="112">
        <v>50</v>
      </c>
      <c r="D36" s="113">
        <v>0.4</v>
      </c>
      <c r="E36" s="114">
        <v>287</v>
      </c>
      <c r="F36" s="115">
        <v>2.2</v>
      </c>
      <c r="G36" s="114">
        <v>255</v>
      </c>
      <c r="H36" s="115">
        <v>2</v>
      </c>
      <c r="I36" s="114">
        <v>10138</v>
      </c>
      <c r="J36" s="115">
        <v>78.1</v>
      </c>
      <c r="K36" s="114">
        <v>2259</v>
      </c>
      <c r="L36" s="115">
        <v>17.4</v>
      </c>
      <c r="M36" s="114">
        <v>12988</v>
      </c>
      <c r="N36" s="116">
        <v>2.3</v>
      </c>
    </row>
    <row r="37" ht="15">
      <c r="B37" s="3" t="s">
        <v>22</v>
      </c>
    </row>
    <row r="38" ht="15">
      <c r="B38" s="3" t="s">
        <v>64</v>
      </c>
    </row>
    <row r="39" ht="15">
      <c r="B39" s="5" t="s">
        <v>54</v>
      </c>
    </row>
    <row r="40" spans="2:15" ht="15" customHeight="1">
      <c r="B40" s="117" t="s">
        <v>89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</row>
  </sheetData>
  <mergeCells count="6">
    <mergeCell ref="M4:N4"/>
    <mergeCell ref="G4:H4"/>
    <mergeCell ref="I4:J4"/>
    <mergeCell ref="K4:L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C1:P70"/>
  <sheetViews>
    <sheetView showGridLines="0" workbookViewId="0" topLeftCell="A1"/>
  </sheetViews>
  <sheetFormatPr defaultColWidth="8.8515625" defaultRowHeight="12.75" customHeight="1"/>
  <cols>
    <col min="1" max="1" width="2.7109375" style="3" customWidth="1"/>
    <col min="2" max="2" width="5.7109375" style="3" customWidth="1"/>
    <col min="3" max="3" width="16.00390625" style="3" customWidth="1"/>
    <col min="4" max="14" width="8.8515625" style="3" customWidth="1"/>
    <col min="15" max="17" width="9.140625" style="3" bestFit="1" customWidth="1"/>
    <col min="18" max="16384" width="8.8515625" style="3" customWidth="1"/>
  </cols>
  <sheetData>
    <row r="1" ht="12.75" customHeight="1">
      <c r="C1" s="4"/>
    </row>
    <row r="2" spans="3:16" ht="12.75">
      <c r="C2" s="7" t="s">
        <v>75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5"/>
    </row>
    <row r="3" spans="3:16" ht="12.75" customHeight="1">
      <c r="C3" s="1" t="s">
        <v>74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5"/>
    </row>
    <row r="4" spans="3:16" ht="12.75" customHeight="1">
      <c r="C4" s="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5"/>
    </row>
    <row r="5" spans="3:16" ht="12.75" customHeight="1"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5"/>
    </row>
    <row r="6" spans="3:16" ht="12.7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5"/>
    </row>
    <row r="7" spans="3:16" ht="12.7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</row>
    <row r="8" spans="3:16" ht="12.75" customHeight="1"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5"/>
    </row>
    <row r="9" spans="3:16" ht="12.75" customHeight="1">
      <c r="C9" s="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5"/>
    </row>
    <row r="10" spans="3:16" ht="12.75" customHeight="1"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5"/>
    </row>
    <row r="11" spans="3:16" ht="12.75" customHeight="1"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5"/>
    </row>
    <row r="12" spans="3:16" ht="12.75" customHeight="1"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5"/>
    </row>
    <row r="13" spans="3:16" ht="12.75" customHeight="1"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P13" s="5"/>
    </row>
    <row r="14" spans="3:16" ht="12.75" customHeight="1"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5"/>
    </row>
    <row r="15" spans="3:16" ht="12.75" customHeight="1">
      <c r="C15" s="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5"/>
    </row>
    <row r="16" spans="3:16" ht="12.75" customHeight="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5"/>
    </row>
    <row r="17" spans="3:16" ht="12.7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P17" s="5"/>
    </row>
    <row r="18" spans="3:16" ht="12.75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P18" s="5"/>
    </row>
    <row r="19" spans="3:16" ht="12.75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P19" s="5"/>
    </row>
    <row r="20" spans="3:16" ht="12.7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P20" s="5"/>
    </row>
    <row r="21" spans="3:16" ht="12.75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P21" s="5"/>
    </row>
    <row r="22" spans="3:16" ht="12.75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P22" s="5"/>
    </row>
    <row r="23" spans="3:16" ht="12.75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P23" s="5"/>
    </row>
    <row r="24" spans="3:16" ht="12.7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P24" s="5"/>
    </row>
    <row r="25" spans="3:16" ht="12.75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 s="5"/>
    </row>
    <row r="26" spans="3:16" ht="12.7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P26" s="5"/>
    </row>
    <row r="27" spans="3:16" ht="12.75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5"/>
    </row>
    <row r="28" spans="3:16" ht="12.75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P28" s="5"/>
    </row>
    <row r="29" spans="3:16" ht="12.75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5"/>
    </row>
    <row r="30" spans="3:16" ht="12.75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5"/>
    </row>
    <row r="31" spans="3:16" ht="12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P31" s="5"/>
    </row>
    <row r="32" spans="3:16" ht="12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P32" s="5"/>
    </row>
    <row r="33" spans="3:16" ht="12.75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P33" s="5"/>
    </row>
    <row r="34" spans="3:16" ht="12.7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P34" s="5"/>
    </row>
    <row r="35" spans="3:16" ht="12.7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5"/>
    </row>
    <row r="36" spans="3:16" ht="12.75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5"/>
    </row>
    <row r="37" spans="3:16" ht="12.75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5"/>
    </row>
    <row r="38" spans="3:16" ht="12.7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P38" s="5"/>
    </row>
    <row r="39" spans="3:16" ht="12.75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P39" s="5"/>
    </row>
    <row r="40" spans="3:16" ht="12.75" customHeight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P40" s="5"/>
    </row>
    <row r="41" spans="3:16" ht="12.7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5"/>
    </row>
    <row r="42" spans="3:16" ht="12.75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P42" s="5"/>
    </row>
    <row r="43" spans="3:16" ht="12.7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P43" s="5"/>
    </row>
    <row r="44" spans="3:16" ht="12.75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P44" s="5"/>
    </row>
    <row r="45" spans="3:16" ht="12.75" customHeight="1">
      <c r="C45" s="49" t="s">
        <v>73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3:16" ht="12.75" customHeight="1">
      <c r="C46" s="118" t="s">
        <v>90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4:16" ht="12.75" customHeight="1">
      <c r="D47" s="70"/>
      <c r="E47" s="70"/>
      <c r="F47" s="70"/>
      <c r="G47" s="70"/>
      <c r="H47" s="70"/>
      <c r="I47" s="70"/>
      <c r="J47" s="70"/>
      <c r="K47" s="70"/>
      <c r="L47" s="7"/>
      <c r="M47" s="7"/>
      <c r="N47" s="7"/>
      <c r="P47" s="5"/>
    </row>
    <row r="48" spans="3:16" ht="12.75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P48" s="5"/>
    </row>
    <row r="49" ht="12.75" customHeight="1">
      <c r="C49" s="1"/>
    </row>
    <row r="50" spans="3:12" ht="41.25" customHeight="1">
      <c r="C50" s="119" t="s">
        <v>63</v>
      </c>
      <c r="D50" s="13">
        <v>2018</v>
      </c>
      <c r="E50" s="13">
        <v>2021</v>
      </c>
      <c r="F50" s="13">
        <v>2022</v>
      </c>
      <c r="H50" s="69"/>
      <c r="I50" s="69"/>
      <c r="J50" s="69"/>
      <c r="K50" s="68"/>
      <c r="L50" s="68"/>
    </row>
    <row r="51" spans="3:12" ht="12.75" customHeight="1">
      <c r="C51" s="120" t="s">
        <v>4</v>
      </c>
      <c r="D51" s="121">
        <v>1763.7</v>
      </c>
      <c r="E51" s="121">
        <v>1921.2</v>
      </c>
      <c r="F51" s="121">
        <v>1920.2</v>
      </c>
      <c r="H51" s="20"/>
      <c r="I51" s="20"/>
      <c r="J51" s="20"/>
      <c r="K51" s="122"/>
      <c r="L51" s="122"/>
    </row>
    <row r="52" spans="3:12" ht="12.75" customHeight="1">
      <c r="C52" s="123" t="s">
        <v>57</v>
      </c>
      <c r="D52" s="124">
        <v>6</v>
      </c>
      <c r="E52" s="124">
        <v>5.3</v>
      </c>
      <c r="F52" s="124">
        <v>4.9</v>
      </c>
      <c r="H52" s="20"/>
      <c r="I52" s="20"/>
      <c r="J52" s="20"/>
      <c r="K52" s="122"/>
      <c r="L52" s="122"/>
    </row>
    <row r="53" spans="3:12" ht="12.75" customHeight="1">
      <c r="C53" s="125" t="s">
        <v>0</v>
      </c>
      <c r="D53" s="126">
        <v>170.4</v>
      </c>
      <c r="E53" s="126">
        <v>340.9</v>
      </c>
      <c r="F53" s="126">
        <v>308.8</v>
      </c>
      <c r="H53" s="20"/>
      <c r="I53" s="20"/>
      <c r="J53" s="20"/>
      <c r="K53" s="122"/>
      <c r="L53" s="122"/>
    </row>
    <row r="54" spans="3:12" ht="12.75" customHeight="1">
      <c r="C54" s="125" t="s">
        <v>1</v>
      </c>
      <c r="D54" s="126">
        <v>88.5</v>
      </c>
      <c r="E54" s="126">
        <v>97.8</v>
      </c>
      <c r="F54" s="126">
        <v>97.8</v>
      </c>
      <c r="H54" s="20"/>
      <c r="I54" s="20"/>
      <c r="J54" s="20"/>
      <c r="K54" s="122"/>
      <c r="L54" s="122"/>
    </row>
    <row r="55" spans="3:12" ht="12.75" customHeight="1">
      <c r="C55" s="125" t="s">
        <v>2</v>
      </c>
      <c r="D55" s="126">
        <v>770.5</v>
      </c>
      <c r="E55" s="126">
        <v>1040.2</v>
      </c>
      <c r="F55" s="126">
        <v>1034.9</v>
      </c>
      <c r="H55" s="20"/>
      <c r="I55" s="20"/>
      <c r="J55" s="20"/>
      <c r="K55" s="122"/>
      <c r="L55" s="122"/>
    </row>
    <row r="56" spans="3:12" ht="12.75" customHeight="1">
      <c r="C56" s="127" t="s">
        <v>3</v>
      </c>
      <c r="D56" s="128">
        <v>728.2</v>
      </c>
      <c r="E56" s="128">
        <v>437</v>
      </c>
      <c r="F56" s="128">
        <v>473.9</v>
      </c>
      <c r="H56" s="20"/>
      <c r="I56" s="20"/>
      <c r="J56" s="20"/>
      <c r="K56" s="122"/>
      <c r="L56" s="122"/>
    </row>
    <row r="57" spans="3:11" ht="12.75" customHeight="1">
      <c r="C57" s="129"/>
      <c r="D57" s="6" t="s">
        <v>20</v>
      </c>
      <c r="E57" s="6" t="s">
        <v>20</v>
      </c>
      <c r="F57" s="6" t="s">
        <v>20</v>
      </c>
      <c r="H57" s="20"/>
      <c r="K57" s="122"/>
    </row>
    <row r="58" spans="8:11" ht="12.75" customHeight="1">
      <c r="H58" s="20"/>
      <c r="K58" s="122"/>
    </row>
    <row r="59" spans="8:12" ht="12.75" customHeight="1">
      <c r="H59" s="20"/>
      <c r="I59" s="20"/>
      <c r="J59" s="20"/>
      <c r="K59" s="122"/>
      <c r="L59" s="122"/>
    </row>
    <row r="60" spans="8:12" ht="12.75" customHeight="1">
      <c r="H60" s="20"/>
      <c r="I60" s="20"/>
      <c r="J60" s="20"/>
      <c r="K60" s="122"/>
      <c r="L60" s="122"/>
    </row>
    <row r="64" spans="4:6" ht="12.75" customHeight="1">
      <c r="D64" s="67"/>
      <c r="E64" s="67"/>
      <c r="F64" s="67"/>
    </row>
    <row r="65" spans="4:6" ht="12.75" customHeight="1">
      <c r="D65" s="67"/>
      <c r="E65" s="67"/>
      <c r="F65" s="67"/>
    </row>
    <row r="66" spans="4:6" ht="12.75" customHeight="1">
      <c r="D66" s="67"/>
      <c r="E66" s="67"/>
      <c r="F66" s="67"/>
    </row>
    <row r="67" spans="4:6" ht="12.75" customHeight="1">
      <c r="D67" s="67"/>
      <c r="E67" s="67"/>
      <c r="F67" s="67"/>
    </row>
    <row r="68" spans="4:6" ht="12.75" customHeight="1">
      <c r="D68" s="67"/>
      <c r="E68" s="67"/>
      <c r="F68" s="67"/>
    </row>
    <row r="69" spans="4:6" ht="12.75" customHeight="1">
      <c r="D69" s="67"/>
      <c r="E69" s="67"/>
      <c r="F69" s="67"/>
    </row>
    <row r="70" spans="4:6" ht="12.75" customHeight="1">
      <c r="D70" s="67"/>
      <c r="E70" s="67"/>
      <c r="F70" s="67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Q41"/>
  <sheetViews>
    <sheetView showGridLines="0" workbookViewId="0" topLeftCell="A1"/>
  </sheetViews>
  <sheetFormatPr defaultColWidth="8.8515625" defaultRowHeight="15"/>
  <cols>
    <col min="1" max="1" width="5.8515625" style="3" customWidth="1"/>
    <col min="2" max="2" width="12.28125" style="3" customWidth="1"/>
    <col min="3" max="16" width="10.28125" style="3" customWidth="1"/>
    <col min="17" max="17" width="7.8515625" style="3" customWidth="1"/>
    <col min="18" max="18" width="9.7109375" style="3" bestFit="1" customWidth="1"/>
    <col min="19" max="19" width="8.8515625" style="3" customWidth="1"/>
    <col min="20" max="20" width="16.57421875" style="3" bestFit="1" customWidth="1"/>
    <col min="21" max="16384" width="8.8515625" style="3" customWidth="1"/>
  </cols>
  <sheetData>
    <row r="1" ht="15">
      <c r="B1" s="4"/>
    </row>
    <row r="2" ht="15">
      <c r="B2" s="7" t="s">
        <v>76</v>
      </c>
    </row>
    <row r="3" ht="15">
      <c r="B3" s="3" t="s">
        <v>86</v>
      </c>
    </row>
    <row r="4" spans="2:16" ht="15">
      <c r="B4" s="11"/>
      <c r="C4" s="232" t="s">
        <v>58</v>
      </c>
      <c r="D4" s="233"/>
      <c r="E4" s="232" t="s">
        <v>9</v>
      </c>
      <c r="F4" s="233"/>
      <c r="G4" s="232" t="s">
        <v>10</v>
      </c>
      <c r="H4" s="233"/>
      <c r="I4" s="232" t="s">
        <v>11</v>
      </c>
      <c r="J4" s="233"/>
      <c r="K4" s="232" t="s">
        <v>12</v>
      </c>
      <c r="L4" s="233"/>
      <c r="M4" s="232" t="s">
        <v>13</v>
      </c>
      <c r="N4" s="233"/>
      <c r="O4" s="230" t="s">
        <v>4</v>
      </c>
      <c r="P4" s="231"/>
    </row>
    <row r="5" spans="2:16" ht="36" customHeight="1">
      <c r="B5" s="53"/>
      <c r="C5" s="54"/>
      <c r="D5" s="130"/>
      <c r="E5" s="131"/>
      <c r="F5" s="130"/>
      <c r="G5" s="131"/>
      <c r="H5" s="130"/>
      <c r="I5" s="131"/>
      <c r="J5" s="130"/>
      <c r="K5" s="131"/>
      <c r="L5" s="130"/>
      <c r="M5" s="131"/>
      <c r="N5" s="130"/>
      <c r="O5" s="57"/>
      <c r="P5" s="55" t="s">
        <v>94</v>
      </c>
    </row>
    <row r="6" spans="2:16" ht="15">
      <c r="B6" s="58"/>
      <c r="C6" s="59"/>
      <c r="D6" s="132" t="s">
        <v>5</v>
      </c>
      <c r="E6" s="132"/>
      <c r="F6" s="132" t="s">
        <v>5</v>
      </c>
      <c r="G6" s="132"/>
      <c r="H6" s="132" t="s">
        <v>5</v>
      </c>
      <c r="I6" s="132"/>
      <c r="J6" s="132" t="s">
        <v>5</v>
      </c>
      <c r="K6" s="132"/>
      <c r="L6" s="132" t="s">
        <v>5</v>
      </c>
      <c r="M6" s="132"/>
      <c r="N6" s="132" t="s">
        <v>5</v>
      </c>
      <c r="O6" s="60"/>
      <c r="P6" s="60" t="s">
        <v>87</v>
      </c>
    </row>
    <row r="7" spans="2:17" ht="15">
      <c r="B7" s="61" t="s">
        <v>60</v>
      </c>
      <c r="C7" s="62">
        <v>66992</v>
      </c>
      <c r="D7" s="65">
        <v>3.5</v>
      </c>
      <c r="E7" s="64">
        <v>320284</v>
      </c>
      <c r="F7" s="65">
        <v>16.7</v>
      </c>
      <c r="G7" s="64">
        <v>87710</v>
      </c>
      <c r="H7" s="65">
        <v>4.6</v>
      </c>
      <c r="I7" s="64">
        <v>702627</v>
      </c>
      <c r="J7" s="65">
        <v>36.6</v>
      </c>
      <c r="K7" s="64">
        <v>367754</v>
      </c>
      <c r="L7" s="65">
        <v>19.2</v>
      </c>
      <c r="M7" s="64">
        <v>374882</v>
      </c>
      <c r="N7" s="65">
        <v>19.5</v>
      </c>
      <c r="O7" s="64">
        <v>1920249</v>
      </c>
      <c r="P7" s="66">
        <v>0</v>
      </c>
      <c r="Q7" s="133"/>
    </row>
    <row r="8" spans="2:17" ht="15">
      <c r="B8" s="70" t="s">
        <v>23</v>
      </c>
      <c r="C8" s="71">
        <v>1738</v>
      </c>
      <c r="D8" s="74">
        <v>5.2</v>
      </c>
      <c r="E8" s="73">
        <v>28506</v>
      </c>
      <c r="F8" s="74">
        <v>85.1</v>
      </c>
      <c r="G8" s="73">
        <v>3114</v>
      </c>
      <c r="H8" s="74">
        <v>9.3</v>
      </c>
      <c r="I8" s="73">
        <v>109</v>
      </c>
      <c r="J8" s="74">
        <v>0.3</v>
      </c>
      <c r="K8" s="73">
        <v>14</v>
      </c>
      <c r="L8" s="74">
        <v>0</v>
      </c>
      <c r="M8" s="73" t="s">
        <v>51</v>
      </c>
      <c r="N8" s="74" t="s">
        <v>6</v>
      </c>
      <c r="O8" s="75">
        <v>33480</v>
      </c>
      <c r="P8" s="76">
        <v>-7.4</v>
      </c>
      <c r="Q8" s="133"/>
    </row>
    <row r="9" spans="2:17" ht="15">
      <c r="B9" s="31" t="s">
        <v>24</v>
      </c>
      <c r="C9" s="77">
        <v>356</v>
      </c>
      <c r="D9" s="79">
        <v>1</v>
      </c>
      <c r="E9" s="75">
        <v>1321</v>
      </c>
      <c r="F9" s="79">
        <v>3.8</v>
      </c>
      <c r="G9" s="75">
        <v>2486</v>
      </c>
      <c r="H9" s="79">
        <v>7.1</v>
      </c>
      <c r="I9" s="75">
        <v>24442</v>
      </c>
      <c r="J9" s="79">
        <v>69.6</v>
      </c>
      <c r="K9" s="75">
        <v>3656</v>
      </c>
      <c r="L9" s="79">
        <v>10.4</v>
      </c>
      <c r="M9" s="75">
        <v>2872</v>
      </c>
      <c r="N9" s="79">
        <v>8.2</v>
      </c>
      <c r="O9" s="75">
        <v>35134</v>
      </c>
      <c r="P9" s="76">
        <v>0</v>
      </c>
      <c r="Q9" s="133"/>
    </row>
    <row r="10" spans="2:17" ht="15">
      <c r="B10" s="31" t="s">
        <v>59</v>
      </c>
      <c r="C10" s="77">
        <v>3974</v>
      </c>
      <c r="D10" s="79">
        <v>6</v>
      </c>
      <c r="E10" s="75">
        <v>3003</v>
      </c>
      <c r="F10" s="79">
        <v>4.6</v>
      </c>
      <c r="G10" s="75">
        <v>2481</v>
      </c>
      <c r="H10" s="79">
        <v>3.8</v>
      </c>
      <c r="I10" s="75">
        <v>2106</v>
      </c>
      <c r="J10" s="79">
        <v>3.2</v>
      </c>
      <c r="K10" s="75">
        <v>5933</v>
      </c>
      <c r="L10" s="79">
        <v>9</v>
      </c>
      <c r="M10" s="75">
        <v>48298</v>
      </c>
      <c r="N10" s="79">
        <v>73.4</v>
      </c>
      <c r="O10" s="75">
        <v>65794</v>
      </c>
      <c r="P10" s="76">
        <v>3.2</v>
      </c>
      <c r="Q10" s="133"/>
    </row>
    <row r="11" spans="2:17" ht="15">
      <c r="B11" s="31" t="s">
        <v>25</v>
      </c>
      <c r="C11" s="77">
        <v>259</v>
      </c>
      <c r="D11" s="79">
        <v>1.7</v>
      </c>
      <c r="E11" s="75">
        <v>825</v>
      </c>
      <c r="F11" s="79">
        <v>5.4</v>
      </c>
      <c r="G11" s="75">
        <v>1825</v>
      </c>
      <c r="H11" s="79">
        <v>12</v>
      </c>
      <c r="I11" s="75">
        <v>1445</v>
      </c>
      <c r="J11" s="79">
        <v>9.5</v>
      </c>
      <c r="K11" s="75">
        <v>2381</v>
      </c>
      <c r="L11" s="79">
        <v>15.7</v>
      </c>
      <c r="M11" s="75">
        <v>8426</v>
      </c>
      <c r="N11" s="79">
        <v>55.6</v>
      </c>
      <c r="O11" s="75">
        <v>15162</v>
      </c>
      <c r="P11" s="76">
        <v>-1.2</v>
      </c>
      <c r="Q11" s="133"/>
    </row>
    <row r="12" spans="2:17" ht="15">
      <c r="B12" s="31" t="s">
        <v>49</v>
      </c>
      <c r="C12" s="77">
        <v>8329</v>
      </c>
      <c r="D12" s="79">
        <v>2.7</v>
      </c>
      <c r="E12" s="75">
        <v>13349</v>
      </c>
      <c r="F12" s="79">
        <v>4.4</v>
      </c>
      <c r="G12" s="75">
        <v>13047</v>
      </c>
      <c r="H12" s="79">
        <v>4.3</v>
      </c>
      <c r="I12" s="75">
        <v>47732</v>
      </c>
      <c r="J12" s="79">
        <v>15.7</v>
      </c>
      <c r="K12" s="75">
        <v>82819</v>
      </c>
      <c r="L12" s="79">
        <v>27.2</v>
      </c>
      <c r="M12" s="75">
        <v>138673</v>
      </c>
      <c r="N12" s="79">
        <v>45.6</v>
      </c>
      <c r="O12" s="75">
        <v>303948</v>
      </c>
      <c r="P12" s="76">
        <v>-1.1</v>
      </c>
      <c r="Q12" s="133"/>
    </row>
    <row r="13" spans="2:17" ht="15">
      <c r="B13" s="31" t="s">
        <v>26</v>
      </c>
      <c r="C13" s="77">
        <v>75</v>
      </c>
      <c r="D13" s="79">
        <v>1.7</v>
      </c>
      <c r="E13" s="75">
        <v>163</v>
      </c>
      <c r="F13" s="79">
        <v>3.6</v>
      </c>
      <c r="G13" s="75">
        <v>42</v>
      </c>
      <c r="H13" s="79">
        <v>0.9</v>
      </c>
      <c r="I13" s="75">
        <v>1255</v>
      </c>
      <c r="J13" s="79">
        <v>27.6</v>
      </c>
      <c r="K13" s="75">
        <v>1541</v>
      </c>
      <c r="L13" s="79">
        <v>34</v>
      </c>
      <c r="M13" s="75">
        <v>1463</v>
      </c>
      <c r="N13" s="79">
        <v>32.2</v>
      </c>
      <c r="O13" s="75">
        <v>4540</v>
      </c>
      <c r="P13" s="76">
        <v>-13.3</v>
      </c>
      <c r="Q13" s="133"/>
    </row>
    <row r="14" spans="2:17" ht="15">
      <c r="B14" s="31" t="s">
        <v>27</v>
      </c>
      <c r="C14" s="77">
        <v>354</v>
      </c>
      <c r="D14" s="79">
        <v>2.9</v>
      </c>
      <c r="E14" s="75">
        <v>384</v>
      </c>
      <c r="F14" s="79">
        <v>3.1</v>
      </c>
      <c r="G14" s="75">
        <v>1073</v>
      </c>
      <c r="H14" s="79">
        <v>8.7</v>
      </c>
      <c r="I14" s="75">
        <v>851</v>
      </c>
      <c r="J14" s="79">
        <v>6.9</v>
      </c>
      <c r="K14" s="75">
        <v>2673</v>
      </c>
      <c r="L14" s="79">
        <v>21.6</v>
      </c>
      <c r="M14" s="75">
        <v>7029</v>
      </c>
      <c r="N14" s="79">
        <v>56.9</v>
      </c>
      <c r="O14" s="75">
        <v>12364</v>
      </c>
      <c r="P14" s="76">
        <v>-1</v>
      </c>
      <c r="Q14" s="133"/>
    </row>
    <row r="15" spans="2:17" ht="15">
      <c r="B15" s="31" t="s">
        <v>28</v>
      </c>
      <c r="C15" s="77">
        <v>1223</v>
      </c>
      <c r="D15" s="81">
        <v>5.8</v>
      </c>
      <c r="E15" s="75">
        <v>1282</v>
      </c>
      <c r="F15" s="81">
        <v>6.1</v>
      </c>
      <c r="G15" s="75">
        <v>2222</v>
      </c>
      <c r="H15" s="81">
        <v>10.5</v>
      </c>
      <c r="I15" s="75">
        <v>10980</v>
      </c>
      <c r="J15" s="81">
        <v>51.8</v>
      </c>
      <c r="K15" s="75">
        <v>5202</v>
      </c>
      <c r="L15" s="81">
        <v>24.6</v>
      </c>
      <c r="M15" s="75">
        <v>273</v>
      </c>
      <c r="N15" s="81">
        <v>1.3</v>
      </c>
      <c r="O15" s="75">
        <v>21182</v>
      </c>
      <c r="P15" s="76">
        <v>0.6</v>
      </c>
      <c r="Q15" s="133"/>
    </row>
    <row r="16" spans="2:17" ht="15">
      <c r="B16" s="31" t="s">
        <v>29</v>
      </c>
      <c r="C16" s="77">
        <v>3787</v>
      </c>
      <c r="D16" s="79">
        <v>1.4</v>
      </c>
      <c r="E16" s="75">
        <v>6455</v>
      </c>
      <c r="F16" s="79">
        <v>2.4</v>
      </c>
      <c r="G16" s="75">
        <v>7067</v>
      </c>
      <c r="H16" s="79">
        <v>2.6</v>
      </c>
      <c r="I16" s="75">
        <v>197565</v>
      </c>
      <c r="J16" s="79">
        <v>74.1</v>
      </c>
      <c r="K16" s="75">
        <v>50834</v>
      </c>
      <c r="L16" s="79">
        <v>19.1</v>
      </c>
      <c r="M16" s="75">
        <v>1017</v>
      </c>
      <c r="N16" s="79">
        <v>0.4</v>
      </c>
      <c r="O16" s="75">
        <v>266724</v>
      </c>
      <c r="P16" s="76">
        <v>-1.3</v>
      </c>
      <c r="Q16" s="133"/>
    </row>
    <row r="17" spans="2:17" ht="15">
      <c r="B17" s="82" t="s">
        <v>30</v>
      </c>
      <c r="C17" s="83">
        <v>1619</v>
      </c>
      <c r="D17" s="79">
        <v>0.9</v>
      </c>
      <c r="E17" s="84">
        <v>112356</v>
      </c>
      <c r="F17" s="74">
        <v>64.8</v>
      </c>
      <c r="G17" s="85">
        <v>3860</v>
      </c>
      <c r="H17" s="81">
        <v>2.2</v>
      </c>
      <c r="I17" s="85">
        <v>630</v>
      </c>
      <c r="J17" s="81">
        <v>0.4</v>
      </c>
      <c r="K17" s="85">
        <v>54887</v>
      </c>
      <c r="L17" s="81">
        <v>31.7</v>
      </c>
      <c r="M17" s="85" t="s">
        <v>51</v>
      </c>
      <c r="N17" s="81" t="s">
        <v>6</v>
      </c>
      <c r="O17" s="86">
        <v>173353</v>
      </c>
      <c r="P17" s="76">
        <v>-0.9</v>
      </c>
      <c r="Q17" s="133"/>
    </row>
    <row r="18" spans="2:17" ht="15">
      <c r="B18" s="87" t="s">
        <v>31</v>
      </c>
      <c r="C18" s="88">
        <v>303</v>
      </c>
      <c r="D18" s="81">
        <v>2.2</v>
      </c>
      <c r="E18" s="89">
        <v>544</v>
      </c>
      <c r="F18" s="81">
        <v>4</v>
      </c>
      <c r="G18" s="89">
        <v>415</v>
      </c>
      <c r="H18" s="81">
        <v>3</v>
      </c>
      <c r="I18" s="89">
        <v>4185</v>
      </c>
      <c r="J18" s="81">
        <v>30.6</v>
      </c>
      <c r="K18" s="89">
        <v>7556</v>
      </c>
      <c r="L18" s="81">
        <v>55.3</v>
      </c>
      <c r="M18" s="89">
        <v>656</v>
      </c>
      <c r="N18" s="81">
        <v>4.8</v>
      </c>
      <c r="O18" s="75">
        <v>13659</v>
      </c>
      <c r="P18" s="76">
        <v>0.2</v>
      </c>
      <c r="Q18" s="133"/>
    </row>
    <row r="19" spans="2:17" ht="15">
      <c r="B19" s="90" t="s">
        <v>47</v>
      </c>
      <c r="C19" s="88">
        <v>27905</v>
      </c>
      <c r="D19" s="81">
        <v>18.5</v>
      </c>
      <c r="E19" s="91">
        <v>116123</v>
      </c>
      <c r="F19" s="81">
        <v>76.9</v>
      </c>
      <c r="G19" s="91">
        <v>5803</v>
      </c>
      <c r="H19" s="81">
        <v>3.8</v>
      </c>
      <c r="I19" s="91">
        <v>409</v>
      </c>
      <c r="J19" s="81">
        <v>0.3</v>
      </c>
      <c r="K19" s="73">
        <v>685</v>
      </c>
      <c r="L19" s="74">
        <v>0.5</v>
      </c>
      <c r="M19" s="73">
        <v>176</v>
      </c>
      <c r="N19" s="74">
        <v>0.1</v>
      </c>
      <c r="O19" s="75">
        <v>151100</v>
      </c>
      <c r="P19" s="76">
        <v>4.2</v>
      </c>
      <c r="Q19" s="133"/>
    </row>
    <row r="20" spans="2:17" ht="15">
      <c r="B20" s="31" t="s">
        <v>32</v>
      </c>
      <c r="C20" s="77">
        <v>144</v>
      </c>
      <c r="D20" s="81">
        <v>15.2</v>
      </c>
      <c r="E20" s="75">
        <v>80</v>
      </c>
      <c r="F20" s="81">
        <v>8.4</v>
      </c>
      <c r="G20" s="75">
        <v>163</v>
      </c>
      <c r="H20" s="81">
        <v>17.2</v>
      </c>
      <c r="I20" s="75">
        <v>163</v>
      </c>
      <c r="J20" s="81">
        <v>17.2</v>
      </c>
      <c r="K20" s="75">
        <v>399</v>
      </c>
      <c r="L20" s="81">
        <v>42</v>
      </c>
      <c r="M20" s="75" t="s">
        <v>51</v>
      </c>
      <c r="N20" s="81" t="s">
        <v>6</v>
      </c>
      <c r="O20" s="75">
        <v>949</v>
      </c>
      <c r="P20" s="76">
        <v>29.8</v>
      </c>
      <c r="Q20" s="133"/>
    </row>
    <row r="21" spans="2:17" ht="15">
      <c r="B21" s="31" t="s">
        <v>33</v>
      </c>
      <c r="C21" s="77">
        <v>143</v>
      </c>
      <c r="D21" s="79">
        <v>1</v>
      </c>
      <c r="E21" s="75">
        <v>263</v>
      </c>
      <c r="F21" s="79">
        <v>1.8</v>
      </c>
      <c r="G21" s="75">
        <v>168</v>
      </c>
      <c r="H21" s="79">
        <v>1.2</v>
      </c>
      <c r="I21" s="75">
        <v>10771</v>
      </c>
      <c r="J21" s="79">
        <v>73.9</v>
      </c>
      <c r="K21" s="75">
        <v>2416</v>
      </c>
      <c r="L21" s="79">
        <v>16.6</v>
      </c>
      <c r="M21" s="75">
        <v>821</v>
      </c>
      <c r="N21" s="79">
        <v>5.6</v>
      </c>
      <c r="O21" s="75">
        <v>14581</v>
      </c>
      <c r="P21" s="76">
        <v>-3.5</v>
      </c>
      <c r="Q21" s="133"/>
    </row>
    <row r="22" spans="2:17" ht="15">
      <c r="B22" s="31" t="s">
        <v>34</v>
      </c>
      <c r="C22" s="77">
        <v>834</v>
      </c>
      <c r="D22" s="81">
        <v>1.6</v>
      </c>
      <c r="E22" s="75">
        <v>4041</v>
      </c>
      <c r="F22" s="81">
        <v>7.5</v>
      </c>
      <c r="G22" s="75">
        <v>21264</v>
      </c>
      <c r="H22" s="81">
        <v>39.5</v>
      </c>
      <c r="I22" s="75">
        <v>21928</v>
      </c>
      <c r="J22" s="81">
        <v>40.8</v>
      </c>
      <c r="K22" s="75">
        <v>5706</v>
      </c>
      <c r="L22" s="81">
        <v>10.6</v>
      </c>
      <c r="M22" s="75" t="s">
        <v>51</v>
      </c>
      <c r="N22" s="81" t="s">
        <v>6</v>
      </c>
      <c r="O22" s="75">
        <v>53773</v>
      </c>
      <c r="P22" s="76">
        <v>-6.9</v>
      </c>
      <c r="Q22" s="133"/>
    </row>
    <row r="23" spans="2:17" ht="15">
      <c r="B23" s="31" t="s">
        <v>35</v>
      </c>
      <c r="C23" s="77">
        <v>103</v>
      </c>
      <c r="D23" s="79">
        <v>1.4</v>
      </c>
      <c r="E23" s="75">
        <v>375</v>
      </c>
      <c r="F23" s="79">
        <v>5.1</v>
      </c>
      <c r="G23" s="75">
        <v>370</v>
      </c>
      <c r="H23" s="79">
        <v>5</v>
      </c>
      <c r="I23" s="75">
        <v>13</v>
      </c>
      <c r="J23" s="79">
        <v>0.2</v>
      </c>
      <c r="K23" s="75">
        <v>80</v>
      </c>
      <c r="L23" s="79">
        <v>1.1</v>
      </c>
      <c r="M23" s="75">
        <v>6411</v>
      </c>
      <c r="N23" s="79">
        <v>87.2</v>
      </c>
      <c r="O23" s="75">
        <v>7353</v>
      </c>
      <c r="P23" s="76">
        <v>6.5</v>
      </c>
      <c r="Q23" s="133"/>
    </row>
    <row r="24" spans="2:17" ht="15">
      <c r="B24" s="31" t="s">
        <v>36</v>
      </c>
      <c r="C24" s="77">
        <v>1021</v>
      </c>
      <c r="D24" s="79">
        <v>2.7</v>
      </c>
      <c r="E24" s="75">
        <v>1422</v>
      </c>
      <c r="F24" s="79">
        <v>3.8</v>
      </c>
      <c r="G24" s="75">
        <v>1580</v>
      </c>
      <c r="H24" s="79">
        <v>4.2</v>
      </c>
      <c r="I24" s="75">
        <v>6565</v>
      </c>
      <c r="J24" s="79">
        <v>17.5</v>
      </c>
      <c r="K24" s="75">
        <v>22174</v>
      </c>
      <c r="L24" s="79">
        <v>59.2</v>
      </c>
      <c r="M24" s="75">
        <v>4682</v>
      </c>
      <c r="N24" s="79">
        <v>12.5</v>
      </c>
      <c r="O24" s="75">
        <v>37444</v>
      </c>
      <c r="P24" s="76">
        <v>0.9</v>
      </c>
      <c r="Q24" s="133"/>
    </row>
    <row r="25" spans="2:17" ht="15">
      <c r="B25" s="31" t="s">
        <v>50</v>
      </c>
      <c r="C25" s="77" t="s">
        <v>6</v>
      </c>
      <c r="D25" s="81" t="s">
        <v>6</v>
      </c>
      <c r="E25" s="75" t="s">
        <v>6</v>
      </c>
      <c r="F25" s="81" t="s">
        <v>6</v>
      </c>
      <c r="G25" s="75" t="s">
        <v>6</v>
      </c>
      <c r="H25" s="81" t="s">
        <v>6</v>
      </c>
      <c r="I25" s="75" t="s">
        <v>6</v>
      </c>
      <c r="J25" s="81" t="s">
        <v>6</v>
      </c>
      <c r="K25" s="75" t="s">
        <v>6</v>
      </c>
      <c r="L25" s="81" t="s">
        <v>6</v>
      </c>
      <c r="M25" s="75" t="s">
        <v>6</v>
      </c>
      <c r="N25" s="81" t="s">
        <v>6</v>
      </c>
      <c r="O25" s="75" t="s">
        <v>6</v>
      </c>
      <c r="P25" s="92" t="s">
        <v>6</v>
      </c>
      <c r="Q25" s="133"/>
    </row>
    <row r="26" spans="2:17" ht="15">
      <c r="B26" s="31" t="s">
        <v>37</v>
      </c>
      <c r="C26" s="77">
        <v>1326</v>
      </c>
      <c r="D26" s="79">
        <v>2</v>
      </c>
      <c r="E26" s="75">
        <v>2573</v>
      </c>
      <c r="F26" s="79">
        <v>3.8</v>
      </c>
      <c r="G26" s="75">
        <v>1542</v>
      </c>
      <c r="H26" s="79">
        <v>2.3</v>
      </c>
      <c r="I26" s="75">
        <v>1454</v>
      </c>
      <c r="J26" s="79">
        <v>2.2</v>
      </c>
      <c r="K26" s="75">
        <v>16962</v>
      </c>
      <c r="L26" s="79">
        <v>25.3</v>
      </c>
      <c r="M26" s="75">
        <v>43291</v>
      </c>
      <c r="N26" s="79">
        <v>64.5</v>
      </c>
      <c r="O26" s="75">
        <v>67148</v>
      </c>
      <c r="P26" s="76">
        <v>-4.4</v>
      </c>
      <c r="Q26" s="133"/>
    </row>
    <row r="27" spans="2:17" ht="15">
      <c r="B27" s="31" t="s">
        <v>38</v>
      </c>
      <c r="C27" s="77">
        <v>799</v>
      </c>
      <c r="D27" s="79">
        <v>3</v>
      </c>
      <c r="E27" s="75">
        <v>1640</v>
      </c>
      <c r="F27" s="79">
        <v>6.1</v>
      </c>
      <c r="G27" s="75">
        <v>1988</v>
      </c>
      <c r="H27" s="79">
        <v>7.4</v>
      </c>
      <c r="I27" s="75">
        <v>7296</v>
      </c>
      <c r="J27" s="79">
        <v>27.2</v>
      </c>
      <c r="K27" s="75">
        <v>12464</v>
      </c>
      <c r="L27" s="79">
        <v>46.5</v>
      </c>
      <c r="M27" s="75">
        <v>2642</v>
      </c>
      <c r="N27" s="79">
        <v>9.8</v>
      </c>
      <c r="O27" s="75">
        <v>26830</v>
      </c>
      <c r="P27" s="76">
        <v>-1.7</v>
      </c>
      <c r="Q27" s="133"/>
    </row>
    <row r="28" spans="2:17" ht="15">
      <c r="B28" s="31" t="s">
        <v>39</v>
      </c>
      <c r="C28" s="77">
        <v>8358</v>
      </c>
      <c r="D28" s="79">
        <v>2.2</v>
      </c>
      <c r="E28" s="75">
        <v>9784</v>
      </c>
      <c r="F28" s="79">
        <v>2.5</v>
      </c>
      <c r="G28" s="75">
        <v>7065</v>
      </c>
      <c r="H28" s="79">
        <v>1.8</v>
      </c>
      <c r="I28" s="75">
        <v>316249</v>
      </c>
      <c r="J28" s="79">
        <v>82.1</v>
      </c>
      <c r="K28" s="75">
        <v>43286</v>
      </c>
      <c r="L28" s="79">
        <v>11.2</v>
      </c>
      <c r="M28" s="75">
        <v>346</v>
      </c>
      <c r="N28" s="79">
        <v>0.1</v>
      </c>
      <c r="O28" s="75">
        <v>385089</v>
      </c>
      <c r="P28" s="76">
        <v>1.4</v>
      </c>
      <c r="Q28" s="133"/>
    </row>
    <row r="29" spans="2:17" ht="15">
      <c r="B29" s="31" t="s">
        <v>40</v>
      </c>
      <c r="C29" s="77">
        <v>565</v>
      </c>
      <c r="D29" s="79">
        <v>1.8</v>
      </c>
      <c r="E29" s="75">
        <v>662</v>
      </c>
      <c r="F29" s="79">
        <v>2.1</v>
      </c>
      <c r="G29" s="75">
        <v>1104</v>
      </c>
      <c r="H29" s="79">
        <v>3.4</v>
      </c>
      <c r="I29" s="75">
        <v>8696</v>
      </c>
      <c r="J29" s="79">
        <v>27.1</v>
      </c>
      <c r="K29" s="75">
        <v>16278</v>
      </c>
      <c r="L29" s="79">
        <v>50.8</v>
      </c>
      <c r="M29" s="75">
        <v>4735</v>
      </c>
      <c r="N29" s="79">
        <v>14.8</v>
      </c>
      <c r="O29" s="75">
        <v>32039</v>
      </c>
      <c r="P29" s="76">
        <v>0</v>
      </c>
      <c r="Q29" s="133"/>
    </row>
    <row r="30" spans="2:17" ht="15">
      <c r="B30" s="82" t="s">
        <v>41</v>
      </c>
      <c r="C30" s="83">
        <v>836</v>
      </c>
      <c r="D30" s="95">
        <v>1.3</v>
      </c>
      <c r="E30" s="94">
        <v>11571</v>
      </c>
      <c r="F30" s="95">
        <v>18</v>
      </c>
      <c r="G30" s="94">
        <v>3457</v>
      </c>
      <c r="H30" s="95">
        <v>5.4</v>
      </c>
      <c r="I30" s="94">
        <v>13212</v>
      </c>
      <c r="J30" s="95">
        <v>20.5</v>
      </c>
      <c r="K30" s="94">
        <v>17782</v>
      </c>
      <c r="L30" s="95">
        <v>27.6</v>
      </c>
      <c r="M30" s="94">
        <v>17494</v>
      </c>
      <c r="N30" s="95">
        <v>27.2</v>
      </c>
      <c r="O30" s="94">
        <v>64353</v>
      </c>
      <c r="P30" s="96">
        <v>4</v>
      </c>
      <c r="Q30" s="133"/>
    </row>
    <row r="31" spans="2:17" ht="15">
      <c r="B31" s="31" t="s">
        <v>42</v>
      </c>
      <c r="C31" s="77">
        <v>321</v>
      </c>
      <c r="D31" s="79">
        <v>1.3</v>
      </c>
      <c r="E31" s="75">
        <v>539</v>
      </c>
      <c r="F31" s="79">
        <v>2.2</v>
      </c>
      <c r="G31" s="75">
        <v>768</v>
      </c>
      <c r="H31" s="79">
        <v>3.2</v>
      </c>
      <c r="I31" s="75">
        <v>6569</v>
      </c>
      <c r="J31" s="79">
        <v>27</v>
      </c>
      <c r="K31" s="75">
        <v>3514</v>
      </c>
      <c r="L31" s="79">
        <v>14.5</v>
      </c>
      <c r="M31" s="75">
        <v>12597</v>
      </c>
      <c r="N31" s="79">
        <v>51.8</v>
      </c>
      <c r="O31" s="75">
        <v>24308</v>
      </c>
      <c r="P31" s="76">
        <v>-2.6</v>
      </c>
      <c r="Q31" s="133"/>
    </row>
    <row r="32" spans="2:17" ht="15">
      <c r="B32" s="31" t="s">
        <v>43</v>
      </c>
      <c r="C32" s="77">
        <v>1458</v>
      </c>
      <c r="D32" s="79">
        <v>4.6</v>
      </c>
      <c r="E32" s="75">
        <v>731</v>
      </c>
      <c r="F32" s="79">
        <v>2.3</v>
      </c>
      <c r="G32" s="75">
        <v>2178</v>
      </c>
      <c r="H32" s="79">
        <v>6.9</v>
      </c>
      <c r="I32" s="75">
        <v>15666</v>
      </c>
      <c r="J32" s="79">
        <v>49.8</v>
      </c>
      <c r="K32" s="75">
        <v>5707</v>
      </c>
      <c r="L32" s="79">
        <v>18.1</v>
      </c>
      <c r="M32" s="75">
        <v>5748</v>
      </c>
      <c r="N32" s="79">
        <v>18.3</v>
      </c>
      <c r="O32" s="75">
        <v>31488</v>
      </c>
      <c r="P32" s="76">
        <v>4.3</v>
      </c>
      <c r="Q32" s="133"/>
    </row>
    <row r="33" spans="2:17" ht="15">
      <c r="B33" s="31" t="s">
        <v>48</v>
      </c>
      <c r="C33" s="77">
        <v>333</v>
      </c>
      <c r="D33" s="79">
        <v>1.1</v>
      </c>
      <c r="E33" s="75">
        <v>763</v>
      </c>
      <c r="F33" s="79">
        <v>2.5</v>
      </c>
      <c r="G33" s="75">
        <v>1303</v>
      </c>
      <c r="H33" s="79">
        <v>4.3</v>
      </c>
      <c r="I33" s="75">
        <v>1001</v>
      </c>
      <c r="J33" s="79">
        <v>3.3</v>
      </c>
      <c r="K33" s="75">
        <v>1605</v>
      </c>
      <c r="L33" s="79">
        <v>5.2</v>
      </c>
      <c r="M33" s="75">
        <v>25586</v>
      </c>
      <c r="N33" s="79">
        <v>83.6</v>
      </c>
      <c r="O33" s="75">
        <v>30590</v>
      </c>
      <c r="P33" s="76">
        <v>3.3</v>
      </c>
      <c r="Q33" s="133"/>
    </row>
    <row r="34" spans="2:17" ht="15">
      <c r="B34" s="97" t="s">
        <v>44</v>
      </c>
      <c r="C34" s="98">
        <v>829</v>
      </c>
      <c r="D34" s="103">
        <v>1.7</v>
      </c>
      <c r="E34" s="100">
        <v>1528</v>
      </c>
      <c r="F34" s="101">
        <v>3.2</v>
      </c>
      <c r="G34" s="102">
        <v>1327</v>
      </c>
      <c r="H34" s="103">
        <v>2.8</v>
      </c>
      <c r="I34" s="102">
        <v>1334</v>
      </c>
      <c r="J34" s="103">
        <v>2.8</v>
      </c>
      <c r="K34" s="102">
        <v>1200</v>
      </c>
      <c r="L34" s="103">
        <v>2.5</v>
      </c>
      <c r="M34" s="102">
        <v>41647</v>
      </c>
      <c r="N34" s="103">
        <v>87</v>
      </c>
      <c r="O34" s="102">
        <v>47865</v>
      </c>
      <c r="P34" s="104">
        <v>0.8</v>
      </c>
      <c r="Q34" s="133"/>
    </row>
    <row r="35" spans="2:17" ht="15">
      <c r="B35" s="105" t="s">
        <v>45</v>
      </c>
      <c r="C35" s="106">
        <v>748</v>
      </c>
      <c r="D35" s="109">
        <v>3.1</v>
      </c>
      <c r="E35" s="108">
        <v>1924</v>
      </c>
      <c r="F35" s="109">
        <v>7.9</v>
      </c>
      <c r="G35" s="108">
        <v>1073</v>
      </c>
      <c r="H35" s="109">
        <v>4.4</v>
      </c>
      <c r="I35" s="108">
        <v>577</v>
      </c>
      <c r="J35" s="109">
        <v>2.4</v>
      </c>
      <c r="K35" s="108">
        <v>2954</v>
      </c>
      <c r="L35" s="109">
        <v>12.1</v>
      </c>
      <c r="M35" s="108">
        <v>17151</v>
      </c>
      <c r="N35" s="109">
        <v>70.2</v>
      </c>
      <c r="O35" s="108">
        <v>24428</v>
      </c>
      <c r="P35" s="110">
        <v>8.3</v>
      </c>
      <c r="Q35" s="133"/>
    </row>
    <row r="36" spans="2:17" ht="15">
      <c r="B36" s="111" t="s">
        <v>46</v>
      </c>
      <c r="C36" s="112">
        <v>358</v>
      </c>
      <c r="D36" s="115">
        <v>2.8</v>
      </c>
      <c r="E36" s="114">
        <v>277</v>
      </c>
      <c r="F36" s="115">
        <v>2.1</v>
      </c>
      <c r="G36" s="114">
        <v>1235</v>
      </c>
      <c r="H36" s="115">
        <v>9.5</v>
      </c>
      <c r="I36" s="114">
        <v>2497</v>
      </c>
      <c r="J36" s="115">
        <v>19.2</v>
      </c>
      <c r="K36" s="114">
        <v>8105</v>
      </c>
      <c r="L36" s="115">
        <v>62.4</v>
      </c>
      <c r="M36" s="114">
        <v>517</v>
      </c>
      <c r="N36" s="115">
        <v>4</v>
      </c>
      <c r="O36" s="114">
        <v>12988</v>
      </c>
      <c r="P36" s="116">
        <v>2.3</v>
      </c>
      <c r="Q36" s="133"/>
    </row>
    <row r="37" ht="15">
      <c r="B37" s="3" t="s">
        <v>21</v>
      </c>
    </row>
    <row r="38" ht="15">
      <c r="B38" s="3" t="s">
        <v>22</v>
      </c>
    </row>
    <row r="39" ht="15">
      <c r="B39" s="3" t="s">
        <v>64</v>
      </c>
    </row>
    <row r="40" ht="15">
      <c r="B40" s="5" t="s">
        <v>54</v>
      </c>
    </row>
    <row r="41" ht="15" customHeight="1">
      <c r="B41" s="117" t="s">
        <v>91</v>
      </c>
    </row>
  </sheetData>
  <mergeCells count="7">
    <mergeCell ref="O4:P4"/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65"/>
  <sheetViews>
    <sheetView showGridLines="0" workbookViewId="0" topLeftCell="A1"/>
  </sheetViews>
  <sheetFormatPr defaultColWidth="8.8515625" defaultRowHeight="12.75" customHeight="1"/>
  <cols>
    <col min="1" max="1" width="3.00390625" style="3" customWidth="1"/>
    <col min="2" max="2" width="5.421875" style="3" customWidth="1"/>
    <col min="3" max="3" width="17.140625" style="3" customWidth="1"/>
    <col min="4" max="13" width="8.8515625" style="3" customWidth="1"/>
    <col min="14" max="16" width="9.140625" style="3" bestFit="1" customWidth="1"/>
    <col min="17" max="16384" width="8.8515625" style="3" customWidth="1"/>
  </cols>
  <sheetData>
    <row r="1" spans="3:13" ht="12.75" customHeight="1">
      <c r="C1" s="4"/>
      <c r="M1" s="5"/>
    </row>
    <row r="2" ht="12.75">
      <c r="C2" s="7" t="s">
        <v>77</v>
      </c>
    </row>
    <row r="3" ht="12.75" customHeight="1">
      <c r="C3" s="1" t="s">
        <v>74</v>
      </c>
    </row>
    <row r="4" ht="12.75" customHeight="1">
      <c r="C4" s="1"/>
    </row>
    <row r="5" ht="12.75" customHeight="1">
      <c r="C5" s="1"/>
    </row>
    <row r="6" ht="12.75" customHeight="1">
      <c r="C6" s="1"/>
    </row>
    <row r="7" ht="12.75" customHeight="1">
      <c r="C7" s="1"/>
    </row>
    <row r="8" ht="12.75" customHeight="1">
      <c r="C8" s="1"/>
    </row>
    <row r="9" ht="12.75" customHeight="1">
      <c r="C9" s="1"/>
    </row>
    <row r="10" ht="12.75" customHeight="1">
      <c r="C10" s="1"/>
    </row>
    <row r="11" ht="12.75" customHeight="1">
      <c r="C11" s="1"/>
    </row>
    <row r="12" ht="12.75" customHeight="1">
      <c r="C12" s="1"/>
    </row>
    <row r="13" ht="12.75" customHeight="1">
      <c r="C13" s="1"/>
    </row>
    <row r="14" ht="12.75" customHeight="1">
      <c r="C14" s="1"/>
    </row>
    <row r="15" ht="12.75" customHeight="1">
      <c r="C15" s="1"/>
    </row>
    <row r="16" ht="12.75" customHeight="1"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spans="3:16" ht="12.75" customHeight="1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3:16" ht="12.7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3:16" ht="12.75" customHeight="1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3:16" ht="12.75" customHeight="1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3:16" ht="12.75" customHeight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3:16" ht="12.75" customHeight="1"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3:16" ht="12.75" customHeight="1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3:16" ht="12.75" customHeight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3:10" ht="15" customHeight="1">
      <c r="C45" s="1" t="s">
        <v>73</v>
      </c>
      <c r="D45" s="69"/>
      <c r="E45" s="69"/>
      <c r="F45" s="69"/>
      <c r="G45" s="69"/>
      <c r="H45" s="69"/>
      <c r="I45" s="69"/>
      <c r="J45" s="69"/>
    </row>
    <row r="46" spans="3:10" ht="15" customHeight="1">
      <c r="C46" s="117" t="s">
        <v>91</v>
      </c>
      <c r="D46" s="69"/>
      <c r="E46" s="69"/>
      <c r="F46" s="69"/>
      <c r="G46" s="69"/>
      <c r="H46" s="69"/>
      <c r="I46" s="69"/>
      <c r="J46" s="69"/>
    </row>
    <row r="48" spans="3:12" ht="12.75" customHeight="1">
      <c r="C48" s="1"/>
      <c r="F48" s="134"/>
      <c r="G48" s="134"/>
      <c r="H48" s="134"/>
      <c r="I48" s="134"/>
      <c r="J48" s="134"/>
      <c r="K48" s="134"/>
      <c r="L48" s="134"/>
    </row>
    <row r="49" spans="3:12" ht="12.75" customHeight="1">
      <c r="C49" s="13" t="s">
        <v>8</v>
      </c>
      <c r="D49" s="13">
        <v>2018</v>
      </c>
      <c r="E49" s="13">
        <v>2021</v>
      </c>
      <c r="F49" s="13">
        <v>2022</v>
      </c>
      <c r="G49" s="134"/>
      <c r="H49" s="134"/>
      <c r="I49" s="134"/>
      <c r="J49" s="134"/>
      <c r="K49" s="135"/>
      <c r="L49" s="135"/>
    </row>
    <row r="50" spans="1:12" ht="12.75" customHeight="1">
      <c r="A50" s="3" t="s">
        <v>68</v>
      </c>
      <c r="C50" s="123" t="s">
        <v>58</v>
      </c>
      <c r="D50" s="124">
        <v>59.5</v>
      </c>
      <c r="E50" s="124">
        <v>62.5</v>
      </c>
      <c r="F50" s="124">
        <v>67</v>
      </c>
      <c r="G50" s="136"/>
      <c r="H50" s="20"/>
      <c r="I50" s="20"/>
      <c r="J50" s="20"/>
      <c r="K50" s="20"/>
      <c r="L50" s="20"/>
    </row>
    <row r="51" spans="3:12" ht="12.75" customHeight="1">
      <c r="C51" s="125" t="s">
        <v>9</v>
      </c>
      <c r="D51" s="126">
        <v>186.9</v>
      </c>
      <c r="E51" s="126">
        <v>360.2</v>
      </c>
      <c r="F51" s="126">
        <v>320.3</v>
      </c>
      <c r="G51" s="136"/>
      <c r="H51" s="20"/>
      <c r="I51" s="20"/>
      <c r="J51" s="20"/>
      <c r="K51" s="20"/>
      <c r="L51" s="20"/>
    </row>
    <row r="52" spans="1:12" ht="12.75" customHeight="1">
      <c r="A52" s="3" t="s">
        <v>68</v>
      </c>
      <c r="C52" s="125" t="s">
        <v>10</v>
      </c>
      <c r="D52" s="126">
        <v>89.7</v>
      </c>
      <c r="E52" s="126">
        <v>92.3</v>
      </c>
      <c r="F52" s="126">
        <v>87.7</v>
      </c>
      <c r="G52" s="136"/>
      <c r="H52" s="20"/>
      <c r="I52" s="20"/>
      <c r="J52" s="20"/>
      <c r="K52" s="20"/>
      <c r="L52" s="20"/>
    </row>
    <row r="53" spans="3:12" ht="12.75" customHeight="1">
      <c r="C53" s="125" t="s">
        <v>11</v>
      </c>
      <c r="D53" s="126">
        <v>592.3</v>
      </c>
      <c r="E53" s="126">
        <v>673.7</v>
      </c>
      <c r="F53" s="126">
        <v>702.6</v>
      </c>
      <c r="G53" s="136"/>
      <c r="H53" s="20"/>
      <c r="I53" s="20"/>
      <c r="J53" s="20"/>
      <c r="K53" s="20"/>
      <c r="L53" s="20"/>
    </row>
    <row r="54" spans="3:12" ht="12.75" customHeight="1">
      <c r="C54" s="125" t="s">
        <v>12</v>
      </c>
      <c r="D54" s="126">
        <v>502.2</v>
      </c>
      <c r="E54" s="126">
        <v>365.4</v>
      </c>
      <c r="F54" s="126">
        <v>367.8</v>
      </c>
      <c r="G54" s="136"/>
      <c r="H54" s="20"/>
      <c r="I54" s="20"/>
      <c r="J54" s="20"/>
      <c r="K54" s="20"/>
      <c r="L54" s="20"/>
    </row>
    <row r="55" spans="3:12" ht="12.75" customHeight="1">
      <c r="C55" s="137" t="s">
        <v>13</v>
      </c>
      <c r="D55" s="138">
        <v>333.1</v>
      </c>
      <c r="E55" s="138">
        <v>367.2</v>
      </c>
      <c r="F55" s="138">
        <v>374.9</v>
      </c>
      <c r="G55" s="136"/>
      <c r="H55" s="20"/>
      <c r="I55" s="20"/>
      <c r="J55" s="20"/>
      <c r="K55" s="20"/>
      <c r="L55" s="20"/>
    </row>
    <row r="56" spans="3:12" ht="12.75" customHeight="1">
      <c r="C56" s="139" t="s">
        <v>4</v>
      </c>
      <c r="D56" s="140">
        <v>1763.7</v>
      </c>
      <c r="E56" s="140">
        <v>1921.2</v>
      </c>
      <c r="F56" s="140">
        <v>1920.2</v>
      </c>
      <c r="G56" s="136"/>
      <c r="H56" s="20"/>
      <c r="I56" s="20"/>
      <c r="J56" s="20"/>
      <c r="K56" s="122"/>
      <c r="L56" s="122"/>
    </row>
    <row r="57" spans="4:12" ht="12.75" customHeight="1">
      <c r="D57" s="141"/>
      <c r="F57" s="134"/>
      <c r="G57" s="134"/>
      <c r="H57" s="122"/>
      <c r="I57" s="122"/>
      <c r="J57" s="122"/>
      <c r="K57" s="122"/>
      <c r="L57" s="122"/>
    </row>
    <row r="58" spans="3:12" ht="12.75" customHeight="1">
      <c r="C58" s="5"/>
      <c r="D58" s="142"/>
      <c r="E58" s="142"/>
      <c r="F58" s="142"/>
      <c r="G58" s="6"/>
      <c r="H58" s="143"/>
      <c r="I58" s="143"/>
      <c r="J58" s="122"/>
      <c r="K58" s="122"/>
      <c r="L58" s="122"/>
    </row>
    <row r="59" spans="4:12" ht="12.75" customHeight="1">
      <c r="D59" s="142"/>
      <c r="E59" s="142"/>
      <c r="F59" s="142"/>
      <c r="G59" s="134"/>
      <c r="H59" s="122"/>
      <c r="I59" s="122"/>
      <c r="J59" s="122"/>
      <c r="K59" s="122"/>
      <c r="L59" s="122"/>
    </row>
    <row r="60" spans="4:6" ht="12.75" customHeight="1">
      <c r="D60" s="142"/>
      <c r="E60" s="142"/>
      <c r="F60" s="142"/>
    </row>
    <row r="61" spans="4:6" ht="12.75" customHeight="1">
      <c r="D61" s="142"/>
      <c r="E61" s="142"/>
      <c r="F61" s="142"/>
    </row>
    <row r="62" spans="4:6" ht="12.75" customHeight="1">
      <c r="D62" s="142"/>
      <c r="E62" s="142"/>
      <c r="F62" s="142"/>
    </row>
    <row r="63" spans="4:6" ht="12.75" customHeight="1">
      <c r="D63" s="142"/>
      <c r="E63" s="142"/>
      <c r="F63" s="142"/>
    </row>
    <row r="64" spans="4:6" ht="12.75" customHeight="1">
      <c r="D64" s="142"/>
      <c r="E64" s="142"/>
      <c r="F64" s="142"/>
    </row>
    <row r="65" spans="4:6" ht="12.75" customHeight="1">
      <c r="D65" s="142"/>
      <c r="E65" s="142"/>
      <c r="F65" s="14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M55"/>
  <sheetViews>
    <sheetView showGridLines="0" workbookViewId="0" topLeftCell="A1"/>
  </sheetViews>
  <sheetFormatPr defaultColWidth="8.8515625" defaultRowHeight="15"/>
  <cols>
    <col min="1" max="1" width="3.7109375" style="69" customWidth="1"/>
    <col min="2" max="2" width="22.28125" style="69" customWidth="1"/>
    <col min="3" max="7" width="9.28125" style="69" customWidth="1"/>
    <col min="8" max="9" width="10.57421875" style="69" bestFit="1" customWidth="1"/>
    <col min="10" max="16384" width="8.8515625" style="69" customWidth="1"/>
  </cols>
  <sheetData>
    <row r="1" ht="15">
      <c r="B1" s="4"/>
    </row>
    <row r="2" ht="15">
      <c r="B2" s="70" t="s">
        <v>78</v>
      </c>
    </row>
    <row r="3" spans="2:8" ht="15">
      <c r="B3" s="2" t="s">
        <v>74</v>
      </c>
      <c r="H3" s="144"/>
    </row>
    <row r="4" spans="2:9" ht="76.5">
      <c r="B4" s="145" t="s">
        <v>14</v>
      </c>
      <c r="C4" s="146">
        <v>2018</v>
      </c>
      <c r="D4" s="145">
        <v>2019</v>
      </c>
      <c r="E4" s="145">
        <v>2020</v>
      </c>
      <c r="F4" s="145">
        <v>2021</v>
      </c>
      <c r="G4" s="147">
        <v>2022</v>
      </c>
      <c r="H4" s="148" t="s">
        <v>70</v>
      </c>
      <c r="I4" s="149" t="s">
        <v>71</v>
      </c>
    </row>
    <row r="5" spans="2:13" ht="15">
      <c r="B5" s="150" t="s">
        <v>15</v>
      </c>
      <c r="C5" s="151">
        <v>350.5</v>
      </c>
      <c r="D5" s="152">
        <v>380.7</v>
      </c>
      <c r="E5" s="152">
        <v>355.7</v>
      </c>
      <c r="F5" s="152">
        <v>304.3</v>
      </c>
      <c r="G5" s="153">
        <v>346.2</v>
      </c>
      <c r="H5" s="154">
        <f>(POWER(F5/C5,1/3)-1)*100</f>
        <v>-4.602284070308249</v>
      </c>
      <c r="I5" s="154">
        <f>(G5/F5-1)*100</f>
        <v>13.769306605323695</v>
      </c>
      <c r="J5" s="155"/>
      <c r="K5" s="156"/>
      <c r="M5" s="157"/>
    </row>
    <row r="6" spans="2:13" ht="15">
      <c r="B6" s="158" t="s">
        <v>16</v>
      </c>
      <c r="C6" s="159">
        <v>742.7</v>
      </c>
      <c r="D6" s="160">
        <v>793.1</v>
      </c>
      <c r="E6" s="160">
        <v>851.7</v>
      </c>
      <c r="F6" s="160">
        <v>928.3</v>
      </c>
      <c r="G6" s="161">
        <v>837.7</v>
      </c>
      <c r="H6" s="162">
        <f aca="true" t="shared" si="0" ref="H6:H11">(POWER(F6/C6,1/3)-1)*100</f>
        <v>7.71883360929726</v>
      </c>
      <c r="I6" s="162">
        <f aca="true" t="shared" si="1" ref="I6:I11">(G6/F6-1)*100</f>
        <v>-9.759775934503923</v>
      </c>
      <c r="J6" s="155"/>
      <c r="K6" s="156"/>
      <c r="L6" s="163"/>
      <c r="M6" s="157"/>
    </row>
    <row r="7" spans="2:13" ht="15">
      <c r="B7" s="158" t="s">
        <v>17</v>
      </c>
      <c r="C7" s="159">
        <v>331.4</v>
      </c>
      <c r="D7" s="160">
        <v>350</v>
      </c>
      <c r="E7" s="160">
        <v>337.2</v>
      </c>
      <c r="F7" s="160">
        <v>400.7</v>
      </c>
      <c r="G7" s="161">
        <v>448.4</v>
      </c>
      <c r="H7" s="162">
        <f>(POWER(F7/C7,1/3)-1)*100</f>
        <v>6.534174770370194</v>
      </c>
      <c r="I7" s="162">
        <f t="shared" si="1"/>
        <v>11.90416770651359</v>
      </c>
      <c r="J7" s="155"/>
      <c r="K7" s="156"/>
      <c r="M7" s="157"/>
    </row>
    <row r="8" spans="2:13" ht="15">
      <c r="B8" s="158" t="s">
        <v>18</v>
      </c>
      <c r="C8" s="159">
        <v>256.4</v>
      </c>
      <c r="D8" s="160">
        <v>219.8</v>
      </c>
      <c r="E8" s="160">
        <v>181.9</v>
      </c>
      <c r="F8" s="160">
        <v>193.5</v>
      </c>
      <c r="G8" s="161">
        <v>183.2</v>
      </c>
      <c r="H8" s="162">
        <f t="shared" si="0"/>
        <v>-8.9553740109939</v>
      </c>
      <c r="I8" s="162">
        <f t="shared" si="1"/>
        <v>-5.32299741602068</v>
      </c>
      <c r="J8" s="155"/>
      <c r="K8" s="156"/>
      <c r="M8" s="157"/>
    </row>
    <row r="9" spans="2:13" ht="15">
      <c r="B9" s="158" t="s">
        <v>19</v>
      </c>
      <c r="C9" s="159">
        <v>76.4</v>
      </c>
      <c r="D9" s="160">
        <v>68.7</v>
      </c>
      <c r="E9" s="160">
        <v>68.5</v>
      </c>
      <c r="F9" s="160">
        <v>84.6</v>
      </c>
      <c r="G9" s="161">
        <v>94.5</v>
      </c>
      <c r="H9" s="162">
        <f t="shared" si="0"/>
        <v>3.4567905370393337</v>
      </c>
      <c r="I9" s="162">
        <f t="shared" si="1"/>
        <v>11.70212765957448</v>
      </c>
      <c r="J9" s="155"/>
      <c r="K9" s="156"/>
      <c r="L9" s="163"/>
      <c r="M9" s="157"/>
    </row>
    <row r="10" spans="2:13" ht="15">
      <c r="B10" s="150" t="s">
        <v>7</v>
      </c>
      <c r="C10" s="164">
        <v>6.2</v>
      </c>
      <c r="D10" s="165">
        <v>7.7</v>
      </c>
      <c r="E10" s="165">
        <v>8.5</v>
      </c>
      <c r="F10" s="165">
        <v>9.7</v>
      </c>
      <c r="G10" s="166">
        <v>10.2</v>
      </c>
      <c r="H10" s="167">
        <f t="shared" si="0"/>
        <v>16.089608946568788</v>
      </c>
      <c r="I10" s="167">
        <f t="shared" si="1"/>
        <v>5.154639175257736</v>
      </c>
      <c r="J10" s="155"/>
      <c r="K10" s="156"/>
      <c r="M10" s="157"/>
    </row>
    <row r="11" spans="2:13" ht="15">
      <c r="B11" s="168" t="s">
        <v>4</v>
      </c>
      <c r="C11" s="169">
        <v>1763.7</v>
      </c>
      <c r="D11" s="170">
        <v>1819.9</v>
      </c>
      <c r="E11" s="170">
        <v>1803.6</v>
      </c>
      <c r="F11" s="170">
        <v>1921.2</v>
      </c>
      <c r="G11" s="171">
        <v>1920.2</v>
      </c>
      <c r="H11" s="172">
        <f t="shared" si="0"/>
        <v>2.8922397515763976</v>
      </c>
      <c r="I11" s="172">
        <f t="shared" si="1"/>
        <v>-0.05205080158234843</v>
      </c>
      <c r="J11" s="155"/>
      <c r="K11" s="156"/>
      <c r="M11" s="157"/>
    </row>
    <row r="12" spans="2:11" ht="15" customHeight="1">
      <c r="B12" s="1" t="s">
        <v>55</v>
      </c>
      <c r="J12" s="2"/>
      <c r="K12" s="156"/>
    </row>
    <row r="13" spans="2:11" ht="15" customHeight="1">
      <c r="B13" s="117" t="s">
        <v>92</v>
      </c>
      <c r="C13" s="118"/>
      <c r="D13" s="118"/>
      <c r="E13" s="118"/>
      <c r="F13" s="118"/>
      <c r="G13" s="118"/>
      <c r="H13" s="118"/>
      <c r="I13" s="118"/>
      <c r="J13" s="118"/>
      <c r="K13" s="156"/>
    </row>
    <row r="14" ht="15">
      <c r="K14" s="156"/>
    </row>
    <row r="15" spans="2:11" ht="15">
      <c r="B15" s="2"/>
      <c r="C15" s="2"/>
      <c r="D15" s="2"/>
      <c r="E15" s="2"/>
      <c r="F15" s="2"/>
      <c r="G15" s="2"/>
      <c r="H15" s="2"/>
      <c r="I15" s="2"/>
      <c r="J15" s="2"/>
      <c r="K15" s="156"/>
    </row>
    <row r="16" spans="3:11" ht="15">
      <c r="C16" s="49"/>
      <c r="K16" s="156"/>
    </row>
    <row r="17" ht="15">
      <c r="C17" s="49"/>
    </row>
    <row r="18" ht="15">
      <c r="B18" s="49"/>
    </row>
    <row r="20" ht="15">
      <c r="B20" s="173"/>
    </row>
    <row r="22" spans="2:8" ht="15">
      <c r="B22" s="174"/>
      <c r="H22" s="175"/>
    </row>
    <row r="23" spans="2:8" ht="15">
      <c r="B23" s="49"/>
      <c r="H23" s="176"/>
    </row>
    <row r="24" spans="2:8" ht="15">
      <c r="B24" s="49"/>
      <c r="H24" s="176"/>
    </row>
    <row r="25" spans="2:8" ht="15">
      <c r="B25" s="49"/>
      <c r="H25" s="176"/>
    </row>
    <row r="26" spans="2:8" ht="15">
      <c r="B26" s="49"/>
      <c r="H26" s="176"/>
    </row>
    <row r="27" spans="2:8" ht="15">
      <c r="B27" s="49"/>
      <c r="C27" s="176"/>
      <c r="D27" s="176"/>
      <c r="E27" s="176"/>
      <c r="F27" s="176"/>
      <c r="G27" s="176"/>
      <c r="H27" s="176"/>
    </row>
    <row r="28" spans="2:8" ht="15">
      <c r="B28" s="49"/>
      <c r="C28" s="176"/>
      <c r="D28" s="176"/>
      <c r="E28" s="176"/>
      <c r="F28" s="176"/>
      <c r="G28" s="176"/>
      <c r="H28" s="176"/>
    </row>
    <row r="29" spans="2:8" ht="15">
      <c r="B29" s="49"/>
      <c r="C29" s="176"/>
      <c r="D29" s="176"/>
      <c r="E29" s="176"/>
      <c r="F29" s="176"/>
      <c r="G29" s="176"/>
      <c r="H29" s="176"/>
    </row>
    <row r="30" spans="2:8" ht="15">
      <c r="B30" s="49"/>
      <c r="C30" s="176"/>
      <c r="D30" s="176"/>
      <c r="E30" s="176"/>
      <c r="F30" s="176"/>
      <c r="G30" s="176"/>
      <c r="H30" s="176"/>
    </row>
    <row r="31" spans="2:8" ht="15">
      <c r="B31" s="49"/>
      <c r="C31" s="176"/>
      <c r="D31" s="176"/>
      <c r="E31" s="176"/>
      <c r="F31" s="176"/>
      <c r="G31" s="176"/>
      <c r="H31" s="176"/>
    </row>
    <row r="32" spans="2:8" ht="15">
      <c r="B32" s="49"/>
      <c r="C32" s="176"/>
      <c r="D32" s="176"/>
      <c r="E32" s="176"/>
      <c r="F32" s="176"/>
      <c r="G32" s="176"/>
      <c r="H32" s="176"/>
    </row>
    <row r="33" spans="2:8" ht="15">
      <c r="B33" s="49"/>
      <c r="C33" s="176"/>
      <c r="D33" s="176"/>
      <c r="E33" s="176"/>
      <c r="F33" s="176"/>
      <c r="G33" s="176"/>
      <c r="H33" s="176"/>
    </row>
    <row r="34" spans="2:8" ht="15">
      <c r="B34" s="49"/>
      <c r="C34" s="176"/>
      <c r="D34" s="176"/>
      <c r="E34" s="176"/>
      <c r="F34" s="176"/>
      <c r="G34" s="176"/>
      <c r="H34" s="176"/>
    </row>
    <row r="35" spans="2:8" ht="15">
      <c r="B35" s="49"/>
      <c r="C35" s="176"/>
      <c r="D35" s="176"/>
      <c r="E35" s="176"/>
      <c r="F35" s="176"/>
      <c r="G35" s="176"/>
      <c r="H35" s="176"/>
    </row>
    <row r="37" ht="15">
      <c r="B37" s="49"/>
    </row>
    <row r="38" ht="15">
      <c r="B38" s="49"/>
    </row>
    <row r="39" ht="15">
      <c r="B39" s="49"/>
    </row>
    <row r="42" spans="2:11" ht="15">
      <c r="B42" s="174"/>
      <c r="C42" s="175"/>
      <c r="D42" s="175"/>
      <c r="E42" s="175"/>
      <c r="F42" s="175"/>
      <c r="G42" s="175"/>
      <c r="H42" s="175"/>
      <c r="I42" s="175"/>
      <c r="J42" s="175"/>
      <c r="K42" s="177"/>
    </row>
    <row r="43" spans="2:11" ht="15">
      <c r="B43" s="173"/>
      <c r="C43" s="178"/>
      <c r="D43" s="178"/>
      <c r="E43" s="178"/>
      <c r="F43" s="178"/>
      <c r="G43" s="178"/>
      <c r="H43" s="178"/>
      <c r="I43" s="178"/>
      <c r="J43" s="178"/>
      <c r="K43" s="179"/>
    </row>
    <row r="44" spans="2:11" ht="15">
      <c r="B44" s="173"/>
      <c r="C44" s="178"/>
      <c r="D44" s="178"/>
      <c r="E44" s="178"/>
      <c r="F44" s="178"/>
      <c r="G44" s="178"/>
      <c r="H44" s="178"/>
      <c r="I44" s="178"/>
      <c r="J44" s="178"/>
      <c r="K44" s="179"/>
    </row>
    <row r="45" spans="2:11" ht="15">
      <c r="B45" s="173"/>
      <c r="C45" s="178"/>
      <c r="D45" s="178"/>
      <c r="E45" s="178"/>
      <c r="F45" s="178"/>
      <c r="G45" s="178"/>
      <c r="H45" s="178"/>
      <c r="I45" s="178"/>
      <c r="J45" s="178"/>
      <c r="K45" s="179"/>
    </row>
    <row r="46" spans="2:11" ht="15">
      <c r="B46" s="173"/>
      <c r="C46" s="178"/>
      <c r="D46" s="178"/>
      <c r="E46" s="178"/>
      <c r="F46" s="178"/>
      <c r="G46" s="178"/>
      <c r="H46" s="178"/>
      <c r="I46" s="178"/>
      <c r="J46" s="178"/>
      <c r="K46" s="179"/>
    </row>
    <row r="47" spans="2:11" ht="15">
      <c r="B47" s="173"/>
      <c r="C47" s="178"/>
      <c r="D47" s="178"/>
      <c r="E47" s="178"/>
      <c r="F47" s="178"/>
      <c r="G47" s="178"/>
      <c r="H47" s="178"/>
      <c r="I47" s="178"/>
      <c r="J47" s="178"/>
      <c r="K47" s="179"/>
    </row>
    <row r="48" spans="2:11" ht="15">
      <c r="B48" s="173"/>
      <c r="C48" s="178"/>
      <c r="D48" s="178"/>
      <c r="E48" s="178"/>
      <c r="F48" s="178"/>
      <c r="G48" s="178"/>
      <c r="H48" s="178"/>
      <c r="I48" s="178"/>
      <c r="J48" s="178"/>
      <c r="K48" s="179"/>
    </row>
    <row r="49" spans="2:11" ht="15">
      <c r="B49" s="173"/>
      <c r="C49" s="178"/>
      <c r="D49" s="178"/>
      <c r="E49" s="178"/>
      <c r="F49" s="178"/>
      <c r="G49" s="178"/>
      <c r="H49" s="178"/>
      <c r="I49" s="178"/>
      <c r="J49" s="178"/>
      <c r="K49" s="179"/>
    </row>
    <row r="50" spans="2:11" ht="15">
      <c r="B50" s="173"/>
      <c r="C50" s="178"/>
      <c r="D50" s="178"/>
      <c r="E50" s="178"/>
      <c r="F50" s="178"/>
      <c r="G50" s="178"/>
      <c r="H50" s="178"/>
      <c r="I50" s="178"/>
      <c r="J50" s="178"/>
      <c r="K50" s="179"/>
    </row>
    <row r="51" spans="2:11" ht="15">
      <c r="B51" s="173"/>
      <c r="C51" s="178"/>
      <c r="D51" s="178"/>
      <c r="E51" s="178"/>
      <c r="F51" s="178"/>
      <c r="G51" s="178"/>
      <c r="H51" s="178"/>
      <c r="I51" s="178"/>
      <c r="J51" s="178"/>
      <c r="K51" s="179"/>
    </row>
    <row r="52" spans="2:11" ht="15">
      <c r="B52" s="173"/>
      <c r="C52" s="178"/>
      <c r="D52" s="178"/>
      <c r="E52" s="178"/>
      <c r="F52" s="178"/>
      <c r="G52" s="178"/>
      <c r="H52" s="178"/>
      <c r="I52" s="178"/>
      <c r="J52" s="178"/>
      <c r="K52" s="179"/>
    </row>
    <row r="53" spans="2:11" ht="15">
      <c r="B53" s="173"/>
      <c r="C53" s="178"/>
      <c r="D53" s="178"/>
      <c r="E53" s="178"/>
      <c r="F53" s="178"/>
      <c r="G53" s="178"/>
      <c r="H53" s="178"/>
      <c r="I53" s="178"/>
      <c r="J53" s="178"/>
      <c r="K53" s="179"/>
    </row>
    <row r="54" spans="2:11" ht="15">
      <c r="B54" s="173"/>
      <c r="C54" s="178"/>
      <c r="D54" s="178"/>
      <c r="E54" s="178"/>
      <c r="F54" s="178"/>
      <c r="G54" s="178"/>
      <c r="H54" s="178"/>
      <c r="I54" s="178"/>
      <c r="J54" s="178"/>
      <c r="K54" s="179"/>
    </row>
    <row r="55" spans="2:11" ht="15">
      <c r="B55" s="173"/>
      <c r="C55" s="178"/>
      <c r="D55" s="178"/>
      <c r="E55" s="178"/>
      <c r="F55" s="178"/>
      <c r="G55" s="178"/>
      <c r="H55" s="178"/>
      <c r="I55" s="178"/>
      <c r="J55" s="178"/>
      <c r="K55" s="17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C1:AB69"/>
  <sheetViews>
    <sheetView showGridLines="0" workbookViewId="0" topLeftCell="A1"/>
  </sheetViews>
  <sheetFormatPr defaultColWidth="11.421875" defaultRowHeight="15"/>
  <cols>
    <col min="1" max="1" width="2.8515625" style="210" customWidth="1"/>
    <col min="2" max="2" width="5.140625" style="210" customWidth="1"/>
    <col min="3" max="3" width="16.00390625" style="210" customWidth="1"/>
    <col min="4" max="6" width="6.7109375" style="210" customWidth="1"/>
    <col min="7" max="16" width="11.421875" style="210" customWidth="1"/>
    <col min="17" max="17" width="7.8515625" style="210" bestFit="1" customWidth="1"/>
    <col min="18" max="25" width="7.7109375" style="210" customWidth="1"/>
    <col min="26" max="28" width="7.8515625" style="210" bestFit="1" customWidth="1"/>
    <col min="29" max="16384" width="11.421875" style="210" customWidth="1"/>
  </cols>
  <sheetData>
    <row r="1" spans="3:17" ht="11.25" customHeight="1">
      <c r="C1" s="4"/>
      <c r="Q1" s="180"/>
    </row>
    <row r="2" ht="12.75">
      <c r="C2" s="181" t="s">
        <v>80</v>
      </c>
    </row>
    <row r="3" ht="12.75">
      <c r="C3" s="211" t="s">
        <v>79</v>
      </c>
    </row>
    <row r="4" ht="12.75">
      <c r="C4" s="211"/>
    </row>
    <row r="5" ht="12.75">
      <c r="C5" s="211"/>
    </row>
    <row r="6" ht="12.75">
      <c r="C6" s="211"/>
    </row>
    <row r="7" ht="12.75">
      <c r="C7" s="211"/>
    </row>
    <row r="8" ht="12.75">
      <c r="C8" s="211"/>
    </row>
    <row r="9" ht="12.75">
      <c r="Q9" s="182"/>
    </row>
    <row r="10" ht="12.75">
      <c r="Q10" s="182"/>
    </row>
    <row r="11" ht="12.75">
      <c r="Q11" s="182"/>
    </row>
    <row r="12" ht="12.75">
      <c r="Q12" s="182"/>
    </row>
    <row r="13" ht="12.75">
      <c r="Q13" s="182"/>
    </row>
    <row r="14" ht="12.75">
      <c r="Q14" s="182"/>
    </row>
    <row r="15" ht="12.75">
      <c r="Q15" s="182"/>
    </row>
    <row r="16" ht="12.75">
      <c r="Q16" s="182"/>
    </row>
    <row r="17" ht="12.75">
      <c r="Q17" s="182"/>
    </row>
    <row r="18" ht="12.75">
      <c r="Q18" s="182"/>
    </row>
    <row r="19" ht="12.75">
      <c r="Q19" s="182"/>
    </row>
    <row r="20" ht="12.75">
      <c r="Q20" s="182"/>
    </row>
    <row r="21" ht="12.75">
      <c r="Q21" s="182"/>
    </row>
    <row r="22" ht="12.75">
      <c r="Q22" s="182"/>
    </row>
    <row r="23" ht="12.75">
      <c r="Q23" s="182"/>
    </row>
    <row r="24" ht="12.75">
      <c r="Q24" s="182"/>
    </row>
    <row r="25" ht="12.75">
      <c r="Q25" s="182"/>
    </row>
    <row r="26" ht="12.75">
      <c r="Q26" s="182"/>
    </row>
    <row r="27" ht="12.75">
      <c r="Q27" s="182"/>
    </row>
    <row r="28" ht="12.75">
      <c r="Q28" s="182"/>
    </row>
    <row r="29" ht="12.75">
      <c r="Q29" s="182"/>
    </row>
    <row r="30" ht="12.75">
      <c r="Q30" s="182"/>
    </row>
    <row r="31" ht="12.75">
      <c r="Q31" s="182"/>
    </row>
    <row r="32" ht="12.75">
      <c r="Q32" s="182"/>
    </row>
    <row r="33" ht="12.75">
      <c r="Q33" s="182"/>
    </row>
    <row r="34" ht="12.75">
      <c r="Q34" s="182"/>
    </row>
    <row r="35" ht="12.75">
      <c r="Q35" s="182"/>
    </row>
    <row r="36" ht="12.75">
      <c r="Q36" s="182"/>
    </row>
    <row r="37" ht="12.75">
      <c r="Q37" s="182"/>
    </row>
    <row r="38" ht="12.75">
      <c r="Q38" s="182"/>
    </row>
    <row r="39" ht="12.75">
      <c r="Q39" s="182"/>
    </row>
    <row r="40" ht="12.75">
      <c r="Q40" s="182"/>
    </row>
    <row r="41" ht="12.75">
      <c r="Q41" s="182"/>
    </row>
    <row r="42" ht="12.75">
      <c r="Q42" s="182"/>
    </row>
    <row r="43" ht="12.75">
      <c r="Q43" s="182"/>
    </row>
    <row r="44" ht="12.75">
      <c r="Q44" s="182"/>
    </row>
    <row r="45" ht="12.75">
      <c r="Q45" s="182"/>
    </row>
    <row r="46" ht="12.75">
      <c r="Q46" s="182"/>
    </row>
    <row r="47" spans="3:17" ht="15" customHeight="1">
      <c r="C47" s="1" t="s">
        <v>55</v>
      </c>
      <c r="Q47" s="182"/>
    </row>
    <row r="48" spans="3:17" ht="15" customHeight="1">
      <c r="C48" s="183" t="s">
        <v>92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Q48" s="182"/>
    </row>
    <row r="49" ht="15">
      <c r="Q49" s="182"/>
    </row>
    <row r="50" spans="3:14" ht="15">
      <c r="C50" s="185" t="s">
        <v>14</v>
      </c>
      <c r="D50" s="185">
        <v>2018</v>
      </c>
      <c r="E50" s="185">
        <v>2021</v>
      </c>
      <c r="F50" s="185">
        <v>2022</v>
      </c>
      <c r="H50" s="212"/>
      <c r="I50" s="212"/>
      <c r="J50" s="212"/>
      <c r="K50" s="186"/>
      <c r="L50" s="186"/>
      <c r="M50" s="186"/>
      <c r="N50" s="186"/>
    </row>
    <row r="51" spans="3:14" ht="15">
      <c r="C51" s="187" t="s">
        <v>15</v>
      </c>
      <c r="D51" s="213">
        <v>19.9</v>
      </c>
      <c r="E51" s="213">
        <v>15.8</v>
      </c>
      <c r="F51" s="213">
        <v>18</v>
      </c>
      <c r="H51" s="214"/>
      <c r="I51" s="214"/>
      <c r="J51" s="214"/>
      <c r="K51" s="215"/>
      <c r="L51" s="215"/>
      <c r="M51" s="215"/>
      <c r="N51" s="215"/>
    </row>
    <row r="52" spans="3:14" ht="15">
      <c r="C52" s="188" t="s">
        <v>16</v>
      </c>
      <c r="D52" s="216">
        <v>42.1</v>
      </c>
      <c r="E52" s="216">
        <v>48.3</v>
      </c>
      <c r="F52" s="216">
        <v>43.6</v>
      </c>
      <c r="H52" s="214"/>
      <c r="I52" s="214"/>
      <c r="J52" s="214"/>
      <c r="K52" s="215"/>
      <c r="L52" s="215"/>
      <c r="M52" s="215"/>
      <c r="N52" s="215"/>
    </row>
    <row r="53" spans="3:14" ht="15">
      <c r="C53" s="188" t="s">
        <v>17</v>
      </c>
      <c r="D53" s="216">
        <v>18.8</v>
      </c>
      <c r="E53" s="216">
        <v>20.9</v>
      </c>
      <c r="F53" s="216">
        <v>23.4</v>
      </c>
      <c r="H53" s="214"/>
      <c r="I53" s="214"/>
      <c r="J53" s="214"/>
      <c r="K53" s="215"/>
      <c r="L53" s="215"/>
      <c r="M53" s="215"/>
      <c r="N53" s="215"/>
    </row>
    <row r="54" spans="3:14" ht="15">
      <c r="C54" s="189" t="s">
        <v>18</v>
      </c>
      <c r="D54" s="217">
        <v>14.5</v>
      </c>
      <c r="E54" s="217">
        <v>10.1</v>
      </c>
      <c r="F54" s="217">
        <v>9.5</v>
      </c>
      <c r="H54" s="214"/>
      <c r="I54" s="214"/>
      <c r="J54" s="214"/>
      <c r="K54" s="215"/>
      <c r="L54" s="215"/>
      <c r="M54" s="215"/>
      <c r="N54" s="215"/>
    </row>
    <row r="55" spans="3:14" ht="15">
      <c r="C55" s="190" t="s">
        <v>19</v>
      </c>
      <c r="D55" s="218">
        <v>4.3</v>
      </c>
      <c r="E55" s="218">
        <v>4.4</v>
      </c>
      <c r="F55" s="218">
        <v>4.9</v>
      </c>
      <c r="H55" s="214"/>
      <c r="I55" s="214"/>
      <c r="J55" s="214"/>
      <c r="K55" s="215"/>
      <c r="L55" s="215"/>
      <c r="M55" s="215"/>
      <c r="N55" s="215"/>
    </row>
    <row r="57" spans="4:24" s="191" customFormat="1" ht="15">
      <c r="D57" s="210"/>
      <c r="E57" s="210"/>
      <c r="M57" s="210"/>
      <c r="N57" s="210"/>
      <c r="P57" s="210"/>
      <c r="Q57" s="210"/>
      <c r="R57" s="210"/>
      <c r="S57" s="210"/>
      <c r="T57" s="210"/>
      <c r="U57" s="210"/>
      <c r="V57" s="210"/>
      <c r="W57" s="210"/>
      <c r="X57" s="210"/>
    </row>
    <row r="58" spans="4:5" ht="15">
      <c r="D58" s="191"/>
      <c r="E58" s="191"/>
    </row>
    <row r="59" spans="4:28" s="191" customFormat="1" ht="15">
      <c r="D59" s="210"/>
      <c r="E59" s="210"/>
      <c r="J59" s="210"/>
      <c r="Q59" s="210"/>
      <c r="T59" s="210"/>
      <c r="U59" s="210"/>
      <c r="V59" s="210"/>
      <c r="W59" s="210"/>
      <c r="X59" s="210"/>
      <c r="Y59" s="210"/>
      <c r="AA59" s="210"/>
      <c r="AB59" s="210"/>
    </row>
    <row r="62" spans="4:5" ht="15">
      <c r="D62" s="191"/>
      <c r="E62" s="191"/>
    </row>
    <row r="63" spans="4:28" s="191" customFormat="1" ht="15">
      <c r="D63" s="210"/>
      <c r="E63" s="210"/>
      <c r="J63" s="210"/>
      <c r="Q63" s="210"/>
      <c r="R63" s="210"/>
      <c r="T63" s="210"/>
      <c r="U63" s="210"/>
      <c r="V63" s="210"/>
      <c r="W63" s="210"/>
      <c r="X63" s="210"/>
      <c r="Y63" s="210"/>
      <c r="Z63" s="210"/>
      <c r="AA63" s="210"/>
      <c r="AB63" s="210"/>
    </row>
    <row r="65" ht="15">
      <c r="Z65" s="191"/>
    </row>
    <row r="68" spans="4:5" ht="15">
      <c r="D68" s="191"/>
      <c r="E68" s="191"/>
    </row>
    <row r="69" spans="4:28" s="191" customFormat="1" ht="15">
      <c r="D69" s="210"/>
      <c r="E69" s="210"/>
      <c r="J69" s="210"/>
      <c r="Q69" s="210"/>
      <c r="R69" s="210"/>
      <c r="T69" s="210"/>
      <c r="U69" s="210"/>
      <c r="V69" s="210"/>
      <c r="W69" s="210"/>
      <c r="X69" s="210"/>
      <c r="Y69" s="210"/>
      <c r="Z69" s="210"/>
      <c r="AA69" s="210"/>
      <c r="AB69" s="2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C1:U102"/>
  <sheetViews>
    <sheetView showGridLines="0" workbookViewId="0" topLeftCell="A1"/>
  </sheetViews>
  <sheetFormatPr defaultColWidth="11.421875" defaultRowHeight="15"/>
  <cols>
    <col min="1" max="1" width="2.140625" style="210" customWidth="1"/>
    <col min="2" max="2" width="5.28125" style="210" customWidth="1"/>
    <col min="3" max="3" width="7.8515625" style="210" customWidth="1"/>
    <col min="4" max="4" width="9.7109375" style="210" bestFit="1" customWidth="1"/>
    <col min="5" max="10" width="11.421875" style="210" customWidth="1"/>
    <col min="11" max="11" width="11.7109375" style="210" bestFit="1" customWidth="1"/>
    <col min="12" max="16384" width="11.421875" style="210" customWidth="1"/>
  </cols>
  <sheetData>
    <row r="1" ht="11.25" customHeight="1">
      <c r="C1" s="4"/>
    </row>
    <row r="2" ht="12.75">
      <c r="C2" s="181" t="s">
        <v>82</v>
      </c>
    </row>
    <row r="3" spans="3:17" ht="12.75">
      <c r="C3" s="211" t="s">
        <v>81</v>
      </c>
      <c r="G3" s="192"/>
      <c r="Q3" s="192"/>
    </row>
    <row r="4" ht="12.75">
      <c r="C4" s="181"/>
    </row>
    <row r="5" ht="12.75">
      <c r="C5" s="181"/>
    </row>
    <row r="6" ht="12.75">
      <c r="C6" s="181"/>
    </row>
    <row r="7" ht="12.75">
      <c r="C7" s="181"/>
    </row>
    <row r="8" ht="12.75">
      <c r="C8" s="181"/>
    </row>
    <row r="9" ht="12.75">
      <c r="C9" s="181"/>
    </row>
    <row r="10" ht="12.75">
      <c r="C10" s="181"/>
    </row>
    <row r="11" ht="12.75">
      <c r="C11" s="181"/>
    </row>
    <row r="12" ht="12.75">
      <c r="C12" s="181"/>
    </row>
    <row r="13" ht="12.75">
      <c r="C13" s="181"/>
    </row>
    <row r="14" ht="12.75">
      <c r="C14" s="181"/>
    </row>
    <row r="15" ht="12.75">
      <c r="C15" s="181"/>
    </row>
    <row r="16" ht="12.75">
      <c r="C16" s="181"/>
    </row>
    <row r="17" ht="12.75">
      <c r="C17" s="181"/>
    </row>
    <row r="18" ht="12.75">
      <c r="C18" s="181"/>
    </row>
    <row r="19" ht="12.75">
      <c r="C19" s="181"/>
    </row>
    <row r="20" ht="12.75">
      <c r="C20" s="181"/>
    </row>
    <row r="21" ht="12.75">
      <c r="C21" s="181"/>
    </row>
    <row r="22" ht="12.75">
      <c r="C22" s="181"/>
    </row>
    <row r="23" ht="12.75">
      <c r="C23" s="181"/>
    </row>
    <row r="24" ht="12.75">
      <c r="C24" s="181"/>
    </row>
    <row r="25" ht="12.75">
      <c r="C25" s="181"/>
    </row>
    <row r="26" ht="12.75">
      <c r="C26" s="181"/>
    </row>
    <row r="27" ht="12.75">
      <c r="C27" s="181"/>
    </row>
    <row r="28" ht="12.75">
      <c r="C28" s="181"/>
    </row>
    <row r="29" ht="12.75">
      <c r="C29" s="181"/>
    </row>
    <row r="30" ht="12.75">
      <c r="C30" s="181"/>
    </row>
    <row r="31" ht="12.75">
      <c r="C31" s="181"/>
    </row>
    <row r="32" ht="12.75">
      <c r="C32" s="181"/>
    </row>
    <row r="33" ht="12.75">
      <c r="C33" s="19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>
      <c r="C58" s="191"/>
    </row>
    <row r="59" ht="12.75"/>
    <row r="60" spans="3:8" ht="12.75">
      <c r="C60" s="219"/>
      <c r="D60" s="220"/>
      <c r="E60" s="220"/>
      <c r="F60" s="220"/>
      <c r="G60" s="220"/>
      <c r="H60" s="220"/>
    </row>
    <row r="61" spans="3:8" ht="12.75">
      <c r="C61" s="219"/>
      <c r="D61" s="220"/>
      <c r="E61" s="220"/>
      <c r="F61" s="220"/>
      <c r="G61" s="220"/>
      <c r="H61" s="220"/>
    </row>
    <row r="62" spans="3:8" ht="12.75">
      <c r="C62" s="219"/>
      <c r="D62" s="220"/>
      <c r="E62" s="220"/>
      <c r="F62" s="220"/>
      <c r="G62" s="220"/>
      <c r="H62" s="220"/>
    </row>
    <row r="63" spans="3:8" ht="15">
      <c r="C63" s="219"/>
      <c r="D63" s="220"/>
      <c r="E63" s="220"/>
      <c r="F63" s="220"/>
      <c r="G63" s="220"/>
      <c r="H63" s="220"/>
    </row>
    <row r="64" ht="15" customHeight="1">
      <c r="C64" s="1" t="s">
        <v>56</v>
      </c>
    </row>
    <row r="65" ht="15" customHeight="1">
      <c r="C65" s="117" t="s">
        <v>92</v>
      </c>
    </row>
    <row r="68" ht="15">
      <c r="C68" s="181"/>
    </row>
    <row r="69" spans="3:11" ht="38.25">
      <c r="C69" s="193"/>
      <c r="D69" s="193" t="s">
        <v>15</v>
      </c>
      <c r="E69" s="193" t="s">
        <v>16</v>
      </c>
      <c r="F69" s="193" t="s">
        <v>17</v>
      </c>
      <c r="G69" s="193" t="s">
        <v>18</v>
      </c>
      <c r="H69" s="193" t="s">
        <v>19</v>
      </c>
      <c r="J69" s="221"/>
      <c r="K69" s="212"/>
    </row>
    <row r="70" spans="3:21" ht="15">
      <c r="C70" s="194" t="s">
        <v>61</v>
      </c>
      <c r="D70" s="195">
        <v>23174</v>
      </c>
      <c r="E70" s="195">
        <v>56144</v>
      </c>
      <c r="F70" s="195">
        <v>30737</v>
      </c>
      <c r="G70" s="195">
        <v>13967</v>
      </c>
      <c r="H70" s="195">
        <v>8133</v>
      </c>
      <c r="J70" s="20"/>
      <c r="K70" s="20"/>
      <c r="T70" s="20"/>
      <c r="U70" s="20"/>
    </row>
    <row r="71" spans="3:21" ht="15">
      <c r="C71" s="196"/>
      <c r="D71" s="222"/>
      <c r="E71" s="222"/>
      <c r="F71" s="222"/>
      <c r="G71" s="222"/>
      <c r="H71" s="222"/>
      <c r="J71" s="20"/>
      <c r="K71" s="20"/>
      <c r="T71" s="20"/>
      <c r="U71" s="20"/>
    </row>
    <row r="72" spans="3:21" ht="15">
      <c r="C72" s="188" t="s">
        <v>23</v>
      </c>
      <c r="D72" s="223">
        <v>330</v>
      </c>
      <c r="E72" s="223">
        <v>1321</v>
      </c>
      <c r="F72" s="223">
        <v>633</v>
      </c>
      <c r="G72" s="223">
        <v>233</v>
      </c>
      <c r="H72" s="223">
        <v>91</v>
      </c>
      <c r="I72" s="20"/>
      <c r="J72" s="20"/>
      <c r="K72" s="20"/>
      <c r="T72" s="20"/>
      <c r="U72" s="20"/>
    </row>
    <row r="73" spans="3:21" ht="15">
      <c r="C73" s="197" t="s">
        <v>24</v>
      </c>
      <c r="D73" s="223">
        <v>145</v>
      </c>
      <c r="E73" s="223">
        <v>396</v>
      </c>
      <c r="F73" s="223">
        <v>685</v>
      </c>
      <c r="G73" s="223">
        <v>499</v>
      </c>
      <c r="H73" s="223">
        <v>330</v>
      </c>
      <c r="I73" s="20"/>
      <c r="J73" s="20"/>
      <c r="K73" s="20"/>
      <c r="T73" s="20"/>
      <c r="U73" s="20"/>
    </row>
    <row r="74" spans="3:21" ht="15">
      <c r="C74" s="197" t="s">
        <v>59</v>
      </c>
      <c r="D74" s="223">
        <v>1014</v>
      </c>
      <c r="E74" s="223">
        <v>2279</v>
      </c>
      <c r="F74" s="223">
        <v>1388</v>
      </c>
      <c r="G74" s="223">
        <v>530</v>
      </c>
      <c r="H74" s="223">
        <v>359</v>
      </c>
      <c r="I74" s="20"/>
      <c r="J74" s="20"/>
      <c r="K74" s="20"/>
      <c r="T74" s="20"/>
      <c r="U74" s="20"/>
    </row>
    <row r="75" spans="3:21" ht="15">
      <c r="C75" s="197" t="s">
        <v>25</v>
      </c>
      <c r="D75" s="223">
        <v>306</v>
      </c>
      <c r="E75" s="223">
        <v>726</v>
      </c>
      <c r="F75" s="223">
        <v>263</v>
      </c>
      <c r="G75" s="223">
        <v>46</v>
      </c>
      <c r="H75" s="223">
        <v>24</v>
      </c>
      <c r="I75" s="20"/>
      <c r="J75" s="20"/>
      <c r="K75" s="20"/>
      <c r="T75" s="20"/>
      <c r="U75" s="20"/>
    </row>
    <row r="76" spans="3:21" ht="12.75" customHeight="1">
      <c r="C76" s="197" t="s">
        <v>49</v>
      </c>
      <c r="D76" s="223">
        <v>7501</v>
      </c>
      <c r="E76" s="223">
        <v>10646</v>
      </c>
      <c r="F76" s="223">
        <v>3323</v>
      </c>
      <c r="G76" s="223">
        <v>943</v>
      </c>
      <c r="H76" s="223">
        <v>265</v>
      </c>
      <c r="I76" s="20"/>
      <c r="J76" s="20"/>
      <c r="K76" s="20"/>
      <c r="T76" s="20"/>
      <c r="U76" s="20"/>
    </row>
    <row r="77" spans="3:21" ht="15">
      <c r="C77" s="197" t="s">
        <v>26</v>
      </c>
      <c r="D77" s="223">
        <v>37</v>
      </c>
      <c r="E77" s="223">
        <v>88</v>
      </c>
      <c r="F77" s="223">
        <v>87</v>
      </c>
      <c r="G77" s="223">
        <v>47</v>
      </c>
      <c r="H77" s="223">
        <v>33</v>
      </c>
      <c r="I77" s="20"/>
      <c r="J77" s="20"/>
      <c r="K77" s="20"/>
      <c r="T77" s="20"/>
      <c r="U77" s="20"/>
    </row>
    <row r="78" spans="3:21" ht="15">
      <c r="C78" s="197" t="s">
        <v>27</v>
      </c>
      <c r="D78" s="223" t="s">
        <v>51</v>
      </c>
      <c r="E78" s="223" t="s">
        <v>51</v>
      </c>
      <c r="F78" s="223" t="s">
        <v>51</v>
      </c>
      <c r="G78" s="223">
        <v>120</v>
      </c>
      <c r="H78" s="223">
        <v>74</v>
      </c>
      <c r="I78" s="20"/>
      <c r="J78" s="20"/>
      <c r="K78" s="20"/>
      <c r="T78" s="20"/>
      <c r="U78" s="20"/>
    </row>
    <row r="79" spans="3:21" ht="15">
      <c r="C79" s="197" t="s">
        <v>28</v>
      </c>
      <c r="D79" s="223">
        <v>36</v>
      </c>
      <c r="E79" s="223">
        <v>127</v>
      </c>
      <c r="F79" s="223">
        <v>158</v>
      </c>
      <c r="G79" s="223">
        <v>336</v>
      </c>
      <c r="H79" s="223">
        <v>766</v>
      </c>
      <c r="I79" s="20"/>
      <c r="J79" s="20"/>
      <c r="K79" s="20"/>
      <c r="T79" s="20"/>
      <c r="U79" s="20"/>
    </row>
    <row r="80" spans="3:21" ht="15">
      <c r="C80" s="197" t="s">
        <v>29</v>
      </c>
      <c r="D80" s="223">
        <v>2509</v>
      </c>
      <c r="E80" s="223">
        <v>6412</v>
      </c>
      <c r="F80" s="223">
        <v>4087</v>
      </c>
      <c r="G80" s="223">
        <v>1760</v>
      </c>
      <c r="H80" s="223">
        <v>1687</v>
      </c>
      <c r="I80" s="20"/>
      <c r="J80" s="20"/>
      <c r="K80" s="20"/>
      <c r="T80" s="20"/>
      <c r="U80" s="20"/>
    </row>
    <row r="81" spans="3:21" ht="15">
      <c r="C81" s="197" t="s">
        <v>30</v>
      </c>
      <c r="D81" s="223">
        <v>2730</v>
      </c>
      <c r="E81" s="223">
        <v>7594</v>
      </c>
      <c r="F81" s="223">
        <v>2748</v>
      </c>
      <c r="G81" s="223">
        <v>854</v>
      </c>
      <c r="H81" s="223">
        <v>63</v>
      </c>
      <c r="I81" s="20"/>
      <c r="J81" s="20"/>
      <c r="K81" s="20"/>
      <c r="T81" s="20"/>
      <c r="U81" s="20"/>
    </row>
    <row r="82" spans="3:21" ht="15">
      <c r="C82" s="197" t="s">
        <v>31</v>
      </c>
      <c r="D82" s="223">
        <v>65</v>
      </c>
      <c r="E82" s="223">
        <v>268</v>
      </c>
      <c r="F82" s="223">
        <v>325</v>
      </c>
      <c r="G82" s="223">
        <v>170</v>
      </c>
      <c r="H82" s="223">
        <v>85</v>
      </c>
      <c r="I82" s="20"/>
      <c r="J82" s="20"/>
      <c r="K82" s="20"/>
      <c r="T82" s="20"/>
      <c r="U82" s="20"/>
    </row>
    <row r="83" spans="3:21" ht="15">
      <c r="C83" s="197" t="s">
        <v>47</v>
      </c>
      <c r="D83" s="223">
        <v>1180</v>
      </c>
      <c r="E83" s="223">
        <v>5080</v>
      </c>
      <c r="F83" s="223">
        <v>2351</v>
      </c>
      <c r="G83" s="223">
        <v>615</v>
      </c>
      <c r="H83" s="223" t="s">
        <v>51</v>
      </c>
      <c r="I83" s="20"/>
      <c r="J83" s="20"/>
      <c r="K83" s="20"/>
      <c r="T83" s="20"/>
      <c r="U83" s="20"/>
    </row>
    <row r="84" spans="3:21" ht="15">
      <c r="C84" s="197" t="s">
        <v>32</v>
      </c>
      <c r="D84" s="223">
        <v>16</v>
      </c>
      <c r="E84" s="223">
        <v>24</v>
      </c>
      <c r="F84" s="223">
        <v>5</v>
      </c>
      <c r="G84" s="223">
        <v>25</v>
      </c>
      <c r="H84" s="223">
        <v>19</v>
      </c>
      <c r="I84" s="20"/>
      <c r="J84" s="20"/>
      <c r="K84" s="20"/>
      <c r="T84" s="20"/>
      <c r="U84" s="20"/>
    </row>
    <row r="85" spans="3:21" ht="15">
      <c r="C85" s="197" t="s">
        <v>33</v>
      </c>
      <c r="D85" s="223">
        <v>165</v>
      </c>
      <c r="E85" s="223">
        <v>273</v>
      </c>
      <c r="F85" s="223">
        <v>223</v>
      </c>
      <c r="G85" s="223">
        <v>143</v>
      </c>
      <c r="H85" s="223">
        <v>124</v>
      </c>
      <c r="I85" s="20"/>
      <c r="J85" s="20"/>
      <c r="K85" s="20"/>
      <c r="T85" s="20"/>
      <c r="U85" s="20"/>
    </row>
    <row r="86" spans="3:21" ht="15">
      <c r="C86" s="188" t="s">
        <v>34</v>
      </c>
      <c r="D86" s="223">
        <v>792</v>
      </c>
      <c r="E86" s="223">
        <v>1443</v>
      </c>
      <c r="F86" s="223">
        <v>657</v>
      </c>
      <c r="G86" s="223">
        <v>256</v>
      </c>
      <c r="H86" s="223">
        <v>103</v>
      </c>
      <c r="I86" s="20"/>
      <c r="J86" s="20"/>
      <c r="K86" s="20"/>
      <c r="T86" s="20"/>
      <c r="U86" s="20"/>
    </row>
    <row r="87" spans="3:21" ht="15">
      <c r="C87" s="197" t="s">
        <v>35</v>
      </c>
      <c r="D87" s="223">
        <v>118</v>
      </c>
      <c r="E87" s="223">
        <v>253</v>
      </c>
      <c r="F87" s="223">
        <v>81</v>
      </c>
      <c r="G87" s="223">
        <v>13</v>
      </c>
      <c r="H87" s="223">
        <v>4</v>
      </c>
      <c r="I87" s="20"/>
      <c r="J87" s="20"/>
      <c r="K87" s="20"/>
      <c r="T87" s="20"/>
      <c r="U87" s="20"/>
    </row>
    <row r="88" spans="3:21" ht="15">
      <c r="C88" s="188" t="s">
        <v>36</v>
      </c>
      <c r="D88" s="223">
        <v>181</v>
      </c>
      <c r="E88" s="223">
        <v>1277</v>
      </c>
      <c r="F88" s="223">
        <v>625</v>
      </c>
      <c r="G88" s="223">
        <v>307</v>
      </c>
      <c r="H88" s="223">
        <v>202</v>
      </c>
      <c r="I88" s="20"/>
      <c r="J88" s="20"/>
      <c r="K88" s="20"/>
      <c r="T88" s="20"/>
      <c r="U88" s="20"/>
    </row>
    <row r="89" spans="3:21" ht="12" customHeight="1">
      <c r="C89" s="197" t="s">
        <v>37</v>
      </c>
      <c r="D89" s="223">
        <v>744</v>
      </c>
      <c r="E89" s="223">
        <v>2789</v>
      </c>
      <c r="F89" s="223">
        <v>1620</v>
      </c>
      <c r="G89" s="223">
        <v>366</v>
      </c>
      <c r="H89" s="223">
        <v>99</v>
      </c>
      <c r="I89" s="20"/>
      <c r="J89" s="20"/>
      <c r="K89" s="20"/>
      <c r="T89" s="20"/>
      <c r="U89" s="20"/>
    </row>
    <row r="90" spans="3:21" ht="15">
      <c r="C90" s="197" t="s">
        <v>38</v>
      </c>
      <c r="D90" s="223">
        <v>255</v>
      </c>
      <c r="E90" s="223">
        <v>892</v>
      </c>
      <c r="F90" s="223">
        <v>437</v>
      </c>
      <c r="G90" s="223">
        <v>147</v>
      </c>
      <c r="H90" s="223">
        <v>58</v>
      </c>
      <c r="I90" s="20"/>
      <c r="J90" s="20"/>
      <c r="K90" s="20"/>
      <c r="T90" s="20"/>
      <c r="U90" s="20"/>
    </row>
    <row r="91" spans="3:21" ht="15">
      <c r="C91" s="197" t="s">
        <v>39</v>
      </c>
      <c r="D91" s="223">
        <v>2974</v>
      </c>
      <c r="E91" s="223">
        <v>8117</v>
      </c>
      <c r="F91" s="223">
        <v>6866</v>
      </c>
      <c r="G91" s="223">
        <v>4500</v>
      </c>
      <c r="H91" s="223">
        <v>2579</v>
      </c>
      <c r="I91" s="20"/>
      <c r="J91" s="20"/>
      <c r="K91" s="20"/>
      <c r="T91" s="20"/>
      <c r="U91" s="20"/>
    </row>
    <row r="92" spans="3:21" ht="15">
      <c r="C92" s="197" t="s">
        <v>40</v>
      </c>
      <c r="D92" s="223">
        <v>204</v>
      </c>
      <c r="E92" s="223">
        <v>1012</v>
      </c>
      <c r="F92" s="223">
        <v>386</v>
      </c>
      <c r="G92" s="223">
        <v>269</v>
      </c>
      <c r="H92" s="223">
        <v>232</v>
      </c>
      <c r="I92" s="20"/>
      <c r="J92" s="20"/>
      <c r="K92" s="20"/>
      <c r="T92" s="20"/>
      <c r="U92" s="20"/>
    </row>
    <row r="93" spans="3:21" ht="15">
      <c r="C93" s="197" t="s">
        <v>41</v>
      </c>
      <c r="D93" s="223">
        <v>407</v>
      </c>
      <c r="E93" s="223">
        <v>1292</v>
      </c>
      <c r="F93" s="223">
        <v>1316</v>
      </c>
      <c r="G93" s="223">
        <v>898</v>
      </c>
      <c r="H93" s="223">
        <v>486</v>
      </c>
      <c r="I93" s="20"/>
      <c r="J93" s="20"/>
      <c r="K93" s="20"/>
      <c r="T93" s="20"/>
      <c r="U93" s="20"/>
    </row>
    <row r="94" spans="3:21" ht="12.75" customHeight="1">
      <c r="C94" s="197" t="s">
        <v>42</v>
      </c>
      <c r="D94" s="223">
        <v>172</v>
      </c>
      <c r="E94" s="223">
        <v>654</v>
      </c>
      <c r="F94" s="223">
        <v>532</v>
      </c>
      <c r="G94" s="223">
        <v>137</v>
      </c>
      <c r="H94" s="223">
        <v>42</v>
      </c>
      <c r="I94" s="20"/>
      <c r="J94" s="20"/>
      <c r="K94" s="20"/>
      <c r="T94" s="20"/>
      <c r="U94" s="20"/>
    </row>
    <row r="95" spans="3:21" ht="12.75" customHeight="1">
      <c r="C95" s="197" t="s">
        <v>43</v>
      </c>
      <c r="D95" s="223">
        <v>318</v>
      </c>
      <c r="E95" s="223">
        <v>1301</v>
      </c>
      <c r="F95" s="223">
        <v>975</v>
      </c>
      <c r="G95" s="223">
        <v>358</v>
      </c>
      <c r="H95" s="223">
        <v>181</v>
      </c>
      <c r="I95" s="20"/>
      <c r="J95" s="20"/>
      <c r="K95" s="20"/>
      <c r="T95" s="20"/>
      <c r="U95" s="20"/>
    </row>
    <row r="96" spans="3:21" ht="12.75" customHeight="1">
      <c r="C96" s="198" t="s">
        <v>48</v>
      </c>
      <c r="D96" s="224">
        <v>220</v>
      </c>
      <c r="E96" s="224">
        <v>652</v>
      </c>
      <c r="F96" s="224">
        <v>310</v>
      </c>
      <c r="G96" s="224">
        <v>183</v>
      </c>
      <c r="H96" s="224">
        <v>156</v>
      </c>
      <c r="I96" s="20"/>
      <c r="J96" s="20"/>
      <c r="K96" s="20"/>
      <c r="T96" s="20"/>
      <c r="U96" s="20"/>
    </row>
    <row r="97" spans="3:21" ht="12.75" customHeight="1">
      <c r="C97" s="199" t="s">
        <v>44</v>
      </c>
      <c r="D97" s="225">
        <v>756</v>
      </c>
      <c r="E97" s="225">
        <v>1230</v>
      </c>
      <c r="F97" s="225">
        <v>656</v>
      </c>
      <c r="G97" s="225">
        <v>212</v>
      </c>
      <c r="H97" s="225">
        <v>71</v>
      </c>
      <c r="I97" s="20"/>
      <c r="J97" s="20"/>
      <c r="K97" s="20"/>
      <c r="T97" s="20"/>
      <c r="U97" s="20"/>
    </row>
    <row r="98" spans="3:20" ht="12.75" customHeight="1">
      <c r="C98" s="200"/>
      <c r="D98" s="226"/>
      <c r="E98" s="226"/>
      <c r="F98" s="226"/>
      <c r="G98" s="226"/>
      <c r="H98" s="226"/>
      <c r="I98" s="20"/>
      <c r="J98" s="20"/>
      <c r="K98" s="219"/>
      <c r="T98" s="227"/>
    </row>
    <row r="99" spans="3:20" ht="12.75" customHeight="1">
      <c r="C99" s="201" t="s">
        <v>45</v>
      </c>
      <c r="D99" s="220">
        <v>305</v>
      </c>
      <c r="E99" s="220">
        <v>857</v>
      </c>
      <c r="F99" s="220">
        <v>366</v>
      </c>
      <c r="G99" s="220">
        <v>69</v>
      </c>
      <c r="H99" s="220">
        <v>24</v>
      </c>
      <c r="I99" s="20"/>
      <c r="J99" s="20"/>
      <c r="T99" s="227"/>
    </row>
    <row r="100" spans="3:20" ht="12.75" customHeight="1">
      <c r="C100" s="190" t="s">
        <v>46</v>
      </c>
      <c r="D100" s="225">
        <v>237</v>
      </c>
      <c r="E100" s="225">
        <v>637</v>
      </c>
      <c r="F100" s="225">
        <v>381</v>
      </c>
      <c r="G100" s="225">
        <v>114</v>
      </c>
      <c r="H100" s="225">
        <v>32</v>
      </c>
      <c r="I100" s="20"/>
      <c r="J100" s="20"/>
      <c r="K100" s="219"/>
      <c r="T100" s="227"/>
    </row>
    <row r="101" ht="12.75" customHeight="1">
      <c r="C101" s="228"/>
    </row>
    <row r="102" ht="12.75" customHeight="1">
      <c r="C102" s="19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P39"/>
  <sheetViews>
    <sheetView showGridLines="0" workbookViewId="0" topLeftCell="A1"/>
  </sheetViews>
  <sheetFormatPr defaultColWidth="8.8515625" defaultRowHeight="15"/>
  <cols>
    <col min="1" max="1" width="7.28125" style="3" customWidth="1"/>
    <col min="2" max="2" width="15.57421875" style="3" customWidth="1"/>
    <col min="3" max="10" width="10.140625" style="3" customWidth="1"/>
    <col min="11" max="16384" width="8.8515625" style="3" customWidth="1"/>
  </cols>
  <sheetData>
    <row r="1" ht="15">
      <c r="B1" s="4"/>
    </row>
    <row r="2" ht="15">
      <c r="B2" s="7" t="s">
        <v>85</v>
      </c>
    </row>
    <row r="3" ht="15">
      <c r="B3" s="1"/>
    </row>
    <row r="4" spans="2:16" ht="37.5" customHeight="1">
      <c r="B4" s="202"/>
      <c r="C4" s="52" t="s">
        <v>67</v>
      </c>
      <c r="D4" s="52" t="s">
        <v>66</v>
      </c>
      <c r="E4" s="52" t="s">
        <v>65</v>
      </c>
      <c r="F4" s="52" t="s">
        <v>4</v>
      </c>
      <c r="G4" s="51" t="s">
        <v>67</v>
      </c>
      <c r="H4" s="52" t="s">
        <v>66</v>
      </c>
      <c r="I4" s="52" t="s">
        <v>65</v>
      </c>
      <c r="J4" s="52" t="s">
        <v>4</v>
      </c>
      <c r="L4" s="203"/>
      <c r="M4" s="204"/>
      <c r="O4" s="203"/>
      <c r="P4" s="204"/>
    </row>
    <row r="5" spans="2:10" ht="15">
      <c r="B5" s="205"/>
      <c r="C5" s="234" t="s">
        <v>83</v>
      </c>
      <c r="D5" s="235"/>
      <c r="E5" s="235"/>
      <c r="F5" s="235"/>
      <c r="G5" s="234" t="s">
        <v>84</v>
      </c>
      <c r="H5" s="235"/>
      <c r="I5" s="235"/>
      <c r="J5" s="235"/>
    </row>
    <row r="6" spans="2:16" ht="15">
      <c r="B6" s="206" t="s">
        <v>60</v>
      </c>
      <c r="C6" s="207">
        <v>124048</v>
      </c>
      <c r="D6" s="208">
        <v>237886</v>
      </c>
      <c r="E6" s="208">
        <v>1269138</v>
      </c>
      <c r="F6" s="208">
        <v>1631074</v>
      </c>
      <c r="G6" s="207">
        <v>23453</v>
      </c>
      <c r="H6" s="208">
        <v>15589</v>
      </c>
      <c r="I6" s="208">
        <v>74024</v>
      </c>
      <c r="J6" s="208">
        <v>113067</v>
      </c>
      <c r="L6" s="122"/>
      <c r="M6" s="122"/>
      <c r="O6" s="122"/>
      <c r="P6" s="122"/>
    </row>
    <row r="7" spans="2:16" ht="15">
      <c r="B7" s="70" t="s">
        <v>23</v>
      </c>
      <c r="C7" s="71" t="s">
        <v>51</v>
      </c>
      <c r="D7" s="73" t="s">
        <v>51</v>
      </c>
      <c r="E7" s="73" t="s">
        <v>51</v>
      </c>
      <c r="F7" s="73" t="s">
        <v>51</v>
      </c>
      <c r="G7" s="71" t="s">
        <v>51</v>
      </c>
      <c r="H7" s="73" t="s">
        <v>51</v>
      </c>
      <c r="I7" s="73" t="s">
        <v>51</v>
      </c>
      <c r="J7" s="73" t="s">
        <v>51</v>
      </c>
      <c r="L7" s="122"/>
      <c r="M7" s="122"/>
      <c r="O7" s="122"/>
      <c r="P7" s="122"/>
    </row>
    <row r="8" spans="2:16" ht="15">
      <c r="B8" s="31" t="s">
        <v>24</v>
      </c>
      <c r="C8" s="77">
        <v>2068</v>
      </c>
      <c r="D8" s="75">
        <v>1107</v>
      </c>
      <c r="E8" s="75">
        <v>31941</v>
      </c>
      <c r="F8" s="75">
        <v>35134</v>
      </c>
      <c r="G8" s="77">
        <v>236</v>
      </c>
      <c r="H8" s="75">
        <v>83</v>
      </c>
      <c r="I8" s="75">
        <v>1734</v>
      </c>
      <c r="J8" s="75">
        <v>2054</v>
      </c>
      <c r="L8" s="122"/>
      <c r="M8" s="122"/>
      <c r="O8" s="122"/>
      <c r="P8" s="122"/>
    </row>
    <row r="9" spans="2:16" ht="15">
      <c r="B9" s="31" t="s">
        <v>59</v>
      </c>
      <c r="C9" s="77">
        <v>9158</v>
      </c>
      <c r="D9" s="75">
        <v>51044</v>
      </c>
      <c r="E9" s="75">
        <v>5592</v>
      </c>
      <c r="F9" s="75">
        <v>65794</v>
      </c>
      <c r="G9" s="77">
        <v>1876</v>
      </c>
      <c r="H9" s="75">
        <v>3345</v>
      </c>
      <c r="I9" s="75">
        <v>350</v>
      </c>
      <c r="J9" s="75">
        <v>5571</v>
      </c>
      <c r="L9" s="122"/>
      <c r="M9" s="122"/>
      <c r="O9" s="122"/>
      <c r="P9" s="122"/>
    </row>
    <row r="10" spans="2:16" ht="15">
      <c r="B10" s="31" t="s">
        <v>25</v>
      </c>
      <c r="C10" s="77">
        <v>1172</v>
      </c>
      <c r="D10" s="75">
        <v>3317</v>
      </c>
      <c r="E10" s="75">
        <v>10670</v>
      </c>
      <c r="F10" s="75">
        <v>15162</v>
      </c>
      <c r="G10" s="77">
        <v>286</v>
      </c>
      <c r="H10" s="75">
        <v>225</v>
      </c>
      <c r="I10" s="75">
        <v>851</v>
      </c>
      <c r="J10" s="75">
        <v>1364</v>
      </c>
      <c r="L10" s="122"/>
      <c r="M10" s="122"/>
      <c r="O10" s="122"/>
      <c r="P10" s="122"/>
    </row>
    <row r="11" spans="2:16" ht="15">
      <c r="B11" s="31" t="s">
        <v>49</v>
      </c>
      <c r="C11" s="77">
        <v>24675</v>
      </c>
      <c r="D11" s="75">
        <v>60028</v>
      </c>
      <c r="E11" s="75">
        <v>219246</v>
      </c>
      <c r="F11" s="75">
        <v>303948</v>
      </c>
      <c r="G11" s="77">
        <v>4695</v>
      </c>
      <c r="H11" s="75">
        <v>4945</v>
      </c>
      <c r="I11" s="75">
        <v>13038</v>
      </c>
      <c r="J11" s="75">
        <v>22678</v>
      </c>
      <c r="L11" s="122"/>
      <c r="M11" s="122"/>
      <c r="O11" s="122"/>
      <c r="P11" s="122"/>
    </row>
    <row r="12" spans="2:16" ht="15">
      <c r="B12" s="31" t="s">
        <v>26</v>
      </c>
      <c r="C12" s="77">
        <v>207</v>
      </c>
      <c r="D12" s="75">
        <v>444</v>
      </c>
      <c r="E12" s="75">
        <v>3888</v>
      </c>
      <c r="F12" s="75">
        <v>4540</v>
      </c>
      <c r="G12" s="77">
        <v>46</v>
      </c>
      <c r="H12" s="75">
        <v>26</v>
      </c>
      <c r="I12" s="75">
        <v>218</v>
      </c>
      <c r="J12" s="75">
        <v>290</v>
      </c>
      <c r="L12" s="122"/>
      <c r="M12" s="122"/>
      <c r="O12" s="122"/>
      <c r="P12" s="122"/>
    </row>
    <row r="13" spans="2:16" ht="15">
      <c r="B13" s="31" t="s">
        <v>27</v>
      </c>
      <c r="C13" s="77">
        <v>2822</v>
      </c>
      <c r="D13" s="75">
        <v>161</v>
      </c>
      <c r="E13" s="75">
        <v>9380</v>
      </c>
      <c r="F13" s="75">
        <v>12364</v>
      </c>
      <c r="G13" s="77">
        <v>586</v>
      </c>
      <c r="H13" s="75">
        <v>20</v>
      </c>
      <c r="I13" s="75">
        <v>539</v>
      </c>
      <c r="J13" s="75">
        <v>1145</v>
      </c>
      <c r="L13" s="122"/>
      <c r="M13" s="122"/>
      <c r="O13" s="122"/>
      <c r="P13" s="122"/>
    </row>
    <row r="14" spans="2:16" ht="15">
      <c r="B14" s="31" t="s">
        <v>28</v>
      </c>
      <c r="C14" s="77">
        <v>4526</v>
      </c>
      <c r="D14" s="75">
        <v>1807</v>
      </c>
      <c r="E14" s="75">
        <v>14851</v>
      </c>
      <c r="F14" s="75">
        <v>21182</v>
      </c>
      <c r="G14" s="77">
        <v>580</v>
      </c>
      <c r="H14" s="75">
        <v>103</v>
      </c>
      <c r="I14" s="75">
        <v>741</v>
      </c>
      <c r="J14" s="75">
        <v>1423</v>
      </c>
      <c r="L14" s="122"/>
      <c r="M14" s="122"/>
      <c r="O14" s="122"/>
      <c r="P14" s="122"/>
    </row>
    <row r="15" spans="2:16" ht="15">
      <c r="B15" s="31" t="s">
        <v>29</v>
      </c>
      <c r="C15" s="77">
        <v>11962</v>
      </c>
      <c r="D15" s="75">
        <v>4579</v>
      </c>
      <c r="E15" s="75">
        <v>250184</v>
      </c>
      <c r="F15" s="75">
        <v>266724</v>
      </c>
      <c r="G15" s="77">
        <v>2328</v>
      </c>
      <c r="H15" s="75">
        <v>371</v>
      </c>
      <c r="I15" s="75">
        <v>13755</v>
      </c>
      <c r="J15" s="75">
        <v>16456</v>
      </c>
      <c r="L15" s="122"/>
      <c r="M15" s="122"/>
      <c r="O15" s="122"/>
      <c r="P15" s="122"/>
    </row>
    <row r="16" spans="2:16" ht="15">
      <c r="B16" s="82" t="s">
        <v>30</v>
      </c>
      <c r="C16" s="83">
        <v>15435</v>
      </c>
      <c r="D16" s="94">
        <v>7832</v>
      </c>
      <c r="E16" s="94">
        <v>150085</v>
      </c>
      <c r="F16" s="94">
        <v>173353</v>
      </c>
      <c r="G16" s="83">
        <v>3170</v>
      </c>
      <c r="H16" s="94">
        <v>830</v>
      </c>
      <c r="I16" s="94">
        <v>9989</v>
      </c>
      <c r="J16" s="94">
        <v>13990</v>
      </c>
      <c r="L16" s="122"/>
      <c r="M16" s="122"/>
      <c r="O16" s="122"/>
      <c r="P16" s="122"/>
    </row>
    <row r="17" spans="2:16" ht="15">
      <c r="B17" s="87" t="s">
        <v>31</v>
      </c>
      <c r="C17" s="88">
        <v>974</v>
      </c>
      <c r="D17" s="89">
        <v>1246</v>
      </c>
      <c r="E17" s="89">
        <v>11426</v>
      </c>
      <c r="F17" s="89">
        <v>13659</v>
      </c>
      <c r="G17" s="88">
        <v>173</v>
      </c>
      <c r="H17" s="89">
        <v>100</v>
      </c>
      <c r="I17" s="89">
        <v>640</v>
      </c>
      <c r="J17" s="89">
        <v>913</v>
      </c>
      <c r="L17" s="122"/>
      <c r="M17" s="122"/>
      <c r="O17" s="122"/>
      <c r="P17" s="122"/>
    </row>
    <row r="18" spans="2:16" ht="15">
      <c r="B18" s="90" t="s">
        <v>47</v>
      </c>
      <c r="C18" s="209" t="s">
        <v>51</v>
      </c>
      <c r="D18" s="91" t="s">
        <v>51</v>
      </c>
      <c r="E18" s="91" t="s">
        <v>51</v>
      </c>
      <c r="F18" s="91" t="s">
        <v>51</v>
      </c>
      <c r="G18" s="209" t="s">
        <v>51</v>
      </c>
      <c r="H18" s="91" t="s">
        <v>51</v>
      </c>
      <c r="I18" s="91" t="s">
        <v>51</v>
      </c>
      <c r="J18" s="91" t="s">
        <v>51</v>
      </c>
      <c r="L18" s="122"/>
      <c r="M18" s="122"/>
      <c r="O18" s="122"/>
      <c r="P18" s="122"/>
    </row>
    <row r="19" spans="2:16" ht="15">
      <c r="B19" s="31" t="s">
        <v>32</v>
      </c>
      <c r="C19" s="77">
        <v>400</v>
      </c>
      <c r="D19" s="91" t="s">
        <v>51</v>
      </c>
      <c r="E19" s="75">
        <v>549</v>
      </c>
      <c r="F19" s="75">
        <v>949</v>
      </c>
      <c r="G19" s="77">
        <v>66</v>
      </c>
      <c r="H19" s="91" t="s">
        <v>51</v>
      </c>
      <c r="I19" s="75">
        <v>25</v>
      </c>
      <c r="J19" s="75">
        <v>90</v>
      </c>
      <c r="L19" s="122"/>
      <c r="M19" s="122"/>
      <c r="O19" s="122"/>
      <c r="P19" s="122"/>
    </row>
    <row r="20" spans="2:16" ht="15">
      <c r="B20" s="31" t="s">
        <v>33</v>
      </c>
      <c r="C20" s="77">
        <v>506</v>
      </c>
      <c r="D20" s="75">
        <v>1489</v>
      </c>
      <c r="E20" s="75">
        <v>12586</v>
      </c>
      <c r="F20" s="75">
        <v>14579</v>
      </c>
      <c r="G20" s="77">
        <v>99</v>
      </c>
      <c r="H20" s="75">
        <v>77</v>
      </c>
      <c r="I20" s="75">
        <v>752</v>
      </c>
      <c r="J20" s="75">
        <v>927</v>
      </c>
      <c r="L20" s="122"/>
      <c r="M20" s="122"/>
      <c r="O20" s="122"/>
      <c r="P20" s="122"/>
    </row>
    <row r="21" spans="2:16" ht="15">
      <c r="B21" s="31" t="s">
        <v>34</v>
      </c>
      <c r="C21" s="77">
        <v>563</v>
      </c>
      <c r="D21" s="75">
        <v>6914</v>
      </c>
      <c r="E21" s="75">
        <v>46298</v>
      </c>
      <c r="F21" s="75">
        <v>53773</v>
      </c>
      <c r="G21" s="77">
        <v>86</v>
      </c>
      <c r="H21" s="75">
        <v>502</v>
      </c>
      <c r="I21" s="75">
        <v>2663</v>
      </c>
      <c r="J21" s="75">
        <v>3252</v>
      </c>
      <c r="L21" s="122"/>
      <c r="M21" s="122"/>
      <c r="O21" s="122"/>
      <c r="P21" s="122"/>
    </row>
    <row r="22" spans="2:16" ht="15">
      <c r="B22" s="31" t="s">
        <v>35</v>
      </c>
      <c r="C22" s="77">
        <v>672</v>
      </c>
      <c r="D22" s="75">
        <v>852</v>
      </c>
      <c r="E22" s="75">
        <v>5830</v>
      </c>
      <c r="F22" s="75">
        <v>7353</v>
      </c>
      <c r="G22" s="77">
        <v>77</v>
      </c>
      <c r="H22" s="75">
        <v>63</v>
      </c>
      <c r="I22" s="75">
        <v>327</v>
      </c>
      <c r="J22" s="75">
        <v>468</v>
      </c>
      <c r="L22" s="122"/>
      <c r="M22" s="122"/>
      <c r="O22" s="122"/>
      <c r="P22" s="122"/>
    </row>
    <row r="23" spans="2:16" ht="15">
      <c r="B23" s="31" t="s">
        <v>36</v>
      </c>
      <c r="C23" s="209" t="s">
        <v>51</v>
      </c>
      <c r="D23" s="91" t="s">
        <v>51</v>
      </c>
      <c r="E23" s="91" t="s">
        <v>51</v>
      </c>
      <c r="F23" s="91" t="s">
        <v>51</v>
      </c>
      <c r="G23" s="209" t="s">
        <v>51</v>
      </c>
      <c r="H23" s="91" t="s">
        <v>51</v>
      </c>
      <c r="I23" s="91" t="s">
        <v>51</v>
      </c>
      <c r="J23" s="91" t="s">
        <v>51</v>
      </c>
      <c r="L23" s="122"/>
      <c r="M23" s="122"/>
      <c r="O23" s="122"/>
      <c r="P23" s="122"/>
    </row>
    <row r="24" spans="2:16" ht="15">
      <c r="B24" s="31" t="s">
        <v>50</v>
      </c>
      <c r="C24" s="209" t="s">
        <v>6</v>
      </c>
      <c r="D24" s="91" t="s">
        <v>6</v>
      </c>
      <c r="E24" s="91" t="s">
        <v>6</v>
      </c>
      <c r="F24" s="91" t="s">
        <v>6</v>
      </c>
      <c r="G24" s="209" t="s">
        <v>6</v>
      </c>
      <c r="H24" s="91" t="s">
        <v>6</v>
      </c>
      <c r="I24" s="91" t="s">
        <v>6</v>
      </c>
      <c r="J24" s="91" t="s">
        <v>6</v>
      </c>
      <c r="L24" s="122"/>
      <c r="M24" s="122"/>
      <c r="O24" s="122"/>
      <c r="P24" s="122"/>
    </row>
    <row r="25" spans="2:16" ht="15">
      <c r="B25" s="31" t="s">
        <v>37</v>
      </c>
      <c r="C25" s="209" t="s">
        <v>51</v>
      </c>
      <c r="D25" s="91" t="s">
        <v>51</v>
      </c>
      <c r="E25" s="91" t="s">
        <v>51</v>
      </c>
      <c r="F25" s="91" t="s">
        <v>51</v>
      </c>
      <c r="G25" s="209" t="s">
        <v>51</v>
      </c>
      <c r="H25" s="91" t="s">
        <v>51</v>
      </c>
      <c r="I25" s="91" t="s">
        <v>51</v>
      </c>
      <c r="J25" s="91" t="s">
        <v>51</v>
      </c>
      <c r="L25" s="122"/>
      <c r="M25" s="122"/>
      <c r="O25" s="122"/>
      <c r="P25" s="122"/>
    </row>
    <row r="26" spans="2:16" ht="15">
      <c r="B26" s="31" t="s">
        <v>38</v>
      </c>
      <c r="C26" s="77">
        <v>3687</v>
      </c>
      <c r="D26" s="75">
        <v>4783</v>
      </c>
      <c r="E26" s="75">
        <v>18362</v>
      </c>
      <c r="F26" s="75">
        <v>26830</v>
      </c>
      <c r="G26" s="77">
        <v>493</v>
      </c>
      <c r="H26" s="75">
        <v>322</v>
      </c>
      <c r="I26" s="75">
        <v>975</v>
      </c>
      <c r="J26" s="75">
        <v>1790</v>
      </c>
      <c r="L26" s="122"/>
      <c r="M26" s="122"/>
      <c r="O26" s="122"/>
      <c r="P26" s="122"/>
    </row>
    <row r="27" spans="2:16" ht="15">
      <c r="B27" s="31" t="s">
        <v>39</v>
      </c>
      <c r="C27" s="77">
        <v>20203</v>
      </c>
      <c r="D27" s="75">
        <v>9734</v>
      </c>
      <c r="E27" s="75">
        <v>355151</v>
      </c>
      <c r="F27" s="75">
        <v>385089</v>
      </c>
      <c r="G27" s="77">
        <v>4119</v>
      </c>
      <c r="H27" s="75">
        <v>710</v>
      </c>
      <c r="I27" s="75">
        <v>20208</v>
      </c>
      <c r="J27" s="75">
        <v>25037</v>
      </c>
      <c r="L27" s="122"/>
      <c r="M27" s="122"/>
      <c r="O27" s="122"/>
      <c r="P27" s="122"/>
    </row>
    <row r="28" spans="2:16" ht="15">
      <c r="B28" s="31" t="s">
        <v>40</v>
      </c>
      <c r="C28" s="77">
        <v>1446</v>
      </c>
      <c r="D28" s="75">
        <v>443</v>
      </c>
      <c r="E28" s="75">
        <v>30150</v>
      </c>
      <c r="F28" s="75">
        <v>32039</v>
      </c>
      <c r="G28" s="77">
        <v>305</v>
      </c>
      <c r="H28" s="75">
        <v>39</v>
      </c>
      <c r="I28" s="75">
        <v>1757</v>
      </c>
      <c r="J28" s="75">
        <v>2101</v>
      </c>
      <c r="L28" s="122"/>
      <c r="M28" s="122"/>
      <c r="O28" s="122"/>
      <c r="P28" s="122"/>
    </row>
    <row r="29" spans="2:16" ht="15">
      <c r="B29" s="31" t="s">
        <v>41</v>
      </c>
      <c r="C29" s="77">
        <v>14822</v>
      </c>
      <c r="D29" s="75">
        <v>18389</v>
      </c>
      <c r="E29" s="75">
        <v>31143</v>
      </c>
      <c r="F29" s="75">
        <v>64353</v>
      </c>
      <c r="G29" s="77">
        <v>1504</v>
      </c>
      <c r="H29" s="75">
        <v>996</v>
      </c>
      <c r="I29" s="75">
        <v>1899</v>
      </c>
      <c r="J29" s="75">
        <v>4399</v>
      </c>
      <c r="L29" s="122"/>
      <c r="M29" s="122"/>
      <c r="O29" s="122"/>
      <c r="P29" s="122"/>
    </row>
    <row r="30" spans="2:16" ht="15">
      <c r="B30" s="31" t="s">
        <v>42</v>
      </c>
      <c r="C30" s="77">
        <v>1040</v>
      </c>
      <c r="D30" s="75">
        <v>2179</v>
      </c>
      <c r="E30" s="75">
        <v>21082</v>
      </c>
      <c r="F30" s="75">
        <v>24308</v>
      </c>
      <c r="G30" s="77">
        <v>152</v>
      </c>
      <c r="H30" s="75">
        <v>196</v>
      </c>
      <c r="I30" s="75">
        <v>1188</v>
      </c>
      <c r="J30" s="75">
        <v>1538</v>
      </c>
      <c r="L30" s="122"/>
      <c r="M30" s="122"/>
      <c r="O30" s="122"/>
      <c r="P30" s="122"/>
    </row>
    <row r="31" spans="2:16" ht="15">
      <c r="B31" s="82" t="s">
        <v>43</v>
      </c>
      <c r="C31" s="83">
        <v>2171</v>
      </c>
      <c r="D31" s="94">
        <v>1722</v>
      </c>
      <c r="E31" s="94">
        <v>27596</v>
      </c>
      <c r="F31" s="94">
        <v>31488</v>
      </c>
      <c r="G31" s="83">
        <v>1336</v>
      </c>
      <c r="H31" s="94">
        <v>154</v>
      </c>
      <c r="I31" s="94">
        <v>1643</v>
      </c>
      <c r="J31" s="94">
        <v>3133</v>
      </c>
      <c r="L31" s="122"/>
      <c r="M31" s="122"/>
      <c r="O31" s="122"/>
      <c r="P31" s="122"/>
    </row>
    <row r="32" spans="2:16" ht="15">
      <c r="B32" s="31" t="s">
        <v>48</v>
      </c>
      <c r="C32" s="77">
        <v>2085</v>
      </c>
      <c r="D32" s="75">
        <v>22980</v>
      </c>
      <c r="E32" s="75">
        <v>5503</v>
      </c>
      <c r="F32" s="75">
        <v>30590</v>
      </c>
      <c r="G32" s="77">
        <v>455</v>
      </c>
      <c r="H32" s="75">
        <v>794</v>
      </c>
      <c r="I32" s="75">
        <v>270</v>
      </c>
      <c r="J32" s="75">
        <v>1522</v>
      </c>
      <c r="L32" s="122"/>
      <c r="M32" s="122"/>
      <c r="O32" s="122"/>
      <c r="P32" s="122"/>
    </row>
    <row r="33" spans="2:16" ht="15">
      <c r="B33" s="97" t="s">
        <v>44</v>
      </c>
      <c r="C33" s="98">
        <v>3457</v>
      </c>
      <c r="D33" s="102">
        <v>36820</v>
      </c>
      <c r="E33" s="102">
        <v>7587</v>
      </c>
      <c r="F33" s="102">
        <v>47865</v>
      </c>
      <c r="G33" s="98">
        <v>786</v>
      </c>
      <c r="H33" s="102">
        <v>1682</v>
      </c>
      <c r="I33" s="102">
        <v>460</v>
      </c>
      <c r="J33" s="102">
        <v>2927</v>
      </c>
      <c r="L33" s="122"/>
      <c r="M33" s="122"/>
      <c r="O33" s="122"/>
      <c r="P33" s="122"/>
    </row>
    <row r="34" spans="2:10" ht="15">
      <c r="B34" s="105" t="s">
        <v>45</v>
      </c>
      <c r="C34" s="106">
        <v>8080</v>
      </c>
      <c r="D34" s="108">
        <v>4360</v>
      </c>
      <c r="E34" s="108">
        <v>11982</v>
      </c>
      <c r="F34" s="108">
        <v>24428</v>
      </c>
      <c r="G34" s="106">
        <v>772</v>
      </c>
      <c r="H34" s="108">
        <v>234</v>
      </c>
      <c r="I34" s="108">
        <v>614</v>
      </c>
      <c r="J34" s="108">
        <v>1621</v>
      </c>
    </row>
    <row r="35" spans="2:10" ht="15">
      <c r="B35" s="111" t="s">
        <v>46</v>
      </c>
      <c r="C35" s="112" t="s">
        <v>51</v>
      </c>
      <c r="D35" s="114" t="s">
        <v>51</v>
      </c>
      <c r="E35" s="114" t="s">
        <v>51</v>
      </c>
      <c r="F35" s="114" t="s">
        <v>51</v>
      </c>
      <c r="G35" s="112" t="s">
        <v>51</v>
      </c>
      <c r="H35" s="114" t="s">
        <v>51</v>
      </c>
      <c r="I35" s="114" t="s">
        <v>51</v>
      </c>
      <c r="J35" s="114" t="s">
        <v>51</v>
      </c>
    </row>
    <row r="36" ht="15">
      <c r="B36" s="3" t="s">
        <v>21</v>
      </c>
    </row>
    <row r="37" ht="15">
      <c r="B37" s="3" t="s">
        <v>22</v>
      </c>
    </row>
    <row r="38" ht="15" customHeight="1">
      <c r="B38" s="1" t="s">
        <v>54</v>
      </c>
    </row>
    <row r="39" ht="15" customHeight="1">
      <c r="B39" s="183" t="s">
        <v>93</v>
      </c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by vehicle characteristics</dc:title>
  <dc:subject/>
  <dc:creator>Daniel Ganea</dc:creator>
  <cp:keywords/>
  <dc:description/>
  <cp:lastModifiedBy>Daniel Ganea</cp:lastModifiedBy>
  <dcterms:created xsi:type="dcterms:W3CDTF">2012-01-27T10:32:05Z</dcterms:created>
  <dcterms:modified xsi:type="dcterms:W3CDTF">2023-09-26T09:58:21Z</dcterms:modified>
  <cp:category/>
  <cp:version/>
  <cp:contentType/>
  <cp:contentStatus/>
</cp:coreProperties>
</file>