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65416" yWindow="65416" windowWidth="57840" windowHeight="17640" tabRatio="776" activeTab="0"/>
  </bookViews>
  <sheets>
    <sheet name="Map 1" sheetId="36" r:id="rId1"/>
    <sheet name="Figure 1" sheetId="5" r:id="rId2"/>
    <sheet name="Figure 2" sheetId="52" r:id="rId3"/>
    <sheet name="Figure 3" sheetId="54" r:id="rId4"/>
    <sheet name="Figure 4" sheetId="16" r:id="rId5"/>
    <sheet name="Table 1" sheetId="29" r:id="rId6"/>
    <sheet name="Figure 5" sheetId="6" r:id="rId7"/>
    <sheet name="Table 2" sheetId="56" r:id="rId8"/>
  </sheets>
  <definedNames/>
  <calcPr calcId="191029"/>
  <extLst/>
</workbook>
</file>

<file path=xl/sharedStrings.xml><?xml version="1.0" encoding="utf-8"?>
<sst xmlns="http://schemas.openxmlformats.org/spreadsheetml/2006/main" count="463" uniqueCount="178">
  <si>
    <t>France</t>
  </si>
  <si>
    <t>Denmark</t>
  </si>
  <si>
    <t>Bulgaria</t>
  </si>
  <si>
    <t>Cyprus</t>
  </si>
  <si>
    <t>Romania</t>
  </si>
  <si>
    <t>Portugal</t>
  </si>
  <si>
    <t>Greece</t>
  </si>
  <si>
    <t>Luxembourg</t>
  </si>
  <si>
    <t>Spain</t>
  </si>
  <si>
    <t>Hungary</t>
  </si>
  <si>
    <t>Poland</t>
  </si>
  <si>
    <t>Belgium</t>
  </si>
  <si>
    <t>Lithuania</t>
  </si>
  <si>
    <t>Latvia</t>
  </si>
  <si>
    <t>Slovakia</t>
  </si>
  <si>
    <t>Finland</t>
  </si>
  <si>
    <t>Netherlands</t>
  </si>
  <si>
    <t>Croatia</t>
  </si>
  <si>
    <t>Ireland</t>
  </si>
  <si>
    <t>Slovenia</t>
  </si>
  <si>
    <t>Malta</t>
  </si>
  <si>
    <t>Austria</t>
  </si>
  <si>
    <t>Estonia</t>
  </si>
  <si>
    <t>Czechia</t>
  </si>
  <si>
    <t>(%)</t>
  </si>
  <si>
    <t>Italy</t>
  </si>
  <si>
    <t>(PPS)</t>
  </si>
  <si>
    <t>Total</t>
  </si>
  <si>
    <t>1st</t>
  </si>
  <si>
    <t>2nd</t>
  </si>
  <si>
    <t>3rd</t>
  </si>
  <si>
    <t>4th</t>
  </si>
  <si>
    <t>Sweden</t>
  </si>
  <si>
    <t>Germany</t>
  </si>
  <si>
    <t>Television and radio fees, hire of equipment and accessories for culture</t>
  </si>
  <si>
    <t>Newspapers and periodicals</t>
  </si>
  <si>
    <t>Information processing equipment</t>
  </si>
  <si>
    <t>Books</t>
  </si>
  <si>
    <t>Cinemas, theatres, concerts</t>
  </si>
  <si>
    <t>Stationery and drawing materials</t>
  </si>
  <si>
    <t>Recording media</t>
  </si>
  <si>
    <t>Museums, libraries, zoological gardens</t>
  </si>
  <si>
    <t>Repair of audio-visual, photographic and information processing equipment</t>
  </si>
  <si>
    <t>Fees and subscriptions</t>
  </si>
  <si>
    <t>Books and newspapers</t>
  </si>
  <si>
    <t>Equipment</t>
  </si>
  <si>
    <t>Articles for artistic expression and creation</t>
  </si>
  <si>
    <t>Household expenditure on culture</t>
  </si>
  <si>
    <t>Bookmark:</t>
  </si>
  <si>
    <t>(%, share of all household cultural expenditure)</t>
  </si>
  <si>
    <t>Serbia</t>
  </si>
  <si>
    <t>Germany (¹)</t>
  </si>
  <si>
    <t>France (¹)</t>
  </si>
  <si>
    <t>EU (¹)</t>
  </si>
  <si>
    <t>EU</t>
  </si>
  <si>
    <r>
      <t>Source:</t>
    </r>
    <r>
      <rPr>
        <sz val="10"/>
        <rFont val="Arial"/>
        <family val="2"/>
      </rPr>
      <t xml:space="preserve"> Eurostat (online data code: cult_pcs_hbs)</t>
    </r>
  </si>
  <si>
    <r>
      <t>Source:</t>
    </r>
    <r>
      <rPr>
        <sz val="10"/>
        <color theme="1"/>
        <rFont val="Arial"/>
        <family val="2"/>
      </rPr>
      <t xml:space="preserve"> Eurostat (online data code: cult_pcs_hbs)</t>
    </r>
  </si>
  <si>
    <r>
      <t>Source:</t>
    </r>
    <r>
      <rPr>
        <sz val="10"/>
        <rFont val="Arial"/>
        <family val="2"/>
      </rPr>
      <t xml:space="preserve"> Eurostat (online data code: cult_pcs_qnt)</t>
    </r>
  </si>
  <si>
    <t>Montenegro</t>
  </si>
  <si>
    <t>(¹) Estimated.</t>
  </si>
  <si>
    <t>Malta (¹)</t>
  </si>
  <si>
    <t>Cyprus (¹)</t>
  </si>
  <si>
    <t>Figure 1: Mean household expenditure on cultural goods and services, 2020</t>
  </si>
  <si>
    <t>Culture statistics — 2023</t>
  </si>
  <si>
    <t>Note: estimated.</t>
  </si>
  <si>
    <t>Musical instruments (incl. rental and leasing services)</t>
  </si>
  <si>
    <t>Bookmarks:</t>
  </si>
  <si>
    <t>(in PPS, and % of all household cultural expenditure)</t>
  </si>
  <si>
    <t>Household expenditure on cultural goods and services</t>
  </si>
  <si>
    <t>:</t>
  </si>
  <si>
    <t>Equipment for the reception, recording and reproduction of sound, vision and picture</t>
  </si>
  <si>
    <t>Photographic services</t>
  </si>
  <si>
    <t>Equipment for the reception, recording and reproduction of sound</t>
  </si>
  <si>
    <t>Table 1: Distribution of mean household expenditure on cultural goods and services, by expenditure purpose, 2020</t>
  </si>
  <si>
    <t>Netherlands (²)</t>
  </si>
  <si>
    <t>(²) Equipment for the reception, recording and reproduction of sound, vision and picture - estimated.</t>
  </si>
  <si>
    <t>Note: EU, France, Cyprus, Malta - estimated.</t>
  </si>
  <si>
    <r>
      <t>Source:</t>
    </r>
    <r>
      <rPr>
        <sz val="10"/>
        <rFont val="Arial"/>
        <family val="2"/>
      </rPr>
      <t xml:space="preserve"> Eurostat (online data codes: cult_pcs_hbs)</t>
    </r>
  </si>
  <si>
    <t>%, share of total household expenditure (left-hand axis)</t>
  </si>
  <si>
    <t>PPS (right-hand axis)</t>
  </si>
  <si>
    <t>Estonia (²)</t>
  </si>
  <si>
    <t>Croatia (²)</t>
  </si>
  <si>
    <t>(²) Equipment - estimated.</t>
  </si>
  <si>
    <t>Lithuania (²)(³)</t>
  </si>
  <si>
    <t>Greece (²)(³)</t>
  </si>
  <si>
    <t>Hungary (²)(³)</t>
  </si>
  <si>
    <t>(³) Going out and entertainment - estimated.</t>
  </si>
  <si>
    <t>Latvia (²)(⁴)</t>
  </si>
  <si>
    <t>Denmark (²)(⁴)</t>
  </si>
  <si>
    <t>Bulgaria (²)(⁴)</t>
  </si>
  <si>
    <t>Montenegro (²)(³)(⁴)</t>
  </si>
  <si>
    <t>Serbia (²)(⁴)</t>
  </si>
  <si>
    <t>(⁴) Articles for artistic expression and creation - estimated.</t>
  </si>
  <si>
    <t>Figure 4: Mean household expenditure on cultural goods and services, by broad expenditure purpose, 2020</t>
  </si>
  <si>
    <t>Note Czechia and Italy - data by quintile: not available.</t>
  </si>
  <si>
    <t xml:space="preserve">Note: data for Ireland, Portugal, Romania, Finland and Sweden not available.  </t>
  </si>
  <si>
    <t>Netherlands (¹)</t>
  </si>
  <si>
    <t xml:space="preserve">(¹) Estimated. </t>
  </si>
  <si>
    <t xml:space="preserve">(in PPS)
</t>
  </si>
  <si>
    <t>https://ec.europa.eu/eurostat/databrowser/bookmark/f5c47f52-0013-4c6e-9770-509e9d28fbb2?lang=en</t>
  </si>
  <si>
    <t>https://ec.europa.eu/eurostat/databrowser/bookmark/de4140ac-1d24-4aa4-8018-1ed9c47663b6?lang=en</t>
  </si>
  <si>
    <t>https://ec.europa.eu/eurostat/databrowser/bookmark/cb8e1c42-305f-45c8-bf54-7a585553b566?lang=en</t>
  </si>
  <si>
    <t>https://ec.europa.eu/eurostat/databrowser/bookmark/91e5b08e-3c61-412c-aeba-5c07ab7c5ba9?lang=en</t>
  </si>
  <si>
    <t>Cultural goods and services:</t>
  </si>
  <si>
    <t>Food and non-alcoholic beverages; Housing, water, electricity, gas and other fuels:</t>
  </si>
  <si>
    <t>Estonia (¹)</t>
  </si>
  <si>
    <t>France (²)</t>
  </si>
  <si>
    <t>Malta (²)</t>
  </si>
  <si>
    <t>Cyprus (²)</t>
  </si>
  <si>
    <t>(²) Estimated.</t>
  </si>
  <si>
    <t>Household expenditure on cultural goods and services (PPS)</t>
  </si>
  <si>
    <t>Total household expenditure</t>
  </si>
  <si>
    <t>% culture</t>
  </si>
  <si>
    <t>&lt; 1.5</t>
  </si>
  <si>
    <t>Data not available</t>
  </si>
  <si>
    <t>Expenditure on cultural goods and services as a percentage of total household expenditure</t>
  </si>
  <si>
    <t>Map 1: Mean of household expenditure on cultural goods and services, 2020</t>
  </si>
  <si>
    <t>(% of total household expenditure)</t>
  </si>
  <si>
    <t>1.5 - &lt; 1.7</t>
  </si>
  <si>
    <t>percentiles:</t>
  </si>
  <si>
    <t>(¹) Household expenditure by income quintile - estimated.</t>
  </si>
  <si>
    <t>2.4 - &lt;  3.3</t>
  </si>
  <si>
    <t>≥ 3.3</t>
  </si>
  <si>
    <t>Household expenditure on food and housing (PPS)</t>
  </si>
  <si>
    <t xml:space="preserve">% expenditure on food and housing </t>
  </si>
  <si>
    <t>ratio (household expenditure on food and housing /household expenditure on cultural goods and services)</t>
  </si>
  <si>
    <r>
      <t>Note: values shown in</t>
    </r>
    <r>
      <rPr>
        <i/>
        <sz val="10"/>
        <color theme="1"/>
        <rFont val="Arial"/>
        <family val="2"/>
      </rPr>
      <t xml:space="preserve"> italics</t>
    </r>
    <r>
      <rPr>
        <sz val="10"/>
        <color theme="1"/>
        <rFont val="Arial"/>
        <family val="2"/>
      </rPr>
      <t xml:space="preserve"> have low reliability.</t>
    </r>
  </si>
  <si>
    <t>Cameras and accessories for photographic and cinematogra- phic equipment</t>
  </si>
  <si>
    <t>Figure 3: Mean household expenditure on cultural goods and services, by broad expenditure purpose, EU, 2020 and 2015</t>
  </si>
  <si>
    <t>https://ec.europa.eu/eurostat/databrowser/bookmark/d273e0c2-22da-4cf5-b57d-ddb6b0ef1977?lang=en</t>
  </si>
  <si>
    <t>Fees</t>
  </si>
  <si>
    <t>Broad category</t>
  </si>
  <si>
    <t>Television and radio licence fees, subscriptions</t>
  </si>
  <si>
    <t>Stationery and drawing material</t>
  </si>
  <si>
    <t>CP09111</t>
  </si>
  <si>
    <t>CP0913</t>
  </si>
  <si>
    <t>CP0914</t>
  </si>
  <si>
    <t>CP0915</t>
  </si>
  <si>
    <t>CP09421</t>
  </si>
  <si>
    <t>CP09422</t>
  </si>
  <si>
    <t>CP09423</t>
  </si>
  <si>
    <t>CP09425</t>
  </si>
  <si>
    <t>CP0951</t>
  </si>
  <si>
    <t>CP0952</t>
  </si>
  <si>
    <t>CP0954</t>
  </si>
  <si>
    <t xml:space="preserve">Articles for artistic expression and creation </t>
  </si>
  <si>
    <t>Information processing equipment, audio-video equipment and recorded media</t>
  </si>
  <si>
    <t>Code name</t>
  </si>
  <si>
    <t>ECOICOP Code</t>
  </si>
  <si>
    <t>HBS 2020</t>
  </si>
  <si>
    <t>HBS 2015</t>
  </si>
  <si>
    <t>CP09112</t>
  </si>
  <si>
    <t>Equipment for the reception, recording and reproduction of sound and vision</t>
  </si>
  <si>
    <t>Portable sound and vision devices</t>
  </si>
  <si>
    <t>Other equipment for the reception, recording and reproduction of sound and picture</t>
  </si>
  <si>
    <t>CP09113</t>
  </si>
  <si>
    <t>CP09119</t>
  </si>
  <si>
    <t>Hire of equipment and accessories for culture</t>
  </si>
  <si>
    <t>CP09424</t>
  </si>
  <si>
    <t>CP09121</t>
  </si>
  <si>
    <t>Cameras</t>
  </si>
  <si>
    <t>Accessories for photographic and cinematographic equipment</t>
  </si>
  <si>
    <t>CP09122</t>
  </si>
  <si>
    <t>CP09221</t>
  </si>
  <si>
    <t>CP09429</t>
  </si>
  <si>
    <t>Musical instruments</t>
  </si>
  <si>
    <t>Other cultural services</t>
  </si>
  <si>
    <t>Table 2: Household expenditure on cultural good and services by broad categories and ECOICOP codes involved</t>
  </si>
  <si>
    <r>
      <t>Source:</t>
    </r>
    <r>
      <rPr>
        <sz val="10"/>
        <rFont val="Arial"/>
        <family val="2"/>
      </rPr>
      <t xml:space="preserve"> Eurostat (Guide to Eurostat culture statistics — 2018 edition)</t>
    </r>
  </si>
  <si>
    <t>Figure 5: Mean household expenditure on cultural goods and services, by income quintile, 2020</t>
  </si>
  <si>
    <t>highest to lowest income quintille ratio (right hand axis)</t>
  </si>
  <si>
    <t>5th     (left hand axis)</t>
  </si>
  <si>
    <t>Figure 2: Mean household expenditure on food and housing and mean household expenditure on cultural goods and services, 2020</t>
  </si>
  <si>
    <t xml:space="preserve">(% and ratio)
</t>
  </si>
  <si>
    <t>Equipment includes information processing equipment, reception, recording and reproduction of sound and vision, reception, recording and reproduction of sound, repair of audio-visual, photographic and information processing equipment, recording media. Books and newspapers includes books, newspapers and periodicals. Fees and subscriptions includes television and radio fees and subscriptions, hire of equipment and accessories for culture. Artistic expression and creation includes photographic and cinematographic equipment, musical instruments, stationery and drawing materials. Attendance and entertainment includes cinemas, theatres, concerts, museums, libraries, zoological gardens, services of photographers and performing artists.</t>
  </si>
  <si>
    <t>Attendance and entertainment</t>
  </si>
  <si>
    <t>1.8 - &lt; 2.4</t>
  </si>
  <si>
    <r>
      <t>Source:</t>
    </r>
    <r>
      <rPr>
        <sz val="10"/>
        <rFont val="Arial"/>
        <family val="2"/>
      </rPr>
      <t xml:space="preserve"> Eurostat (online data codes: hbs_exp_t121 and cult_pcs_hbs)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</si>
</sst>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0.0"/>
    <numFmt numFmtId="165" formatCode="_(&quot;$&quot;* #,##0_);_(&quot;$&quot;* \(#,##0\);_(&quot;$&quot;* &quot;-&quot;_);_(@_)"/>
    <numFmt numFmtId="166" formatCode="_(&quot;$&quot;* #,##0.00_);_(&quot;$&quot;* \(#,##0.00\);_(&quot;$&quot;* &quot;-&quot;??_);_(@_)"/>
    <numFmt numFmtId="167" formatCode="#,##0.0_i"/>
    <numFmt numFmtId="168" formatCode="0.0%"/>
    <numFmt numFmtId="169" formatCode="0.000000000"/>
    <numFmt numFmtId="170" formatCode="#,##0.0"/>
    <numFmt numFmtId="171" formatCode="#\ ##0"/>
  </numFmts>
  <fonts count="45">
    <font>
      <sz val="9"/>
      <name val="Arial"/>
      <family val="2"/>
    </font>
    <font>
      <sz val="10"/>
      <name val="Arial"/>
      <family val="2"/>
    </font>
    <font>
      <sz val="11"/>
      <color theme="1"/>
      <name val="Calibri"/>
      <family val="2"/>
      <scheme val="minor"/>
    </font>
    <font>
      <sz val="9"/>
      <color theme="1"/>
      <name val="Arial"/>
      <family val="2"/>
    </font>
    <font>
      <sz val="11"/>
      <name val="Arial"/>
      <family val="2"/>
    </font>
    <font>
      <sz val="11"/>
      <color indexed="9"/>
      <name val="Calibri"/>
      <family val="2"/>
    </font>
    <font>
      <sz val="11"/>
      <color indexed="12"/>
      <name val="Calibri"/>
      <family val="2"/>
    </font>
    <font>
      <sz val="11"/>
      <color indexed="11"/>
      <name val="Calibri"/>
      <family val="2"/>
    </font>
    <font>
      <b/>
      <sz val="11"/>
      <color indexed="15"/>
      <name val="Calibri"/>
      <family val="2"/>
    </font>
    <font>
      <b/>
      <sz val="11"/>
      <color indexed="12"/>
      <name val="Calibri"/>
      <family val="2"/>
    </font>
    <font>
      <sz val="11"/>
      <color indexed="15"/>
      <name val="Calibri"/>
      <family val="2"/>
    </font>
    <font>
      <b/>
      <sz val="11"/>
      <color indexed="20"/>
      <name val="Calibri"/>
      <family val="2"/>
    </font>
    <font>
      <sz val="11"/>
      <color indexed="43"/>
      <name val="Calibri"/>
      <family val="2"/>
    </font>
    <font>
      <sz val="11"/>
      <color indexed="20"/>
      <name val="Calibri"/>
      <family val="2"/>
    </font>
    <font>
      <sz val="10"/>
      <name val="MS Sans Serif"/>
      <family val="2"/>
    </font>
    <font>
      <sz val="12"/>
      <name val="Arial"/>
      <family val="2"/>
    </font>
    <font>
      <b/>
      <sz val="11"/>
      <color indexed="47"/>
      <name val="Calibri"/>
      <family val="2"/>
    </font>
    <font>
      <i/>
      <sz val="11"/>
      <color indexed="43"/>
      <name val="Calibri"/>
      <family val="2"/>
    </font>
    <font>
      <b/>
      <sz val="18"/>
      <color indexed="20"/>
      <name val="Cambria"/>
      <family val="2"/>
    </font>
    <font>
      <b/>
      <sz val="15"/>
      <color indexed="20"/>
      <name val="Calibri"/>
      <family val="2"/>
    </font>
    <font>
      <b/>
      <sz val="13"/>
      <color indexed="20"/>
      <name val="Calibri"/>
      <family val="2"/>
    </font>
    <font>
      <b/>
      <sz val="10"/>
      <name val="Arial"/>
      <family val="2"/>
    </font>
    <font>
      <sz val="10"/>
      <color theme="1"/>
      <name val="Arial"/>
      <family val="2"/>
    </font>
    <font>
      <b/>
      <sz val="10"/>
      <color theme="1"/>
      <name val="Arial"/>
      <family val="2"/>
    </font>
    <font>
      <i/>
      <sz val="10"/>
      <name val="Arial"/>
      <family val="2"/>
    </font>
    <font>
      <sz val="10"/>
      <color theme="0" tint="-0.24997000396251678"/>
      <name val="Arial"/>
      <family val="2"/>
    </font>
    <font>
      <i/>
      <sz val="10"/>
      <color theme="1"/>
      <name val="Arial"/>
      <family val="2"/>
    </font>
    <font>
      <b/>
      <sz val="10"/>
      <color theme="0" tint="-0.24997000396251678"/>
      <name val="Arial"/>
      <family val="2"/>
    </font>
    <font>
      <b/>
      <sz val="10"/>
      <color rgb="FFFF0000"/>
      <name val="Arial"/>
      <family val="2"/>
    </font>
    <font>
      <sz val="10"/>
      <color theme="0" tint="-0.1499900072813034"/>
      <name val="Arial"/>
      <family val="2"/>
    </font>
    <font>
      <sz val="10"/>
      <color rgb="FF000000"/>
      <name val="Arial"/>
      <family val="2"/>
    </font>
    <font>
      <b/>
      <sz val="10"/>
      <color theme="5"/>
      <name val="Arial"/>
      <family val="2"/>
    </font>
    <font>
      <u val="single"/>
      <sz val="9"/>
      <color theme="10"/>
      <name val="Arial"/>
      <family val="2"/>
    </font>
    <font>
      <sz val="10"/>
      <color theme="0" tint="-0.3499799966812134"/>
      <name val="Arial"/>
      <family val="2"/>
    </font>
    <font>
      <u val="single"/>
      <sz val="10"/>
      <color theme="10"/>
      <name val="Arial"/>
      <family val="2"/>
    </font>
    <font>
      <sz val="10"/>
      <color rgb="FF71777D"/>
      <name val="Arial"/>
      <family val="2"/>
    </font>
    <font>
      <b/>
      <sz val="10"/>
      <color rgb="FF000000"/>
      <name val="Arial"/>
      <family val="2"/>
    </font>
    <font>
      <sz val="12"/>
      <color rgb="FF000000"/>
      <name val="Arial"/>
      <family val="2"/>
    </font>
    <font>
      <b/>
      <sz val="12"/>
      <name val="Arial"/>
      <family val="2"/>
    </font>
    <font>
      <i/>
      <sz val="12"/>
      <name val="Arial"/>
      <family val="2"/>
    </font>
    <font>
      <b/>
      <sz val="18"/>
      <color rgb="FF000000"/>
      <name val="Arial"/>
      <family val="2"/>
    </font>
    <font>
      <b/>
      <sz val="9"/>
      <color theme="0"/>
      <name val="Arial"/>
      <family val="2"/>
    </font>
    <font>
      <sz val="9"/>
      <color rgb="FF000000"/>
      <name val="Arial"/>
      <family val="2"/>
    </font>
    <font>
      <b/>
      <sz val="12"/>
      <color rgb="FF000000"/>
      <name val="Arial"/>
      <family val="2"/>
    </font>
    <font>
      <sz val="12"/>
      <name val="+mn-cs"/>
      <family val="2"/>
    </font>
  </fonts>
  <fills count="33">
    <fill>
      <patternFill/>
    </fill>
    <fill>
      <patternFill patternType="gray125"/>
    </fill>
    <fill>
      <patternFill patternType="solid">
        <fgColor indexed="12"/>
        <bgColor indexed="64"/>
      </patternFill>
    </fill>
    <fill>
      <patternFill patternType="solid">
        <fgColor indexed="24"/>
        <bgColor indexed="64"/>
      </patternFill>
    </fill>
    <fill>
      <patternFill patternType="solid">
        <fgColor indexed="15"/>
        <bgColor indexed="64"/>
      </patternFill>
    </fill>
    <fill>
      <patternFill patternType="solid">
        <fgColor indexed="41"/>
        <bgColor indexed="64"/>
      </patternFill>
    </fill>
    <fill>
      <patternFill patternType="solid">
        <fgColor indexed="8"/>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
      <patternFill patternType="solid">
        <fgColor indexed="25"/>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4"/>
        <bgColor indexed="64"/>
      </patternFill>
    </fill>
    <fill>
      <patternFill patternType="solid">
        <fgColor theme="4" tint="-0.24997000396251678"/>
        <bgColor indexed="64"/>
      </patternFill>
    </fill>
    <fill>
      <patternFill patternType="solid">
        <fgColor theme="4" tint="-0.4999699890613556"/>
        <bgColor indexed="64"/>
      </patternFill>
    </fill>
    <fill>
      <gradientFill>
        <stop position="0">
          <color rgb="FFEFD8F0"/>
        </stop>
        <stop position="1">
          <color theme="4" tint="0.8000100255012512"/>
        </stop>
      </gradientFill>
    </fill>
    <fill>
      <patternFill patternType="solid">
        <fgColor theme="4" tint="0.39998000860214233"/>
        <bgColor indexed="64"/>
      </patternFill>
    </fill>
    <fill>
      <gradientFill>
        <stop position="0">
          <color rgb="FFF9F9F9"/>
        </stop>
        <stop position="1">
          <color theme="0"/>
        </stop>
      </gradientFill>
    </fill>
    <fill>
      <gradientFill>
        <stop position="0">
          <color rgb="FFF9F9F9"/>
        </stop>
        <stop position="1">
          <color theme="0"/>
        </stop>
      </gradientFill>
    </fill>
    <fill>
      <gradientFill>
        <stop position="0">
          <color rgb="FFF9F9F9"/>
        </stop>
        <stop position="1">
          <color theme="0"/>
        </stop>
      </gradientFill>
    </fill>
    <fill>
      <gradientFill>
        <stop position="0">
          <color rgb="FFF9F9F9"/>
        </stop>
        <stop position="1">
          <color theme="0"/>
        </stop>
      </gradientFill>
    </fill>
    <fill>
      <gradientFill>
        <stop position="0">
          <color rgb="FFFBFBFB"/>
        </stop>
        <stop position="1">
          <color theme="0"/>
        </stop>
      </gradientFill>
    </fill>
    <fill>
      <gradientFill>
        <stop position="0">
          <color rgb="FFFBFBFB"/>
        </stop>
        <stop position="1">
          <color theme="0"/>
        </stop>
      </gradientFill>
    </fill>
    <fill>
      <gradientFill>
        <stop position="0">
          <color rgb="FFFBFBFB"/>
        </stop>
        <stop position="1">
          <color theme="0"/>
        </stop>
      </gradientFill>
    </fill>
    <fill>
      <gradientFill>
        <stop position="0">
          <color rgb="FFFBFBFB"/>
        </stop>
        <stop position="1">
          <color theme="0"/>
        </stop>
      </gradientFill>
    </fill>
    <fill>
      <gradientFill>
        <stop position="0">
          <color rgb="FFFBFBFB"/>
        </stop>
        <stop position="1">
          <color theme="0"/>
        </stop>
      </gradientFill>
    </fill>
    <fill>
      <gradientFill>
        <stop position="0">
          <color rgb="FFDCAEE0"/>
        </stop>
        <stop position="1">
          <color theme="4" tint="0.5999900102615356"/>
        </stop>
      </gradientFill>
    </fill>
    <fill>
      <gradientFill>
        <stop position="0">
          <color rgb="FFDCAEE0"/>
        </stop>
        <stop position="1">
          <color theme="4" tint="0.5999900102615356"/>
        </stop>
      </gradientFill>
    </fill>
    <fill>
      <gradientFill>
        <stop position="0">
          <color rgb="FFDCAEE0"/>
        </stop>
        <stop position="1">
          <color theme="4" tint="0.5999900102615356"/>
        </stop>
      </gradientFill>
    </fill>
  </fills>
  <borders count="43">
    <border>
      <left/>
      <right/>
      <top/>
      <bottom/>
      <diagonal/>
    </border>
    <border>
      <left style="thin">
        <color indexed="43"/>
      </left>
      <right style="thin">
        <color indexed="43"/>
      </right>
      <top style="thin">
        <color indexed="43"/>
      </top>
      <bottom style="thin">
        <color indexed="43"/>
      </bottom>
    </border>
    <border>
      <left style="double">
        <color indexed="47"/>
      </left>
      <right style="double">
        <color indexed="47"/>
      </right>
      <top style="double">
        <color indexed="47"/>
      </top>
      <bottom style="double">
        <color indexed="47"/>
      </bottom>
    </border>
    <border>
      <left/>
      <right/>
      <top/>
      <bottom style="double">
        <color indexed="15"/>
      </bottom>
    </border>
    <border>
      <left style="thin">
        <color indexed="46"/>
      </left>
      <right style="thin">
        <color indexed="46"/>
      </right>
      <top style="thin">
        <color indexed="46"/>
      </top>
      <bottom style="thin">
        <color indexed="46"/>
      </bottom>
    </border>
    <border>
      <left style="thin">
        <color indexed="47"/>
      </left>
      <right style="thin">
        <color indexed="47"/>
      </right>
      <top style="thin">
        <color indexed="47"/>
      </top>
      <bottom style="thin">
        <color indexed="47"/>
      </bottom>
    </border>
    <border>
      <left/>
      <right/>
      <top/>
      <bottom style="thick">
        <color indexed="42"/>
      </bottom>
    </border>
    <border>
      <left/>
      <right/>
      <top/>
      <bottom style="thick">
        <color indexed="41"/>
      </bottom>
    </border>
    <border>
      <left/>
      <right/>
      <top/>
      <bottom style="medium">
        <color indexed="46"/>
      </bottom>
    </border>
    <border>
      <left/>
      <right/>
      <top style="thin">
        <color rgb="FF000000"/>
      </top>
      <bottom/>
    </border>
    <border>
      <left/>
      <right/>
      <top style="thin">
        <color rgb="FF000000"/>
      </top>
      <bottom style="hair">
        <color rgb="FFC0C0C0"/>
      </bottom>
    </border>
    <border>
      <left/>
      <right/>
      <top/>
      <bottom style="hair">
        <color rgb="FFC0C0C0"/>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style="hair">
        <color rgb="FFA6A6A6"/>
      </left>
      <right/>
      <top style="thin">
        <color rgb="FF000000"/>
      </top>
      <bottom/>
    </border>
    <border>
      <left style="thin">
        <color theme="0"/>
      </left>
      <right style="thin">
        <color theme="0"/>
      </right>
      <top style="thin">
        <color theme="0"/>
      </top>
      <bottom style="thin">
        <color theme="0"/>
      </bottom>
    </border>
    <border>
      <left/>
      <right style="hair">
        <color rgb="FFA6A6A6"/>
      </right>
      <top style="thin">
        <color rgb="FF000000"/>
      </top>
      <bottom style="hair">
        <color rgb="FFC0C0C0"/>
      </bottom>
    </border>
    <border>
      <left/>
      <right/>
      <top style="thin">
        <color rgb="FF000000"/>
      </top>
      <bottom style="thin">
        <color rgb="FF000000"/>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style="hair">
        <color rgb="FFC0C0C0"/>
      </top>
      <bottom/>
    </border>
    <border>
      <left/>
      <right style="hair">
        <color rgb="FFA6A6A6"/>
      </right>
      <top/>
      <bottom/>
    </border>
    <border>
      <left/>
      <right style="hair">
        <color rgb="FFA6A6A6"/>
      </right>
      <top style="hair">
        <color rgb="FFC0C0C0"/>
      </top>
      <bottom style="thin">
        <color rgb="FF000000"/>
      </bottom>
    </border>
    <border>
      <left style="hair">
        <color rgb="FFA6A6A6"/>
      </left>
      <right/>
      <top style="thin">
        <color rgb="FF000000"/>
      </top>
      <bottom style="hair">
        <color rgb="FFC0C0C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style="hair">
        <color rgb="FFA6A6A6"/>
      </left>
      <right/>
      <top/>
      <bottom/>
    </border>
    <border>
      <left/>
      <right/>
      <top/>
      <bottom style="thin">
        <color rgb="FF000000"/>
      </bottom>
    </border>
    <border>
      <left style="hair">
        <color rgb="FFA6A6A6"/>
      </left>
      <right style="hair">
        <color rgb="FFA6A6A6"/>
      </right>
      <top style="thin">
        <color rgb="FF000000"/>
      </top>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style="hair">
        <color rgb="FFC0C0C0"/>
      </bottom>
    </border>
    <border>
      <left style="hair">
        <color rgb="FFA6A6A6"/>
      </left>
      <right style="hair">
        <color rgb="FFA6A6A6"/>
      </right>
      <top style="thin">
        <color rgb="FF000000"/>
      </top>
      <bottom style="hair">
        <color rgb="FFC0C0C0"/>
      </bottom>
    </border>
    <border>
      <left style="hair">
        <color rgb="FFA6A6A6"/>
      </left>
      <right style="hair">
        <color rgb="FFA6A6A6"/>
      </right>
      <top/>
      <bottom style="thin">
        <color rgb="FF000000"/>
      </bottom>
    </border>
    <border>
      <left style="hair">
        <color rgb="FFA6A6A6"/>
      </left>
      <right/>
      <top/>
      <bottom style="thin">
        <color rgb="FF000000"/>
      </bottom>
    </border>
    <border>
      <left/>
      <right style="hair">
        <color rgb="FFA6A6A6"/>
      </right>
      <top style="thin">
        <color rgb="FF000000"/>
      </top>
      <bottom/>
    </border>
    <border>
      <left/>
      <right style="hair">
        <color rgb="FFA6A6A6"/>
      </right>
      <top/>
      <bottom style="thin">
        <color rgb="FF000000"/>
      </bottom>
    </border>
  </borders>
  <cellStyleXfs count="9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9" fillId="9"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12" fillId="4" borderId="1" applyNumberFormat="0" applyAlignment="0" applyProtection="0"/>
    <xf numFmtId="0" fontId="13" fillId="5"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4" fillId="0" borderId="0">
      <alignment/>
      <protection/>
    </xf>
    <xf numFmtId="0" fontId="2" fillId="0" borderId="0">
      <alignment/>
      <protection/>
    </xf>
    <xf numFmtId="0" fontId="14" fillId="0" borderId="0">
      <alignment/>
      <protection/>
    </xf>
    <xf numFmtId="0" fontId="15" fillId="0" borderId="0">
      <alignment/>
      <protection/>
    </xf>
    <xf numFmtId="0" fontId="1"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8" borderId="4" applyNumberFormat="0" applyFont="0" applyAlignment="0" applyProtection="0"/>
    <xf numFmtId="167" fontId="3" fillId="0" borderId="0" applyFill="0" applyBorder="0" applyProtection="0">
      <alignment horizontal="right"/>
    </xf>
    <xf numFmtId="9" fontId="2" fillId="0" borderId="0" applyFont="0" applyFill="0" applyBorder="0" applyAlignment="0" applyProtection="0"/>
    <xf numFmtId="0" fontId="16" fillId="2" borderId="5" applyNumberFormat="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4" fillId="0" borderId="0">
      <alignment/>
      <protection/>
    </xf>
    <xf numFmtId="0" fontId="4" fillId="0" borderId="0">
      <alignment/>
      <protection/>
    </xf>
    <xf numFmtId="0" fontId="4" fillId="0" borderId="0">
      <alignment/>
      <protection/>
    </xf>
    <xf numFmtId="167" fontId="0" fillId="0" borderId="0" applyFill="0" applyBorder="0" applyProtection="0">
      <alignment horizontal="right"/>
    </xf>
    <xf numFmtId="0" fontId="4" fillId="0" borderId="0">
      <alignment/>
      <protection/>
    </xf>
    <xf numFmtId="0" fontId="4" fillId="0" borderId="0">
      <alignment/>
      <protection/>
    </xf>
    <xf numFmtId="9" fontId="0" fillId="0" borderId="0" applyFont="0" applyFill="0" applyBorder="0" applyAlignment="0" applyProtection="0"/>
    <xf numFmtId="0" fontId="4" fillId="0" borderId="0">
      <alignment/>
      <protection/>
    </xf>
    <xf numFmtId="0" fontId="2" fillId="0" borderId="0">
      <alignment/>
      <protection/>
    </xf>
    <xf numFmtId="0" fontId="2" fillId="0" borderId="0">
      <alignment/>
      <protection/>
    </xf>
    <xf numFmtId="0" fontId="32" fillId="0" borderId="0" applyNumberFormat="0" applyFill="0" applyBorder="0" applyProtection="0">
      <alignment/>
    </xf>
    <xf numFmtId="0" fontId="2" fillId="0" borderId="0">
      <alignment/>
      <protection/>
    </xf>
    <xf numFmtId="0" fontId="2" fillId="0" borderId="0">
      <alignment/>
      <protection/>
    </xf>
  </cellStyleXfs>
  <cellXfs count="190">
    <xf numFmtId="0" fontId="0" fillId="0" borderId="0" xfId="0" applyAlignment="1">
      <alignment vertical="center"/>
    </xf>
    <xf numFmtId="0" fontId="21" fillId="0" borderId="0" xfId="0" applyFont="1" applyAlignment="1">
      <alignment vertical="center"/>
    </xf>
    <xf numFmtId="0" fontId="22" fillId="11" borderId="0" xfId="0" applyFont="1" applyFill="1" applyBorder="1" applyAlignment="1">
      <alignment vertical="center"/>
    </xf>
    <xf numFmtId="0" fontId="21" fillId="11" borderId="0" xfId="0" applyFont="1" applyFill="1" applyBorder="1" applyAlignment="1">
      <alignment horizontal="left"/>
    </xf>
    <xf numFmtId="0" fontId="22" fillId="11" borderId="0" xfId="0" applyFont="1" applyFill="1" applyBorder="1" applyAlignment="1">
      <alignment horizontal="left" vertical="center"/>
    </xf>
    <xf numFmtId="0" fontId="23" fillId="12" borderId="0" xfId="0" applyFont="1" applyFill="1" applyBorder="1" applyAlignment="1">
      <alignment vertical="center"/>
    </xf>
    <xf numFmtId="0" fontId="22" fillId="11" borderId="0" xfId="0" applyFont="1" applyFill="1" applyBorder="1" applyAlignment="1">
      <alignment horizontal="right" wrapText="1"/>
    </xf>
    <xf numFmtId="0" fontId="22" fillId="11" borderId="0" xfId="0" applyFont="1" applyFill="1" applyBorder="1" applyAlignment="1">
      <alignment horizontal="right" vertical="center" wrapText="1"/>
    </xf>
    <xf numFmtId="0" fontId="1" fillId="0" borderId="0" xfId="57" applyFont="1" applyFill="1" applyBorder="1" applyAlignment="1">
      <alignment horizontal="left"/>
      <protection/>
    </xf>
    <xf numFmtId="3" fontId="1" fillId="0" borderId="0" xfId="57" applyNumberFormat="1" applyFont="1" applyFill="1" applyBorder="1" applyAlignment="1">
      <alignment horizontal="right"/>
      <protection/>
    </xf>
    <xf numFmtId="0" fontId="22" fillId="11" borderId="0" xfId="0" applyFont="1" applyFill="1" applyBorder="1" applyAlignment="1">
      <alignment horizontal="left"/>
    </xf>
    <xf numFmtId="164" fontId="22" fillId="11" borderId="0" xfId="0" applyNumberFormat="1" applyFont="1" applyFill="1" applyBorder="1" applyAlignment="1">
      <alignment vertical="center"/>
    </xf>
    <xf numFmtId="3" fontId="22" fillId="11" borderId="0" xfId="0" applyNumberFormat="1" applyFont="1" applyFill="1" applyBorder="1" applyAlignment="1">
      <alignment vertical="center"/>
    </xf>
    <xf numFmtId="0" fontId="22" fillId="0" borderId="0" xfId="0" applyFont="1" applyAlignment="1">
      <alignment horizontal="left"/>
    </xf>
    <xf numFmtId="164" fontId="22" fillId="0" borderId="0" xfId="0" applyNumberFormat="1" applyFont="1" applyAlignment="1">
      <alignment vertical="center"/>
    </xf>
    <xf numFmtId="168" fontId="22" fillId="11" borderId="0" xfId="15" applyNumberFormat="1" applyFont="1" applyFill="1" applyBorder="1" applyAlignment="1">
      <alignment vertical="center"/>
    </xf>
    <xf numFmtId="0" fontId="1" fillId="11" borderId="0" xfId="0" applyFont="1" applyFill="1" applyBorder="1" applyAlignment="1">
      <alignment/>
    </xf>
    <xf numFmtId="0" fontId="24" fillId="11" borderId="0" xfId="0" applyFont="1" applyFill="1" applyBorder="1" applyAlignment="1">
      <alignment vertical="center"/>
    </xf>
    <xf numFmtId="0" fontId="22" fillId="0" borderId="0" xfId="0" applyFont="1" applyFill="1" applyBorder="1" applyAlignment="1">
      <alignment vertical="center"/>
    </xf>
    <xf numFmtId="164" fontId="22" fillId="0" borderId="0" xfId="0" applyNumberFormat="1" applyFont="1" applyFill="1" applyBorder="1" applyAlignment="1">
      <alignment vertical="center"/>
    </xf>
    <xf numFmtId="3" fontId="1" fillId="0" borderId="0" xfId="0" applyNumberFormat="1" applyFont="1" applyFill="1" applyBorder="1" applyAlignment="1">
      <alignment/>
    </xf>
    <xf numFmtId="164" fontId="23" fillId="0" borderId="0" xfId="0" applyNumberFormat="1" applyFont="1" applyFill="1" applyBorder="1" applyAlignment="1">
      <alignment vertical="center"/>
    </xf>
    <xf numFmtId="0" fontId="22" fillId="11" borderId="0" xfId="0" applyFont="1" applyFill="1" applyAlignment="1">
      <alignment vertical="center"/>
    </xf>
    <xf numFmtId="0" fontId="21" fillId="11" borderId="0" xfId="0" applyFont="1" applyFill="1" applyAlignment="1">
      <alignment horizontal="left"/>
    </xf>
    <xf numFmtId="0" fontId="1" fillId="0" borderId="0" xfId="0" applyFont="1" applyAlignment="1">
      <alignment vertical="center"/>
    </xf>
    <xf numFmtId="0" fontId="25" fillId="11" borderId="0" xfId="0" applyFont="1" applyFill="1" applyBorder="1" applyAlignment="1">
      <alignment horizontal="right"/>
    </xf>
    <xf numFmtId="0" fontId="1" fillId="0" borderId="0" xfId="0" applyFont="1" applyFill="1" applyBorder="1" applyAlignment="1">
      <alignment horizontal="right" vertical="center" wrapText="1"/>
    </xf>
    <xf numFmtId="0" fontId="1" fillId="0" borderId="0" xfId="0" applyFont="1" applyFill="1" applyBorder="1" applyAlignment="1">
      <alignment horizontal="left"/>
    </xf>
    <xf numFmtId="167" fontId="1" fillId="0" borderId="0" xfId="69" applyNumberFormat="1" applyFont="1" applyFill="1" applyBorder="1" applyAlignment="1">
      <alignment horizontal="right"/>
    </xf>
    <xf numFmtId="0" fontId="1" fillId="11" borderId="0" xfId="0" applyFont="1" applyFill="1" applyAlignment="1" quotePrefix="1">
      <alignment/>
    </xf>
    <xf numFmtId="0" fontId="26" fillId="0" borderId="0" xfId="0" applyFont="1" applyAlignment="1">
      <alignment vertical="center"/>
    </xf>
    <xf numFmtId="0" fontId="22" fillId="0" borderId="0" xfId="0" applyFont="1" applyAlignment="1">
      <alignment vertical="center"/>
    </xf>
    <xf numFmtId="0" fontId="21" fillId="0" borderId="0" xfId="0" applyFont="1" applyAlignment="1">
      <alignment horizontal="left"/>
    </xf>
    <xf numFmtId="0" fontId="21" fillId="0" borderId="0" xfId="0" applyFont="1" applyFill="1" applyBorder="1" applyAlignment="1">
      <alignment horizontal="right"/>
    </xf>
    <xf numFmtId="0" fontId="27" fillId="0" borderId="0" xfId="0" applyFont="1" applyFill="1" applyBorder="1" applyAlignment="1">
      <alignment horizontal="right"/>
    </xf>
    <xf numFmtId="0" fontId="1" fillId="11" borderId="0" xfId="0" applyFont="1" applyFill="1" applyBorder="1" applyAlignment="1">
      <alignment vertical="center"/>
    </xf>
    <xf numFmtId="170" fontId="1" fillId="0" borderId="0" xfId="0" applyNumberFormat="1" applyFont="1" applyFill="1" applyBorder="1" applyAlignment="1">
      <alignment vertical="center"/>
    </xf>
    <xf numFmtId="170" fontId="25" fillId="0" borderId="0" xfId="0" applyNumberFormat="1" applyFont="1" applyFill="1" applyBorder="1" applyAlignment="1">
      <alignment vertical="center"/>
    </xf>
    <xf numFmtId="0" fontId="1" fillId="11" borderId="0" xfId="0" applyFont="1" applyFill="1" applyBorder="1" applyAlignment="1">
      <alignment horizontal="left"/>
    </xf>
    <xf numFmtId="170" fontId="22" fillId="0" borderId="0" xfId="0" applyNumberFormat="1" applyFont="1" applyAlignment="1">
      <alignment vertical="center"/>
    </xf>
    <xf numFmtId="1" fontId="1" fillId="0" borderId="0" xfId="0" applyNumberFormat="1" applyFont="1" applyFill="1" applyBorder="1" applyAlignment="1">
      <alignment vertical="center"/>
    </xf>
    <xf numFmtId="0" fontId="26" fillId="11" borderId="0" xfId="0" applyFont="1" applyFill="1" applyBorder="1" applyAlignment="1">
      <alignment vertical="center"/>
    </xf>
    <xf numFmtId="0" fontId="21" fillId="0" borderId="0" xfId="0" applyFont="1" applyFill="1" applyBorder="1" applyAlignment="1">
      <alignment horizontal="left"/>
    </xf>
    <xf numFmtId="0" fontId="21" fillId="0" borderId="0" xfId="0" applyFont="1" applyFill="1" applyBorder="1" applyAlignment="1">
      <alignment horizontal="center"/>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0" fontId="28" fillId="0" borderId="0" xfId="0" applyFont="1" applyAlignment="1">
      <alignment vertical="center"/>
    </xf>
    <xf numFmtId="0" fontId="1" fillId="0" borderId="0" xfId="0" applyFont="1" applyAlignment="1">
      <alignment horizontal="lef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67" fontId="1" fillId="0" borderId="0" xfId="69" applyFont="1" applyFill="1" applyBorder="1" applyAlignment="1">
      <alignment horizontal="right"/>
    </xf>
    <xf numFmtId="167" fontId="1" fillId="11" borderId="0" xfId="69" applyFont="1" applyFill="1" applyBorder="1" applyAlignment="1">
      <alignment horizontal="right"/>
    </xf>
    <xf numFmtId="0" fontId="22" fillId="0" borderId="0" xfId="0" applyFont="1" applyFill="1" applyAlignment="1">
      <alignment vertical="center"/>
    </xf>
    <xf numFmtId="0" fontId="1" fillId="11" borderId="0" xfId="0" applyFont="1" applyFill="1" applyAlignment="1" quotePrefix="1">
      <alignment wrapText="1"/>
    </xf>
    <xf numFmtId="0" fontId="23" fillId="0" borderId="0" xfId="0" applyFont="1" applyAlignment="1">
      <alignment horizontal="left"/>
    </xf>
    <xf numFmtId="0" fontId="28" fillId="0" borderId="0" xfId="0" applyFont="1" applyAlignment="1">
      <alignment horizontal="left"/>
    </xf>
    <xf numFmtId="0" fontId="23" fillId="13" borderId="9" xfId="0" applyFont="1" applyFill="1" applyBorder="1" applyAlignment="1">
      <alignment horizontal="center" vertical="center" wrapText="1"/>
    </xf>
    <xf numFmtId="0" fontId="21" fillId="13" borderId="10" xfId="61" applyFont="1" applyFill="1" applyBorder="1" applyAlignment="1">
      <alignment horizontal="center" vertical="center" wrapText="1"/>
      <protection/>
    </xf>
    <xf numFmtId="0" fontId="23" fillId="11" borderId="11" xfId="0" applyFont="1" applyFill="1" applyBorder="1" applyAlignment="1">
      <alignment horizontal="left"/>
    </xf>
    <xf numFmtId="167" fontId="22" fillId="11" borderId="11" xfId="69" applyNumberFormat="1" applyFont="1" applyFill="1" applyBorder="1" applyAlignment="1">
      <alignment horizontal="right" indent="1"/>
    </xf>
    <xf numFmtId="0" fontId="23" fillId="11" borderId="12" xfId="0" applyFont="1" applyFill="1" applyBorder="1" applyAlignment="1">
      <alignment horizontal="left"/>
    </xf>
    <xf numFmtId="167" fontId="22" fillId="11" borderId="12" xfId="69" applyNumberFormat="1" applyFont="1" applyFill="1" applyBorder="1" applyAlignment="1">
      <alignment horizontal="right" indent="1"/>
    </xf>
    <xf numFmtId="167" fontId="26" fillId="11" borderId="12" xfId="69" applyNumberFormat="1" applyFont="1" applyFill="1" applyBorder="1" applyAlignment="1">
      <alignment horizontal="right" indent="1"/>
    </xf>
    <xf numFmtId="0" fontId="23" fillId="11" borderId="13" xfId="0" applyFont="1" applyFill="1" applyBorder="1" applyAlignment="1">
      <alignment horizontal="left"/>
    </xf>
    <xf numFmtId="167" fontId="22" fillId="11" borderId="13" xfId="69" applyNumberFormat="1" applyFont="1" applyFill="1" applyBorder="1" applyAlignment="1">
      <alignment horizontal="right" indent="1"/>
    </xf>
    <xf numFmtId="0" fontId="23" fillId="11" borderId="14" xfId="0" applyFont="1" applyFill="1" applyBorder="1" applyAlignment="1">
      <alignment horizontal="left"/>
    </xf>
    <xf numFmtId="167" fontId="26" fillId="11" borderId="14" xfId="69" applyNumberFormat="1" applyFont="1" applyFill="1" applyBorder="1" applyAlignment="1">
      <alignment horizontal="right" indent="1"/>
    </xf>
    <xf numFmtId="167" fontId="22" fillId="11" borderId="14" xfId="69" applyNumberFormat="1" applyFont="1" applyFill="1" applyBorder="1" applyAlignment="1">
      <alignment horizontal="right" indent="1"/>
    </xf>
    <xf numFmtId="0" fontId="22" fillId="0" borderId="0" xfId="0" applyFont="1" applyBorder="1" applyAlignment="1">
      <alignment/>
    </xf>
    <xf numFmtId="167" fontId="22" fillId="0" borderId="0" xfId="0" applyNumberFormat="1" applyFont="1" applyBorder="1" applyAlignment="1">
      <alignment/>
    </xf>
    <xf numFmtId="167" fontId="22" fillId="0" borderId="0" xfId="0" applyNumberFormat="1" applyFont="1" applyAlignment="1">
      <alignment/>
    </xf>
    <xf numFmtId="0" fontId="26" fillId="0" borderId="0" xfId="0" applyFont="1" applyAlignment="1">
      <alignment/>
    </xf>
    <xf numFmtId="0" fontId="22" fillId="0" borderId="0" xfId="0" applyFont="1" applyAlignment="1">
      <alignment/>
    </xf>
    <xf numFmtId="169" fontId="22" fillId="0" borderId="0" xfId="0" applyNumberFormat="1" applyFont="1" applyAlignment="1">
      <alignment vertical="center"/>
    </xf>
    <xf numFmtId="0" fontId="22" fillId="11" borderId="0" xfId="57" applyFont="1" applyFill="1">
      <alignment/>
      <protection/>
    </xf>
    <xf numFmtId="164" fontId="22" fillId="11" borderId="0" xfId="57" applyNumberFormat="1" applyFont="1" applyFill="1">
      <alignment/>
      <protection/>
    </xf>
    <xf numFmtId="0" fontId="21" fillId="0" borderId="0" xfId="57" applyFont="1" applyFill="1" applyBorder="1" applyAlignment="1">
      <alignment horizontal="right"/>
      <protection/>
    </xf>
    <xf numFmtId="3" fontId="29" fillId="0" borderId="0" xfId="57" applyNumberFormat="1" applyFont="1" applyFill="1" applyBorder="1" applyAlignment="1">
      <alignment horizontal="right"/>
      <protection/>
    </xf>
    <xf numFmtId="0" fontId="21" fillId="0" borderId="0" xfId="57" applyFont="1" applyFill="1" applyBorder="1" applyAlignment="1">
      <alignment horizontal="center"/>
      <protection/>
    </xf>
    <xf numFmtId="3" fontId="22" fillId="11" borderId="0" xfId="57" applyNumberFormat="1" applyFont="1" applyFill="1">
      <alignment/>
      <protection/>
    </xf>
    <xf numFmtId="0" fontId="22" fillId="0" borderId="0" xfId="57" applyFont="1" applyFill="1" applyBorder="1">
      <alignment/>
      <protection/>
    </xf>
    <xf numFmtId="164" fontId="22" fillId="0" borderId="0" xfId="57" applyNumberFormat="1" applyFont="1" applyFill="1" applyBorder="1">
      <alignment/>
      <protection/>
    </xf>
    <xf numFmtId="0" fontId="30" fillId="0" borderId="0" xfId="0" applyFont="1" applyAlignment="1">
      <alignment horizontal="left" vertical="center" readingOrder="1"/>
    </xf>
    <xf numFmtId="0" fontId="1" fillId="0" borderId="0" xfId="57" applyFont="1" applyFill="1" applyBorder="1" applyAlignment="1">
      <alignment horizontal="center" wrapText="1"/>
      <protection/>
    </xf>
    <xf numFmtId="3" fontId="29" fillId="0" borderId="0" xfId="57" applyNumberFormat="1" applyFont="1" applyFill="1" applyBorder="1" applyAlignment="1">
      <alignment horizontal="left"/>
      <protection/>
    </xf>
    <xf numFmtId="164" fontId="23" fillId="11" borderId="0" xfId="57" applyNumberFormat="1" applyFont="1" applyFill="1" applyAlignment="1">
      <alignment horizontal="center" wrapText="1"/>
      <protection/>
    </xf>
    <xf numFmtId="170" fontId="1" fillId="0" borderId="0" xfId="57" applyNumberFormat="1" applyFont="1" applyFill="1" applyBorder="1" applyAlignment="1">
      <alignment horizontal="right" indent="5"/>
      <protection/>
    </xf>
    <xf numFmtId="167" fontId="26" fillId="11" borderId="11" xfId="69" applyNumberFormat="1" applyFont="1" applyFill="1" applyBorder="1" applyAlignment="1">
      <alignment horizontal="right" indent="1"/>
    </xf>
    <xf numFmtId="167" fontId="26" fillId="11" borderId="13" xfId="69" applyNumberFormat="1" applyFont="1" applyFill="1" applyBorder="1" applyAlignment="1">
      <alignment horizontal="right" indent="1"/>
    </xf>
    <xf numFmtId="0" fontId="23" fillId="14" borderId="15" xfId="0" applyFont="1" applyFill="1" applyBorder="1" applyAlignment="1">
      <alignment horizontal="center" vertical="center" wrapText="1"/>
    </xf>
    <xf numFmtId="167" fontId="22" fillId="11" borderId="0" xfId="69" applyNumberFormat="1" applyFont="1" applyFill="1" applyBorder="1" applyAlignment="1">
      <alignment horizontal="right" indent="1"/>
    </xf>
    <xf numFmtId="0" fontId="23" fillId="11" borderId="0" xfId="57" applyFont="1" applyFill="1">
      <alignment/>
      <protection/>
    </xf>
    <xf numFmtId="0" fontId="26" fillId="11" borderId="0" xfId="0" applyFont="1" applyFill="1" applyAlignment="1">
      <alignment vertical="center"/>
    </xf>
    <xf numFmtId="0" fontId="30" fillId="0" borderId="0" xfId="0" applyFont="1" applyAlignment="1">
      <alignment horizontal="left" vertical="center" wrapText="1" readingOrder="1"/>
    </xf>
    <xf numFmtId="0" fontId="31" fillId="0" borderId="0" xfId="0" applyFont="1" applyAlignment="1">
      <alignment vertical="center"/>
    </xf>
    <xf numFmtId="0" fontId="24" fillId="11" borderId="0" xfId="86" applyFont="1" applyFill="1" applyBorder="1" applyAlignment="1">
      <alignment vertical="center"/>
      <protection/>
    </xf>
    <xf numFmtId="0" fontId="21" fillId="11" borderId="0" xfId="57" applyFont="1" applyFill="1" applyBorder="1" applyAlignment="1">
      <alignment horizontal="left" wrapText="1"/>
      <protection/>
    </xf>
    <xf numFmtId="2" fontId="22" fillId="11" borderId="0" xfId="57" applyNumberFormat="1" applyFont="1" applyFill="1" applyBorder="1">
      <alignment/>
      <protection/>
    </xf>
    <xf numFmtId="168" fontId="22" fillId="11" borderId="0" xfId="70" applyNumberFormat="1" applyFont="1" applyFill="1" applyBorder="1"/>
    <xf numFmtId="1" fontId="22" fillId="11" borderId="0" xfId="57" applyNumberFormat="1" applyFont="1" applyFill="1" applyBorder="1">
      <alignment/>
      <protection/>
    </xf>
    <xf numFmtId="0" fontId="23" fillId="11" borderId="0" xfId="57" applyFont="1" applyFill="1" applyBorder="1" applyAlignment="1">
      <alignment horizontal="left"/>
      <protection/>
    </xf>
    <xf numFmtId="0" fontId="22" fillId="11" borderId="0" xfId="57" applyFont="1" applyFill="1" applyBorder="1">
      <alignment/>
      <protection/>
    </xf>
    <xf numFmtId="0" fontId="22" fillId="11" borderId="0" xfId="57" applyFont="1" applyFill="1" applyBorder="1" applyAlignment="1">
      <alignment horizontal="left"/>
      <protection/>
    </xf>
    <xf numFmtId="3" fontId="22" fillId="11" borderId="0" xfId="57" applyNumberFormat="1" applyFont="1" applyFill="1" applyBorder="1">
      <alignment/>
      <protection/>
    </xf>
    <xf numFmtId="164" fontId="22" fillId="15" borderId="0" xfId="57" applyNumberFormat="1" applyFont="1" applyFill="1">
      <alignment/>
      <protection/>
    </xf>
    <xf numFmtId="164" fontId="22" fillId="13" borderId="16" xfId="57" applyNumberFormat="1" applyFont="1" applyFill="1" applyBorder="1">
      <alignment/>
      <protection/>
    </xf>
    <xf numFmtId="164" fontId="22" fillId="14" borderId="16" xfId="57" applyNumberFormat="1" applyFont="1" applyFill="1" applyBorder="1">
      <alignment/>
      <protection/>
    </xf>
    <xf numFmtId="164" fontId="22" fillId="16" borderId="16" xfId="57" applyNumberFormat="1" applyFont="1" applyFill="1" applyBorder="1">
      <alignment/>
      <protection/>
    </xf>
    <xf numFmtId="164" fontId="22" fillId="17" borderId="16" xfId="57" applyNumberFormat="1" applyFont="1" applyFill="1" applyBorder="1">
      <alignment/>
      <protection/>
    </xf>
    <xf numFmtId="0" fontId="1" fillId="0" borderId="0" xfId="57" applyFont="1" applyFill="1" applyBorder="1" applyAlignment="1">
      <alignment horizontal="left" vertical="center" wrapText="1"/>
      <protection/>
    </xf>
    <xf numFmtId="2" fontId="33" fillId="11" borderId="0" xfId="57" applyNumberFormat="1" applyFont="1" applyFill="1">
      <alignment/>
      <protection/>
    </xf>
    <xf numFmtId="164" fontId="22" fillId="18" borderId="16" xfId="57" applyNumberFormat="1" applyFont="1" applyFill="1" applyBorder="1">
      <alignment/>
      <protection/>
    </xf>
    <xf numFmtId="0" fontId="21" fillId="11" borderId="0" xfId="0" applyFont="1" applyFill="1" applyBorder="1" applyAlignment="1">
      <alignment vertical="center"/>
    </xf>
    <xf numFmtId="0" fontId="1" fillId="11" borderId="0" xfId="0" applyFont="1" applyFill="1" applyBorder="1" applyAlignment="1">
      <alignment vertical="center"/>
    </xf>
    <xf numFmtId="3" fontId="1" fillId="0" borderId="0" xfId="69" applyNumberFormat="1" applyFont="1" applyFill="1" applyBorder="1" applyAlignment="1">
      <alignment horizontal="right"/>
    </xf>
    <xf numFmtId="3" fontId="1" fillId="11" borderId="0" xfId="0" applyNumberFormat="1" applyFont="1" applyFill="1" applyBorder="1" applyAlignment="1">
      <alignment horizontal="left"/>
    </xf>
    <xf numFmtId="3" fontId="1" fillId="11" borderId="0" xfId="69" applyNumberFormat="1" applyFont="1" applyFill="1" applyBorder="1" applyAlignment="1">
      <alignment horizontal="right"/>
    </xf>
    <xf numFmtId="0" fontId="34" fillId="0" borderId="0" xfId="88"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readingOrder="1"/>
    </xf>
    <xf numFmtId="0" fontId="21" fillId="13" borderId="9" xfId="61" applyFont="1" applyFill="1" applyBorder="1" applyAlignment="1">
      <alignment horizontal="center" vertical="center" wrapText="1"/>
      <protection/>
    </xf>
    <xf numFmtId="167" fontId="22" fillId="11" borderId="9" xfId="69" applyNumberFormat="1" applyFont="1" applyFill="1" applyBorder="1" applyAlignment="1">
      <alignment horizontal="right" indent="1"/>
    </xf>
    <xf numFmtId="167" fontId="26" fillId="11" borderId="9" xfId="69" applyNumberFormat="1" applyFont="1" applyFill="1" applyBorder="1" applyAlignment="1">
      <alignment horizontal="right" indent="1"/>
    </xf>
    <xf numFmtId="0" fontId="21" fillId="13" borderId="17" xfId="61" applyFont="1" applyFill="1" applyBorder="1" applyAlignment="1">
      <alignment horizontal="center" vertical="center" wrapText="1"/>
      <protection/>
    </xf>
    <xf numFmtId="0" fontId="23" fillId="13" borderId="18" xfId="0" applyFont="1" applyFill="1" applyBorder="1" applyAlignment="1">
      <alignment horizontal="left"/>
    </xf>
    <xf numFmtId="167" fontId="22" fillId="13" borderId="19" xfId="69" applyNumberFormat="1" applyFont="1" applyFill="1" applyBorder="1" applyAlignment="1">
      <alignment horizontal="right" indent="1"/>
    </xf>
    <xf numFmtId="167" fontId="22" fillId="13" borderId="18" xfId="69" applyNumberFormat="1" applyFont="1" applyFill="1" applyBorder="1" applyAlignment="1">
      <alignment horizontal="right" indent="1"/>
    </xf>
    <xf numFmtId="167" fontId="22" fillId="13" borderId="20" xfId="69" applyNumberFormat="1" applyFont="1" applyFill="1" applyBorder="1" applyAlignment="1">
      <alignment horizontal="right" indent="1"/>
    </xf>
    <xf numFmtId="167" fontId="22" fillId="13" borderId="9" xfId="69" applyNumberFormat="1" applyFont="1" applyFill="1" applyBorder="1" applyAlignment="1">
      <alignment horizontal="right" indent="1"/>
    </xf>
    <xf numFmtId="0" fontId="21" fillId="14" borderId="9" xfId="0" applyFont="1" applyFill="1" applyBorder="1" applyAlignment="1">
      <alignment horizontal="center" vertical="center" wrapText="1"/>
    </xf>
    <xf numFmtId="0" fontId="21" fillId="14" borderId="15" xfId="61" applyFont="1" applyFill="1" applyBorder="1" applyAlignment="1">
      <alignment horizontal="center" vertical="center" wrapText="1"/>
      <protection/>
    </xf>
    <xf numFmtId="167" fontId="22" fillId="11" borderId="21" xfId="69" applyNumberFormat="1" applyFont="1" applyFill="1" applyBorder="1" applyAlignment="1">
      <alignment horizontal="right" indent="1"/>
    </xf>
    <xf numFmtId="167" fontId="22" fillId="11" borderId="22" xfId="69" applyNumberFormat="1" applyFont="1" applyFill="1" applyBorder="1" applyAlignment="1">
      <alignment horizontal="right" indent="1"/>
    </xf>
    <xf numFmtId="167" fontId="22" fillId="11" borderId="23" xfId="69" applyNumberFormat="1" applyFont="1" applyFill="1" applyBorder="1" applyAlignment="1">
      <alignment horizontal="right" indent="1"/>
    </xf>
    <xf numFmtId="167" fontId="22" fillId="11" borderId="24" xfId="69" applyNumberFormat="1" applyFont="1" applyFill="1" applyBorder="1" applyAlignment="1">
      <alignment horizontal="right" indent="1"/>
    </xf>
    <xf numFmtId="167" fontId="22" fillId="11" borderId="25" xfId="69" applyNumberFormat="1" applyFont="1" applyFill="1" applyBorder="1" applyAlignment="1">
      <alignment horizontal="right" indent="1"/>
    </xf>
    <xf numFmtId="0" fontId="21" fillId="19" borderId="26" xfId="61" applyFont="1" applyFill="1" applyBorder="1" applyAlignment="1">
      <alignment horizontal="center" vertical="center" wrapText="1"/>
      <protection/>
    </xf>
    <xf numFmtId="0" fontId="21" fillId="20" borderId="15" xfId="0" applyFont="1" applyFill="1" applyBorder="1" applyAlignment="1">
      <alignment horizontal="center" vertical="center" wrapText="1"/>
    </xf>
    <xf numFmtId="171" fontId="22" fillId="14" borderId="19" xfId="69" applyNumberFormat="1" applyFont="1" applyFill="1" applyBorder="1" applyAlignment="1">
      <alignment horizontal="right" indent="4"/>
    </xf>
    <xf numFmtId="171" fontId="22" fillId="21" borderId="27" xfId="69" applyNumberFormat="1" applyFont="1" applyFill="1" applyBorder="1" applyAlignment="1">
      <alignment horizontal="right" indent="4"/>
    </xf>
    <xf numFmtId="171" fontId="22" fillId="22" borderId="28" xfId="69" applyNumberFormat="1" applyFont="1" applyFill="1" applyBorder="1" applyAlignment="1">
      <alignment horizontal="right" indent="4"/>
    </xf>
    <xf numFmtId="171" fontId="22" fillId="23" borderId="29" xfId="69" applyNumberFormat="1" applyFont="1" applyFill="1" applyBorder="1" applyAlignment="1">
      <alignment horizontal="right" indent="4"/>
    </xf>
    <xf numFmtId="171" fontId="22" fillId="24" borderId="30" xfId="69" applyNumberFormat="1" applyFont="1" applyFill="1" applyBorder="1" applyAlignment="1">
      <alignment horizontal="right" indent="4"/>
    </xf>
    <xf numFmtId="167" fontId="22" fillId="25" borderId="27" xfId="69" applyNumberFormat="1" applyFont="1" applyFill="1" applyBorder="1" applyAlignment="1">
      <alignment horizontal="right" indent="1"/>
    </xf>
    <xf numFmtId="167" fontId="22" fillId="26" borderId="28" xfId="69" applyNumberFormat="1" applyFont="1" applyFill="1" applyBorder="1" applyAlignment="1">
      <alignment horizontal="right" indent="1"/>
    </xf>
    <xf numFmtId="167" fontId="22" fillId="27" borderId="29" xfId="69" applyNumberFormat="1" applyFont="1" applyFill="1" applyBorder="1" applyAlignment="1">
      <alignment horizontal="right" indent="1"/>
    </xf>
    <xf numFmtId="167" fontId="22" fillId="28" borderId="31" xfId="69" applyNumberFormat="1" applyFont="1" applyFill="1" applyBorder="1" applyAlignment="1">
      <alignment horizontal="right" indent="1"/>
    </xf>
    <xf numFmtId="167" fontId="22" fillId="29" borderId="30" xfId="69" applyNumberFormat="1" applyFont="1" applyFill="1" applyBorder="1" applyAlignment="1">
      <alignment horizontal="right" indent="1"/>
    </xf>
    <xf numFmtId="0" fontId="22" fillId="0" borderId="32" xfId="0" applyFont="1" applyBorder="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0" xfId="0" applyFont="1" applyBorder="1" applyAlignment="1">
      <alignment horizontal="left" vertical="center" indent="1"/>
    </xf>
    <xf numFmtId="0" fontId="22" fillId="0" borderId="12" xfId="0" applyFont="1" applyBorder="1" applyAlignment="1">
      <alignment horizontal="left" vertical="center" indent="1"/>
    </xf>
    <xf numFmtId="0" fontId="22" fillId="0" borderId="14" xfId="0" applyFont="1" applyBorder="1" applyAlignment="1">
      <alignment horizontal="left" vertical="center" indent="1"/>
    </xf>
    <xf numFmtId="0" fontId="22" fillId="0" borderId="27" xfId="0" applyFont="1" applyBorder="1" applyAlignment="1">
      <alignment horizontal="left" vertical="center" indent="1"/>
    </xf>
    <xf numFmtId="0" fontId="22" fillId="0" borderId="11" xfId="0" applyFont="1" applyBorder="1" applyAlignment="1">
      <alignment vertical="center"/>
    </xf>
    <xf numFmtId="0" fontId="22" fillId="0" borderId="29" xfId="0" applyFont="1" applyBorder="1" applyAlignment="1">
      <alignment horizontal="left" vertical="center" indent="1"/>
    </xf>
    <xf numFmtId="0" fontId="22" fillId="0" borderId="31" xfId="0" applyFont="1" applyBorder="1" applyAlignment="1">
      <alignment horizontal="left" vertical="center" indent="1"/>
    </xf>
    <xf numFmtId="0" fontId="23" fillId="13" borderId="9" xfId="0" applyFont="1" applyFill="1" applyBorder="1" applyAlignment="1">
      <alignment horizontal="left" vertical="center" indent="1"/>
    </xf>
    <xf numFmtId="0" fontId="23" fillId="11" borderId="10" xfId="0" applyFont="1" applyFill="1" applyBorder="1" applyAlignment="1">
      <alignment horizontal="center" vertical="center"/>
    </xf>
    <xf numFmtId="0" fontId="23" fillId="11" borderId="10" xfId="0" applyFont="1" applyFill="1" applyBorder="1" applyAlignment="1">
      <alignment horizontal="left" vertical="center" indent="1"/>
    </xf>
    <xf numFmtId="0" fontId="22" fillId="11" borderId="9" xfId="0" applyFont="1" applyFill="1" applyBorder="1" applyAlignment="1">
      <alignment horizontal="left" vertical="center" indent="1"/>
    </xf>
    <xf numFmtId="0" fontId="23" fillId="13" borderId="33" xfId="0" applyFont="1" applyFill="1" applyBorder="1" applyAlignment="1">
      <alignment horizontal="left" vertical="center" indent="1"/>
    </xf>
    <xf numFmtId="0" fontId="22" fillId="0" borderId="34" xfId="0" applyFont="1" applyBorder="1" applyAlignment="1">
      <alignment horizontal="left" vertical="center" indent="1"/>
    </xf>
    <xf numFmtId="0" fontId="22" fillId="0" borderId="35" xfId="0" applyFont="1" applyBorder="1" applyAlignment="1">
      <alignment horizontal="left" vertical="center" indent="1"/>
    </xf>
    <xf numFmtId="0" fontId="22" fillId="0" borderId="13" xfId="0" applyFont="1" applyBorder="1" applyAlignment="1">
      <alignment horizontal="left" vertical="center" indent="1"/>
    </xf>
    <xf numFmtId="0" fontId="22" fillId="0" borderId="36" xfId="0" applyFont="1" applyBorder="1" applyAlignment="1">
      <alignment horizontal="left" vertical="center" indent="1"/>
    </xf>
    <xf numFmtId="0" fontId="22" fillId="0" borderId="37" xfId="0" applyFont="1" applyBorder="1" applyAlignment="1">
      <alignment horizontal="left" vertical="center" indent="1"/>
    </xf>
    <xf numFmtId="0" fontId="22" fillId="0" borderId="11" xfId="0" applyFont="1" applyBorder="1" applyAlignment="1">
      <alignment horizontal="left" vertical="center" indent="1"/>
    </xf>
    <xf numFmtId="0" fontId="22" fillId="0" borderId="33" xfId="0" applyFont="1" applyBorder="1" applyAlignment="1">
      <alignment horizontal="left" vertical="center" indent="1"/>
    </xf>
    <xf numFmtId="0" fontId="22" fillId="0" borderId="38" xfId="0" applyFont="1" applyBorder="1" applyAlignment="1">
      <alignment horizontal="left" vertical="center" indent="1"/>
    </xf>
    <xf numFmtId="0" fontId="24" fillId="0" borderId="0" xfId="0" applyFont="1" applyAlignment="1">
      <alignment/>
    </xf>
    <xf numFmtId="0" fontId="22" fillId="0" borderId="0" xfId="0" applyFont="1" applyBorder="1" applyAlignment="1">
      <alignment horizontal="left" vertical="center" indent="1"/>
    </xf>
    <xf numFmtId="0" fontId="22" fillId="0" borderId="39" xfId="0" applyFont="1" applyBorder="1" applyAlignment="1">
      <alignment horizontal="left" vertical="center" indent="1"/>
    </xf>
    <xf numFmtId="0" fontId="22" fillId="0" borderId="15" xfId="0" applyFont="1" applyBorder="1" applyAlignment="1">
      <alignment horizontal="left" vertical="center" indent="1"/>
    </xf>
    <xf numFmtId="0" fontId="22" fillId="0" borderId="9" xfId="0" applyFont="1" applyBorder="1" applyAlignment="1">
      <alignment vertical="center"/>
    </xf>
    <xf numFmtId="0" fontId="22" fillId="0" borderId="40" xfId="0" applyFont="1" applyBorder="1" applyAlignment="1">
      <alignment horizontal="left" vertical="center" indent="1"/>
    </xf>
    <xf numFmtId="164" fontId="32" fillId="11" borderId="0" xfId="88" applyNumberFormat="1" applyFill="1" applyAlignment="1">
      <alignment/>
    </xf>
    <xf numFmtId="0" fontId="1" fillId="11" borderId="0" xfId="0" applyFont="1" applyFill="1" applyBorder="1" applyAlignment="1">
      <alignment horizontal="left" vertical="top" wrapText="1"/>
    </xf>
    <xf numFmtId="0" fontId="21" fillId="30" borderId="19" xfId="61" applyFont="1" applyFill="1" applyBorder="1" applyAlignment="1">
      <alignment horizontal="center" vertical="center" wrapText="1"/>
      <protection/>
    </xf>
    <xf numFmtId="0" fontId="21" fillId="31" borderId="18" xfId="61" applyFont="1" applyFill="1" applyBorder="1" applyAlignment="1">
      <alignment horizontal="center" vertical="center" wrapText="1"/>
      <protection/>
    </xf>
    <xf numFmtId="0" fontId="21" fillId="32" borderId="20" xfId="61" applyFont="1" applyFill="1" applyBorder="1" applyAlignment="1">
      <alignment horizontal="center" vertical="center" wrapText="1"/>
      <protection/>
    </xf>
    <xf numFmtId="0" fontId="22" fillId="0" borderId="41" xfId="0" applyFont="1" applyBorder="1" applyAlignment="1">
      <alignment horizontal="left" vertical="center" wrapText="1" indent="1"/>
    </xf>
    <xf numFmtId="0" fontId="22" fillId="0" borderId="24"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42" xfId="0" applyFont="1" applyBorder="1" applyAlignment="1">
      <alignment horizontal="left" vertical="center" wrapText="1" indent="1"/>
    </xf>
    <xf numFmtId="0" fontId="23" fillId="13" borderId="9" xfId="0" applyFont="1" applyFill="1" applyBorder="1" applyAlignment="1">
      <alignment horizontal="center" vertical="center"/>
    </xf>
  </cellXfs>
  <cellStyles count="77">
    <cellStyle name="Normal" xfId="0"/>
    <cellStyle name="Percent" xfId="15"/>
    <cellStyle name="Currency" xfId="16"/>
    <cellStyle name="Currency [0]" xfId="17"/>
    <cellStyle name="Comma" xfId="18"/>
    <cellStyle name="Comma [0]" xfId="19"/>
    <cellStyle name="Normal 3" xfId="20"/>
    <cellStyle name="20% - Énfasis1" xfId="21"/>
    <cellStyle name="20% - Énfasis2" xfId="22"/>
    <cellStyle name="20% - Énfasis3" xfId="23"/>
    <cellStyle name="20% - Énfasis4" xfId="24"/>
    <cellStyle name="20% - Énfasis5" xfId="25"/>
    <cellStyle name="20% - Énfasis6" xfId="26"/>
    <cellStyle name="40% - Énfasis1" xfId="27"/>
    <cellStyle name="40% - Énfasis2" xfId="28"/>
    <cellStyle name="40% - Énfasis3" xfId="29"/>
    <cellStyle name="40% - Énfasis4" xfId="30"/>
    <cellStyle name="40% - Énfasis5" xfId="31"/>
    <cellStyle name="40% - Énfasis6" xfId="32"/>
    <cellStyle name="60% - Énfasis1" xfId="33"/>
    <cellStyle name="60% - Énfasis2" xfId="34"/>
    <cellStyle name="60% - Énfasis3" xfId="35"/>
    <cellStyle name="60% - Énfasis4" xfId="36"/>
    <cellStyle name="60% - Énfasis5" xfId="37"/>
    <cellStyle name="60% - Énfasis6" xfId="38"/>
    <cellStyle name="Buena" xfId="39"/>
    <cellStyle name="Cálculo" xfId="40"/>
    <cellStyle name="Celda de comprobación" xfId="41"/>
    <cellStyle name="Celda vinculada" xfId="42"/>
    <cellStyle name="Encabezado 4" xfId="43"/>
    <cellStyle name="Énfasis1" xfId="44"/>
    <cellStyle name="Énfasis2" xfId="45"/>
    <cellStyle name="Énfasis3" xfId="46"/>
    <cellStyle name="Énfasis4" xfId="47"/>
    <cellStyle name="Énfasis5" xfId="48"/>
    <cellStyle name="Énfasis6" xfId="49"/>
    <cellStyle name="Entrada" xfId="50"/>
    <cellStyle name="Incorrecto" xfId="51"/>
    <cellStyle name="Milliers [0]_AgrIS" xfId="52"/>
    <cellStyle name="Milliers_AgrIS" xfId="53"/>
    <cellStyle name="Monétaire [0]_AgrIS" xfId="54"/>
    <cellStyle name="Monétaire_AgrIS" xfId="55"/>
    <cellStyle name="Normal 2" xfId="56"/>
    <cellStyle name="Normal 2 2" xfId="57"/>
    <cellStyle name="Normal 2 3" xfId="58"/>
    <cellStyle name="Normal 2 4" xfId="59"/>
    <cellStyle name="Normal 3 2" xfId="60"/>
    <cellStyle name="Normal 4" xfId="61"/>
    <cellStyle name="Normal 4 2" xfId="62"/>
    <cellStyle name="Normal 4 2 2" xfId="63"/>
    <cellStyle name="Normal 5" xfId="64"/>
    <cellStyle name="Normal 5 2" xfId="65"/>
    <cellStyle name="Normal 6" xfId="66"/>
    <cellStyle name="Normal 7" xfId="67"/>
    <cellStyle name="Notas" xfId="68"/>
    <cellStyle name="NumberCellStyle" xfId="69"/>
    <cellStyle name="Percent 2" xfId="70"/>
    <cellStyle name="Salida" xfId="71"/>
    <cellStyle name="Texto de advertencia" xfId="72"/>
    <cellStyle name="Texto explicativo" xfId="73"/>
    <cellStyle name="Título" xfId="74"/>
    <cellStyle name="Título 1" xfId="75"/>
    <cellStyle name="Título 2" xfId="76"/>
    <cellStyle name="Título 3" xfId="77"/>
    <cellStyle name="Normal 8" xfId="78"/>
    <cellStyle name="Normal 2 2 2" xfId="79"/>
    <cellStyle name="Normal 3 2 2" xfId="80"/>
    <cellStyle name="NumberCellStyle 2" xfId="81"/>
    <cellStyle name="Normal 5 3" xfId="82"/>
    <cellStyle name="Normal 9" xfId="83"/>
    <cellStyle name="Percent 3" xfId="84"/>
    <cellStyle name="Normal 4 3" xfId="85"/>
    <cellStyle name="Normal 10" xfId="86"/>
    <cellStyle name="Normal 11" xfId="87"/>
    <cellStyle name="Hyperlink" xfId="88"/>
    <cellStyle name="Normal 10 2" xfId="89"/>
    <cellStyle name="Normal 12"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Mean household expenditure on cultural goods and services, 2020</a:t>
            </a:r>
            <a:r>
              <a:rPr lang="en-US" cap="none" sz="1600" b="0" u="none" baseline="0">
                <a:solidFill>
                  <a:srgbClr val="000000"/>
                </a:solidFill>
                <a:latin typeface="Arial"/>
                <a:ea typeface="Arial"/>
                <a:cs typeface="Arial"/>
              </a:rPr>
              <a:t>
(% of total household expenditure - left hand axis; in PPS — right hand axis)</a:t>
            </a:r>
          </a:p>
        </c:rich>
      </c:tx>
      <c:layout>
        <c:manualLayout>
          <c:xMode val="edge"/>
          <c:yMode val="edge"/>
          <c:x val="0.00525"/>
          <c:y val="0.00875"/>
        </c:manualLayout>
      </c:layout>
      <c:overlay val="0"/>
      <c:spPr>
        <a:noFill/>
        <a:ln>
          <a:noFill/>
        </a:ln>
      </c:spPr>
    </c:title>
    <c:plotArea>
      <c:layout>
        <c:manualLayout>
          <c:xMode val="edge"/>
          <c:yMode val="edge"/>
          <c:x val="0.01475"/>
          <c:y val="0.1285"/>
          <c:w val="0.97075"/>
          <c:h val="0.68125"/>
        </c:manualLayout>
      </c:layout>
      <c:barChart>
        <c:barDir val="col"/>
        <c:grouping val="clustered"/>
        <c:varyColors val="0"/>
        <c:ser>
          <c:idx val="0"/>
          <c:order val="0"/>
          <c:tx>
            <c:strRef>
              <c:f>'Figure 1'!$C$46</c:f>
              <c:strCache>
                <c:ptCount val="1"/>
                <c:pt idx="0">
                  <c:v>%, share of total household expenditure (left-hand axis)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1'!$B$47:$B$73</c:f>
              <c:strCache/>
            </c:strRef>
          </c:cat>
          <c:val>
            <c:numRef>
              <c:f>'Figure 1'!$C$47:$C$73</c:f>
              <c:numCache/>
            </c:numRef>
          </c:val>
        </c:ser>
        <c:overlap val="-25"/>
        <c:gapWidth val="75"/>
        <c:axId val="4663705"/>
        <c:axId val="41973346"/>
      </c:barChart>
      <c:lineChart>
        <c:grouping val="standard"/>
        <c:varyColors val="0"/>
        <c:ser>
          <c:idx val="1"/>
          <c:order val="1"/>
          <c:tx>
            <c:strRef>
              <c:f>'Figure 1'!$D$46</c:f>
              <c:strCache>
                <c:ptCount val="1"/>
                <c:pt idx="0">
                  <c:v>PPS (right-hand axis)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1'!$B$47:$B$73</c:f>
              <c:strCache/>
            </c:strRef>
          </c:cat>
          <c:val>
            <c:numRef>
              <c:f>'Figure 1'!$D$47:$D$73</c:f>
              <c:numCache/>
            </c:numRef>
          </c:val>
          <c:smooth val="0"/>
        </c:ser>
        <c:dropLines>
          <c:spPr>
            <a:ln w="12700">
              <a:solidFill>
                <a:schemeClr val="bg1">
                  <a:lumMod val="65000"/>
                </a:schemeClr>
              </a:solidFill>
              <a:prstDash val="dash"/>
            </a:ln>
          </c:spPr>
        </c:dropLines>
        <c:marker val="1"/>
        <c:axId val="42215795"/>
        <c:axId val="44397836"/>
      </c:lineChart>
      <c:catAx>
        <c:axId val="466370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1973346"/>
        <c:crosses val="autoZero"/>
        <c:auto val="1"/>
        <c:lblOffset val="100"/>
        <c:noMultiLvlLbl val="0"/>
      </c:catAx>
      <c:valAx>
        <c:axId val="41973346"/>
        <c:scaling>
          <c:orientation val="minMax"/>
          <c:max val="6"/>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663705"/>
        <c:crosses val="autoZero"/>
        <c:crossBetween val="between"/>
        <c:dispUnits/>
        <c:majorUnit val="1"/>
      </c:valAx>
      <c:catAx>
        <c:axId val="42215795"/>
        <c:scaling>
          <c:orientation val="minMax"/>
        </c:scaling>
        <c:axPos val="b"/>
        <c:delete val="1"/>
        <c:majorTickMark val="out"/>
        <c:minorTickMark val="none"/>
        <c:tickLblPos val="nextTo"/>
        <c:crossAx val="44397836"/>
        <c:crosses val="autoZero"/>
        <c:auto val="1"/>
        <c:lblOffset val="100"/>
        <c:noMultiLvlLbl val="0"/>
      </c:catAx>
      <c:valAx>
        <c:axId val="44397836"/>
        <c:scaling>
          <c:orientation val="minMax"/>
          <c:max val="1610"/>
          <c:min val="0"/>
        </c:scaling>
        <c:axPos val="l"/>
        <c:delete val="0"/>
        <c:numFmt formatCode="#,##0" sourceLinked="1"/>
        <c:majorTickMark val="none"/>
        <c:minorTickMark val="none"/>
        <c:tickLblPos val="nextTo"/>
        <c:crossAx val="42215795"/>
        <c:crosses val="max"/>
        <c:crossBetween val="between"/>
        <c:dispUnits/>
        <c:majorUnit val="250"/>
      </c:valAx>
    </c:plotArea>
    <c:legend>
      <c:legendPos val="b"/>
      <c:layout>
        <c:manualLayout>
          <c:xMode val="edge"/>
          <c:yMode val="edge"/>
          <c:x val="0.13025"/>
          <c:y val="0.83375"/>
          <c:w val="0.7395"/>
          <c:h val="0.042"/>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Mean household expenditure on food and housing and </a:t>
            </a:r>
            <a:r>
              <a:rPr lang="en-US" cap="none" sz="1800" b="1" u="none" baseline="0">
                <a:solidFill>
                  <a:srgbClr val="000000"/>
                </a:solidFill>
                <a:latin typeface="Arial"/>
                <a:ea typeface="Arial"/>
                <a:cs typeface="Arial"/>
              </a:rPr>
              <a:t>
mean household expenditure on cultural goods and services, 2020</a:t>
            </a:r>
            <a:r>
              <a:rPr lang="en-US" cap="none" sz="16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 and ratio</a:t>
            </a:r>
            <a:r>
              <a:rPr lang="en-US" cap="none" sz="1600" b="0" u="none" baseline="0">
                <a:solidFill>
                  <a:srgbClr val="000000"/>
                </a:solidFill>
                <a:latin typeface="Arial"/>
                <a:ea typeface="Arial"/>
                <a:cs typeface="Arial"/>
              </a:rPr>
              <a:t>)</a:t>
            </a:r>
          </a:p>
        </c:rich>
      </c:tx>
      <c:layout>
        <c:manualLayout>
          <c:xMode val="edge"/>
          <c:yMode val="edge"/>
          <c:x val="0.00025"/>
          <c:y val="0"/>
        </c:manualLayout>
      </c:layout>
      <c:overlay val="0"/>
      <c:spPr>
        <a:noFill/>
        <a:ln>
          <a:noFill/>
        </a:ln>
      </c:spPr>
    </c:title>
    <c:plotArea>
      <c:layout>
        <c:manualLayout>
          <c:layoutTarget val="inner"/>
          <c:xMode val="edge"/>
          <c:yMode val="edge"/>
          <c:x val="0.10575"/>
          <c:y val="0.155"/>
          <c:w val="0.851"/>
          <c:h val="0.623"/>
        </c:manualLayout>
      </c:layout>
      <c:bubbleChart>
        <c:varyColors val="0"/>
        <c:ser>
          <c:idx val="0"/>
          <c:order val="0"/>
          <c:tx>
            <c:strRef>
              <c:f>'Figure 2'!$H$69</c:f>
              <c:strCache>
                <c:ptCount val="1"/>
                <c:pt idx="0">
                  <c:v>ratio (household expenditure on food and housing /household expenditure on cultural goods and services)</c:v>
                </c:pt>
              </c:strCache>
            </c:strRef>
          </c:tx>
          <c:spPr>
            <a:solidFill>
              <a:schemeClr val="accent1">
                <a:lumMod val="40000"/>
                <a:lumOff val="60000"/>
                <a:alpha val="50000"/>
              </a:schemeClr>
            </a:solidFill>
            <a:ln>
              <a:solidFill>
                <a:schemeClr val="accent1"/>
              </a:solidFill>
            </a:ln>
          </c:spPr>
          <c:invertIfNegative val="0"/>
          <c:extLst>
            <c:ext xmlns:c15="http://schemas.microsoft.com/office/drawing/2012/chart" uri="{02D57815-91ED-43cb-92C2-25804820EDAC}">
              <c15:datalabelsRange>
                <c15:f>'Figure 2'!$B$71:$B$102</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2">
                  <a:alpha val="60000"/>
                </a:schemeClr>
              </a:solidFill>
              <a:ln>
                <a:solidFill>
                  <a:schemeClr val="tx2"/>
                </a:solidFill>
              </a:ln>
            </c:spPr>
          </c:dPt>
          <c:dPt>
            <c:idx val="30"/>
            <c:spPr>
              <a:solidFill>
                <a:schemeClr val="accent4">
                  <a:lumMod val="40000"/>
                  <a:lumOff val="60000"/>
                  <a:alpha val="10000"/>
                </a:schemeClr>
              </a:solidFill>
              <a:ln>
                <a:solidFill>
                  <a:schemeClr val="accent1"/>
                </a:solidFill>
              </a:ln>
            </c:spPr>
          </c:dPt>
          <c:dPt>
            <c:idx val="31"/>
            <c:spPr>
              <a:solidFill>
                <a:schemeClr val="accent4">
                  <a:lumMod val="40000"/>
                  <a:lumOff val="60000"/>
                  <a:alpha val="10000"/>
                </a:schemeClr>
              </a:solidFill>
              <a:ln>
                <a:solidFill>
                  <a:schemeClr val="accent1"/>
                </a:solidFill>
              </a:ln>
            </c:spPr>
          </c:dPt>
          <c:dLbls>
            <c:dLbl>
              <c:idx val="0"/>
              <c:layout>
                <c:manualLayout>
                  <c:x val="0.006"/>
                  <c:y val="-0.03925"/>
                </c:manualLayout>
              </c:layout>
              <c:tx>
                <c:rich>
                  <a:bodyPr vert="horz" rot="0" anchor="ctr"/>
                  <a:lstStyle/>
                  <a:p>
                    <a:pPr algn="ctr">
                      <a:defRPr/>
                    </a:pPr>
                    <a:fld id="{16464ba7-2001-4b35-9fd3-e59a86beadc0}" type="CELLRANGE">
                      <a:rPr lang="en-US" cap="none" u="none" baseline="0">
                        <a:latin typeface="Arial"/>
                        <a:ea typeface="Arial"/>
                        <a:cs typeface="Arial"/>
                      </a:rPr>
                      <a:t>[CELLRANGE]</a:t>
                    </a:fld>
                    <a:r>
                      <a:rPr lang="en-US" cap="none" u="none" baseline="0">
                        <a:latin typeface="Arial"/>
                        <a:ea typeface="Arial"/>
                        <a:cs typeface="Arial"/>
                      </a:rPr>
                      <a:t>; </a:t>
                    </a:r>
                    <a:fld id="{b2e7881c-4151-47c5-acb0-abe7210c2882}"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
              <c:tx>
                <c:rich>
                  <a:bodyPr vert="horz" rot="0" anchor="ctr"/>
                  <a:lstStyle/>
                  <a:p>
                    <a:pPr algn="ctr">
                      <a:defRPr/>
                    </a:pPr>
                    <a:r>
                      <a:rPr lang="en-US"/>
                      <a:t/>
                    </a:r>
                  </a:p>
                </c:rich>
              </c:tx>
              <c:dLblPos val="ctr"/>
              <c:showLegendKey val="0"/>
              <c:showVal val="0"/>
              <c:showBubbleSize val="1"/>
              <c:showCatName val="0"/>
              <c:showSerName val="0"/>
              <c:showPercent val="0"/>
              <c:separator>;</c:separator>
            </c:dLbl>
            <c:dLbl>
              <c:idx val="2"/>
              <c:tx>
                <c:rich>
                  <a:bodyPr vert="horz" rot="0" anchor="ctr"/>
                  <a:lstStyle/>
                  <a:p>
                    <a:pPr algn="ctr">
                      <a:defRPr/>
                    </a:pPr>
                    <a:fld id="{2008febd-b756-4551-90bf-bb2961da15a7}" type="CELLRANGE">
                      <a:rPr lang="en-US" cap="none" u="none" baseline="0">
                        <a:latin typeface="Arial"/>
                        <a:ea typeface="Arial"/>
                        <a:cs typeface="Arial"/>
                      </a:rPr>
                      <a:t>[CELLRANGE]</a:t>
                    </a:fld>
                    <a:r>
                      <a:rPr lang="en-US" cap="none" u="none" baseline="0">
                        <a:latin typeface="Arial"/>
                        <a:ea typeface="Arial"/>
                        <a:cs typeface="Arial"/>
                      </a:rPr>
                      <a:t>; </a:t>
                    </a:r>
                    <a:fld id="{8f79ec3d-4928-40ec-9e26-cff090be7295}"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3"/>
              <c:layout>
                <c:manualLayout>
                  <c:x val="0.01"/>
                  <c:y val="0.02875"/>
                </c:manualLayout>
              </c:layout>
              <c:tx>
                <c:rich>
                  <a:bodyPr vert="horz" rot="0" anchor="ctr"/>
                  <a:lstStyle/>
                  <a:p>
                    <a:pPr algn="ctr">
                      <a:defRPr/>
                    </a:pPr>
                    <a:fld id="{703f3f95-7ea8-45a0-8087-1f08ebc8ab84}" type="CELLRANGE">
                      <a:rPr lang="en-US" cap="none" u="none" baseline="0">
                        <a:latin typeface="Arial"/>
                        <a:ea typeface="Arial"/>
                        <a:cs typeface="Arial"/>
                      </a:rPr>
                      <a:t>[CELLRANGE]</a:t>
                    </a:fld>
                    <a:r>
                      <a:rPr lang="en-US" cap="none" u="none" baseline="0">
                        <a:latin typeface="Arial"/>
                        <a:ea typeface="Arial"/>
                        <a:cs typeface="Arial"/>
                      </a:rPr>
                      <a:t>; </a:t>
                    </a:r>
                    <a:fld id="{e01bba77-b849-4274-ba23-0e46a3b69788}"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4"/>
              <c:layout>
                <c:manualLayout>
                  <c:x val="-0.03775"/>
                  <c:y val="-0.00725"/>
                </c:manualLayout>
              </c:layout>
              <c:tx>
                <c:rich>
                  <a:bodyPr vert="horz" rot="0" anchor="ctr"/>
                  <a:lstStyle/>
                  <a:p>
                    <a:pPr algn="ctr">
                      <a:defRPr/>
                    </a:pPr>
                    <a:fld id="{ebcd3a4a-786e-4719-af23-93e57e63f291}" type="CELLRANGE">
                      <a:rPr lang="en-US" cap="none" u="none" baseline="0">
                        <a:latin typeface="Arial"/>
                        <a:ea typeface="Arial"/>
                        <a:cs typeface="Arial"/>
                      </a:rPr>
                      <a:t>[CELLRANGE]</a:t>
                    </a:fld>
                    <a:r>
                      <a:rPr lang="en-US" cap="none" u="none" baseline="0">
                        <a:latin typeface="Arial"/>
                        <a:ea typeface="Arial"/>
                        <a:cs typeface="Arial"/>
                      </a:rPr>
                      <a:t>; </a:t>
                    </a:r>
                    <a:fld id="{ada0d24f-5ea0-413a-992e-bff821fef5f8}"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5"/>
              <c:layout>
                <c:manualLayout>
                  <c:x val="-0.03525"/>
                  <c:y val="0.02725"/>
                </c:manualLayout>
              </c:layout>
              <c:tx>
                <c:rich>
                  <a:bodyPr vert="horz" rot="0" anchor="ctr"/>
                  <a:lstStyle/>
                  <a:p>
                    <a:pPr algn="ctr">
                      <a:defRPr/>
                    </a:pPr>
                    <a:fld id="{dec88ece-21ba-4d53-b842-a15ceca0d8af}" type="CELLRANGE">
                      <a:rPr lang="en-US" cap="none" u="none" baseline="0">
                        <a:latin typeface="Arial"/>
                        <a:ea typeface="Arial"/>
                        <a:cs typeface="Arial"/>
                      </a:rPr>
                      <a:t>[CELLRANGE]</a:t>
                    </a:fld>
                    <a:r>
                      <a:rPr lang="en-US" cap="none" u="none" baseline="0">
                        <a:latin typeface="Arial"/>
                        <a:ea typeface="Arial"/>
                        <a:cs typeface="Arial"/>
                      </a:rPr>
                      <a:t>; </a:t>
                    </a:r>
                    <a:fld id="{2909a557-6d70-489e-8691-99c4b5146e9d}"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6"/>
              <c:layout>
                <c:manualLayout>
                  <c:x val="-0.17"/>
                  <c:y val="-0.021"/>
                </c:manualLayout>
              </c:layout>
              <c:tx>
                <c:rich>
                  <a:bodyPr vert="horz" rot="0" anchor="ctr"/>
                  <a:lstStyle/>
                  <a:p>
                    <a:pPr algn="ctr">
                      <a:defRPr/>
                    </a:pPr>
                    <a:fld id="{b508aa24-584a-45ce-955e-4ec04347a04d}" type="CELLRANGE">
                      <a:rPr lang="en-US" cap="none" u="none" baseline="0">
                        <a:latin typeface="Arial"/>
                        <a:ea typeface="Arial"/>
                        <a:cs typeface="Arial"/>
                      </a:rPr>
                      <a:t>[CELLRANGE]</a:t>
                    </a:fld>
                    <a:r>
                      <a:rPr lang="en-US" cap="none" u="none" baseline="0">
                        <a:latin typeface="Arial"/>
                        <a:ea typeface="Arial"/>
                        <a:cs typeface="Arial"/>
                      </a:rPr>
                      <a:t>; </a:t>
                    </a:r>
                    <a:fld id="{d2710689-f4e0-484e-b687-f5981bb58b1f}"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7"/>
              <c:layout>
                <c:manualLayout>
                  <c:x val="-0.048"/>
                  <c:y val="-0.0225"/>
                </c:manualLayout>
              </c:layout>
              <c:tx>
                <c:rich>
                  <a:bodyPr vert="horz" rot="0" anchor="ctr"/>
                  <a:lstStyle/>
                  <a:p>
                    <a:pPr algn="ctr">
                      <a:defRPr/>
                    </a:pPr>
                    <a:fld id="{aa7417da-6ee6-48eb-88e9-7faac86240d9}" type="CELLRANGE">
                      <a:rPr lang="en-US" cap="none" u="none" baseline="0">
                        <a:latin typeface="Arial"/>
                        <a:ea typeface="Arial"/>
                        <a:cs typeface="Arial"/>
                      </a:rPr>
                      <a:t>[CELLRANGE]</a:t>
                    </a:fld>
                    <a:r>
                      <a:rPr lang="en-US" cap="none" u="none" baseline="0">
                        <a:latin typeface="Arial"/>
                        <a:ea typeface="Arial"/>
                        <a:cs typeface="Arial"/>
                      </a:rPr>
                      <a:t>; </a:t>
                    </a:r>
                    <a:fld id="{bee88d93-be1a-461a-b355-cf67b009e8b8}"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8"/>
              <c:tx>
                <c:rich>
                  <a:bodyPr vert="horz" rot="0" anchor="ctr"/>
                  <a:lstStyle/>
                  <a:p>
                    <a:pPr algn="ctr">
                      <a:defRPr/>
                    </a:pPr>
                    <a:r>
                      <a:rPr lang="en-US"/>
                      <a:t/>
                    </a:r>
                  </a:p>
                </c:rich>
              </c:tx>
              <c:dLblPos val="ctr"/>
              <c:showLegendKey val="0"/>
              <c:showVal val="0"/>
              <c:showBubbleSize val="1"/>
              <c:showCatName val="0"/>
              <c:showSerName val="0"/>
              <c:showPercent val="0"/>
              <c:separator>;</c:separator>
            </c:dLbl>
            <c:dLbl>
              <c:idx val="9"/>
              <c:tx>
                <c:rich>
                  <a:bodyPr vert="horz" rot="0" anchor="ctr"/>
                  <a:lstStyle/>
                  <a:p>
                    <a:pPr algn="ctr">
                      <a:defRPr/>
                    </a:pPr>
                    <a:fld id="{fe14ecb1-177a-4c26-9b04-2e2d60ff8cd7}" type="CELLRANGE">
                      <a:rPr lang="en-US" cap="none" u="none" baseline="0">
                        <a:latin typeface="Arial"/>
                        <a:ea typeface="Arial"/>
                        <a:cs typeface="Arial"/>
                      </a:rPr>
                      <a:t>[CELLRANGE]</a:t>
                    </a:fld>
                    <a:r>
                      <a:rPr lang="en-US" cap="none" u="none" baseline="0">
                        <a:latin typeface="Arial"/>
                        <a:ea typeface="Arial"/>
                        <a:cs typeface="Arial"/>
                      </a:rPr>
                      <a:t>; </a:t>
                    </a:r>
                    <a:fld id="{8fbd54b9-e780-4316-ad66-4b7da8ca880f}"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0"/>
              <c:tx>
                <c:rich>
                  <a:bodyPr vert="horz" rot="0" anchor="ctr"/>
                  <a:lstStyle/>
                  <a:p>
                    <a:pPr algn="ctr">
                      <a:defRPr/>
                    </a:pPr>
                    <a:fld id="{f4d77d1d-2978-4f8b-948e-d9609ea110f1}" type="CELLRANGE">
                      <a:rPr lang="en-US" cap="none" u="none" baseline="0">
                        <a:latin typeface="Arial"/>
                        <a:ea typeface="Arial"/>
                        <a:cs typeface="Arial"/>
                      </a:rPr>
                      <a:t>[CELLRANGE]</a:t>
                    </a:fld>
                    <a:r>
                      <a:rPr lang="en-US" cap="none" u="none" baseline="0">
                        <a:latin typeface="Arial"/>
                        <a:ea typeface="Arial"/>
                        <a:cs typeface="Arial"/>
                      </a:rPr>
                      <a:t>; </a:t>
                    </a:r>
                    <a:fld id="{c0104e4d-ad7a-4062-b233-e4e800488d25}"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1"/>
              <c:layout>
                <c:manualLayout>
                  <c:x val="0.0255"/>
                  <c:y val="0.02575"/>
                </c:manualLayout>
              </c:layout>
              <c:tx>
                <c:rich>
                  <a:bodyPr vert="horz" rot="0" anchor="ctr"/>
                  <a:lstStyle/>
                  <a:p>
                    <a:pPr algn="ctr">
                      <a:defRPr/>
                    </a:pPr>
                    <a:fld id="{2e0a9ee4-c345-4af0-aa01-eef1138d4239}" type="CELLRANGE">
                      <a:rPr lang="en-US" cap="none" u="none" baseline="0">
                        <a:latin typeface="Arial"/>
                        <a:ea typeface="Arial"/>
                        <a:cs typeface="Arial"/>
                      </a:rPr>
                      <a:t>[CELLRANGE]</a:t>
                    </a:fld>
                    <a:r>
                      <a:rPr lang="en-US" cap="none" u="none" baseline="0">
                        <a:latin typeface="Arial"/>
                        <a:ea typeface="Arial"/>
                        <a:cs typeface="Arial"/>
                      </a:rPr>
                      <a:t>; </a:t>
                    </a:r>
                    <a:fld id="{f03405f3-63ca-480e-baa2-c65e1a01ecac}"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2"/>
              <c:tx>
                <c:rich>
                  <a:bodyPr vert="horz" rot="0" anchor="ctr"/>
                  <a:lstStyle/>
                  <a:p>
                    <a:pPr algn="ctr">
                      <a:defRPr/>
                    </a:pPr>
                    <a:fld id="{509a68b3-f22a-43db-9b7a-b2743692a5fe}" type="CELLRANGE">
                      <a:rPr lang="en-US" cap="none" u="none" baseline="0">
                        <a:latin typeface="Arial"/>
                        <a:ea typeface="Arial"/>
                        <a:cs typeface="Arial"/>
                      </a:rPr>
                      <a:t>[CELLRANGE]</a:t>
                    </a:fld>
                    <a:r>
                      <a:rPr lang="en-US" cap="none" u="none" baseline="0">
                        <a:latin typeface="Arial"/>
                        <a:ea typeface="Arial"/>
                        <a:cs typeface="Arial"/>
                      </a:rPr>
                      <a:t>; </a:t>
                    </a:r>
                    <a:fld id="{6dcef6c9-8278-4ed7-ad7d-2d5ffd38acd8}"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3"/>
              <c:layout>
                <c:manualLayout>
                  <c:x val="0.01725"/>
                  <c:y val="-0.09525"/>
                </c:manualLayout>
              </c:layout>
              <c:tx>
                <c:rich>
                  <a:bodyPr vert="horz" rot="0" anchor="ctr"/>
                  <a:lstStyle/>
                  <a:p>
                    <a:pPr algn="ctr">
                      <a:defRPr/>
                    </a:pPr>
                    <a:fld id="{f7657ff8-9ad6-4c45-ab5f-2145c969500e}" type="CELLRANGE">
                      <a:rPr lang="en-US" cap="none" u="none" baseline="0">
                        <a:latin typeface="Arial"/>
                        <a:ea typeface="Arial"/>
                        <a:cs typeface="Arial"/>
                      </a:rPr>
                      <a:t>[CELLRANGE]</a:t>
                    </a:fld>
                    <a:r>
                      <a:rPr lang="en-US" cap="none" u="none" baseline="0">
                        <a:latin typeface="Arial"/>
                        <a:ea typeface="Arial"/>
                        <a:cs typeface="Arial"/>
                      </a:rPr>
                      <a:t>; </a:t>
                    </a:r>
                    <a:fld id="{17331841-bf5b-42c9-a9dc-b9d75036cc75}"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4"/>
              <c:tx>
                <c:rich>
                  <a:bodyPr vert="horz" rot="0" anchor="ctr"/>
                  <a:lstStyle/>
                  <a:p>
                    <a:pPr algn="ctr">
                      <a:defRPr/>
                    </a:pPr>
                    <a:fld id="{f4aa2813-54a8-44a8-9d83-aa87f42ff7d4}" type="CELLRANGE">
                      <a:rPr lang="en-US" cap="none" u="none" baseline="0">
                        <a:latin typeface="Arial"/>
                        <a:ea typeface="Arial"/>
                        <a:cs typeface="Arial"/>
                      </a:rPr>
                      <a:t>[CELLRANGE]</a:t>
                    </a:fld>
                    <a:r>
                      <a:rPr lang="en-US" cap="none" u="none" baseline="0">
                        <a:latin typeface="Arial"/>
                        <a:ea typeface="Arial"/>
                        <a:cs typeface="Arial"/>
                      </a:rPr>
                      <a:t>; </a:t>
                    </a:r>
                    <a:fld id="{3dc2d963-7a03-42fe-8f44-5752fba6b9ba}"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5"/>
              <c:tx>
                <c:rich>
                  <a:bodyPr vert="horz" rot="0" anchor="ctr"/>
                  <a:lstStyle/>
                  <a:p>
                    <a:pPr algn="ctr">
                      <a:defRPr/>
                    </a:pPr>
                    <a:fld id="{d67464ec-ea5e-4a48-93a7-1b38722157fd}" type="CELLRANGE">
                      <a:rPr lang="en-US" cap="none" u="none" baseline="0">
                        <a:latin typeface="Arial"/>
                        <a:ea typeface="Arial"/>
                        <a:cs typeface="Arial"/>
                      </a:rPr>
                      <a:t>[CELLRANGE]</a:t>
                    </a:fld>
                    <a:r>
                      <a:rPr lang="en-US" cap="none" u="none" baseline="0">
                        <a:latin typeface="Arial"/>
                        <a:ea typeface="Arial"/>
                        <a:cs typeface="Arial"/>
                      </a:rPr>
                      <a:t>; </a:t>
                    </a:r>
                    <a:fld id="{d70eabf0-afd3-4c8c-a8d5-0659ecd400d3}"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6"/>
              <c:layout>
                <c:manualLayout>
                  <c:x val="-0.2045"/>
                  <c:y val="0.08625"/>
                </c:manualLayout>
              </c:layout>
              <c:tx>
                <c:rich>
                  <a:bodyPr vert="horz" rot="0" anchor="ctr"/>
                  <a:lstStyle/>
                  <a:p>
                    <a:pPr algn="ctr">
                      <a:defRPr/>
                    </a:pPr>
                    <a:fld id="{b2d69814-2e1c-4671-89ca-6a4373a249a9}" type="CELLRANGE">
                      <a:rPr lang="en-US" cap="none" u="none" baseline="0">
                        <a:latin typeface="Arial"/>
                        <a:ea typeface="Arial"/>
                        <a:cs typeface="Arial"/>
                      </a:rPr>
                      <a:t>[CELLRANGE]</a:t>
                    </a:fld>
                    <a:r>
                      <a:rPr lang="en-US" cap="none" u="none" baseline="0">
                        <a:latin typeface="Arial"/>
                        <a:ea typeface="Arial"/>
                        <a:cs typeface="Arial"/>
                      </a:rPr>
                      <a:t>; </a:t>
                    </a:r>
                    <a:fld id="{3cd910b0-edba-47c8-9728-7bfdf8dd9ec0}"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7"/>
              <c:tx>
                <c:rich>
                  <a:bodyPr vert="horz" rot="0" anchor="ctr"/>
                  <a:lstStyle/>
                  <a:p>
                    <a:pPr algn="ctr">
                      <a:defRPr/>
                    </a:pPr>
                    <a:fld id="{c1c07eee-690a-4fe0-8a21-f875787cfd08}" type="CELLRANGE">
                      <a:rPr lang="en-US" cap="none" u="none" baseline="0">
                        <a:latin typeface="Arial"/>
                        <a:ea typeface="Arial"/>
                        <a:cs typeface="Arial"/>
                      </a:rPr>
                      <a:t>[CELLRANGE]</a:t>
                    </a:fld>
                    <a:r>
                      <a:rPr lang="en-US" cap="none" u="none" baseline="0">
                        <a:latin typeface="Arial"/>
                        <a:ea typeface="Arial"/>
                        <a:cs typeface="Arial"/>
                      </a:rPr>
                      <a:t>; </a:t>
                    </a:r>
                    <a:fld id="{eac9b17b-511e-4726-9b06-2588eaf4daa9}"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8"/>
              <c:tx>
                <c:rich>
                  <a:bodyPr vert="horz" rot="0" anchor="ctr"/>
                  <a:lstStyle/>
                  <a:p>
                    <a:pPr algn="ctr">
                      <a:defRPr/>
                    </a:pPr>
                    <a:fld id="{871b750c-58c9-47c4-a5be-b7431b4284b2}" type="CELLRANGE">
                      <a:rPr lang="en-US" cap="none" u="none" baseline="0">
                        <a:latin typeface="Arial"/>
                        <a:ea typeface="Arial"/>
                        <a:cs typeface="Arial"/>
                      </a:rPr>
                      <a:t>[CELLRANGE]</a:t>
                    </a:fld>
                    <a:r>
                      <a:rPr lang="en-US" cap="none" u="none" baseline="0">
                        <a:latin typeface="Arial"/>
                        <a:ea typeface="Arial"/>
                        <a:cs typeface="Arial"/>
                      </a:rPr>
                      <a:t>; </a:t>
                    </a:r>
                    <a:fld id="{7c1ecdf1-1b4b-4f40-8c72-32ceb1ac2393}"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19"/>
              <c:layout>
                <c:manualLayout>
                  <c:x val="-0.0615"/>
                  <c:y val="0.03025"/>
                </c:manualLayout>
              </c:layout>
              <c:tx>
                <c:rich>
                  <a:bodyPr vert="horz" rot="0" anchor="ctr"/>
                  <a:lstStyle/>
                  <a:p>
                    <a:pPr algn="ctr">
                      <a:defRPr/>
                    </a:pPr>
                    <a:fld id="{eeab93ec-aca0-4850-a083-9bb2487564d5}" type="CELLRANGE">
                      <a:rPr lang="en-US" cap="none" u="none" baseline="0">
                        <a:latin typeface="Arial"/>
                        <a:ea typeface="Arial"/>
                        <a:cs typeface="Arial"/>
                      </a:rPr>
                      <a:t>[CELLRANGE]</a:t>
                    </a:fld>
                    <a:r>
                      <a:rPr lang="en-US" cap="none" u="none" baseline="0">
                        <a:latin typeface="Arial"/>
                        <a:ea typeface="Arial"/>
                        <a:cs typeface="Arial"/>
                      </a:rPr>
                      <a:t>; </a:t>
                    </a:r>
                    <a:fld id="{e84535ed-3c7d-49ab-ab8f-e839648ee30a}"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20"/>
              <c:layout>
                <c:manualLayout>
                  <c:x val="-0.14325"/>
                  <c:y val="-0.00425"/>
                </c:manualLayout>
              </c:layout>
              <c:tx>
                <c:rich>
                  <a:bodyPr vert="horz" rot="0" anchor="ctr"/>
                  <a:lstStyle/>
                  <a:p>
                    <a:pPr algn="ctr">
                      <a:defRPr/>
                    </a:pPr>
                    <a:fld id="{697d775d-b39b-4508-b38d-b8ff026be29a}" type="CELLRANGE">
                      <a:rPr lang="en-US" cap="none" u="none" baseline="0">
                        <a:latin typeface="Arial"/>
                        <a:ea typeface="Arial"/>
                        <a:cs typeface="Arial"/>
                      </a:rPr>
                      <a:t>[CELLRANGE]</a:t>
                    </a:fld>
                    <a:r>
                      <a:rPr lang="en-US" cap="none" u="none" baseline="0">
                        <a:latin typeface="Arial"/>
                        <a:ea typeface="Arial"/>
                        <a:cs typeface="Arial"/>
                      </a:rPr>
                      <a:t>; </a:t>
                    </a:r>
                    <a:fld id="{aa7f9030-20a0-4823-94fc-8224650243a8}"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21"/>
              <c:layout>
                <c:manualLayout>
                  <c:x val="-0.0625"/>
                  <c:y val="0.03175"/>
                </c:manualLayout>
              </c:layout>
              <c:tx>
                <c:rich>
                  <a:bodyPr vert="horz" rot="0" anchor="ctr"/>
                  <a:lstStyle/>
                  <a:p>
                    <a:pPr algn="ctr">
                      <a:defRPr/>
                    </a:pPr>
                    <a:fld id="{dad2fe27-575b-4b15-8cc4-c9793caf0604}" type="CELLRANGE">
                      <a:rPr lang="en-US" cap="none" u="none" baseline="0">
                        <a:latin typeface="Arial"/>
                        <a:ea typeface="Arial"/>
                        <a:cs typeface="Arial"/>
                      </a:rPr>
                      <a:t>[CELLRANGE]</a:t>
                    </a:fld>
                    <a:r>
                      <a:rPr lang="en-US" cap="none" u="none" baseline="0">
                        <a:latin typeface="Arial"/>
                        <a:ea typeface="Arial"/>
                        <a:cs typeface="Arial"/>
                      </a:rPr>
                      <a:t>; </a:t>
                    </a:r>
                    <a:fld id="{84bb2437-7152-40a4-9a18-33b2f50fb99c}" type="BUBBLESIZE">
                      <a:rPr lang="en-US" cap="none" u="none" baseline="0">
                        <a:latin typeface="Arial"/>
                        <a:ea typeface="Arial"/>
                        <a:cs typeface="Arial"/>
                      </a:rPr>
                      <a:t>[BUBBLE SIZE]</a:t>
                    </a:fld>
                  </a:p>
                </c:rich>
              </c:tx>
              <c:dLblPos val="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22"/>
              <c:tx>
                <c:rich>
                  <a:bodyPr vert="horz" rot="0" anchor="ctr"/>
                  <a:lstStyle/>
                  <a:p>
                    <a:pPr algn="ctr">
                      <a:defRPr/>
                    </a:pPr>
                    <a:fld id="{898ea32b-510c-4acd-b32a-e338a37b07cd}" type="CELLRANGE">
                      <a:rPr lang="en-US" cap="none" u="none" baseline="0">
                        <a:latin typeface="Arial"/>
                        <a:ea typeface="Arial"/>
                        <a:cs typeface="Arial"/>
                      </a:rPr>
                      <a:t>[CELLRANGE]</a:t>
                    </a:fld>
                    <a:r>
                      <a:rPr lang="en-US" cap="none" u="none" baseline="0">
                        <a:latin typeface="Arial"/>
                        <a:ea typeface="Arial"/>
                        <a:cs typeface="Arial"/>
                      </a:rPr>
                      <a:t>; </a:t>
                    </a:r>
                    <a:fld id="{53d3d8e0-9c20-422c-b9db-8f777ecfcf97}"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23"/>
              <c:tx>
                <c:rich>
                  <a:bodyPr vert="horz" rot="0" anchor="ctr"/>
                  <a:lstStyle/>
                  <a:p>
                    <a:pPr algn="ctr">
                      <a:defRPr/>
                    </a:pPr>
                    <a:r>
                      <a:rPr lang="en-US"/>
                      <a:t/>
                    </a:r>
                  </a:p>
                </c:rich>
              </c:tx>
              <c:dLblPos val="ctr"/>
              <c:showLegendKey val="0"/>
              <c:showVal val="0"/>
              <c:showBubbleSize val="1"/>
              <c:showCatName val="0"/>
              <c:showSerName val="0"/>
              <c:showPercent val="0"/>
              <c:separator>;</c:separator>
            </c:dLbl>
            <c:dLbl>
              <c:idx val="24"/>
              <c:tx>
                <c:rich>
                  <a:bodyPr vert="horz" rot="0" anchor="ctr"/>
                  <a:lstStyle/>
                  <a:p>
                    <a:pPr algn="ctr">
                      <a:defRPr/>
                    </a:pPr>
                    <a:r>
                      <a:rPr lang="en-US"/>
                      <a:t/>
                    </a:r>
                  </a:p>
                </c:rich>
              </c:tx>
              <c:dLblPos val="ctr"/>
              <c:showLegendKey val="0"/>
              <c:showVal val="0"/>
              <c:showBubbleSize val="1"/>
              <c:showCatName val="0"/>
              <c:showSerName val="0"/>
              <c:showPercent val="0"/>
              <c:separator>;</c:separator>
            </c:dLbl>
            <c:dLbl>
              <c:idx val="25"/>
              <c:tx>
                <c:rich>
                  <a:bodyPr vert="horz" rot="0" anchor="ctr"/>
                  <a:lstStyle/>
                  <a:p>
                    <a:pPr algn="ctr">
                      <a:defRPr/>
                    </a:pPr>
                    <a:fld id="{cc25062e-708a-485f-a80f-40f4a4bb21d4}" type="CELLRANGE">
                      <a:rPr lang="en-US" cap="none" u="none" baseline="0">
                        <a:latin typeface="Arial"/>
                        <a:ea typeface="Arial"/>
                        <a:cs typeface="Arial"/>
                      </a:rPr>
                      <a:t>[CELLRANGE]</a:t>
                    </a:fld>
                    <a:r>
                      <a:rPr lang="en-US" cap="none" u="none" baseline="0">
                        <a:latin typeface="Arial"/>
                        <a:ea typeface="Arial"/>
                        <a:cs typeface="Arial"/>
                      </a:rPr>
                      <a:t>; </a:t>
                    </a:r>
                    <a:fld id="{494eaf6b-1805-4f99-871e-c2236c729ccd}"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26"/>
              <c:tx>
                <c:rich>
                  <a:bodyPr vert="horz" rot="0" anchor="ctr"/>
                  <a:lstStyle/>
                  <a:p>
                    <a:pPr algn="ctr">
                      <a:defRPr/>
                    </a:pPr>
                    <a:fld id="{130a650e-de6d-4e4d-832e-29d9cda6dacb}" type="CELLRANGE">
                      <a:rPr lang="en-US" cap="none" u="none" baseline="0">
                        <a:latin typeface="Arial"/>
                        <a:ea typeface="Arial"/>
                        <a:cs typeface="Arial"/>
                      </a:rPr>
                      <a:t>[CELLRANGE]</a:t>
                    </a:fld>
                    <a:r>
                      <a:rPr lang="en-US" cap="none" u="none" baseline="0">
                        <a:latin typeface="Arial"/>
                        <a:ea typeface="Arial"/>
                        <a:cs typeface="Arial"/>
                      </a:rPr>
                      <a:t>; </a:t>
                    </a:r>
                    <a:fld id="{d1c576fd-afc8-4104-8061-b2050887c5db}"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27"/>
              <c:tx>
                <c:rich>
                  <a:bodyPr vert="horz" rot="0" anchor="ctr"/>
                  <a:lstStyle/>
                  <a:p>
                    <a:pPr algn="ctr">
                      <a:defRPr/>
                    </a:pPr>
                    <a:r>
                      <a:rPr lang="en-US"/>
                      <a:t/>
                    </a:r>
                  </a:p>
                </c:rich>
              </c:tx>
              <c:dLblPos val="ctr"/>
              <c:showLegendKey val="0"/>
              <c:showVal val="0"/>
              <c:showBubbleSize val="1"/>
              <c:showCatName val="0"/>
              <c:showSerName val="0"/>
              <c:showPercent val="0"/>
              <c:separator>;</c:separator>
            </c:dLbl>
            <c:dLbl>
              <c:idx val="28"/>
              <c:tx>
                <c:rich>
                  <a:bodyPr vert="horz" rot="0" anchor="ctr"/>
                  <a:lstStyle/>
                  <a:p>
                    <a:pPr algn="ctr">
                      <a:defRPr/>
                    </a:pPr>
                    <a:r>
                      <a:rPr lang="en-US"/>
                      <a:t/>
                    </a:r>
                  </a:p>
                </c:rich>
              </c:tx>
              <c:dLblPos val="ctr"/>
              <c:showLegendKey val="0"/>
              <c:showVal val="0"/>
              <c:showBubbleSize val="1"/>
              <c:showCatName val="0"/>
              <c:showSerName val="0"/>
              <c:showPercent val="0"/>
              <c:separator>;</c:separator>
            </c:dLbl>
            <c:dLbl>
              <c:idx val="29"/>
              <c:tx>
                <c:rich>
                  <a:bodyPr vert="horz" rot="0" anchor="ctr"/>
                  <a:lstStyle/>
                  <a:p>
                    <a:pPr algn="ctr">
                      <a:defRPr/>
                    </a:pPr>
                    <a:r>
                      <a:rPr lang="en-US"/>
                      <a:t/>
                    </a:r>
                  </a:p>
                </c:rich>
              </c:tx>
              <c:dLblPos val="ctr"/>
              <c:showLegendKey val="0"/>
              <c:showVal val="0"/>
              <c:showBubbleSize val="1"/>
              <c:showCatName val="0"/>
              <c:showSerName val="0"/>
              <c:showPercent val="0"/>
              <c:separator>;</c:separator>
            </c:dLbl>
            <c:dLbl>
              <c:idx val="30"/>
              <c:tx>
                <c:rich>
                  <a:bodyPr vert="horz" rot="0" anchor="ctr"/>
                  <a:lstStyle/>
                  <a:p>
                    <a:pPr algn="ctr">
                      <a:defRPr/>
                    </a:pPr>
                    <a:fld id="{05b66a1d-6fc2-4e27-a0fa-e97ba667223e}" type="CELLRANGE">
                      <a:rPr lang="en-US" cap="none" u="none" baseline="0">
                        <a:latin typeface="Arial"/>
                        <a:ea typeface="Arial"/>
                        <a:cs typeface="Arial"/>
                      </a:rPr>
                      <a:t>[CELLRANGE]</a:t>
                    </a:fld>
                    <a:r>
                      <a:rPr lang="en-US" cap="none" u="none" baseline="0">
                        <a:latin typeface="Arial"/>
                        <a:ea typeface="Arial"/>
                        <a:cs typeface="Arial"/>
                      </a:rPr>
                      <a:t>; </a:t>
                    </a:r>
                    <a:fld id="{8fbb8885-8455-4342-88ed-19e8cbc2fdaa}"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dLbl>
              <c:idx val="31"/>
              <c:tx>
                <c:rich>
                  <a:bodyPr vert="horz" rot="0" anchor="ctr"/>
                  <a:lstStyle/>
                  <a:p>
                    <a:pPr algn="ctr">
                      <a:defRPr/>
                    </a:pPr>
                    <a:fld id="{ea41af4f-01e0-4170-a382-229407af3612}" type="CELLRANGE">
                      <a:rPr lang="en-US" cap="none" u="none" baseline="0">
                        <a:latin typeface="Arial"/>
                        <a:ea typeface="Arial"/>
                        <a:cs typeface="Arial"/>
                      </a:rPr>
                      <a:t>[CELLRANGE]</a:t>
                    </a:fld>
                    <a:r>
                      <a:rPr lang="en-US" cap="none" u="none" baseline="0">
                        <a:latin typeface="Arial"/>
                        <a:ea typeface="Arial"/>
                        <a:cs typeface="Arial"/>
                      </a:rPr>
                      <a:t>; </a:t>
                    </a:r>
                    <a:fld id="{47d4ed2b-d7f1-4330-ba32-9881c1c1aeba}" type="BUBBLESIZE">
                      <a:rPr lang="en-US" cap="none" u="none" baseline="0">
                        <a:latin typeface="Arial"/>
                        <a:ea typeface="Arial"/>
                        <a:cs typeface="Arial"/>
                      </a:rPr>
                      <a:t>[BUBBLE SIZE]</a:t>
                    </a:fld>
                  </a:p>
                </c:rich>
              </c:tx>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dLblPos val="ctr"/>
            <c:showLegendKey val="0"/>
            <c:showVal val="0"/>
            <c:showBubbleSize val="1"/>
            <c:showCatName val="0"/>
            <c:showSerName val="0"/>
            <c:showPercent val="0"/>
            <c:separator>;</c:separator>
            <c:extLst>
              <c:ext xmlns:c15="http://schemas.microsoft.com/office/drawing/2012/chart" uri="{CE6537A1-D6FC-4f65-9D91-7224C49458BB}">
                <c15:showDataLabelsRange val="1"/>
              </c:ext>
            </c:extLst>
          </c:dLbls>
          <c:xVal>
            <c:numRef>
              <c:f>'Figure 2'!$G$71:$G$102</c:f>
              <c:numCache/>
            </c:numRef>
          </c:xVal>
          <c:yVal>
            <c:numRef>
              <c:f>'Figure 2'!$F$71:$F$102</c:f>
              <c:numCache/>
            </c:numRef>
          </c:yVal>
          <c:bubbleSize>
            <c:numRef>
              <c:f>'Figure 2'!$H$71:$H$102</c:f>
              <c:numCache>
                <c:formatCode>0</c:formatCode>
                <c:ptCount val="32"/>
                <c:pt idx="0">
                  <c:v>18.538504455702853</c:v>
                </c:pt>
                <c:pt idx="2">
                  <c:v>21.94369144561725</c:v>
                </c:pt>
                <c:pt idx="3">
                  <c:v>40.47750511555257</c:v>
                </c:pt>
                <c:pt idx="4">
                  <c:v>13.19284972613881</c:v>
                </c:pt>
                <c:pt idx="5">
                  <c:v>11.833822324237342</c:v>
                </c:pt>
                <c:pt idx="6">
                  <c:v>11.472955914632873</c:v>
                </c:pt>
                <c:pt idx="7">
                  <c:v>21.12248389050588</c:v>
                </c:pt>
                <c:pt idx="9">
                  <c:v>39.763767811706416</c:v>
                </c:pt>
                <c:pt idx="10">
                  <c:v>34.64271004473282</c:v>
                </c:pt>
                <c:pt idx="11">
                  <c:v>13.054485315852247</c:v>
                </c:pt>
                <c:pt idx="12">
                  <c:v>22.819430941021828</c:v>
                </c:pt>
                <c:pt idx="13">
                  <c:v>36.610161472629784</c:v>
                </c:pt>
                <c:pt idx="14">
                  <c:v>23.532343094331658</c:v>
                </c:pt>
                <c:pt idx="15">
                  <c:v>17.32269998914587</c:v>
                </c:pt>
                <c:pt idx="16">
                  <c:v>37.79185889822714</c:v>
                </c:pt>
                <c:pt idx="17">
                  <c:v>24.101415187006932</c:v>
                </c:pt>
                <c:pt idx="18">
                  <c:v>41.26472227951748</c:v>
                </c:pt>
                <c:pt idx="19">
                  <c:v>8.592380789011981</c:v>
                </c:pt>
                <c:pt idx="20">
                  <c:v>13.636131942885996</c:v>
                </c:pt>
                <c:pt idx="21">
                  <c:v>10.349847836386347</c:v>
                </c:pt>
                <c:pt idx="22">
                  <c:v>27.735595716739986</c:v>
                </c:pt>
                <c:pt idx="25">
                  <c:v>12.97748161107023</c:v>
                </c:pt>
                <c:pt idx="26">
                  <c:v>29.76718913666539</c:v>
                </c:pt>
                <c:pt idx="30">
                  <c:v>67.94698869942358</c:v>
                </c:pt>
                <c:pt idx="31">
                  <c:v>46.142537353391</c:v>
                </c:pt>
              </c:numCache>
            </c:numRef>
          </c:bubbleSize>
        </c:ser>
        <c:bubbleScale val="50"/>
        <c:sizeRepresents val="w"/>
        <c:axId val="64036205"/>
        <c:axId val="39454934"/>
      </c:bubbleChart>
      <c:valAx>
        <c:axId val="64036205"/>
        <c:scaling>
          <c:orientation val="minMax"/>
          <c:max val="0.7000000000000001"/>
          <c:min val="0.25"/>
        </c:scaling>
        <c:axPos val="b"/>
        <c:title>
          <c:tx>
            <c:rich>
              <a:bodyPr vert="horz" rot="0" anchor="ctr"/>
              <a:lstStyle/>
              <a:p>
                <a:pPr algn="ctr">
                  <a:defRPr/>
                </a:pPr>
                <a:r>
                  <a:rPr lang="en-US" cap="none" sz="1100" b="0" i="0" u="none" baseline="0">
                    <a:solidFill>
                      <a:srgbClr val="000000"/>
                    </a:solidFill>
                    <a:latin typeface="Arial"/>
                    <a:ea typeface="Arial"/>
                    <a:cs typeface="Arial"/>
                  </a:rPr>
                  <a:t>Household expenditure on food and housing (%)</a:t>
                </a:r>
              </a:p>
            </c:rich>
          </c:tx>
          <c:layout>
            <c:manualLayout>
              <c:xMode val="edge"/>
              <c:yMode val="edge"/>
              <c:x val="0.31225"/>
              <c:y val="0.81625"/>
            </c:manualLayout>
          </c:layout>
          <c:overlay val="0"/>
          <c:spPr>
            <a:noFill/>
            <a:ln>
              <a:noFill/>
            </a:ln>
          </c:spPr>
        </c:title>
        <c:majorGridlines>
          <c:spPr>
            <a:ln w="3175" cap="flat" cmpd="sng">
              <a:solidFill>
                <a:srgbClr val="C0C0C0"/>
              </a:solidFill>
              <a:prstDash val="sysDash"/>
              <a:round/>
            </a:ln>
          </c:spPr>
        </c:majorGridlines>
        <c:delete val="0"/>
        <c:numFmt formatCode="0.0%"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39454934"/>
        <c:crosses val="autoZero"/>
        <c:crossBetween val="midCat"/>
        <c:dispUnits/>
      </c:valAx>
      <c:valAx>
        <c:axId val="39454934"/>
        <c:scaling>
          <c:orientation val="minMax"/>
          <c:max val="0.04000000000000001"/>
          <c:min val="0.005000000000000001"/>
        </c:scaling>
        <c:axPos val="l"/>
        <c:title>
          <c:tx>
            <c:rich>
              <a:bodyPr vert="horz" rot="-5400000" anchor="ctr"/>
              <a:lstStyle/>
              <a:p>
                <a:pPr algn="ctr">
                  <a:defRPr/>
                </a:pPr>
                <a:r>
                  <a:rPr lang="en-US" cap="none" sz="1100" b="0" i="0" u="none" baseline="0">
                    <a:solidFill>
                      <a:srgbClr val="000000"/>
                    </a:solidFill>
                    <a:latin typeface="Arial"/>
                    <a:ea typeface="Arial"/>
                    <a:cs typeface="Arial"/>
                  </a:rPr>
                  <a:t>Household expenditure on cultural goods and services (%)</a:t>
                </a:r>
              </a:p>
            </c:rich>
          </c:tx>
          <c:layout>
            <c:manualLayout>
              <c:xMode val="edge"/>
              <c:yMode val="edge"/>
              <c:x val="0.02025"/>
              <c:y val="0.3025"/>
            </c:manualLayout>
          </c:layout>
          <c:overlay val="0"/>
          <c:spPr>
            <a:noFill/>
            <a:ln>
              <a:noFill/>
            </a:ln>
          </c:spPr>
        </c:title>
        <c:majorGridlines>
          <c:spPr>
            <a:ln w="3175" cap="flat" cmpd="sng">
              <a:solidFill>
                <a:srgbClr val="C0C0C0"/>
              </a:solidFill>
              <a:prstDash val="sysDash"/>
              <a:round/>
            </a:ln>
          </c:spPr>
        </c:majorGridlines>
        <c:delete val="0"/>
        <c:numFmt formatCode="0.0%" sourceLinked="1"/>
        <c:majorTickMark val="none"/>
        <c:minorTickMark val="none"/>
        <c:tickLblPos val="nextTo"/>
        <c:spPr>
          <a:noFill/>
          <a:ln w="9525">
            <a:noFill/>
            <a:round/>
          </a:ln>
        </c:spPr>
        <c:txPr>
          <a:bodyPr/>
          <a:lstStyle/>
          <a:p>
            <a:pPr>
              <a:defRPr lang="en-US" cap="none" sz="900" b="0" i="0" u="none" baseline="0">
                <a:solidFill>
                  <a:srgbClr val="000000"/>
                </a:solidFill>
                <a:latin typeface="Arial"/>
                <a:ea typeface="Arial"/>
                <a:cs typeface="Arial"/>
              </a:defRPr>
            </a:pPr>
          </a:p>
        </c:txPr>
        <c:crossAx val="64036205"/>
        <c:crosses val="autoZero"/>
        <c:crossBetween val="midCat"/>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Distribution of mean household expenditure on cultural goods and services, by expenditure purpose, EU, 2020 and 2015</a:t>
            </a:r>
            <a:r>
              <a:rPr lang="en-US" cap="none" sz="1600" b="0" u="none" baseline="0">
                <a:solidFill>
                  <a:srgbClr val="000000"/>
                </a:solidFill>
                <a:latin typeface="Arial"/>
                <a:ea typeface="Arial"/>
                <a:cs typeface="Arial"/>
              </a:rPr>
              <a:t>
(%, share of all household cultural expenditure)</a:t>
            </a:r>
          </a:p>
        </c:rich>
      </c:tx>
      <c:layout>
        <c:manualLayout>
          <c:xMode val="edge"/>
          <c:yMode val="edge"/>
          <c:x val="0.00025"/>
          <c:y val="0"/>
        </c:manualLayout>
      </c:layout>
      <c:overlay val="0"/>
      <c:spPr>
        <a:noFill/>
        <a:ln>
          <a:noFill/>
        </a:ln>
      </c:spPr>
    </c:title>
    <c:plotArea>
      <c:layout>
        <c:manualLayout>
          <c:layoutTarget val="inner"/>
          <c:xMode val="edge"/>
          <c:yMode val="edge"/>
          <c:x val="0.1055"/>
          <c:y val="0.17925"/>
          <c:w val="0.79475"/>
          <c:h val="0.4515"/>
        </c:manualLayout>
      </c:layout>
      <c:barChart>
        <c:barDir val="col"/>
        <c:grouping val="clustered"/>
        <c:varyColors val="0"/>
        <c:ser>
          <c:idx val="0"/>
          <c:order val="0"/>
          <c:tx>
            <c:strRef>
              <c:f>'Figure 3'!$D$62</c:f>
              <c:strCache>
                <c:ptCount val="1"/>
                <c:pt idx="0">
                  <c:v>HBS 2020</c:v>
                </c:pt>
              </c:strCache>
            </c:strRef>
          </c:tx>
          <c:spPr>
            <a:solidFill>
              <a:schemeClr val="tx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2"/>
              </a:solidFill>
              <a:ln>
                <a:noFill/>
              </a:ln>
            </c:spPr>
          </c:dPt>
          <c:dPt>
            <c:idx val="2"/>
            <c:invertIfNegative val="0"/>
            <c:spPr>
              <a:solidFill>
                <a:schemeClr val="accent3"/>
              </a:solidFill>
              <a:ln>
                <a:noFill/>
              </a:ln>
            </c:spPr>
          </c:dPt>
          <c:dPt>
            <c:idx val="3"/>
            <c:invertIfNegative val="0"/>
            <c:spPr>
              <a:solidFill>
                <a:schemeClr val="accent4"/>
              </a:solidFill>
              <a:ln>
                <a:noFill/>
              </a:ln>
            </c:spPr>
          </c:dPt>
          <c:dPt>
            <c:idx val="4"/>
            <c:invertIfNegative val="0"/>
            <c:spPr>
              <a:solidFill>
                <a:schemeClr val="accent5"/>
              </a:solidFill>
              <a:ln>
                <a:noFill/>
              </a:ln>
            </c:spPr>
          </c:dPt>
          <c:dLbls>
            <c:numFmt formatCode="General" sourceLinked="1"/>
            <c:showLegendKey val="0"/>
            <c:showVal val="0"/>
            <c:showBubbleSize val="0"/>
            <c:showCatName val="0"/>
            <c:showSerName val="0"/>
            <c:showPercent val="0"/>
          </c:dLbls>
          <c:cat>
            <c:strRef>
              <c:f>'Figure 3'!$C$65:$C$69</c:f>
              <c:strCache/>
            </c:strRef>
          </c:cat>
          <c:val>
            <c:numRef>
              <c:f>'Figure 3'!$D$65:$D$69</c:f>
              <c:numCache/>
            </c:numRef>
          </c:val>
        </c:ser>
        <c:ser>
          <c:idx val="1"/>
          <c:order val="1"/>
          <c:tx>
            <c:strRef>
              <c:f>'Figure 3'!$G$62</c:f>
              <c:strCache>
                <c:ptCount val="1"/>
                <c:pt idx="0">
                  <c:v>HBS 2015</c:v>
                </c:pt>
              </c:strCache>
            </c:strRef>
          </c:tx>
          <c:spPr>
            <a:solidFill>
              <a:schemeClr val="tx1">
                <a:alpha val="2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alpha val="25000"/>
                </a:schemeClr>
              </a:solidFill>
              <a:ln>
                <a:noFill/>
              </a:ln>
            </c:spPr>
          </c:dPt>
          <c:dPt>
            <c:idx val="1"/>
            <c:invertIfNegative val="0"/>
            <c:spPr>
              <a:solidFill>
                <a:schemeClr val="accent2">
                  <a:alpha val="25000"/>
                </a:schemeClr>
              </a:solidFill>
              <a:ln>
                <a:noFill/>
              </a:ln>
            </c:spPr>
          </c:dPt>
          <c:dPt>
            <c:idx val="2"/>
            <c:invertIfNegative val="0"/>
            <c:spPr>
              <a:solidFill>
                <a:schemeClr val="accent3">
                  <a:alpha val="25000"/>
                </a:schemeClr>
              </a:solidFill>
              <a:ln>
                <a:noFill/>
              </a:ln>
            </c:spPr>
          </c:dPt>
          <c:dPt>
            <c:idx val="3"/>
            <c:invertIfNegative val="0"/>
            <c:spPr>
              <a:solidFill>
                <a:schemeClr val="accent4">
                  <a:alpha val="25000"/>
                </a:schemeClr>
              </a:solidFill>
              <a:ln>
                <a:noFill/>
              </a:ln>
            </c:spPr>
          </c:dPt>
          <c:dPt>
            <c:idx val="4"/>
            <c:invertIfNegative val="0"/>
            <c:spPr>
              <a:solidFill>
                <a:schemeClr val="accent5">
                  <a:alpha val="25000"/>
                </a:schemeClr>
              </a:solidFill>
              <a:ln>
                <a:noFill/>
              </a:ln>
            </c:spPr>
          </c:dPt>
          <c:dLbls>
            <c:numFmt formatCode="General" sourceLinked="1"/>
            <c:showLegendKey val="0"/>
            <c:showVal val="0"/>
            <c:showBubbleSize val="0"/>
            <c:showCatName val="0"/>
            <c:showSerName val="0"/>
            <c:showPercent val="0"/>
          </c:dLbls>
          <c:cat>
            <c:strRef>
              <c:f>'Figure 3'!$C$65:$C$69</c:f>
              <c:strCache/>
            </c:strRef>
          </c:cat>
          <c:val>
            <c:numRef>
              <c:f>'Figure 3'!$G$65:$G$69</c:f>
              <c:numCache/>
            </c:numRef>
          </c:val>
        </c:ser>
        <c:overlap val="50"/>
        <c:gapWidth val="100"/>
        <c:axId val="19550087"/>
        <c:axId val="41733056"/>
      </c:barChart>
      <c:catAx>
        <c:axId val="19550087"/>
        <c:scaling>
          <c:orientation val="minMax"/>
        </c:scaling>
        <c:axPos val="b"/>
        <c:delete val="0"/>
        <c:numFmt formatCode="General" sourceLinked="0"/>
        <c:majorTickMark val="out"/>
        <c:minorTickMark val="none"/>
        <c:tickLblPos val="nextTo"/>
        <c:spPr>
          <a:noFill/>
          <a:ln w="952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41733056"/>
        <c:crosses val="autoZero"/>
        <c:auto val="1"/>
        <c:lblOffset val="100"/>
        <c:noMultiLvlLbl val="0"/>
      </c:catAx>
      <c:valAx>
        <c:axId val="41733056"/>
        <c:scaling>
          <c:orientation val="minMax"/>
          <c:max val="30"/>
          <c:min val="0"/>
        </c:scaling>
        <c:axPos val="l"/>
        <c:majorGridlines>
          <c:spPr>
            <a:ln w="3175" cap="flat" cmpd="sng">
              <a:solidFill>
                <a:srgbClr val="C0C0C0"/>
              </a:solidFill>
              <a:prstDash val="sysDash"/>
              <a:round/>
            </a:ln>
          </c:spPr>
        </c:majorGridlines>
        <c:delete val="0"/>
        <c:numFmt formatCode="0.0" sourceLinked="0"/>
        <c:majorTickMark val="out"/>
        <c:minorTickMark val="none"/>
        <c:tickLblPos val="low"/>
        <c:spPr>
          <a:noFill/>
          <a:ln w="9525">
            <a:noFill/>
            <a:prstDash val="solid"/>
            <a:round/>
          </a:ln>
        </c:spPr>
        <c:txPr>
          <a:bodyPr/>
          <a:lstStyle/>
          <a:p>
            <a:pPr>
              <a:defRPr lang="en-US" cap="none" sz="900" b="0" i="0" u="none" baseline="0">
                <a:solidFill>
                  <a:srgbClr val="000000"/>
                </a:solidFill>
                <a:latin typeface="Arial"/>
                <a:ea typeface="Arial"/>
                <a:cs typeface="Arial"/>
              </a:defRPr>
            </a:pPr>
          </a:p>
        </c:txPr>
        <c:crossAx val="19550087"/>
        <c:crosses val="max"/>
        <c:crossBetween val="between"/>
        <c:dispUnits/>
        <c:majorUnit val="5"/>
      </c:valAx>
      <c:spPr>
        <a:noFill/>
        <a:ln>
          <a:noFill/>
        </a:ln>
      </c:spPr>
    </c:plotArea>
    <c:legend>
      <c:legendPos val="b"/>
      <c:layout>
        <c:manualLayout>
          <c:xMode val="edge"/>
          <c:yMode val="edge"/>
          <c:x val="0.35625"/>
          <c:y val="0.731"/>
          <c:w val="0.28825"/>
          <c:h val="0.0405"/>
        </c:manualLayout>
      </c:layout>
      <c:overlay val="0"/>
      <c:spPr>
        <a:noFill/>
        <a:ln>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Mean household expenditure on cultural goods and services, by broad expenditure purpose, 2020</a:t>
            </a:r>
            <a:r>
              <a:rPr lang="en-US" cap="none" sz="1600" b="0" u="none" baseline="0">
                <a:solidFill>
                  <a:srgbClr val="000000"/>
                </a:solidFill>
                <a:latin typeface="Arial"/>
                <a:ea typeface="Arial"/>
                <a:cs typeface="Arial"/>
              </a:rPr>
              <a:t>
(%, share of all household cultural expenditure)</a:t>
            </a:r>
          </a:p>
        </c:rich>
      </c:tx>
      <c:layout>
        <c:manualLayout>
          <c:xMode val="edge"/>
          <c:yMode val="edge"/>
          <c:x val="0"/>
          <c:y val="0.00175"/>
        </c:manualLayout>
      </c:layout>
      <c:overlay val="0"/>
      <c:spPr>
        <a:noFill/>
        <a:ln>
          <a:noFill/>
        </a:ln>
      </c:spPr>
    </c:title>
    <c:plotArea>
      <c:layout>
        <c:manualLayout>
          <c:layoutTarget val="inner"/>
          <c:xMode val="edge"/>
          <c:yMode val="edge"/>
          <c:x val="0.028"/>
          <c:y val="0.1165"/>
          <c:w val="0.78125"/>
          <c:h val="0.582"/>
        </c:manualLayout>
      </c:layout>
      <c:barChart>
        <c:barDir val="col"/>
        <c:grouping val="stacked"/>
        <c:varyColors val="0"/>
        <c:ser>
          <c:idx val="2"/>
          <c:order val="0"/>
          <c:tx>
            <c:strRef>
              <c:f>'Figure 4'!$C$66</c:f>
              <c:strCache>
                <c:ptCount val="1"/>
                <c:pt idx="0">
                  <c:v>Equipment</c:v>
                </c:pt>
              </c:strCache>
            </c:strRef>
          </c:tx>
          <c:spPr>
            <a:solidFill>
              <a:schemeClr val="accent1"/>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chemeClr val="accent1">
                  <a:lumMod val="75000"/>
                </a:schemeClr>
              </a:solidFill>
              <a:ln>
                <a:noFill/>
              </a:ln>
            </c:spPr>
            <c:txPr>
              <a:bodyPr vert="horz" rot="0" anchor="ctr">
                <a:spAutoFit/>
              </a:bodyPr>
              <a:lstStyle/>
              <a:p>
                <a:pPr algn="ctr">
                  <a:defRPr lang="en-US" cap="none" sz="900" b="1" i="0" u="none" baseline="0">
                    <a:solidFill>
                      <a:schemeClr val="bg1"/>
                    </a:solidFill>
                    <a:latin typeface="Arial"/>
                    <a:ea typeface="Arial"/>
                    <a:cs typeface="Arial"/>
                  </a:defRPr>
                </a:pPr>
              </a:p>
            </c:txPr>
            <c:showLegendKey val="0"/>
            <c:showVal val="1"/>
            <c:showBubbleSize val="0"/>
            <c:showCatName val="0"/>
            <c:showSerName val="0"/>
            <c:showPercent val="0"/>
          </c:dLbls>
          <c:cat>
            <c:strRef>
              <c:f>'Figure 4'!$B$67:$B$93</c:f>
              <c:strCache/>
            </c:strRef>
          </c:cat>
          <c:val>
            <c:numRef>
              <c:f>'Figure 4'!$C$67:$C$93</c:f>
              <c:numCache/>
            </c:numRef>
          </c:val>
        </c:ser>
        <c:ser>
          <c:idx val="1"/>
          <c:order val="1"/>
          <c:tx>
            <c:strRef>
              <c:f>'Figure 4'!$D$66</c:f>
              <c:strCache>
                <c:ptCount val="1"/>
                <c:pt idx="0">
                  <c:v>Books and newspapers</c:v>
                </c:pt>
              </c:strCache>
            </c:strRef>
          </c:tx>
          <c:spPr>
            <a:solidFill>
              <a:schemeClr val="accent2"/>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chemeClr val="accent5">
                  <a:lumMod val="50000"/>
                </a:schemeClr>
              </a:solidFill>
              <a:ln>
                <a:noFill/>
              </a:ln>
            </c:spPr>
            <c:txPr>
              <a:bodyPr vert="horz" rot="0" anchor="ctr">
                <a:spAutoFit/>
              </a:bodyPr>
              <a:lstStyle/>
              <a:p>
                <a:pPr algn="ctr">
                  <a:defRPr lang="en-US" cap="none" sz="900" b="1" i="0" u="none" baseline="0">
                    <a:solidFill>
                      <a:schemeClr val="bg1"/>
                    </a:solidFill>
                    <a:latin typeface="Arial"/>
                    <a:ea typeface="Arial"/>
                    <a:cs typeface="Arial"/>
                  </a:defRPr>
                </a:pPr>
              </a:p>
            </c:txPr>
            <c:showLegendKey val="0"/>
            <c:showVal val="1"/>
            <c:showBubbleSize val="0"/>
            <c:showCatName val="0"/>
            <c:showSerName val="0"/>
            <c:showPercent val="0"/>
          </c:dLbls>
          <c:cat>
            <c:strRef>
              <c:f>'Figure 4'!$B$67:$B$93</c:f>
              <c:strCache/>
            </c:strRef>
          </c:cat>
          <c:val>
            <c:numRef>
              <c:f>'Figure 4'!$D$67:$D$93</c:f>
              <c:numCache/>
            </c:numRef>
          </c:val>
        </c:ser>
        <c:ser>
          <c:idx val="0"/>
          <c:order val="2"/>
          <c:tx>
            <c:strRef>
              <c:f>'Figure 4'!$E$66</c:f>
              <c:strCache>
                <c:ptCount val="1"/>
                <c:pt idx="0">
                  <c:v>Fees and subscriptions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w="12700">
                <a:solidFill>
                  <a:schemeClr val="bg1"/>
                </a:solidFill>
              </a:ln>
            </c:spPr>
          </c:dPt>
          <c:dLbls>
            <c:numFmt formatCode="General" sourceLinked="1"/>
            <c:spPr>
              <a:solidFill>
                <a:schemeClr val="accent3">
                  <a:lumMod val="75000"/>
                </a:schemeClr>
              </a:solidFill>
              <a:ln>
                <a:noFill/>
              </a:ln>
            </c:spPr>
            <c:txPr>
              <a:bodyPr vert="horz" rot="0" anchor="ctr">
                <a:spAutoFit/>
              </a:bodyPr>
              <a:lstStyle/>
              <a:p>
                <a:pPr algn="ctr">
                  <a:defRPr lang="en-US" cap="none" sz="900" b="1" i="0" u="none" baseline="0">
                    <a:solidFill>
                      <a:schemeClr val="bg1"/>
                    </a:solidFill>
                    <a:latin typeface="Arial"/>
                    <a:ea typeface="Arial"/>
                    <a:cs typeface="Arial"/>
                  </a:defRPr>
                </a:pPr>
              </a:p>
            </c:txPr>
            <c:showLegendKey val="0"/>
            <c:showVal val="1"/>
            <c:showBubbleSize val="0"/>
            <c:showCatName val="0"/>
            <c:showSerName val="0"/>
            <c:showPercent val="0"/>
          </c:dLbls>
          <c:cat>
            <c:strRef>
              <c:f>'Figure 4'!$B$67:$B$93</c:f>
              <c:strCache/>
            </c:strRef>
          </c:cat>
          <c:val>
            <c:numRef>
              <c:f>'Figure 4'!$E$67:$E$93</c:f>
              <c:numCache/>
            </c:numRef>
          </c:val>
        </c:ser>
        <c:ser>
          <c:idx val="3"/>
          <c:order val="3"/>
          <c:tx>
            <c:strRef>
              <c:f>'Figure 4'!$F$66</c:f>
              <c:strCache>
                <c:ptCount val="1"/>
                <c:pt idx="0">
                  <c:v>Attendance and entertainment</c:v>
                </c:pt>
              </c:strCache>
            </c:strRef>
          </c:tx>
          <c:spPr>
            <a:solidFill>
              <a:schemeClr val="accent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chemeClr val="accent4">
                  <a:lumMod val="75000"/>
                </a:schemeClr>
              </a:solidFill>
              <a:ln>
                <a:noFill/>
              </a:ln>
            </c:spPr>
            <c:txPr>
              <a:bodyPr vert="horz" rot="0" anchor="ctr">
                <a:spAutoFit/>
              </a:bodyPr>
              <a:lstStyle/>
              <a:p>
                <a:pPr algn="ctr">
                  <a:defRPr lang="en-US" cap="none" sz="900" b="1" i="0" u="none" baseline="0">
                    <a:solidFill>
                      <a:schemeClr val="bg1"/>
                    </a:solidFill>
                    <a:latin typeface="Arial"/>
                    <a:ea typeface="Arial"/>
                    <a:cs typeface="Arial"/>
                  </a:defRPr>
                </a:pPr>
              </a:p>
            </c:txPr>
            <c:showLegendKey val="0"/>
            <c:showVal val="1"/>
            <c:showBubbleSize val="0"/>
            <c:showCatName val="0"/>
            <c:showSerName val="0"/>
            <c:showPercent val="0"/>
          </c:dLbls>
          <c:cat>
            <c:strRef>
              <c:f>'Figure 4'!$B$67:$B$93</c:f>
              <c:strCache/>
            </c:strRef>
          </c:cat>
          <c:val>
            <c:numRef>
              <c:f>'Figure 4'!$F$67:$F$93</c:f>
              <c:numCache/>
            </c:numRef>
          </c:val>
        </c:ser>
        <c:ser>
          <c:idx val="4"/>
          <c:order val="4"/>
          <c:tx>
            <c:strRef>
              <c:f>'Figure 4'!$G$66</c:f>
              <c:strCache>
                <c:ptCount val="1"/>
                <c:pt idx="0">
                  <c:v>Articles for artistic expression and creation</c:v>
                </c:pt>
              </c:strCache>
            </c:strRef>
          </c:tx>
          <c:spPr>
            <a:solidFill>
              <a:schemeClr val="accent5"/>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chemeClr val="accent5">
                  <a:lumMod val="75000"/>
                </a:schemeClr>
              </a:solidFill>
              <a:ln>
                <a:noFill/>
              </a:ln>
            </c:spPr>
            <c:txPr>
              <a:bodyPr vert="horz" rot="0" anchor="ctr">
                <a:spAutoFit/>
              </a:bodyPr>
              <a:lstStyle/>
              <a:p>
                <a:pPr algn="ctr">
                  <a:defRPr lang="en-US" cap="none" sz="900" b="1" i="0" u="none" baseline="0">
                    <a:solidFill>
                      <a:schemeClr val="bg1"/>
                    </a:solidFill>
                    <a:latin typeface="Arial"/>
                    <a:ea typeface="Arial"/>
                    <a:cs typeface="Arial"/>
                  </a:defRPr>
                </a:pPr>
              </a:p>
            </c:txPr>
            <c:showLegendKey val="0"/>
            <c:showVal val="1"/>
            <c:showBubbleSize val="0"/>
            <c:showCatName val="0"/>
            <c:showSerName val="0"/>
            <c:showPercent val="0"/>
          </c:dLbls>
          <c:cat>
            <c:strRef>
              <c:f>'Figure 4'!$B$67:$B$93</c:f>
              <c:strCache/>
            </c:strRef>
          </c:cat>
          <c:val>
            <c:numRef>
              <c:f>'Figure 4'!$G$67:$G$93</c:f>
              <c:numCache/>
            </c:numRef>
          </c:val>
        </c:ser>
        <c:overlap val="100"/>
        <c:gapWidth val="117"/>
        <c:axId val="40053185"/>
        <c:axId val="24934346"/>
      </c:barChart>
      <c:catAx>
        <c:axId val="40053185"/>
        <c:scaling>
          <c:orientation val="minMax"/>
        </c:scaling>
        <c:axPos val="b"/>
        <c:delete val="0"/>
        <c:numFmt formatCode="General" sourceLinked="0"/>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4934346"/>
        <c:crosses val="autoZero"/>
        <c:auto val="1"/>
        <c:lblOffset val="100"/>
        <c:noMultiLvlLbl val="0"/>
      </c:catAx>
      <c:valAx>
        <c:axId val="24934346"/>
        <c:scaling>
          <c:orientation val="minMax"/>
          <c:max val="100"/>
        </c:scaling>
        <c:axPos val="l"/>
        <c:majorGridlines>
          <c:spPr>
            <a:ln w="3175" cap="flat" cmpd="sng">
              <a:solidFill>
                <a:srgbClr val="C0C0C0"/>
              </a:solidFill>
              <a:prstDash val="sysDash"/>
              <a:round/>
            </a:ln>
          </c:spPr>
        </c:majorGridlines>
        <c:delete val="0"/>
        <c:numFmt formatCode="#,##0" sourceLinked="0"/>
        <c:majorTickMark val="out"/>
        <c:minorTickMark val="none"/>
        <c:tickLblPos val="nextTo"/>
        <c:spPr>
          <a:noFill/>
          <a:ln w="9525">
            <a:noFill/>
            <a:prstDash val="solid"/>
            <a:round/>
          </a:ln>
        </c:spPr>
        <c:txPr>
          <a:bodyPr/>
          <a:lstStyle/>
          <a:p>
            <a:pPr>
              <a:defRPr lang="en-US" cap="none" sz="900" b="0" i="0" u="none" baseline="0">
                <a:solidFill>
                  <a:srgbClr val="000000"/>
                </a:solidFill>
                <a:latin typeface="Arial"/>
                <a:ea typeface="Arial"/>
                <a:cs typeface="Arial"/>
              </a:defRPr>
            </a:pPr>
          </a:p>
        </c:txPr>
        <c:crossAx val="40053185"/>
        <c:crosses val="autoZero"/>
        <c:crossBetween val="between"/>
        <c:dispUnits/>
      </c:valAx>
      <c:spPr>
        <a:solidFill>
          <a:schemeClr val="bg1"/>
        </a:solidFill>
        <a:ln>
          <a:noFill/>
        </a:ln>
      </c:spPr>
    </c:plotArea>
    <c:legend>
      <c:legendPos val="r"/>
      <c:layout>
        <c:manualLayout>
          <c:xMode val="edge"/>
          <c:yMode val="edge"/>
          <c:x val="0.8215"/>
          <c:y val="0.15525"/>
          <c:w val="0.17725"/>
          <c:h val="0.508"/>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Mean household expenditure on cultural goods and services, by income quintile, 2020</a:t>
            </a:r>
            <a:r>
              <a:rPr lang="en-US" cap="none" sz="1600" b="0" u="none" baseline="0">
                <a:solidFill>
                  <a:srgbClr val="000000"/>
                </a:solidFill>
                <a:latin typeface="Arial"/>
                <a:ea typeface="Arial"/>
                <a:cs typeface="Arial"/>
              </a:rPr>
              <a:t>
(in PPS)</a:t>
            </a:r>
          </a:p>
        </c:rich>
      </c:tx>
      <c:layout>
        <c:manualLayout>
          <c:xMode val="edge"/>
          <c:yMode val="edge"/>
          <c:x val="0.00075"/>
          <c:y val="0.00075"/>
        </c:manualLayout>
      </c:layout>
      <c:overlay val="0"/>
      <c:spPr>
        <a:noFill/>
        <a:ln>
          <a:noFill/>
        </a:ln>
      </c:spPr>
    </c:title>
    <c:plotArea>
      <c:layout>
        <c:manualLayout>
          <c:layoutTarget val="inner"/>
          <c:xMode val="edge"/>
          <c:yMode val="edge"/>
          <c:x val="0.063"/>
          <c:y val="0.153"/>
          <c:w val="0.893"/>
          <c:h val="0.41875"/>
        </c:manualLayout>
      </c:layout>
      <c:lineChart>
        <c:grouping val="standard"/>
        <c:varyColors val="0"/>
        <c:ser>
          <c:idx val="1"/>
          <c:order val="0"/>
          <c:tx>
            <c:strRef>
              <c:f>'Figure 5'!$D$50</c:f>
              <c:strCache>
                <c:ptCount val="1"/>
                <c:pt idx="0">
                  <c:v>1st</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5'!$B$51:$B$73</c:f>
              <c:strCache/>
            </c:strRef>
          </c:cat>
          <c:val>
            <c:numRef>
              <c:f>'Figure 5'!$D$51:$D$73</c:f>
              <c:numCache/>
            </c:numRef>
          </c:val>
          <c:smooth val="0"/>
        </c:ser>
        <c:ser>
          <c:idx val="2"/>
          <c:order val="1"/>
          <c:tx>
            <c:strRef>
              <c:f>'Figure 5'!$E$50</c:f>
              <c:strCache>
                <c:ptCount val="1"/>
                <c:pt idx="0">
                  <c:v>2nd</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5'!$B$51:$B$73</c:f>
              <c:strCache/>
            </c:strRef>
          </c:cat>
          <c:val>
            <c:numRef>
              <c:f>'Figure 5'!$E$51:$E$73</c:f>
              <c:numCache/>
            </c:numRef>
          </c:val>
          <c:smooth val="0"/>
        </c:ser>
        <c:ser>
          <c:idx val="3"/>
          <c:order val="2"/>
          <c:tx>
            <c:strRef>
              <c:f>'Figure 5'!$F$50</c:f>
              <c:strCache>
                <c:ptCount val="1"/>
                <c:pt idx="0">
                  <c:v>3rd</c:v>
                </c:pt>
              </c:strCache>
            </c:strRef>
          </c:tx>
          <c:spPr>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5'!$B$51:$B$73</c:f>
              <c:strCache/>
            </c:strRef>
          </c:cat>
          <c:val>
            <c:numRef>
              <c:f>'Figure 5'!$F$51:$F$73</c:f>
              <c:numCache/>
            </c:numRef>
          </c:val>
          <c:smooth val="0"/>
        </c:ser>
        <c:ser>
          <c:idx val="4"/>
          <c:order val="3"/>
          <c:tx>
            <c:strRef>
              <c:f>'Figure 5'!$G$50</c:f>
              <c:strCache>
                <c:ptCount val="1"/>
                <c:pt idx="0">
                  <c:v>4th</c:v>
                </c:pt>
              </c:strCache>
            </c:strRef>
          </c:tx>
          <c:spPr>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5'!$B$51:$B$73</c:f>
              <c:strCache/>
            </c:strRef>
          </c:cat>
          <c:val>
            <c:numRef>
              <c:f>'Figure 5'!$G$51:$G$73</c:f>
              <c:numCache/>
            </c:numRef>
          </c:val>
          <c:smooth val="0"/>
        </c:ser>
        <c:ser>
          <c:idx val="5"/>
          <c:order val="4"/>
          <c:tx>
            <c:strRef>
              <c:f>'Figure 5'!$H$50</c:f>
              <c:strCache>
                <c:ptCount val="1"/>
                <c:pt idx="0">
                  <c:v>5th     (left hand axis)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5'!$B$51:$B$73</c:f>
              <c:strCache/>
            </c:strRef>
          </c:cat>
          <c:val>
            <c:numRef>
              <c:f>'Figure 5'!$H$51:$H$73</c:f>
              <c:numCache/>
            </c:numRef>
          </c:val>
          <c:smooth val="0"/>
        </c:ser>
        <c:hiLowLines>
          <c:spPr>
            <a:ln w="12700">
              <a:solidFill/>
              <a:prstDash val="dash"/>
            </a:ln>
          </c:spPr>
        </c:hiLowLines>
        <c:marker val="1"/>
        <c:axId val="23082523"/>
        <c:axId val="6416116"/>
      </c:lineChart>
      <c:lineChart>
        <c:grouping val="standard"/>
        <c:varyColors val="0"/>
        <c:ser>
          <c:idx val="0"/>
          <c:order val="5"/>
          <c:tx>
            <c:strRef>
              <c:f>'Figure 5'!$J$50</c:f>
              <c:strCache>
                <c:ptCount val="1"/>
                <c:pt idx="0">
                  <c:v>highest to lowest income quintille ratio (right hand axis)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chemeClr val="accent5"/>
              </a:solidFill>
              <a:ln>
                <a:noFill/>
              </a:ln>
            </c:spPr>
          </c:marker>
          <c:dLbls>
            <c:numFmt formatCode="General" sourceLinked="1"/>
            <c:showLegendKey val="0"/>
            <c:showVal val="0"/>
            <c:showBubbleSize val="0"/>
            <c:showCatName val="0"/>
            <c:showSerName val="0"/>
            <c:showLeaderLines val="1"/>
            <c:showPercent val="0"/>
          </c:dLbls>
          <c:cat>
            <c:strRef>
              <c:f>'Figure 5'!$B$51:$B$73</c:f>
              <c:strCache/>
            </c:strRef>
          </c:cat>
          <c:val>
            <c:numRef>
              <c:f>'Figure 5'!$J$51:$J$73</c:f>
              <c:numCache/>
            </c:numRef>
          </c:val>
          <c:smooth val="0"/>
        </c:ser>
        <c:hiLowLines/>
        <c:marker val="1"/>
        <c:axId val="57745045"/>
        <c:axId val="49943358"/>
      </c:lineChart>
      <c:catAx>
        <c:axId val="23082523"/>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6416116"/>
        <c:crosses val="autoZero"/>
        <c:auto val="1"/>
        <c:lblOffset val="100"/>
        <c:noMultiLvlLbl val="0"/>
      </c:catAx>
      <c:valAx>
        <c:axId val="6416116"/>
        <c:scaling>
          <c:orientation val="minMax"/>
          <c:max val="2300"/>
          <c:min val="0"/>
        </c:scaling>
        <c:axPos val="l"/>
        <c:majorGridlines>
          <c:spPr>
            <a:ln w="3175">
              <a:solidFill>
                <a:srgbClr val="C0C0C0"/>
              </a:solidFill>
              <a:prstDash val="sysDash"/>
            </a:ln>
          </c:spPr>
        </c:majorGridlines>
        <c:delete val="0"/>
        <c:numFmt formatCode="#\ ##0" sourceLinked="0"/>
        <c:majorTickMark val="none"/>
        <c:minorTickMark val="none"/>
        <c:tickLblPos val="nextTo"/>
        <c:spPr>
          <a:ln w="9525">
            <a:noFill/>
          </a:ln>
        </c:spPr>
        <c:crossAx val="23082523"/>
        <c:crosses val="autoZero"/>
        <c:crossBetween val="between"/>
        <c:dispUnits/>
      </c:valAx>
      <c:catAx>
        <c:axId val="57745045"/>
        <c:scaling>
          <c:orientation val="minMax"/>
        </c:scaling>
        <c:axPos val="b"/>
        <c:delete val="1"/>
        <c:majorTickMark val="out"/>
        <c:minorTickMark val="none"/>
        <c:tickLblPos val="nextTo"/>
        <c:crossAx val="49943358"/>
        <c:crosses val="autoZero"/>
        <c:auto val="1"/>
        <c:lblOffset val="100"/>
        <c:noMultiLvlLbl val="0"/>
      </c:catAx>
      <c:valAx>
        <c:axId val="49943358"/>
        <c:scaling>
          <c:orientation val="minMax"/>
        </c:scaling>
        <c:axPos val="l"/>
        <c:delete val="0"/>
        <c:numFmt formatCode="0" sourceLinked="0"/>
        <c:majorTickMark val="out"/>
        <c:minorTickMark val="none"/>
        <c:tickLblPos val="nextTo"/>
        <c:crossAx val="57745045"/>
        <c:crosses val="max"/>
        <c:crossBetween val="between"/>
        <c:dispUnits/>
      </c:valAx>
    </c:plotArea>
    <c:legend>
      <c:legendPos val="b"/>
      <c:layout>
        <c:manualLayout>
          <c:xMode val="edge"/>
          <c:yMode val="edge"/>
          <c:x val="0.05"/>
          <c:y val="0.76625"/>
          <c:w val="0.81375"/>
          <c:h val="0.03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000000000000455" l="0.70000000000000062" r="0.70000000000000062" t="0.75000000000000455"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12</xdr:col>
      <xdr:colOff>276225</xdr:colOff>
      <xdr:row>56</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9600" y="1219200"/>
          <a:ext cx="7772400" cy="7772400"/>
        </a:xfrm>
        <a:prstGeom prst="rect">
          <a:avLst/>
        </a:prstGeom>
        <a:ln>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0.83275</cdr:y>
    </cdr:from>
    <cdr:to>
      <cdr:x>0</cdr:x>
      <cdr:y>0</cdr:y>
    </cdr:to>
    <cdr:sp macro="" textlink="">
      <cdr:nvSpPr>
        <cdr:cNvPr id="4" name="FootonotesShape"/>
        <cdr:cNvSpPr txBox="1"/>
      </cdr:nvSpPr>
      <cdr:spPr>
        <a:xfrm>
          <a:off x="0" y="52578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Czechia and Italy - data by quintile: not available.</a:t>
          </a:r>
        </a:p>
        <a:p>
          <a:pPr>
            <a:spcBef>
              <a:spcPts val="300"/>
            </a:spcBef>
          </a:pPr>
          <a:r>
            <a:rPr lang="en-IE" sz="1200">
              <a:latin typeface="Arial" panose="020B0604020202020204" pitchFamily="34" charset="0"/>
            </a:rPr>
            <a:t>(¹) Household expenditure by income quintile - estimated.</a:t>
          </a:r>
        </a:p>
        <a:p>
          <a:r>
            <a:rPr lang="en-IE" sz="1200">
              <a:latin typeface="Arial" panose="020B0604020202020204" pitchFamily="34" charset="0"/>
            </a:rPr>
            <a:t>(²) Estimated.</a:t>
          </a:r>
        </a:p>
        <a:p>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cult_pcs_qnt)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8</xdr:row>
      <xdr:rowOff>38100</xdr:rowOff>
    </xdr:from>
    <xdr:to>
      <xdr:col>17</xdr:col>
      <xdr:colOff>381000</xdr:colOff>
      <xdr:row>47</xdr:row>
      <xdr:rowOff>38100</xdr:rowOff>
    </xdr:to>
    <xdr:graphicFrame macro="">
      <xdr:nvGraphicFramePr>
        <xdr:cNvPr id="3" name="Chart 2"/>
        <xdr:cNvGraphicFramePr/>
      </xdr:nvGraphicFramePr>
      <xdr:xfrm>
        <a:off x="609600" y="1295400"/>
        <a:ext cx="10972800" cy="6315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0.8745</cdr:y>
    </cdr:from>
    <cdr:to>
      <cdr:x>0</cdr:x>
      <cdr:y>0</cdr:y>
    </cdr:to>
    <cdr:sp macro="" textlink="">
      <cdr:nvSpPr>
        <cdr:cNvPr id="4" name="FootonotesShape"/>
        <cdr:cNvSpPr txBox="1"/>
      </cdr:nvSpPr>
      <cdr:spPr>
        <a:xfrm>
          <a:off x="0" y="5105400"/>
          <a:ext cx="0" cy="0"/>
        </a:xfrm>
        <a:prstGeom prst="rect">
          <a:avLst/>
        </a:prstGeom>
        <a:ln>
          <a:noFill/>
        </a:ln>
      </cdr:spPr>
      <cdr:txBody>
        <a:bodyPr vertOverflow="clip" vert="horz" wrap="square" rtlCol="0">
          <a:noAutofit/>
        </a:bodyPr>
        <a:lstStyle/>
        <a:p>
          <a:pPr>
            <a:spcBef>
              <a:spcPts val="300"/>
            </a:spcBef>
          </a:pPr>
          <a:r>
            <a:rPr lang="en-IE" sz="1200">
              <a:latin typeface="Arial" panose="020B0604020202020204" pitchFamily="34" charset="0"/>
            </a:rPr>
            <a:t>(¹) Estimated.</a:t>
          </a:r>
        </a:p>
        <a:p>
          <a:pPr>
            <a:spcBef>
              <a:spcPts val="300"/>
            </a:spcBef>
          </a:pPr>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cult_pcs_hbs)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7</xdr:row>
      <xdr:rowOff>0</xdr:rowOff>
    </xdr:from>
    <xdr:to>
      <xdr:col>14</xdr:col>
      <xdr:colOff>485775</xdr:colOff>
      <xdr:row>43</xdr:row>
      <xdr:rowOff>9525</xdr:rowOff>
    </xdr:to>
    <xdr:graphicFrame macro="">
      <xdr:nvGraphicFramePr>
        <xdr:cNvPr id="4" name="Chart 3"/>
        <xdr:cNvGraphicFramePr/>
      </xdr:nvGraphicFramePr>
      <xdr:xfrm>
        <a:off x="609600" y="1133475"/>
        <a:ext cx="9525000" cy="5838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0.90525</cdr:y>
    </cdr:from>
    <cdr:to>
      <cdr:x>0</cdr:x>
      <cdr:y>0</cdr:y>
    </cdr:to>
    <cdr:sp macro="" textlink="">
      <cdr:nvSpPr>
        <cdr:cNvPr id="2" name="FootonotesShape"/>
        <cdr:cNvSpPr txBox="1"/>
      </cdr:nvSpPr>
      <cdr:spPr>
        <a:xfrm>
          <a:off x="0" y="823912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data for Ireland, Portugal, Romania, Finland and Sweden not available.  </a:t>
          </a:r>
        </a:p>
        <a:p>
          <a:pPr>
            <a:spcBef>
              <a:spcPts val="300"/>
            </a:spcBef>
          </a:pPr>
          <a:r>
            <a:rPr lang="en-US" sz="1200">
              <a:latin typeface="Arial" panose="020B0604020202020204" pitchFamily="34" charset="0"/>
            </a:rPr>
            <a:t>(¹) Estimated. </a:t>
          </a:r>
        </a:p>
        <a:p>
          <a:pPr>
            <a:spcBef>
              <a:spcPts val="300"/>
            </a:spcBef>
          </a:pPr>
          <a:endParaRPr lang="en-US"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hbs_exp_t121 and cult_pcs_hbs)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85725</xdr:rowOff>
    </xdr:from>
    <xdr:to>
      <xdr:col>14</xdr:col>
      <xdr:colOff>28575</xdr:colOff>
      <xdr:row>67</xdr:row>
      <xdr:rowOff>47625</xdr:rowOff>
    </xdr:to>
    <xdr:graphicFrame macro="">
      <xdr:nvGraphicFramePr>
        <xdr:cNvPr id="4" name="Chart 3"/>
        <xdr:cNvGraphicFramePr/>
      </xdr:nvGraphicFramePr>
      <xdr:xfrm>
        <a:off x="638175" y="1209675"/>
        <a:ext cx="7658100" cy="91059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0.72725</cdr:y>
    </cdr:from>
    <cdr:to>
      <cdr:x>0</cdr:x>
      <cdr:y>0</cdr:y>
    </cdr:to>
    <cdr:sp macro="" textlink="">
      <cdr:nvSpPr>
        <cdr:cNvPr id="2" name="FootonotesShape"/>
        <cdr:cNvSpPr txBox="1"/>
      </cdr:nvSpPr>
      <cdr:spPr>
        <a:xfrm>
          <a:off x="0" y="585787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estimated.</a:t>
          </a:r>
        </a:p>
        <a:p>
          <a:endParaRPr lang="en-GB" sz="1200">
            <a:latin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effectLst/>
              <a:latin typeface="+mn-lt"/>
              <a:ea typeface="+mn-ea"/>
              <a:cs typeface="+mn-cs"/>
            </a:rPr>
            <a:t>Equipment includes information processing equipment, reception, recording and reproduction of sound and vision, reception, recording and reproduction of sound, repair of audio-visual, photographic and information processing equipment, recording media. Books and newspapers includes books, newspapers and periodicals. Fees and subscriptions includes television and radio fees and subscriptions, hire of equipment and accessories for culture. Artistic expression and creation includes photographic and cinematographic equipment, musical instruments, stationery and drawing materials. Attendance and entertainment includes cinemas, theatres, concerts, museums, libraries, zoological gardens, services of photographers and performing artists.</a:t>
          </a:r>
        </a:p>
        <a:p>
          <a:pPr marL="0" marR="0" lvl="0" indent="0" defTabSz="914400" eaLnBrk="1" fontAlgn="auto" latinLnBrk="0" hangingPunct="1">
            <a:lnSpc>
              <a:spcPct val="100000"/>
            </a:lnSpc>
            <a:spcBef>
              <a:spcPts val="0"/>
            </a:spcBef>
            <a:spcAft>
              <a:spcPts val="0"/>
            </a:spcAft>
            <a:buClrTx/>
            <a:buSzTx/>
            <a:buFontTx/>
            <a:buNone/>
            <a:tabLst/>
            <a:defRPr/>
          </a:pPr>
          <a:endParaRPr lang="en-GB" sz="1200">
            <a:latin typeface="Arial" panose="020B0604020202020204" pitchFamily="34" charset="0"/>
          </a:endParaRP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cult_pcs_hbs)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8</xdr:row>
      <xdr:rowOff>0</xdr:rowOff>
    </xdr:from>
    <xdr:to>
      <xdr:col>8</xdr:col>
      <xdr:colOff>381000</xdr:colOff>
      <xdr:row>57</xdr:row>
      <xdr:rowOff>123825</xdr:rowOff>
    </xdr:to>
    <xdr:graphicFrame macro="">
      <xdr:nvGraphicFramePr>
        <xdr:cNvPr id="2" name="Chart 1"/>
        <xdr:cNvGraphicFramePr/>
      </xdr:nvGraphicFramePr>
      <xdr:xfrm>
        <a:off x="1209675" y="1295400"/>
        <a:ext cx="8324850" cy="8058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0.82775</cdr:y>
    </cdr:from>
    <cdr:to>
      <cdr:x>0</cdr:x>
      <cdr:y>0</cdr:y>
    </cdr:to>
    <cdr:sp macro="" textlink="">
      <cdr:nvSpPr>
        <cdr:cNvPr id="2" name="FootonotesShape"/>
        <cdr:cNvSpPr txBox="1"/>
      </cdr:nvSpPr>
      <cdr:spPr>
        <a:xfrm>
          <a:off x="0" y="7048500"/>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Estimated.</a:t>
          </a:r>
        </a:p>
        <a:p>
          <a:pPr>
            <a:spcBef>
              <a:spcPts val="300"/>
            </a:spcBef>
          </a:pPr>
          <a:r>
            <a:rPr lang="en-GB" sz="1200">
              <a:latin typeface="Arial" panose="020B0604020202020204" pitchFamily="34" charset="0"/>
            </a:rPr>
            <a:t>(²) Equipment - estimated.</a:t>
          </a:r>
        </a:p>
        <a:p>
          <a:pPr>
            <a:spcBef>
              <a:spcPts val="300"/>
            </a:spcBef>
          </a:pPr>
          <a:r>
            <a:rPr lang="en-GB" sz="1200">
              <a:latin typeface="Arial" panose="020B0604020202020204" pitchFamily="34" charset="0"/>
            </a:rPr>
            <a:t>(³) Going out and entertainment - estimated.</a:t>
          </a:r>
        </a:p>
        <a:p>
          <a:pPr>
            <a:spcBef>
              <a:spcPts val="300"/>
            </a:spcBef>
          </a:pPr>
          <a:r>
            <a:rPr lang="en-GB" sz="1200">
              <a:latin typeface="Arial" panose="020B0604020202020204" pitchFamily="34" charset="0"/>
            </a:rPr>
            <a:t>(⁴) Articles for artistic expression and creation - estimated.</a:t>
          </a:r>
        </a:p>
        <a:p>
          <a:pPr>
            <a:spcBef>
              <a:spcPts val="300"/>
            </a:spcBef>
          </a:pPr>
          <a:endParaRPr lang="en-GB" sz="1200">
            <a:latin typeface="Arial" panose="020B0604020202020204" pitchFamily="34" charset="0"/>
          </a:endParaRP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cult_pcs_hbs)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8</xdr:row>
      <xdr:rowOff>0</xdr:rowOff>
    </xdr:from>
    <xdr:to>
      <xdr:col>15</xdr:col>
      <xdr:colOff>142875</xdr:colOff>
      <xdr:row>60</xdr:row>
      <xdr:rowOff>95250</xdr:rowOff>
    </xdr:to>
    <xdr:graphicFrame macro="">
      <xdr:nvGraphicFramePr>
        <xdr:cNvPr id="4" name="Chart 3"/>
        <xdr:cNvGraphicFramePr/>
      </xdr:nvGraphicFramePr>
      <xdr:xfrm>
        <a:off x="590550" y="1295400"/>
        <a:ext cx="11430000" cy="851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91e5b08e-3c61-412c-aeba-5c07ab7c5ba9?lang=en"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7"/>
  <sheetViews>
    <sheetView showGridLines="0" tabSelected="1" zoomScalePageLayoutView="115" workbookViewId="0" topLeftCell="A1"/>
  </sheetViews>
  <sheetFormatPr defaultColWidth="9.140625" defaultRowHeight="12"/>
  <cols>
    <col min="1" max="1" width="9.140625" style="74" customWidth="1"/>
    <col min="2" max="2" width="15.7109375" style="74" customWidth="1"/>
    <col min="3" max="3" width="19.28125" style="74" customWidth="1"/>
    <col min="4" max="4" width="9.140625" style="75" customWidth="1"/>
    <col min="5" max="5" width="5.8515625" style="74" bestFit="1" customWidth="1"/>
    <col min="6" max="6" width="9.140625" style="75" customWidth="1"/>
    <col min="7" max="7" width="7.57421875" style="74" customWidth="1"/>
    <col min="8" max="16384" width="9.140625" style="74" customWidth="1"/>
  </cols>
  <sheetData>
    <row r="1" ht="12">
      <c r="A1" s="2"/>
    </row>
    <row r="3" ht="12">
      <c r="B3" s="1" t="s">
        <v>63</v>
      </c>
    </row>
    <row r="4" ht="12">
      <c r="B4" s="1" t="s">
        <v>47</v>
      </c>
    </row>
    <row r="6" ht="12">
      <c r="B6" s="91" t="s">
        <v>116</v>
      </c>
    </row>
    <row r="7" ht="12">
      <c r="B7" s="74" t="s">
        <v>117</v>
      </c>
    </row>
    <row r="8" ht="12" customHeight="1">
      <c r="B8" s="82"/>
    </row>
    <row r="9" ht="12" customHeight="1"/>
    <row r="10" spans="4:6" s="80" customFormat="1" ht="12.75">
      <c r="D10" s="81"/>
      <c r="F10" s="81"/>
    </row>
    <row r="11" spans="4:6" s="80" customFormat="1" ht="12.75">
      <c r="D11" s="81"/>
      <c r="F11" s="81"/>
    </row>
    <row r="12" spans="4:6" s="80" customFormat="1" ht="12.75">
      <c r="D12" s="81"/>
      <c r="F12" s="81"/>
    </row>
    <row r="13" spans="4:6" s="80" customFormat="1" ht="12.75">
      <c r="D13" s="81"/>
      <c r="F13" s="81"/>
    </row>
    <row r="14" spans="4:6" s="80" customFormat="1" ht="12.75">
      <c r="D14" s="81"/>
      <c r="F14" s="81"/>
    </row>
    <row r="15" spans="4:6" s="80" customFormat="1" ht="12.75">
      <c r="D15" s="81"/>
      <c r="F15" s="81"/>
    </row>
    <row r="16" spans="4:6" s="80" customFormat="1" ht="12.75">
      <c r="D16" s="81"/>
      <c r="F16" s="81"/>
    </row>
    <row r="17" spans="4:6" s="80" customFormat="1" ht="12.75">
      <c r="D17" s="81"/>
      <c r="F17" s="81"/>
    </row>
    <row r="18" spans="4:6" s="80" customFormat="1" ht="12.75">
      <c r="D18" s="81"/>
      <c r="F18" s="81"/>
    </row>
    <row r="19" spans="4:6" s="80" customFormat="1" ht="12.75">
      <c r="D19" s="81"/>
      <c r="F19" s="81"/>
    </row>
    <row r="20" spans="4:6" s="80" customFormat="1" ht="12.75">
      <c r="D20" s="81"/>
      <c r="F20" s="81"/>
    </row>
    <row r="21" spans="4:6" s="80" customFormat="1" ht="12.75">
      <c r="D21" s="81"/>
      <c r="F21" s="81"/>
    </row>
    <row r="22" spans="4:6" s="80" customFormat="1" ht="12.75">
      <c r="D22" s="81"/>
      <c r="F22" s="81"/>
    </row>
    <row r="23" spans="4:6" s="80" customFormat="1" ht="12.75">
      <c r="D23" s="81"/>
      <c r="F23" s="81"/>
    </row>
    <row r="24" spans="4:6" s="80" customFormat="1" ht="12.75">
      <c r="D24" s="81"/>
      <c r="F24" s="81"/>
    </row>
    <row r="25" spans="4:6" s="80" customFormat="1" ht="12.75">
      <c r="D25" s="81"/>
      <c r="F25" s="81"/>
    </row>
    <row r="26" spans="4:6" s="80" customFormat="1" ht="12.75">
      <c r="D26" s="81"/>
      <c r="F26" s="81"/>
    </row>
    <row r="27" spans="4:6" s="80" customFormat="1" ht="12.75">
      <c r="D27" s="81"/>
      <c r="F27" s="81"/>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c r="D57" s="180"/>
    </row>
    <row r="58" spans="2:4" ht="97.5" customHeight="1">
      <c r="B58" s="8"/>
      <c r="C58" s="109" t="s">
        <v>115</v>
      </c>
      <c r="D58" s="83"/>
    </row>
    <row r="59" spans="2:7" ht="12" customHeight="1">
      <c r="B59" s="47" t="s">
        <v>54</v>
      </c>
      <c r="C59" s="86">
        <v>2.6</v>
      </c>
      <c r="E59" s="75"/>
      <c r="G59" s="75"/>
    </row>
    <row r="60" spans="2:5" ht="12" customHeight="1">
      <c r="B60" s="47"/>
      <c r="C60" s="86"/>
      <c r="E60" s="75"/>
    </row>
    <row r="61" spans="2:5" ht="12" customHeight="1">
      <c r="B61" s="47" t="s">
        <v>11</v>
      </c>
      <c r="C61" s="86">
        <v>2.2</v>
      </c>
      <c r="E61" s="75"/>
    </row>
    <row r="62" spans="2:5" ht="12" customHeight="1">
      <c r="B62" s="47" t="s">
        <v>2</v>
      </c>
      <c r="C62" s="86">
        <v>1.5</v>
      </c>
      <c r="E62" s="75"/>
    </row>
    <row r="63" spans="2:10" ht="12" customHeight="1">
      <c r="B63" s="47" t="s">
        <v>23</v>
      </c>
      <c r="C63" s="86">
        <v>3.4</v>
      </c>
      <c r="E63" s="75"/>
      <c r="J63" s="74" t="s">
        <v>119</v>
      </c>
    </row>
    <row r="64" spans="2:10" ht="12" customHeight="1">
      <c r="B64" s="47" t="s">
        <v>1</v>
      </c>
      <c r="C64" s="86">
        <v>3.9</v>
      </c>
      <c r="E64" s="75"/>
      <c r="G64" s="111"/>
      <c r="H64" s="74" t="s">
        <v>122</v>
      </c>
      <c r="J64" s="110">
        <f>PERCENTILE(C64:C92,0.8)</f>
        <v>3.3</v>
      </c>
    </row>
    <row r="65" spans="2:10" ht="12" customHeight="1">
      <c r="B65" s="47" t="s">
        <v>33</v>
      </c>
      <c r="C65" s="86">
        <v>3.7</v>
      </c>
      <c r="E65" s="75"/>
      <c r="G65" s="108"/>
      <c r="H65" s="74" t="s">
        <v>121</v>
      </c>
      <c r="J65" s="110">
        <f>PERCENTILE(C63:C91,0.6)</f>
        <v>2.52</v>
      </c>
    </row>
    <row r="66" spans="2:10" ht="12" customHeight="1">
      <c r="B66" s="47" t="s">
        <v>22</v>
      </c>
      <c r="C66" s="86">
        <v>2.4</v>
      </c>
      <c r="E66" s="75"/>
      <c r="G66" s="107"/>
      <c r="H66" s="74" t="s">
        <v>176</v>
      </c>
      <c r="J66" s="110">
        <f>PERCENTILE(C62:C90,0.4)</f>
        <v>1.78</v>
      </c>
    </row>
    <row r="67" spans="2:10" ht="12" customHeight="1">
      <c r="B67" s="47" t="s">
        <v>18</v>
      </c>
      <c r="C67" s="86" t="s">
        <v>69</v>
      </c>
      <c r="E67" s="75"/>
      <c r="G67" s="106"/>
      <c r="H67" s="74" t="s">
        <v>118</v>
      </c>
      <c r="J67" s="110">
        <f>PERCENTILE(C61:C89,0.2)</f>
        <v>1.5</v>
      </c>
    </row>
    <row r="68" spans="2:8" ht="12" customHeight="1">
      <c r="B68" s="47" t="s">
        <v>6</v>
      </c>
      <c r="C68" s="86">
        <v>1.3</v>
      </c>
      <c r="E68" s="75"/>
      <c r="G68" s="105"/>
      <c r="H68" s="74" t="s">
        <v>113</v>
      </c>
    </row>
    <row r="69" spans="2:7" ht="12" customHeight="1">
      <c r="B69" s="47" t="s">
        <v>8</v>
      </c>
      <c r="C69" s="86">
        <v>1.5</v>
      </c>
      <c r="E69" s="75"/>
      <c r="G69" s="75"/>
    </row>
    <row r="70" spans="2:8" ht="12" customHeight="1">
      <c r="B70" s="47" t="s">
        <v>0</v>
      </c>
      <c r="C70" s="86">
        <v>3.3</v>
      </c>
      <c r="E70" s="75"/>
      <c r="G70" s="104"/>
      <c r="H70" s="74" t="s">
        <v>114</v>
      </c>
    </row>
    <row r="71" spans="2:7" ht="12" customHeight="1">
      <c r="B71" s="47" t="s">
        <v>17</v>
      </c>
      <c r="C71" s="86">
        <v>2.3</v>
      </c>
      <c r="E71" s="75"/>
      <c r="G71" s="75"/>
    </row>
    <row r="72" spans="2:7" ht="12" customHeight="1">
      <c r="B72" s="47" t="s">
        <v>25</v>
      </c>
      <c r="C72" s="86">
        <v>1.6</v>
      </c>
      <c r="E72" s="75"/>
      <c r="G72" s="75"/>
    </row>
    <row r="73" spans="2:7" ht="12" customHeight="1">
      <c r="B73" s="47" t="s">
        <v>3</v>
      </c>
      <c r="C73" s="86">
        <v>1.7</v>
      </c>
      <c r="E73" s="75"/>
      <c r="G73" s="75"/>
    </row>
    <row r="74" spans="2:7" ht="12" customHeight="1">
      <c r="B74" s="47" t="s">
        <v>13</v>
      </c>
      <c r="C74" s="86">
        <v>2.6</v>
      </c>
      <c r="E74" s="75"/>
      <c r="G74" s="75"/>
    </row>
    <row r="75" spans="2:7" ht="12" customHeight="1">
      <c r="B75" s="47" t="s">
        <v>12</v>
      </c>
      <c r="C75" s="86">
        <v>1.5</v>
      </c>
      <c r="E75" s="75"/>
      <c r="G75" s="75"/>
    </row>
    <row r="76" spans="2:7" ht="12" customHeight="1">
      <c r="B76" s="47" t="s">
        <v>7</v>
      </c>
      <c r="C76" s="86">
        <v>1.8</v>
      </c>
      <c r="E76" s="75"/>
      <c r="G76" s="75"/>
    </row>
    <row r="77" spans="2:7" ht="12" customHeight="1">
      <c r="B77" s="47" t="s">
        <v>9</v>
      </c>
      <c r="C77" s="86">
        <v>1.6</v>
      </c>
      <c r="E77" s="75"/>
      <c r="G77" s="75"/>
    </row>
    <row r="78" spans="2:7" ht="12" customHeight="1">
      <c r="B78" s="47" t="s">
        <v>20</v>
      </c>
      <c r="C78" s="86">
        <v>3.3</v>
      </c>
      <c r="E78" s="75"/>
      <c r="G78" s="75"/>
    </row>
    <row r="79" spans="2:7" ht="12" customHeight="1">
      <c r="B79" s="47" t="s">
        <v>16</v>
      </c>
      <c r="C79" s="86">
        <v>3.1</v>
      </c>
      <c r="E79" s="75"/>
      <c r="G79" s="75"/>
    </row>
    <row r="80" spans="2:7" ht="12" customHeight="1">
      <c r="B80" s="47" t="s">
        <v>21</v>
      </c>
      <c r="C80" s="86">
        <v>3.5</v>
      </c>
      <c r="E80" s="75"/>
      <c r="G80" s="75"/>
    </row>
    <row r="81" spans="2:7" ht="12" customHeight="1">
      <c r="B81" s="47" t="s">
        <v>10</v>
      </c>
      <c r="C81" s="86">
        <v>2.1</v>
      </c>
      <c r="E81" s="75"/>
      <c r="G81" s="75"/>
    </row>
    <row r="82" spans="2:7" ht="12" customHeight="1">
      <c r="B82" s="47" t="s">
        <v>5</v>
      </c>
      <c r="C82" s="86" t="s">
        <v>69</v>
      </c>
      <c r="E82" s="75"/>
      <c r="G82" s="75"/>
    </row>
    <row r="83" spans="2:7" ht="12" customHeight="1">
      <c r="B83" s="47" t="s">
        <v>4</v>
      </c>
      <c r="C83" s="86" t="s">
        <v>69</v>
      </c>
      <c r="E83" s="75"/>
      <c r="G83" s="75"/>
    </row>
    <row r="84" spans="2:7" ht="12" customHeight="1">
      <c r="B84" s="47" t="s">
        <v>19</v>
      </c>
      <c r="C84" s="86">
        <v>2.9</v>
      </c>
      <c r="E84" s="75"/>
      <c r="G84" s="75"/>
    </row>
    <row r="85" spans="2:7" ht="12" customHeight="1">
      <c r="B85" s="47" t="s">
        <v>14</v>
      </c>
      <c r="C85" s="86">
        <v>1.8</v>
      </c>
      <c r="E85" s="75"/>
      <c r="G85" s="75"/>
    </row>
    <row r="86" spans="2:7" ht="12" customHeight="1">
      <c r="B86" s="47" t="s">
        <v>15</v>
      </c>
      <c r="C86" s="86" t="s">
        <v>69</v>
      </c>
      <c r="E86" s="75"/>
      <c r="G86" s="75"/>
    </row>
    <row r="87" spans="2:7" ht="12" customHeight="1">
      <c r="B87" s="47" t="s">
        <v>32</v>
      </c>
      <c r="C87" s="86" t="s">
        <v>69</v>
      </c>
      <c r="E87" s="75"/>
      <c r="G87" s="75"/>
    </row>
    <row r="88" spans="2:7" ht="12" customHeight="1">
      <c r="B88" s="47" t="s">
        <v>58</v>
      </c>
      <c r="C88" s="86">
        <v>0.9</v>
      </c>
      <c r="E88" s="75"/>
      <c r="G88" s="75"/>
    </row>
    <row r="89" spans="2:7" ht="12" customHeight="1">
      <c r="B89" s="47" t="s">
        <v>50</v>
      </c>
      <c r="C89" s="86">
        <v>1.3</v>
      </c>
      <c r="E89" s="75"/>
      <c r="G89" s="75"/>
    </row>
    <row r="90" spans="2:7" ht="12.6" customHeight="1">
      <c r="B90" s="8"/>
      <c r="C90" s="84" t="s">
        <v>69</v>
      </c>
      <c r="E90" s="75"/>
      <c r="G90" s="75"/>
    </row>
    <row r="91" spans="2:6" s="80" customFormat="1" ht="12" customHeight="1">
      <c r="B91" s="24" t="s">
        <v>76</v>
      </c>
      <c r="C91" s="74"/>
      <c r="D91" s="81"/>
      <c r="F91" s="81"/>
    </row>
    <row r="92" spans="2:6" s="80" customFormat="1" ht="12">
      <c r="B92" s="17" t="s">
        <v>77</v>
      </c>
      <c r="D92" s="81"/>
      <c r="F92" s="81"/>
    </row>
    <row r="93" spans="4:6" s="80" customFormat="1" ht="12">
      <c r="D93" s="81"/>
      <c r="F93" s="81"/>
    </row>
    <row r="94" spans="4:6" s="80" customFormat="1" ht="12">
      <c r="D94" s="81"/>
      <c r="F94" s="81"/>
    </row>
    <row r="95" spans="4:6" s="80" customFormat="1" ht="12">
      <c r="D95" s="81"/>
      <c r="F95" s="81"/>
    </row>
    <row r="96" spans="2:6" s="80" customFormat="1" ht="12">
      <c r="B96" s="94" t="s">
        <v>48</v>
      </c>
      <c r="D96" s="81"/>
      <c r="F96" s="81"/>
    </row>
    <row r="97" spans="2:6" s="80" customFormat="1" ht="12">
      <c r="B97" s="80" t="s">
        <v>102</v>
      </c>
      <c r="D97" s="81"/>
      <c r="F97" s="81"/>
    </row>
    <row r="98" spans="4:6" s="80" customFormat="1" ht="12">
      <c r="D98" s="81"/>
      <c r="F98" s="81"/>
    </row>
    <row r="99" spans="4:6" s="80" customFormat="1" ht="12">
      <c r="D99" s="81"/>
      <c r="F99" s="81"/>
    </row>
    <row r="100" spans="4:6" s="80" customFormat="1" ht="12">
      <c r="D100" s="81"/>
      <c r="F100" s="81"/>
    </row>
    <row r="101" spans="4:6" s="80" customFormat="1" ht="12">
      <c r="D101" s="81"/>
      <c r="F101" s="81"/>
    </row>
    <row r="102" spans="4:6" s="80" customFormat="1" ht="12">
      <c r="D102" s="81"/>
      <c r="F102" s="81"/>
    </row>
    <row r="103" spans="4:6" s="80" customFormat="1" ht="12">
      <c r="D103" s="81"/>
      <c r="F103" s="81"/>
    </row>
    <row r="104" spans="4:6" s="80" customFormat="1" ht="12">
      <c r="D104" s="81"/>
      <c r="F104" s="81"/>
    </row>
    <row r="105" spans="4:6" s="80" customFormat="1" ht="12">
      <c r="D105" s="81"/>
      <c r="F105" s="81"/>
    </row>
    <row r="106" spans="4:6" s="80" customFormat="1" ht="12">
      <c r="D106" s="81"/>
      <c r="F106" s="81"/>
    </row>
    <row r="107" spans="4:6" s="80" customFormat="1" ht="12">
      <c r="D107" s="81"/>
      <c r="F107" s="81"/>
    </row>
    <row r="108" spans="4:6" s="80" customFormat="1" ht="12">
      <c r="D108" s="81"/>
      <c r="F108" s="81"/>
    </row>
    <row r="109" spans="4:6" s="80" customFormat="1" ht="12">
      <c r="D109" s="81"/>
      <c r="F109" s="81"/>
    </row>
    <row r="110" spans="4:6" s="80" customFormat="1" ht="12">
      <c r="D110" s="81"/>
      <c r="F110" s="81"/>
    </row>
    <row r="111" spans="4:6" s="80" customFormat="1" ht="12">
      <c r="D111" s="81"/>
      <c r="F111" s="81"/>
    </row>
    <row r="112" spans="4:6" s="80" customFormat="1" ht="12">
      <c r="D112" s="81"/>
      <c r="F112" s="81"/>
    </row>
    <row r="113" spans="4:6" s="80" customFormat="1" ht="12">
      <c r="D113" s="81"/>
      <c r="F113" s="81"/>
    </row>
    <row r="114" spans="4:6" s="80" customFormat="1" ht="12">
      <c r="D114" s="81"/>
      <c r="F114" s="81"/>
    </row>
    <row r="115" spans="4:6" s="80" customFormat="1" ht="12">
      <c r="D115" s="81"/>
      <c r="F115" s="81"/>
    </row>
    <row r="116" spans="4:6" s="80" customFormat="1" ht="12">
      <c r="D116" s="81"/>
      <c r="F116" s="81"/>
    </row>
    <row r="117" spans="4:6" s="80" customFormat="1" ht="12">
      <c r="D117" s="81"/>
      <c r="F117" s="81"/>
    </row>
  </sheetData>
  <printOptions/>
  <pageMargins left="0.7" right="0.7" top="0.75" bottom="0.75" header="0.3" footer="0.3"/>
  <pageSetup horizontalDpi="2" verticalDpi="2"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K254"/>
  <sheetViews>
    <sheetView showGridLines="0" workbookViewId="0" topLeftCell="A1"/>
  </sheetViews>
  <sheetFormatPr defaultColWidth="9.140625" defaultRowHeight="12"/>
  <cols>
    <col min="1" max="1" width="9.140625" style="2" customWidth="1"/>
    <col min="2" max="2" width="15.7109375" style="2" customWidth="1"/>
    <col min="3" max="4" width="12.00390625" style="2" customWidth="1"/>
    <col min="5" max="7" width="9.140625" style="2" customWidth="1"/>
    <col min="8" max="8" width="13.57421875" style="2" customWidth="1"/>
    <col min="9" max="16384" width="9.140625" style="2" customWidth="1"/>
  </cols>
  <sheetData>
    <row r="1" ht="12.75"/>
    <row r="2" ht="12.75"/>
    <row r="3" ht="12.75">
      <c r="B3" s="1" t="s">
        <v>63</v>
      </c>
    </row>
    <row r="4" ht="12.75">
      <c r="B4" s="1" t="s">
        <v>47</v>
      </c>
    </row>
    <row r="5" ht="12.75"/>
    <row r="6" ht="12.75">
      <c r="B6" s="3" t="s">
        <v>62</v>
      </c>
    </row>
    <row r="7" ht="12.75">
      <c r="B7" s="4"/>
    </row>
    <row r="8" s="18" customFormat="1" ht="12.75"/>
    <row r="9" s="18" customFormat="1" ht="12.75"/>
    <row r="10" s="18" customFormat="1" ht="12.75"/>
    <row r="11" s="18" customFormat="1" ht="12.75">
      <c r="E11" s="20"/>
    </row>
    <row r="12" s="18" customFormat="1" ht="12.75"/>
    <row r="13" s="18" customFormat="1" ht="12.75"/>
    <row r="14" s="18" customFormat="1" ht="12.75"/>
    <row r="15" s="18" customFormat="1" ht="12.75"/>
    <row r="16" s="18" customFormat="1" ht="12.75"/>
    <row r="17" s="18" customFormat="1" ht="12.75"/>
    <row r="18" s="18" customFormat="1" ht="12.75"/>
    <row r="19" s="18" customFormat="1" ht="12.75">
      <c r="K19" s="19"/>
    </row>
    <row r="20" s="18" customFormat="1" ht="12.75"/>
    <row r="21" s="18" customFormat="1" ht="12.75"/>
    <row r="22" s="18" customFormat="1" ht="12.75"/>
    <row r="23" s="18" customFormat="1" ht="12.75"/>
    <row r="24" s="18" customFormat="1" ht="12.75"/>
    <row r="25" s="18" customFormat="1" ht="12.75"/>
    <row r="26" s="18" customFormat="1" ht="12.75"/>
    <row r="27" s="18" customFormat="1" ht="12.75"/>
    <row r="28" s="18" customFormat="1" ht="12.75"/>
    <row r="29" s="18" customFormat="1" ht="12.75"/>
    <row r="30" s="18" customFormat="1" ht="12.75"/>
    <row r="31" s="18" customFormat="1" ht="12.75"/>
    <row r="32" s="18" customFormat="1" ht="12.75"/>
    <row r="33" s="18" customFormat="1" ht="12.75"/>
    <row r="34" s="18" customFormat="1" ht="12.75"/>
    <row r="35" s="18" customFormat="1" ht="12.75"/>
    <row r="36" s="18" customFormat="1" ht="12.75"/>
    <row r="37" s="18" customFormat="1" ht="12.75"/>
    <row r="38" s="18" customFormat="1" ht="12.75"/>
    <row r="39" s="18" customFormat="1" ht="12.75"/>
    <row r="40" s="18" customFormat="1" ht="12.75"/>
    <row r="41" s="18" customFormat="1" ht="12.75"/>
    <row r="42" s="18" customFormat="1" ht="12.75"/>
    <row r="43" s="18" customFormat="1" ht="12.75"/>
    <row r="44" s="18" customFormat="1" ht="12.75"/>
    <row r="46" spans="2:7" ht="76.5">
      <c r="B46" s="5"/>
      <c r="C46" s="6" t="s">
        <v>78</v>
      </c>
      <c r="D46" s="7" t="s">
        <v>79</v>
      </c>
      <c r="F46" s="8"/>
      <c r="G46" s="9"/>
    </row>
    <row r="47" spans="2:7" ht="12" customHeight="1">
      <c r="B47" s="10" t="s">
        <v>53</v>
      </c>
      <c r="C47" s="11">
        <v>2.6</v>
      </c>
      <c r="D47" s="9">
        <v>695</v>
      </c>
      <c r="E47" s="12"/>
      <c r="F47" s="8"/>
      <c r="G47" s="9"/>
    </row>
    <row r="48" spans="2:5" ht="12" customHeight="1">
      <c r="B48" s="13"/>
      <c r="C48" s="14"/>
      <c r="D48" s="14"/>
      <c r="E48" s="12"/>
    </row>
    <row r="49" spans="2:7" ht="12" customHeight="1">
      <c r="B49" s="13" t="s">
        <v>1</v>
      </c>
      <c r="C49" s="14">
        <v>3.9</v>
      </c>
      <c r="D49" s="9">
        <v>1173</v>
      </c>
      <c r="E49" s="12"/>
      <c r="F49" s="8"/>
      <c r="G49" s="9"/>
    </row>
    <row r="50" spans="2:7" ht="12" customHeight="1">
      <c r="B50" s="13" t="s">
        <v>33</v>
      </c>
      <c r="C50" s="14">
        <v>3.7</v>
      </c>
      <c r="D50" s="9">
        <v>1193.7</v>
      </c>
      <c r="E50" s="12"/>
      <c r="F50" s="8"/>
      <c r="G50" s="9"/>
    </row>
    <row r="51" spans="2:7" ht="12" customHeight="1">
      <c r="B51" s="13" t="s">
        <v>21</v>
      </c>
      <c r="C51" s="14">
        <v>3.5</v>
      </c>
      <c r="D51" s="9">
        <v>1220.9</v>
      </c>
      <c r="E51" s="12"/>
      <c r="F51" s="8"/>
      <c r="G51" s="9"/>
    </row>
    <row r="52" spans="2:7" ht="12" customHeight="1">
      <c r="B52" s="13" t="s">
        <v>23</v>
      </c>
      <c r="C52" s="14">
        <v>3.4</v>
      </c>
      <c r="D52" s="9">
        <v>583.7</v>
      </c>
      <c r="E52" s="12"/>
      <c r="F52" s="8"/>
      <c r="G52" s="9"/>
    </row>
    <row r="53" spans="2:7" ht="12" customHeight="1">
      <c r="B53" s="13" t="s">
        <v>52</v>
      </c>
      <c r="C53" s="14">
        <v>3.3</v>
      </c>
      <c r="D53" s="9">
        <v>957.6</v>
      </c>
      <c r="E53" s="12"/>
      <c r="F53" s="8"/>
      <c r="G53" s="9"/>
    </row>
    <row r="54" spans="2:7" ht="12" customHeight="1">
      <c r="B54" s="13" t="s">
        <v>60</v>
      </c>
      <c r="C54" s="14">
        <v>3.3</v>
      </c>
      <c r="D54" s="9">
        <v>869.4</v>
      </c>
      <c r="E54" s="12"/>
      <c r="F54" s="8"/>
      <c r="G54" s="9"/>
    </row>
    <row r="55" spans="2:7" ht="12" customHeight="1">
      <c r="B55" s="13" t="s">
        <v>16</v>
      </c>
      <c r="C55" s="14">
        <v>3.1</v>
      </c>
      <c r="D55" s="9">
        <v>1026</v>
      </c>
      <c r="E55" s="12"/>
      <c r="F55" s="8"/>
      <c r="G55" s="9"/>
    </row>
    <row r="56" spans="2:7" ht="12" customHeight="1">
      <c r="B56" s="13" t="s">
        <v>19</v>
      </c>
      <c r="C56" s="14">
        <v>2.9</v>
      </c>
      <c r="D56" s="9">
        <v>766.6</v>
      </c>
      <c r="E56" s="12"/>
      <c r="G56" s="9"/>
    </row>
    <row r="57" spans="2:7" ht="12" customHeight="1">
      <c r="B57" s="13" t="s">
        <v>13</v>
      </c>
      <c r="C57" s="14">
        <v>2.6</v>
      </c>
      <c r="D57" s="9">
        <v>432.6</v>
      </c>
      <c r="E57" s="12"/>
      <c r="F57" s="15"/>
      <c r="G57" s="9"/>
    </row>
    <row r="58" spans="2:7" ht="12" customHeight="1">
      <c r="B58" s="13" t="s">
        <v>22</v>
      </c>
      <c r="C58" s="14">
        <v>2.4</v>
      </c>
      <c r="D58" s="9">
        <v>429.8</v>
      </c>
      <c r="E58" s="12"/>
      <c r="F58" s="8"/>
      <c r="G58" s="9"/>
    </row>
    <row r="59" spans="2:7" ht="12" customHeight="1">
      <c r="B59" s="13" t="s">
        <v>17</v>
      </c>
      <c r="C59" s="14">
        <v>2.3</v>
      </c>
      <c r="D59" s="9">
        <v>512.5</v>
      </c>
      <c r="E59" s="12"/>
      <c r="F59" s="8"/>
      <c r="G59" s="9"/>
    </row>
    <row r="60" spans="2:7" ht="12" customHeight="1">
      <c r="B60" s="13" t="s">
        <v>11</v>
      </c>
      <c r="C60" s="14">
        <v>2.2</v>
      </c>
      <c r="D60" s="9">
        <v>672.1</v>
      </c>
      <c r="E60" s="12"/>
      <c r="F60" s="8"/>
      <c r="G60" s="9"/>
    </row>
    <row r="61" spans="2:7" ht="12" customHeight="1">
      <c r="B61" s="13" t="s">
        <v>10</v>
      </c>
      <c r="C61" s="14">
        <v>2.1</v>
      </c>
      <c r="D61" s="9">
        <v>355</v>
      </c>
      <c r="E61" s="12"/>
      <c r="F61" s="8"/>
      <c r="G61" s="9"/>
    </row>
    <row r="62" spans="2:7" ht="12" customHeight="1">
      <c r="B62" s="13" t="s">
        <v>7</v>
      </c>
      <c r="C62" s="14">
        <v>1.8</v>
      </c>
      <c r="D62" s="9">
        <v>914.2</v>
      </c>
      <c r="E62" s="12"/>
      <c r="F62" s="8"/>
      <c r="G62" s="9"/>
    </row>
    <row r="63" spans="2:7" ht="12" customHeight="1">
      <c r="B63" s="13" t="s">
        <v>14</v>
      </c>
      <c r="C63" s="14">
        <v>1.8</v>
      </c>
      <c r="D63" s="9">
        <v>282.4</v>
      </c>
      <c r="E63" s="12"/>
      <c r="G63" s="9"/>
    </row>
    <row r="64" spans="2:7" ht="12" customHeight="1">
      <c r="B64" s="13" t="s">
        <v>61</v>
      </c>
      <c r="C64" s="14">
        <v>1.7</v>
      </c>
      <c r="D64" s="9">
        <v>593.3</v>
      </c>
      <c r="E64" s="12"/>
      <c r="F64" s="8"/>
      <c r="G64" s="9"/>
    </row>
    <row r="65" spans="2:7" ht="12" customHeight="1">
      <c r="B65" s="13" t="s">
        <v>9</v>
      </c>
      <c r="C65" s="14">
        <v>1.6</v>
      </c>
      <c r="D65" s="9">
        <v>348.3</v>
      </c>
      <c r="E65" s="12"/>
      <c r="F65" s="8"/>
      <c r="G65" s="9"/>
    </row>
    <row r="66" spans="2:7" ht="12" customHeight="1">
      <c r="B66" s="13" t="s">
        <v>25</v>
      </c>
      <c r="C66" s="14">
        <v>1.6</v>
      </c>
      <c r="D66" s="9">
        <v>432.2</v>
      </c>
      <c r="E66" s="12"/>
      <c r="F66" s="8"/>
      <c r="G66" s="9"/>
    </row>
    <row r="67" spans="2:7" ht="12" customHeight="1">
      <c r="B67" s="13" t="s">
        <v>8</v>
      </c>
      <c r="C67" s="14">
        <v>1.5</v>
      </c>
      <c r="D67" s="9">
        <v>420.3</v>
      </c>
      <c r="E67" s="12"/>
      <c r="F67" s="8"/>
      <c r="G67" s="9"/>
    </row>
    <row r="68" spans="2:7" ht="12" customHeight="1">
      <c r="B68" s="13" t="s">
        <v>12</v>
      </c>
      <c r="C68" s="14">
        <v>1.5</v>
      </c>
      <c r="D68" s="9">
        <v>263.5</v>
      </c>
      <c r="E68" s="12"/>
      <c r="F68" s="8"/>
      <c r="G68" s="9"/>
    </row>
    <row r="69" spans="2:7" ht="12" customHeight="1">
      <c r="B69" s="13" t="s">
        <v>2</v>
      </c>
      <c r="C69" s="14">
        <v>1.5</v>
      </c>
      <c r="D69" s="9">
        <v>192.6</v>
      </c>
      <c r="E69" s="12"/>
      <c r="F69" s="8"/>
      <c r="G69" s="9"/>
    </row>
    <row r="70" spans="2:7" ht="12" customHeight="1">
      <c r="B70" s="13" t="s">
        <v>6</v>
      </c>
      <c r="C70" s="14">
        <v>1.3</v>
      </c>
      <c r="D70" s="9">
        <v>296.2</v>
      </c>
      <c r="E70" s="12"/>
      <c r="F70" s="8"/>
      <c r="G70" s="9"/>
    </row>
    <row r="71" spans="2:7" ht="12" customHeight="1">
      <c r="B71" s="13"/>
      <c r="C71" s="14"/>
      <c r="D71" s="9"/>
      <c r="E71" s="12"/>
      <c r="G71" s="9"/>
    </row>
    <row r="72" spans="2:7" ht="12" customHeight="1">
      <c r="B72" s="13" t="s">
        <v>50</v>
      </c>
      <c r="C72" s="14">
        <v>1.3</v>
      </c>
      <c r="D72" s="9">
        <v>181.5</v>
      </c>
      <c r="E72" s="12"/>
      <c r="G72" s="9"/>
    </row>
    <row r="73" spans="2:7" ht="12" customHeight="1">
      <c r="B73" s="13" t="s">
        <v>58</v>
      </c>
      <c r="C73" s="14">
        <v>0.9</v>
      </c>
      <c r="D73" s="9">
        <v>132.9</v>
      </c>
      <c r="E73" s="12"/>
      <c r="G73" s="9"/>
    </row>
    <row r="74" spans="2:7" ht="12" customHeight="1">
      <c r="B74" s="13"/>
      <c r="C74" s="14"/>
      <c r="D74" s="9"/>
      <c r="E74" s="12"/>
      <c r="G74" s="9"/>
    </row>
    <row r="75" spans="2:7" ht="15.75" customHeight="1">
      <c r="B75" s="13" t="s">
        <v>59</v>
      </c>
      <c r="C75" s="14"/>
      <c r="D75" s="9"/>
      <c r="E75" s="12"/>
      <c r="G75" s="9"/>
    </row>
    <row r="76" spans="2:7" ht="12" customHeight="1">
      <c r="B76" s="13"/>
      <c r="C76" s="14"/>
      <c r="D76" s="9"/>
      <c r="E76" s="12"/>
      <c r="G76" s="9"/>
    </row>
    <row r="77" ht="12">
      <c r="B77" s="17" t="s">
        <v>55</v>
      </c>
    </row>
    <row r="78" spans="2:4" s="18" customFormat="1" ht="12">
      <c r="B78" s="19"/>
      <c r="C78" s="19"/>
      <c r="D78" s="20"/>
    </row>
    <row r="79" spans="2:4" s="18" customFormat="1" ht="12">
      <c r="B79" s="94" t="s">
        <v>48</v>
      </c>
      <c r="C79" s="21"/>
      <c r="D79" s="20"/>
    </row>
    <row r="80" spans="2:4" s="18" customFormat="1" ht="12">
      <c r="B80" s="117" t="s">
        <v>102</v>
      </c>
      <c r="D80" s="2"/>
    </row>
    <row r="81" s="18" customFormat="1" ht="12">
      <c r="D81" s="2"/>
    </row>
    <row r="82" s="18" customFormat="1" ht="12"/>
    <row r="83" s="18" customFormat="1" ht="12"/>
    <row r="84" s="18" customFormat="1" ht="12"/>
    <row r="85" s="18" customFormat="1" ht="12"/>
    <row r="86" s="18" customFormat="1" ht="12"/>
    <row r="87" s="18" customFormat="1" ht="12"/>
    <row r="88" s="18" customFormat="1" ht="12"/>
    <row r="89" s="18" customFormat="1" ht="12">
      <c r="E89" s="20"/>
    </row>
    <row r="90" s="18" customFormat="1" ht="12"/>
    <row r="91" s="18" customFormat="1" ht="12"/>
    <row r="92" s="18" customFormat="1" ht="12"/>
    <row r="93" s="18" customFormat="1" ht="12"/>
    <row r="94" s="18" customFormat="1" ht="12"/>
    <row r="95" s="18" customFormat="1" ht="12"/>
    <row r="96" s="18" customFormat="1" ht="12"/>
    <row r="97" s="18" customFormat="1" ht="12">
      <c r="K97" s="19"/>
    </row>
    <row r="98" s="18" customFormat="1" ht="12"/>
    <row r="99" s="18" customFormat="1" ht="12"/>
    <row r="100" s="18" customFormat="1" ht="12"/>
    <row r="101" s="18" customFormat="1" ht="12"/>
    <row r="102" s="18" customFormat="1" ht="12"/>
    <row r="103" s="18" customFormat="1" ht="12"/>
    <row r="104" s="18" customFormat="1" ht="12"/>
    <row r="105" s="18" customFormat="1" ht="12"/>
    <row r="106" s="18" customFormat="1" ht="12"/>
    <row r="107" s="18" customFormat="1" ht="12"/>
    <row r="108" s="18" customFormat="1" ht="12"/>
    <row r="109" s="18" customFormat="1" ht="12"/>
    <row r="110" s="18" customFormat="1" ht="12"/>
    <row r="111" s="18" customFormat="1" ht="12"/>
    <row r="112" s="18" customFormat="1" ht="12"/>
    <row r="113" s="18" customFormat="1" ht="12"/>
    <row r="114" s="18" customFormat="1" ht="12"/>
    <row r="115" s="18" customFormat="1" ht="12"/>
    <row r="116" s="18" customFormat="1" ht="12"/>
    <row r="117" s="18" customFormat="1" ht="12"/>
    <row r="118" s="18" customFormat="1" ht="12"/>
    <row r="119" s="18" customFormat="1" ht="12"/>
    <row r="120" s="18" customFormat="1" ht="12"/>
    <row r="121" s="18" customFormat="1" ht="12"/>
    <row r="122" s="18" customFormat="1" ht="12"/>
    <row r="123" s="18" customFormat="1" ht="12"/>
    <row r="124" s="18" customFormat="1" ht="12"/>
    <row r="125" s="18" customFormat="1" ht="12"/>
    <row r="126" s="18" customFormat="1" ht="12"/>
    <row r="127" s="18" customFormat="1" ht="12"/>
    <row r="128" s="18" customFormat="1" ht="12"/>
    <row r="129" s="18" customFormat="1" ht="12"/>
    <row r="130" s="18" customFormat="1" ht="12"/>
    <row r="131" s="18" customFormat="1" ht="12"/>
    <row r="132" s="18" customFormat="1" ht="12"/>
    <row r="133" s="18" customFormat="1" ht="12"/>
    <row r="134" s="18" customFormat="1" ht="12"/>
    <row r="135" s="18" customFormat="1" ht="12"/>
    <row r="136" s="18" customFormat="1" ht="12"/>
    <row r="137" s="18" customFormat="1" ht="12"/>
    <row r="138" s="18" customFormat="1" ht="12"/>
    <row r="139" s="18" customFormat="1" ht="12"/>
    <row r="140" s="18" customFormat="1" ht="12"/>
    <row r="141" s="18" customFormat="1" ht="12"/>
    <row r="142" s="18" customFormat="1" ht="12"/>
    <row r="143" s="18" customFormat="1" ht="12"/>
    <row r="144" s="18" customFormat="1" ht="12"/>
    <row r="145" s="18" customFormat="1" ht="12"/>
    <row r="146" s="18" customFormat="1" ht="12"/>
    <row r="147" s="18" customFormat="1" ht="12"/>
    <row r="148" s="18" customFormat="1" ht="12"/>
    <row r="149" s="18" customFormat="1" ht="12"/>
    <row r="150" s="18" customFormat="1" ht="12"/>
    <row r="151" s="18" customFormat="1" ht="12"/>
    <row r="152" s="18" customFormat="1" ht="12"/>
    <row r="153" s="18" customFormat="1" ht="12"/>
    <row r="154" s="18" customFormat="1" ht="12"/>
    <row r="155" s="18" customFormat="1" ht="12"/>
    <row r="156" s="18" customFormat="1" ht="12"/>
    <row r="157" s="18" customFormat="1" ht="12"/>
    <row r="158" s="18" customFormat="1" ht="12"/>
    <row r="159" s="18" customFormat="1" ht="12"/>
    <row r="160" s="18" customFormat="1" ht="12"/>
    <row r="161" s="18" customFormat="1" ht="12"/>
    <row r="162" s="18" customFormat="1" ht="12"/>
    <row r="163" s="18" customFormat="1" ht="12"/>
    <row r="164" s="18" customFormat="1" ht="12"/>
    <row r="165" s="18" customFormat="1" ht="12"/>
    <row r="166" s="18" customFormat="1" ht="12"/>
    <row r="167" s="18" customFormat="1" ht="12"/>
    <row r="168" s="18" customFormat="1" ht="12"/>
    <row r="169" s="18" customFormat="1" ht="12"/>
    <row r="170" s="18" customFormat="1" ht="12"/>
    <row r="171" s="18" customFormat="1" ht="12"/>
    <row r="172" s="18" customFormat="1" ht="12"/>
    <row r="173" s="18" customFormat="1" ht="12"/>
    <row r="174" s="18" customFormat="1" ht="12"/>
    <row r="175" s="18" customFormat="1" ht="12"/>
    <row r="176" s="18" customFormat="1" ht="12"/>
    <row r="177" s="18" customFormat="1" ht="12"/>
    <row r="178" s="18" customFormat="1" ht="12"/>
    <row r="179" s="18" customFormat="1" ht="12"/>
    <row r="180" s="18" customFormat="1" ht="12"/>
    <row r="181" s="18" customFormat="1" ht="12"/>
    <row r="182" s="18" customFormat="1" ht="12"/>
    <row r="183" s="18" customFormat="1" ht="12"/>
    <row r="184" s="18" customFormat="1" ht="12"/>
    <row r="185" s="18" customFormat="1" ht="12"/>
    <row r="186" s="18" customFormat="1" ht="12"/>
    <row r="187" s="18" customFormat="1" ht="12"/>
    <row r="188" s="18" customFormat="1" ht="12"/>
    <row r="189" s="18" customFormat="1" ht="12"/>
    <row r="190" s="18" customFormat="1" ht="12"/>
    <row r="191" s="18" customFormat="1" ht="12"/>
    <row r="192" s="18" customFormat="1" ht="12"/>
    <row r="193" s="18" customFormat="1" ht="12"/>
    <row r="194" s="18" customFormat="1" ht="12"/>
    <row r="195" s="18" customFormat="1" ht="12"/>
    <row r="196" s="18" customFormat="1" ht="12"/>
    <row r="197" s="18" customFormat="1" ht="12"/>
    <row r="198" s="18" customFormat="1" ht="12"/>
    <row r="199" s="18" customFormat="1" ht="12"/>
    <row r="200" s="18" customFormat="1" ht="12"/>
    <row r="201" s="18" customFormat="1" ht="12"/>
    <row r="202" s="18" customFormat="1" ht="12"/>
    <row r="203" s="18" customFormat="1" ht="12"/>
    <row r="204" s="18" customFormat="1" ht="12"/>
    <row r="205" s="18" customFormat="1" ht="12"/>
    <row r="206" s="18" customFormat="1" ht="12"/>
    <row r="207" s="18" customFormat="1" ht="12"/>
    <row r="208" s="18" customFormat="1" ht="12"/>
    <row r="209" s="18" customFormat="1" ht="12"/>
    <row r="210" s="18" customFormat="1" ht="12"/>
    <row r="211" s="18" customFormat="1" ht="12"/>
    <row r="212" s="18" customFormat="1" ht="12"/>
    <row r="213" s="18" customFormat="1" ht="12"/>
    <row r="214" s="18" customFormat="1" ht="12"/>
    <row r="215" s="18" customFormat="1" ht="12"/>
    <row r="216" s="18" customFormat="1" ht="12"/>
    <row r="217" s="18" customFormat="1" ht="12"/>
    <row r="218" s="18" customFormat="1" ht="12"/>
    <row r="219" s="18" customFormat="1" ht="12"/>
    <row r="220" s="18" customFormat="1" ht="12"/>
    <row r="221" s="18" customFormat="1" ht="12"/>
    <row r="222" s="18" customFormat="1" ht="12"/>
    <row r="223" s="18" customFormat="1" ht="12"/>
    <row r="224" s="18" customFormat="1" ht="12"/>
    <row r="225" s="18" customFormat="1" ht="12"/>
    <row r="226" s="18" customFormat="1" ht="12"/>
    <row r="227" s="18" customFormat="1" ht="12"/>
    <row r="228" s="18" customFormat="1" ht="12"/>
    <row r="229" s="18" customFormat="1" ht="12"/>
    <row r="230" s="18" customFormat="1" ht="12"/>
    <row r="231" s="18" customFormat="1" ht="12"/>
    <row r="232" s="18" customFormat="1" ht="12"/>
    <row r="233" s="18" customFormat="1" ht="12"/>
    <row r="234" s="18" customFormat="1" ht="12"/>
    <row r="235" s="18" customFormat="1" ht="12"/>
    <row r="236" s="18" customFormat="1" ht="12"/>
    <row r="237" s="18" customFormat="1" ht="12"/>
    <row r="238" s="18" customFormat="1" ht="12"/>
    <row r="239" s="18" customFormat="1" ht="12"/>
    <row r="240" s="18" customFormat="1" ht="12"/>
    <row r="241" s="18" customFormat="1" ht="12"/>
    <row r="242" s="18" customFormat="1" ht="12"/>
    <row r="243" s="18" customFormat="1" ht="12"/>
    <row r="244" s="18" customFormat="1" ht="12"/>
    <row r="245" s="18" customFormat="1" ht="12"/>
    <row r="246" s="18" customFormat="1" ht="12"/>
    <row r="247" s="18" customFormat="1" ht="12"/>
    <row r="248" s="18" customFormat="1" ht="12"/>
    <row r="249" s="18" customFormat="1" ht="12"/>
    <row r="250" s="18" customFormat="1" ht="12"/>
    <row r="251" s="18" customFormat="1" ht="12"/>
    <row r="252" s="18" customFormat="1" ht="12"/>
    <row r="253" spans="8:10" ht="12">
      <c r="H253" s="18"/>
      <c r="I253" s="18"/>
      <c r="J253" s="18"/>
    </row>
    <row r="254" spans="8:10" ht="12">
      <c r="H254" s="18"/>
      <c r="I254" s="18"/>
      <c r="J254" s="18"/>
    </row>
  </sheetData>
  <hyperlinks>
    <hyperlink ref="B80" r:id="rId1" display="https://ec.europa.eu/eurostat/databrowser/bookmark/91e5b08e-3c61-412c-aeba-5c07ab7c5ba9?lang=en"/>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12"/>
  <sheetViews>
    <sheetView workbookViewId="0" topLeftCell="A1"/>
  </sheetViews>
  <sheetFormatPr defaultColWidth="8.8515625" defaultRowHeight="12"/>
  <cols>
    <col min="1" max="16384" width="8.8515625" style="74" customWidth="1"/>
  </cols>
  <sheetData>
    <row r="1" ht="12.75">
      <c r="B1" s="101"/>
    </row>
    <row r="2" ht="12.75">
      <c r="B2" s="112" t="s">
        <v>63</v>
      </c>
    </row>
    <row r="3" ht="12.75">
      <c r="B3" s="112" t="s">
        <v>68</v>
      </c>
    </row>
    <row r="4" ht="12.75">
      <c r="B4" s="101"/>
    </row>
    <row r="5" ht="12.75">
      <c r="B5" s="3" t="s">
        <v>172</v>
      </c>
    </row>
    <row r="6" ht="12.75">
      <c r="B6" s="113" t="s">
        <v>173</v>
      </c>
    </row>
    <row r="69" spans="3:8" ht="12">
      <c r="C69" s="74" t="s">
        <v>110</v>
      </c>
      <c r="D69" s="74" t="s">
        <v>123</v>
      </c>
      <c r="E69" s="74" t="s">
        <v>111</v>
      </c>
      <c r="F69" s="74" t="s">
        <v>112</v>
      </c>
      <c r="G69" s="74" t="s">
        <v>124</v>
      </c>
      <c r="H69" s="74" t="s">
        <v>125</v>
      </c>
    </row>
    <row r="71" spans="2:8" ht="12">
      <c r="B71" s="96" t="s">
        <v>54</v>
      </c>
      <c r="C71" s="103">
        <v>694.9859429484128</v>
      </c>
      <c r="D71" s="103">
        <v>12884</v>
      </c>
      <c r="E71" s="103">
        <v>26541</v>
      </c>
      <c r="F71" s="98">
        <f>C71/E71</f>
        <v>0.026185371423398243</v>
      </c>
      <c r="G71" s="98">
        <f>D71/E71</f>
        <v>0.4854376248069025</v>
      </c>
      <c r="H71" s="99">
        <f>D71/C71</f>
        <v>18.538504455702853</v>
      </c>
    </row>
    <row r="72" spans="2:8" ht="12">
      <c r="B72" s="96"/>
      <c r="C72" s="103"/>
      <c r="D72" s="103"/>
      <c r="E72" s="103"/>
      <c r="F72" s="98"/>
      <c r="G72" s="98"/>
      <c r="H72" s="99"/>
    </row>
    <row r="73" spans="2:8" ht="12">
      <c r="B73" s="100" t="s">
        <v>11</v>
      </c>
      <c r="C73" s="103">
        <v>672.1293924749281</v>
      </c>
      <c r="D73" s="103">
        <v>14749</v>
      </c>
      <c r="E73" s="103">
        <v>30908</v>
      </c>
      <c r="F73" s="98">
        <f aca="true" t="shared" si="0" ref="F73:F78">C73/E73</f>
        <v>0.0217461302081962</v>
      </c>
      <c r="G73" s="98">
        <f aca="true" t="shared" si="1" ref="G73:G78">D73/E73</f>
        <v>0.4771903714248738</v>
      </c>
      <c r="H73" s="99">
        <f aca="true" t="shared" si="2" ref="H73:H78">D73/C73</f>
        <v>21.94369144561725</v>
      </c>
    </row>
    <row r="74" spans="2:8" ht="12">
      <c r="B74" s="100" t="s">
        <v>2</v>
      </c>
      <c r="C74" s="103">
        <v>192.55139311946704</v>
      </c>
      <c r="D74" s="103">
        <v>7794</v>
      </c>
      <c r="E74" s="103">
        <v>13182</v>
      </c>
      <c r="F74" s="98">
        <f t="shared" si="0"/>
        <v>0.014607145586365274</v>
      </c>
      <c r="G74" s="98">
        <f t="shared" si="1"/>
        <v>0.5912608101957214</v>
      </c>
      <c r="H74" s="99">
        <f t="shared" si="2"/>
        <v>40.47750511555257</v>
      </c>
    </row>
    <row r="75" spans="2:8" ht="12">
      <c r="B75" s="100" t="s">
        <v>23</v>
      </c>
      <c r="C75" s="103">
        <v>583.7252875504308</v>
      </c>
      <c r="D75" s="103">
        <v>7701</v>
      </c>
      <c r="E75" s="103">
        <v>17132</v>
      </c>
      <c r="F75" s="98">
        <f t="shared" si="0"/>
        <v>0.03407222084697822</v>
      </c>
      <c r="G75" s="98">
        <f t="shared" si="1"/>
        <v>0.44950968946999764</v>
      </c>
      <c r="H75" s="99">
        <f t="shared" si="2"/>
        <v>13.19284972613881</v>
      </c>
    </row>
    <row r="76" spans="2:8" ht="12">
      <c r="B76" s="100" t="s">
        <v>1</v>
      </c>
      <c r="C76" s="103">
        <v>1172.9937816938275</v>
      </c>
      <c r="D76" s="103">
        <v>13881</v>
      </c>
      <c r="E76" s="103">
        <v>30284</v>
      </c>
      <c r="F76" s="98">
        <f t="shared" si="0"/>
        <v>0.03873311919475061</v>
      </c>
      <c r="G76" s="98">
        <f t="shared" si="1"/>
        <v>0.4583608506141857</v>
      </c>
      <c r="H76" s="99">
        <f t="shared" si="2"/>
        <v>11.833822324237342</v>
      </c>
    </row>
    <row r="77" spans="2:8" ht="12">
      <c r="B77" s="100" t="s">
        <v>33</v>
      </c>
      <c r="C77" s="103">
        <v>1193.6766864529725</v>
      </c>
      <c r="D77" s="103">
        <v>13695</v>
      </c>
      <c r="E77" s="103">
        <v>32116</v>
      </c>
      <c r="F77" s="98">
        <f t="shared" si="0"/>
        <v>0.03716766367084856</v>
      </c>
      <c r="G77" s="98">
        <f t="shared" si="1"/>
        <v>0.4264229667455474</v>
      </c>
      <c r="H77" s="99">
        <f t="shared" si="2"/>
        <v>11.472955914632873</v>
      </c>
    </row>
    <row r="78" spans="2:8" ht="12">
      <c r="B78" s="100" t="s">
        <v>22</v>
      </c>
      <c r="C78" s="103">
        <v>429.8263427286041</v>
      </c>
      <c r="D78" s="103">
        <v>9079</v>
      </c>
      <c r="E78" s="103">
        <v>17683</v>
      </c>
      <c r="F78" s="98">
        <f t="shared" si="0"/>
        <v>0.024307320179189285</v>
      </c>
      <c r="G78" s="98">
        <f t="shared" si="1"/>
        <v>0.5134309789062942</v>
      </c>
      <c r="H78" s="99">
        <f t="shared" si="2"/>
        <v>21.12248389050588</v>
      </c>
    </row>
    <row r="79" spans="2:8" ht="12">
      <c r="B79" s="100" t="s">
        <v>18</v>
      </c>
      <c r="C79" s="103" t="s">
        <v>69</v>
      </c>
      <c r="D79" s="103" t="s">
        <v>69</v>
      </c>
      <c r="E79" s="103" t="s">
        <v>69</v>
      </c>
      <c r="F79" s="98"/>
      <c r="G79" s="98"/>
      <c r="H79" s="99"/>
    </row>
    <row r="80" spans="2:8" ht="12">
      <c r="B80" s="100" t="s">
        <v>6</v>
      </c>
      <c r="C80" s="103">
        <v>296.22444371411586</v>
      </c>
      <c r="D80" s="103">
        <v>11779</v>
      </c>
      <c r="E80" s="103">
        <v>22529</v>
      </c>
      <c r="F80" s="98">
        <f aca="true" t="shared" si="3" ref="F80:F93">C80/E80</f>
        <v>0.013148583768215006</v>
      </c>
      <c r="G80" s="98">
        <f aca="true" t="shared" si="4" ref="G80:G93">D80/E80</f>
        <v>0.5228372320120733</v>
      </c>
      <c r="H80" s="99">
        <f aca="true" t="shared" si="5" ref="H80:H93">D80/C80</f>
        <v>39.763767811706416</v>
      </c>
    </row>
    <row r="81" spans="2:8" ht="12">
      <c r="B81" s="100" t="s">
        <v>8</v>
      </c>
      <c r="C81" s="103">
        <v>420.3481766061789</v>
      </c>
      <c r="D81" s="103">
        <v>14562</v>
      </c>
      <c r="E81" s="103">
        <v>27683</v>
      </c>
      <c r="F81" s="98">
        <f t="shared" si="3"/>
        <v>0.015184343337289272</v>
      </c>
      <c r="G81" s="98">
        <f t="shared" si="4"/>
        <v>0.5260268034533829</v>
      </c>
      <c r="H81" s="99">
        <f t="shared" si="5"/>
        <v>34.64271004473282</v>
      </c>
    </row>
    <row r="82" spans="2:8" ht="12">
      <c r="B82" s="100" t="s">
        <v>52</v>
      </c>
      <c r="C82" s="103">
        <v>957.60190444428</v>
      </c>
      <c r="D82" s="103">
        <v>12501</v>
      </c>
      <c r="E82" s="103">
        <v>28961</v>
      </c>
      <c r="F82" s="98">
        <f t="shared" si="3"/>
        <v>0.033065222348823586</v>
      </c>
      <c r="G82" s="98">
        <f t="shared" si="4"/>
        <v>0.43164945961810713</v>
      </c>
      <c r="H82" s="99">
        <f t="shared" si="5"/>
        <v>13.054485315852247</v>
      </c>
    </row>
    <row r="83" spans="2:8" ht="12">
      <c r="B83" s="100" t="s">
        <v>17</v>
      </c>
      <c r="C83" s="103">
        <v>512.5018248801392</v>
      </c>
      <c r="D83" s="103">
        <v>11695</v>
      </c>
      <c r="E83" s="103">
        <v>21903</v>
      </c>
      <c r="F83" s="98">
        <f t="shared" si="3"/>
        <v>0.023398704509890848</v>
      </c>
      <c r="G83" s="98">
        <f t="shared" si="4"/>
        <v>0.5339451216728303</v>
      </c>
      <c r="H83" s="99">
        <f t="shared" si="5"/>
        <v>22.819430941021828</v>
      </c>
    </row>
    <row r="84" spans="2:8" ht="12">
      <c r="B84" s="100" t="s">
        <v>25</v>
      </c>
      <c r="C84" s="103">
        <v>432.22972430291577</v>
      </c>
      <c r="D84" s="103">
        <v>15824</v>
      </c>
      <c r="E84" s="103">
        <v>27282</v>
      </c>
      <c r="F84" s="98">
        <f t="shared" si="3"/>
        <v>0.015843036591998965</v>
      </c>
      <c r="G84" s="98">
        <f t="shared" si="4"/>
        <v>0.5800161278498643</v>
      </c>
      <c r="H84" s="99">
        <f t="shared" si="5"/>
        <v>36.610161472629784</v>
      </c>
    </row>
    <row r="85" spans="2:8" ht="12">
      <c r="B85" s="100" t="s">
        <v>61</v>
      </c>
      <c r="C85" s="103">
        <v>593.2685897037958</v>
      </c>
      <c r="D85" s="103">
        <v>13961</v>
      </c>
      <c r="E85" s="103">
        <v>34177</v>
      </c>
      <c r="F85" s="98">
        <f t="shared" si="3"/>
        <v>0.01735870877209222</v>
      </c>
      <c r="G85" s="98">
        <f t="shared" si="4"/>
        <v>0.4084910904994587</v>
      </c>
      <c r="H85" s="99">
        <f t="shared" si="5"/>
        <v>23.532343094331658</v>
      </c>
    </row>
    <row r="86" spans="2:8" ht="12">
      <c r="B86" s="100" t="s">
        <v>13</v>
      </c>
      <c r="C86" s="103">
        <v>432.5538169393337</v>
      </c>
      <c r="D86" s="103">
        <v>7493</v>
      </c>
      <c r="E86" s="103">
        <v>16576</v>
      </c>
      <c r="F86" s="98">
        <f t="shared" si="3"/>
        <v>0.026095186832730072</v>
      </c>
      <c r="G86" s="98">
        <f t="shared" si="4"/>
        <v>0.45203909266409265</v>
      </c>
      <c r="H86" s="99">
        <f t="shared" si="5"/>
        <v>17.32269998914587</v>
      </c>
    </row>
    <row r="87" spans="2:8" ht="12">
      <c r="B87" s="100" t="s">
        <v>12</v>
      </c>
      <c r="C87" s="103">
        <v>263.46944263350576</v>
      </c>
      <c r="D87" s="103">
        <v>9957</v>
      </c>
      <c r="E87" s="103">
        <v>17449</v>
      </c>
      <c r="F87" s="98">
        <f t="shared" si="3"/>
        <v>0.015099400689638704</v>
      </c>
      <c r="G87" s="98">
        <f t="shared" si="4"/>
        <v>0.5706344203106195</v>
      </c>
      <c r="H87" s="99">
        <f t="shared" si="5"/>
        <v>37.79185889822714</v>
      </c>
    </row>
    <row r="88" spans="2:8" ht="12">
      <c r="B88" s="100" t="s">
        <v>7</v>
      </c>
      <c r="C88" s="103">
        <v>914.1786832450397</v>
      </c>
      <c r="D88" s="103">
        <v>22033</v>
      </c>
      <c r="E88" s="103">
        <v>49523</v>
      </c>
      <c r="F88" s="98">
        <f t="shared" si="3"/>
        <v>0.01845967900258546</v>
      </c>
      <c r="G88" s="98">
        <f t="shared" si="4"/>
        <v>0.44490438786018616</v>
      </c>
      <c r="H88" s="99">
        <f t="shared" si="5"/>
        <v>24.101415187006932</v>
      </c>
    </row>
    <row r="89" spans="2:8" ht="12">
      <c r="B89" s="100" t="s">
        <v>9</v>
      </c>
      <c r="C89" s="103">
        <v>348.2635822108348</v>
      </c>
      <c r="D89" s="103">
        <v>14371</v>
      </c>
      <c r="E89" s="103">
        <v>21937</v>
      </c>
      <c r="F89" s="98">
        <f t="shared" si="3"/>
        <v>0.01587562484436499</v>
      </c>
      <c r="G89" s="98">
        <f t="shared" si="4"/>
        <v>0.6551032502165292</v>
      </c>
      <c r="H89" s="99">
        <f t="shared" si="5"/>
        <v>41.26472227951748</v>
      </c>
    </row>
    <row r="90" spans="2:8" ht="12">
      <c r="B90" s="100" t="s">
        <v>60</v>
      </c>
      <c r="C90" s="103">
        <v>869.3748779794196</v>
      </c>
      <c r="D90" s="103">
        <v>7470</v>
      </c>
      <c r="E90" s="103">
        <v>26526</v>
      </c>
      <c r="F90" s="98">
        <f t="shared" si="3"/>
        <v>0.03277444311164215</v>
      </c>
      <c r="G90" s="98">
        <f t="shared" si="4"/>
        <v>0.28161049536304006</v>
      </c>
      <c r="H90" s="99">
        <f t="shared" si="5"/>
        <v>8.592380789011981</v>
      </c>
    </row>
    <row r="91" spans="2:8" ht="12">
      <c r="B91" s="100" t="s">
        <v>16</v>
      </c>
      <c r="C91" s="103">
        <v>1026.0240996933987</v>
      </c>
      <c r="D91" s="103">
        <v>13991</v>
      </c>
      <c r="E91" s="103">
        <v>33132</v>
      </c>
      <c r="F91" s="98">
        <f t="shared" si="3"/>
        <v>0.030967768311402834</v>
      </c>
      <c r="G91" s="98">
        <f t="shared" si="4"/>
        <v>0.42228057467101293</v>
      </c>
      <c r="H91" s="99">
        <f t="shared" si="5"/>
        <v>13.636131942885996</v>
      </c>
    </row>
    <row r="92" spans="2:8" ht="12">
      <c r="B92" s="100" t="s">
        <v>21</v>
      </c>
      <c r="C92" s="103">
        <v>1220.8875144595231</v>
      </c>
      <c r="D92" s="103">
        <v>12636</v>
      </c>
      <c r="E92" s="103">
        <v>34730</v>
      </c>
      <c r="F92" s="98">
        <f t="shared" si="3"/>
        <v>0.035153685990772336</v>
      </c>
      <c r="G92" s="98">
        <f t="shared" si="4"/>
        <v>0.3638353008926001</v>
      </c>
      <c r="H92" s="99">
        <f t="shared" si="5"/>
        <v>10.349847836386347</v>
      </c>
    </row>
    <row r="93" spans="2:8" ht="12">
      <c r="B93" s="100" t="s">
        <v>10</v>
      </c>
      <c r="C93" s="103">
        <v>354.9950792676642</v>
      </c>
      <c r="D93" s="103">
        <v>9846</v>
      </c>
      <c r="E93" s="103">
        <v>17179</v>
      </c>
      <c r="F93" s="98">
        <f t="shared" si="3"/>
        <v>0.020664478681393806</v>
      </c>
      <c r="G93" s="98">
        <f t="shared" si="4"/>
        <v>0.5731416264043309</v>
      </c>
      <c r="H93" s="99">
        <f t="shared" si="5"/>
        <v>27.735595716739986</v>
      </c>
    </row>
    <row r="94" spans="2:8" ht="12">
      <c r="B94" s="100" t="s">
        <v>5</v>
      </c>
      <c r="C94" s="103" t="s">
        <v>69</v>
      </c>
      <c r="D94" s="103" t="s">
        <v>69</v>
      </c>
      <c r="E94" s="103" t="s">
        <v>69</v>
      </c>
      <c r="F94" s="98"/>
      <c r="G94" s="98"/>
      <c r="H94" s="99"/>
    </row>
    <row r="95" spans="2:8" ht="12">
      <c r="B95" s="100" t="s">
        <v>4</v>
      </c>
      <c r="C95" s="103" t="s">
        <v>69</v>
      </c>
      <c r="D95" s="103" t="s">
        <v>69</v>
      </c>
      <c r="E95" s="103">
        <v>14625</v>
      </c>
      <c r="F95" s="98"/>
      <c r="G95" s="98"/>
      <c r="H95" s="99"/>
    </row>
    <row r="96" spans="2:8" ht="12">
      <c r="B96" s="100" t="s">
        <v>19</v>
      </c>
      <c r="C96" s="103">
        <v>766.558589573652</v>
      </c>
      <c r="D96" s="103">
        <v>9948</v>
      </c>
      <c r="E96" s="103">
        <v>26154</v>
      </c>
      <c r="F96" s="98">
        <f>C96/E96</f>
        <v>0.02930942072240009</v>
      </c>
      <c r="G96" s="98">
        <f>D96/E96</f>
        <v>0.3803624684560679</v>
      </c>
      <c r="H96" s="99">
        <f>D96/C96</f>
        <v>12.97748161107023</v>
      </c>
    </row>
    <row r="97" spans="2:8" ht="12">
      <c r="B97" s="100" t="s">
        <v>14</v>
      </c>
      <c r="C97" s="103">
        <v>282.42505402180467</v>
      </c>
      <c r="D97" s="103">
        <v>8407</v>
      </c>
      <c r="E97" s="103">
        <v>15691</v>
      </c>
      <c r="F97" s="98">
        <f>C97/E97</f>
        <v>0.017999174942438637</v>
      </c>
      <c r="G97" s="98">
        <f>D97/E97</f>
        <v>0.5357848448154994</v>
      </c>
      <c r="H97" s="99">
        <f>D97/C97</f>
        <v>29.76718913666539</v>
      </c>
    </row>
    <row r="98" spans="2:8" ht="12">
      <c r="B98" s="100" t="s">
        <v>15</v>
      </c>
      <c r="C98" s="103" t="s">
        <v>69</v>
      </c>
      <c r="D98" s="103" t="s">
        <v>69</v>
      </c>
      <c r="E98" s="103" t="s">
        <v>69</v>
      </c>
      <c r="F98" s="98"/>
      <c r="G98" s="98"/>
      <c r="H98" s="99"/>
    </row>
    <row r="99" spans="2:8" ht="12">
      <c r="B99" s="100" t="s">
        <v>32</v>
      </c>
      <c r="C99" s="103" t="s">
        <v>69</v>
      </c>
      <c r="D99" s="103" t="s">
        <v>69</v>
      </c>
      <c r="E99" s="103" t="s">
        <v>69</v>
      </c>
      <c r="F99" s="98"/>
      <c r="G99" s="98"/>
      <c r="H99" s="99"/>
    </row>
    <row r="100" spans="2:8" ht="12">
      <c r="B100" s="100"/>
      <c r="C100" s="103"/>
      <c r="D100" s="103"/>
      <c r="E100" s="103"/>
      <c r="F100" s="98"/>
      <c r="G100" s="98"/>
      <c r="H100" s="99"/>
    </row>
    <row r="101" spans="2:8" ht="12">
      <c r="B101" s="100" t="s">
        <v>58</v>
      </c>
      <c r="C101" s="103">
        <v>132.88300442483916</v>
      </c>
      <c r="D101" s="103">
        <v>9029</v>
      </c>
      <c r="E101" s="103">
        <v>14930</v>
      </c>
      <c r="F101" s="98">
        <f>C101/E101</f>
        <v>0.008900402171790969</v>
      </c>
      <c r="G101" s="98">
        <f>D101/E101</f>
        <v>0.604755525787006</v>
      </c>
      <c r="H101" s="99">
        <f>D101/C101</f>
        <v>67.94698869942358</v>
      </c>
    </row>
    <row r="102" spans="2:8" ht="12">
      <c r="B102" s="100" t="s">
        <v>50</v>
      </c>
      <c r="C102" s="103">
        <v>181.48113390180953</v>
      </c>
      <c r="D102" s="103">
        <v>8374</v>
      </c>
      <c r="E102" s="103">
        <v>14287</v>
      </c>
      <c r="F102" s="98">
        <f>C102/E102</f>
        <v>0.012702536144873629</v>
      </c>
      <c r="G102" s="98">
        <f>D102/E102</f>
        <v>0.5861272485476308</v>
      </c>
      <c r="H102" s="99">
        <f>D102/C102</f>
        <v>46.142537353391</v>
      </c>
    </row>
    <row r="103" spans="2:8" ht="12">
      <c r="B103" s="100"/>
      <c r="C103" s="97"/>
      <c r="D103" s="97"/>
      <c r="E103" s="97"/>
      <c r="F103" s="98"/>
      <c r="G103" s="98"/>
      <c r="H103" s="99"/>
    </row>
    <row r="104" spans="2:8" ht="12">
      <c r="B104" s="100"/>
      <c r="C104" s="97"/>
      <c r="D104" s="97"/>
      <c r="E104" s="97"/>
      <c r="F104" s="98"/>
      <c r="G104" s="98"/>
      <c r="H104" s="99"/>
    </row>
    <row r="105" spans="2:8" ht="12">
      <c r="B105" s="102" t="s">
        <v>95</v>
      </c>
      <c r="C105" s="97"/>
      <c r="D105" s="97"/>
      <c r="E105" s="97"/>
      <c r="F105" s="98"/>
      <c r="G105" s="98"/>
      <c r="H105" s="99"/>
    </row>
    <row r="106" spans="2:8" ht="12">
      <c r="B106" s="101" t="s">
        <v>97</v>
      </c>
      <c r="C106" s="101"/>
      <c r="D106" s="101"/>
      <c r="E106" s="101"/>
      <c r="F106" s="101"/>
      <c r="G106" s="101"/>
      <c r="H106" s="101"/>
    </row>
    <row r="108" ht="12">
      <c r="B108" s="95" t="s">
        <v>177</v>
      </c>
    </row>
    <row r="109" ht="12">
      <c r="B109" s="92"/>
    </row>
    <row r="110" ht="12">
      <c r="B110" s="94" t="s">
        <v>66</v>
      </c>
    </row>
    <row r="111" spans="2:10" ht="12">
      <c r="B111" s="22" t="s">
        <v>103</v>
      </c>
      <c r="J111" s="74" t="s">
        <v>102</v>
      </c>
    </row>
    <row r="112" spans="2:10" ht="12">
      <c r="B112" s="22" t="s">
        <v>104</v>
      </c>
      <c r="J112" s="74" t="s">
        <v>99</v>
      </c>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551BD-8715-4AD7-9DEE-B2C88E3A1B36}">
  <dimension ref="A1:AF100"/>
  <sheetViews>
    <sheetView showGridLines="0" workbookViewId="0" topLeftCell="A1"/>
  </sheetViews>
  <sheetFormatPr defaultColWidth="8.8515625" defaultRowHeight="12"/>
  <cols>
    <col min="1" max="2" width="8.8515625" style="31" customWidth="1"/>
    <col min="3" max="3" width="65.00390625" style="31" customWidth="1"/>
    <col min="4" max="5" width="11.421875" style="31" customWidth="1"/>
    <col min="6" max="6" width="8.8515625" style="31" customWidth="1"/>
    <col min="7" max="8" width="11.421875" style="31" customWidth="1"/>
    <col min="9" max="9" width="8.8515625" style="31" customWidth="1"/>
    <col min="10" max="17" width="9.8515625" style="31" customWidth="1"/>
    <col min="18" max="16384" width="8.8515625" style="31" customWidth="1"/>
  </cols>
  <sheetData>
    <row r="1" ht="12.75">
      <c r="A1" s="2"/>
    </row>
    <row r="2" ht="12.75"/>
    <row r="3" ht="12.75">
      <c r="C3" s="1" t="s">
        <v>63</v>
      </c>
    </row>
    <row r="4" ht="12.75">
      <c r="C4" s="1" t="s">
        <v>47</v>
      </c>
    </row>
    <row r="5" ht="12.75"/>
    <row r="6" ht="12.75">
      <c r="C6" s="23" t="s">
        <v>128</v>
      </c>
    </row>
    <row r="7" ht="12.75">
      <c r="C7" s="24" t="s">
        <v>49</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62" spans="4:7" ht="12">
      <c r="D62" s="31" t="s">
        <v>149</v>
      </c>
      <c r="G62" s="31" t="s">
        <v>150</v>
      </c>
    </row>
    <row r="64" spans="4:8" ht="12">
      <c r="D64" s="33" t="s">
        <v>24</v>
      </c>
      <c r="E64" s="34" t="s">
        <v>26</v>
      </c>
      <c r="G64" s="33" t="s">
        <v>24</v>
      </c>
      <c r="H64" s="34" t="s">
        <v>26</v>
      </c>
    </row>
    <row r="65" spans="2:12" ht="12">
      <c r="B65" s="25"/>
      <c r="C65" s="35" t="s">
        <v>45</v>
      </c>
      <c r="D65" s="36">
        <v>26.938983575333047</v>
      </c>
      <c r="E65" s="37">
        <v>187.22214902174645</v>
      </c>
      <c r="F65" s="14"/>
      <c r="G65" s="36">
        <v>24.7513442648253</v>
      </c>
      <c r="H65" s="37">
        <v>200.18391540749963</v>
      </c>
      <c r="K65" s="39"/>
      <c r="L65" s="39"/>
    </row>
    <row r="66" spans="2:12" ht="12">
      <c r="B66" s="25"/>
      <c r="C66" s="35" t="s">
        <v>44</v>
      </c>
      <c r="D66" s="36">
        <v>25.085551382154677</v>
      </c>
      <c r="E66" s="37">
        <v>174.34105581707627</v>
      </c>
      <c r="F66" s="14"/>
      <c r="G66" s="36">
        <v>25.49570954353398</v>
      </c>
      <c r="H66" s="37">
        <v>206.2041927060163</v>
      </c>
      <c r="K66" s="39"/>
      <c r="L66" s="39"/>
    </row>
    <row r="67" spans="2:12" ht="12">
      <c r="B67" s="25"/>
      <c r="C67" s="35" t="s">
        <v>43</v>
      </c>
      <c r="D67" s="36">
        <v>20.846300276039198</v>
      </c>
      <c r="E67" s="37">
        <v>144.8788565432886</v>
      </c>
      <c r="F67" s="14"/>
      <c r="G67" s="36">
        <v>23.876205736223348</v>
      </c>
      <c r="H67" s="37">
        <v>193.1059702540939</v>
      </c>
      <c r="K67" s="39"/>
      <c r="L67" s="39"/>
    </row>
    <row r="68" spans="2:12" ht="12">
      <c r="B68" s="25"/>
      <c r="C68" s="35" t="s">
        <v>175</v>
      </c>
      <c r="D68" s="36">
        <v>13.668186568604284</v>
      </c>
      <c r="E68" s="37">
        <v>94.9919753077628</v>
      </c>
      <c r="F68" s="14"/>
      <c r="G68" s="36">
        <v>13.826953960446112</v>
      </c>
      <c r="H68" s="37">
        <v>111.82963447746596</v>
      </c>
      <c r="I68" s="40"/>
      <c r="J68" s="40"/>
      <c r="K68" s="26"/>
      <c r="L68" s="39"/>
    </row>
    <row r="69" spans="2:12" ht="12">
      <c r="B69" s="25"/>
      <c r="C69" s="35" t="s">
        <v>46</v>
      </c>
      <c r="D69" s="36">
        <v>13.460978197868794</v>
      </c>
      <c r="E69" s="37">
        <v>93.55190625853871</v>
      </c>
      <c r="F69" s="14"/>
      <c r="G69" s="36">
        <v>12.049786494971253</v>
      </c>
      <c r="H69" s="37">
        <v>97.4562599339605</v>
      </c>
      <c r="K69" s="26"/>
      <c r="L69" s="39"/>
    </row>
    <row r="70" spans="5:8" ht="12">
      <c r="E70" s="39"/>
      <c r="F70" s="14"/>
      <c r="G70" s="38"/>
      <c r="H70" s="38"/>
    </row>
    <row r="71" spans="3:9" ht="12">
      <c r="C71" s="16" t="s">
        <v>64</v>
      </c>
      <c r="H71" s="24"/>
      <c r="I71" s="24"/>
    </row>
    <row r="72" spans="3:9" ht="12">
      <c r="C72" s="16"/>
      <c r="H72" s="24"/>
      <c r="I72" s="24"/>
    </row>
    <row r="73" spans="3:9" ht="74.25" customHeight="1">
      <c r="C73" s="181" t="s">
        <v>174</v>
      </c>
      <c r="D73" s="181"/>
      <c r="E73" s="181"/>
      <c r="F73" s="181"/>
      <c r="G73" s="181"/>
      <c r="H73" s="181"/>
      <c r="I73" s="181"/>
    </row>
    <row r="74" spans="3:9" ht="12">
      <c r="C74" s="16"/>
      <c r="H74" s="24"/>
      <c r="I74" s="24"/>
    </row>
    <row r="75" spans="3:9" ht="12">
      <c r="C75" s="41" t="s">
        <v>56</v>
      </c>
      <c r="H75" s="24"/>
      <c r="I75" s="24"/>
    </row>
    <row r="76" spans="3:9" ht="12">
      <c r="C76" s="41"/>
      <c r="H76" s="24"/>
      <c r="I76" s="24"/>
    </row>
    <row r="77" spans="2:9" ht="12" customHeight="1">
      <c r="B77" s="94" t="s">
        <v>48</v>
      </c>
      <c r="H77" s="24"/>
      <c r="I77" s="24"/>
    </row>
    <row r="78" spans="2:9" ht="12" customHeight="1">
      <c r="B78" s="22" t="s">
        <v>129</v>
      </c>
      <c r="H78" s="24"/>
      <c r="I78" s="24"/>
    </row>
    <row r="79" spans="8:9" ht="12" customHeight="1">
      <c r="H79" s="24"/>
      <c r="I79" s="24"/>
    </row>
    <row r="80" spans="8:13" ht="12" customHeight="1">
      <c r="H80" s="24"/>
      <c r="I80" s="24"/>
      <c r="J80" s="40"/>
      <c r="K80" s="40"/>
      <c r="L80" s="40"/>
      <c r="M80" s="40"/>
    </row>
    <row r="81" spans="8:21" ht="12" customHeight="1">
      <c r="H81" s="24"/>
      <c r="I81" s="24"/>
      <c r="N81" s="40"/>
      <c r="O81" s="40"/>
      <c r="P81" s="40"/>
      <c r="Q81" s="40"/>
      <c r="R81" s="40"/>
      <c r="S81" s="40"/>
      <c r="T81" s="40"/>
      <c r="U81" s="40"/>
    </row>
    <row r="82" spans="8:9" ht="12" customHeight="1">
      <c r="H82" s="24"/>
      <c r="I82" s="24"/>
    </row>
    <row r="83" spans="8:9" ht="12" customHeight="1">
      <c r="H83" s="24"/>
      <c r="I83" s="24"/>
    </row>
    <row r="84" spans="3:9" ht="12" customHeight="1">
      <c r="C84" s="42"/>
      <c r="D84" s="43"/>
      <c r="E84" s="43"/>
      <c r="F84" s="43"/>
      <c r="G84" s="43"/>
      <c r="H84" s="24"/>
      <c r="I84" s="24"/>
    </row>
    <row r="85" spans="3:32" ht="12" customHeight="1">
      <c r="C85" s="38"/>
      <c r="D85" s="35"/>
      <c r="E85" s="35"/>
      <c r="F85" s="44"/>
      <c r="G85" s="44"/>
      <c r="H85" s="24"/>
      <c r="I85" s="24"/>
      <c r="V85" s="40"/>
      <c r="W85" s="40"/>
      <c r="X85" s="40"/>
      <c r="Y85" s="40"/>
      <c r="Z85" s="40"/>
      <c r="AA85" s="40"/>
      <c r="AB85" s="40"/>
      <c r="AC85" s="40"/>
      <c r="AD85" s="40"/>
      <c r="AE85" s="40"/>
      <c r="AF85" s="40"/>
    </row>
    <row r="86" spans="3:9" ht="12" customHeight="1">
      <c r="C86" s="38"/>
      <c r="D86" s="35"/>
      <c r="E86" s="35"/>
      <c r="F86" s="44"/>
      <c r="G86" s="44"/>
      <c r="H86" s="44"/>
      <c r="I86" s="40"/>
    </row>
    <row r="87" spans="3:9" ht="12" customHeight="1">
      <c r="C87" s="38"/>
      <c r="D87" s="35"/>
      <c r="E87" s="35"/>
      <c r="F87" s="44"/>
      <c r="G87" s="44"/>
      <c r="H87" s="44"/>
      <c r="I87" s="40"/>
    </row>
    <row r="88" spans="3:9" ht="12" customHeight="1">
      <c r="C88" s="38"/>
      <c r="D88" s="35"/>
      <c r="E88" s="35"/>
      <c r="F88" s="44"/>
      <c r="G88" s="44"/>
      <c r="H88" s="44"/>
      <c r="I88" s="40"/>
    </row>
    <row r="89" spans="3:9" ht="12" customHeight="1">
      <c r="C89" s="38"/>
      <c r="D89" s="35"/>
      <c r="E89" s="35"/>
      <c r="F89" s="44"/>
      <c r="G89" s="44"/>
      <c r="H89" s="44"/>
      <c r="I89" s="40"/>
    </row>
    <row r="90" spans="3:9" ht="12" customHeight="1">
      <c r="C90" s="38"/>
      <c r="D90" s="35"/>
      <c r="E90" s="35"/>
      <c r="F90" s="44"/>
      <c r="G90" s="44"/>
      <c r="H90" s="44"/>
      <c r="I90" s="40"/>
    </row>
    <row r="91" spans="3:9" ht="12" customHeight="1">
      <c r="C91" s="38"/>
      <c r="D91" s="35"/>
      <c r="E91" s="35"/>
      <c r="F91" s="44"/>
      <c r="G91" s="44"/>
      <c r="H91" s="44"/>
      <c r="I91" s="40"/>
    </row>
    <row r="92" spans="3:9" ht="12" customHeight="1">
      <c r="C92" s="38"/>
      <c r="D92" s="35"/>
      <c r="E92" s="35"/>
      <c r="F92" s="44"/>
      <c r="G92" s="44"/>
      <c r="H92" s="44"/>
      <c r="I92" s="40"/>
    </row>
    <row r="93" spans="3:9" ht="12">
      <c r="C93" s="38"/>
      <c r="D93" s="35"/>
      <c r="E93" s="35"/>
      <c r="F93" s="44"/>
      <c r="G93" s="44"/>
      <c r="H93" s="44"/>
      <c r="I93" s="40"/>
    </row>
    <row r="94" spans="3:9" ht="12">
      <c r="C94" s="38"/>
      <c r="D94" s="35"/>
      <c r="E94" s="35"/>
      <c r="F94" s="44"/>
      <c r="G94" s="44"/>
      <c r="H94" s="44"/>
      <c r="I94" s="40"/>
    </row>
    <row r="95" spans="3:9" ht="12">
      <c r="C95" s="38"/>
      <c r="D95" s="35"/>
      <c r="E95" s="35"/>
      <c r="F95" s="44"/>
      <c r="G95" s="44"/>
      <c r="H95" s="44"/>
      <c r="I95" s="40"/>
    </row>
    <row r="96" spans="3:9" ht="12">
      <c r="C96" s="38"/>
      <c r="D96" s="35"/>
      <c r="E96" s="35"/>
      <c r="F96" s="44"/>
      <c r="G96" s="44"/>
      <c r="H96" s="44"/>
      <c r="I96" s="40"/>
    </row>
    <row r="97" spans="3:9" ht="12">
      <c r="C97" s="38"/>
      <c r="D97" s="35"/>
      <c r="E97" s="35"/>
      <c r="F97" s="44"/>
      <c r="G97" s="44"/>
      <c r="H97" s="44"/>
      <c r="I97" s="40"/>
    </row>
    <row r="98" spans="3:9" ht="12">
      <c r="C98" s="38"/>
      <c r="D98" s="35"/>
      <c r="E98" s="35"/>
      <c r="F98" s="44"/>
      <c r="G98" s="44"/>
      <c r="H98" s="44"/>
      <c r="I98" s="40"/>
    </row>
    <row r="99" spans="3:9" ht="12">
      <c r="C99" s="38"/>
      <c r="D99" s="35"/>
      <c r="E99" s="35"/>
      <c r="F99" s="44"/>
      <c r="G99" s="44"/>
      <c r="H99" s="44"/>
      <c r="I99" s="40"/>
    </row>
    <row r="100" spans="3:9" ht="12">
      <c r="C100" s="45"/>
      <c r="D100" s="45"/>
      <c r="E100" s="45"/>
      <c r="F100" s="45"/>
      <c r="G100" s="45"/>
      <c r="H100" s="45"/>
      <c r="I100" s="45"/>
    </row>
  </sheetData>
  <mergeCells count="1">
    <mergeCell ref="C73:I7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11"/>
  <sheetViews>
    <sheetView showGridLines="0" workbookViewId="0" topLeftCell="A1"/>
  </sheetViews>
  <sheetFormatPr defaultColWidth="8.8515625" defaultRowHeight="12"/>
  <cols>
    <col min="1" max="1" width="8.8515625" style="31" customWidth="1"/>
    <col min="2" max="2" width="15.7109375" style="31" customWidth="1"/>
    <col min="3" max="8" width="12.140625" style="31" customWidth="1"/>
    <col min="9" max="10" width="11.28125" style="31" customWidth="1"/>
    <col min="11" max="11" width="12.421875" style="31" customWidth="1"/>
    <col min="12" max="12" width="11.8515625" style="31" customWidth="1"/>
    <col min="13" max="15" width="11.28125" style="31" customWidth="1"/>
    <col min="16" max="16" width="19.8515625" style="31" bestFit="1" customWidth="1"/>
    <col min="17" max="17" width="23.7109375" style="31" bestFit="1" customWidth="1"/>
    <col min="18" max="18" width="34.8515625" style="31" bestFit="1" customWidth="1"/>
    <col min="19" max="19" width="4.00390625" style="31" bestFit="1" customWidth="1"/>
    <col min="20" max="16384" width="8.8515625" style="31" customWidth="1"/>
  </cols>
  <sheetData>
    <row r="1" ht="12.75">
      <c r="A1" s="2"/>
    </row>
    <row r="2" spans="3:13" ht="12.75">
      <c r="C2" s="32"/>
      <c r="D2" s="32"/>
      <c r="E2" s="32"/>
      <c r="F2" s="32"/>
      <c r="G2" s="32"/>
      <c r="H2" s="32"/>
      <c r="J2" s="46"/>
      <c r="K2" s="46"/>
      <c r="L2" s="46"/>
      <c r="M2" s="46"/>
    </row>
    <row r="3" spans="2:13" ht="12.75">
      <c r="B3" s="1" t="s">
        <v>63</v>
      </c>
      <c r="C3" s="47"/>
      <c r="D3" s="47"/>
      <c r="E3" s="47"/>
      <c r="F3" s="47"/>
      <c r="G3" s="47"/>
      <c r="H3" s="47"/>
      <c r="J3" s="46"/>
      <c r="K3" s="46"/>
      <c r="L3" s="46"/>
      <c r="M3" s="46"/>
    </row>
    <row r="4" spans="2:13" ht="12.75">
      <c r="B4" s="1" t="s">
        <v>47</v>
      </c>
      <c r="C4" s="47"/>
      <c r="D4" s="47"/>
      <c r="E4" s="47"/>
      <c r="F4" s="47"/>
      <c r="G4" s="47"/>
      <c r="H4" s="47"/>
      <c r="J4" s="46"/>
      <c r="K4" s="46"/>
      <c r="L4" s="46"/>
      <c r="M4" s="46"/>
    </row>
    <row r="5" spans="3:13" ht="12.75">
      <c r="C5" s="47"/>
      <c r="D5" s="47"/>
      <c r="E5" s="47"/>
      <c r="F5" s="47"/>
      <c r="G5" s="47"/>
      <c r="H5" s="47"/>
      <c r="J5" s="46"/>
      <c r="K5" s="46"/>
      <c r="L5" s="46"/>
      <c r="M5" s="46"/>
    </row>
    <row r="6" spans="2:13" ht="12.75">
      <c r="B6" s="23" t="s">
        <v>93</v>
      </c>
      <c r="C6" s="47"/>
      <c r="D6" s="47"/>
      <c r="E6" s="47"/>
      <c r="F6" s="47"/>
      <c r="G6" s="47"/>
      <c r="H6" s="47"/>
      <c r="J6" s="46"/>
      <c r="K6" s="46"/>
      <c r="L6" s="46"/>
      <c r="M6" s="46"/>
    </row>
    <row r="7" spans="2:13" ht="12.75">
      <c r="B7" s="24" t="s">
        <v>49</v>
      </c>
      <c r="C7" s="47"/>
      <c r="D7" s="47"/>
      <c r="E7" s="47"/>
      <c r="F7" s="47"/>
      <c r="G7" s="47"/>
      <c r="H7" s="47"/>
      <c r="J7" s="46"/>
      <c r="K7" s="46"/>
      <c r="L7" s="46"/>
      <c r="M7" s="46"/>
    </row>
    <row r="8" spans="2:13" ht="12.75">
      <c r="B8" s="47"/>
      <c r="C8" s="47"/>
      <c r="D8" s="47"/>
      <c r="E8" s="47"/>
      <c r="F8" s="47"/>
      <c r="G8" s="47"/>
      <c r="H8" s="47"/>
      <c r="J8" s="46"/>
      <c r="K8" s="46"/>
      <c r="L8" s="46"/>
      <c r="M8" s="46"/>
    </row>
    <row r="9" spans="3:13" ht="12.75">
      <c r="C9" s="47"/>
      <c r="D9" s="47"/>
      <c r="E9" s="47"/>
      <c r="F9" s="47"/>
      <c r="G9" s="47"/>
      <c r="H9" s="47"/>
      <c r="J9" s="46"/>
      <c r="K9" s="46"/>
      <c r="L9" s="46"/>
      <c r="M9" s="46"/>
    </row>
    <row r="10" spans="2:13" ht="12.75">
      <c r="B10" s="47"/>
      <c r="C10" s="47"/>
      <c r="D10" s="47"/>
      <c r="E10" s="47"/>
      <c r="F10" s="47"/>
      <c r="G10" s="47"/>
      <c r="H10" s="47"/>
      <c r="J10" s="46"/>
      <c r="K10" s="46"/>
      <c r="L10" s="46"/>
      <c r="M10" s="46"/>
    </row>
    <row r="11" spans="2:13" ht="12.75">
      <c r="B11" s="47"/>
      <c r="C11" s="47"/>
      <c r="D11" s="47"/>
      <c r="E11" s="47"/>
      <c r="F11" s="47"/>
      <c r="G11" s="47"/>
      <c r="H11" s="47"/>
      <c r="J11" s="46"/>
      <c r="K11" s="46"/>
      <c r="L11" s="46"/>
      <c r="M11" s="46"/>
    </row>
    <row r="12" spans="2:13" ht="12.75">
      <c r="B12" s="47"/>
      <c r="C12" s="47"/>
      <c r="D12" s="47"/>
      <c r="E12" s="47"/>
      <c r="F12" s="47"/>
      <c r="G12" s="47"/>
      <c r="H12" s="47"/>
      <c r="J12" s="46"/>
      <c r="K12" s="46"/>
      <c r="L12" s="46"/>
      <c r="M12" s="46"/>
    </row>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5" spans="2:13" ht="12">
      <c r="B65" s="47"/>
      <c r="C65" s="47"/>
      <c r="D65" s="47"/>
      <c r="E65" s="47"/>
      <c r="F65" s="47"/>
      <c r="G65" s="47"/>
      <c r="H65" s="47"/>
      <c r="J65" s="46"/>
      <c r="K65" s="46"/>
      <c r="L65" s="46"/>
      <c r="M65" s="46"/>
    </row>
    <row r="66" spans="2:8" ht="51">
      <c r="B66" s="48"/>
      <c r="C66" s="49" t="s">
        <v>45</v>
      </c>
      <c r="D66" s="49" t="s">
        <v>44</v>
      </c>
      <c r="E66" s="49" t="s">
        <v>43</v>
      </c>
      <c r="F66" s="49" t="s">
        <v>175</v>
      </c>
      <c r="G66" s="49" t="s">
        <v>46</v>
      </c>
      <c r="H66" s="49"/>
    </row>
    <row r="67" spans="2:21" ht="12">
      <c r="B67" s="27" t="s">
        <v>53</v>
      </c>
      <c r="C67" s="114">
        <v>26.938983575333047</v>
      </c>
      <c r="D67" s="114">
        <v>25.085551382154677</v>
      </c>
      <c r="E67" s="114">
        <v>20.846300276039198</v>
      </c>
      <c r="F67" s="114">
        <v>13.668186568604284</v>
      </c>
      <c r="G67" s="114">
        <v>13.460978197868794</v>
      </c>
      <c r="H67" s="50"/>
      <c r="I67" s="28"/>
      <c r="J67" s="28"/>
      <c r="K67" s="28"/>
      <c r="L67" s="28"/>
      <c r="M67" s="28"/>
      <c r="N67" s="39"/>
      <c r="O67" s="39"/>
      <c r="P67" s="39"/>
      <c r="Q67" s="39"/>
      <c r="R67" s="39"/>
      <c r="S67" s="39"/>
      <c r="T67" s="39"/>
      <c r="U67" s="39"/>
    </row>
    <row r="68" spans="2:18" ht="12">
      <c r="B68" s="38"/>
      <c r="C68" s="115"/>
      <c r="D68" s="115"/>
      <c r="E68" s="115"/>
      <c r="F68" s="115"/>
      <c r="G68" s="115"/>
      <c r="H68" s="38"/>
      <c r="I68" s="49"/>
      <c r="J68" s="49"/>
      <c r="K68" s="49"/>
      <c r="L68" s="49"/>
      <c r="M68" s="49"/>
      <c r="N68" s="39"/>
      <c r="O68" s="39"/>
      <c r="P68" s="39"/>
      <c r="Q68" s="39"/>
      <c r="R68" s="39"/>
    </row>
    <row r="69" spans="2:18" ht="12">
      <c r="B69" s="38" t="s">
        <v>11</v>
      </c>
      <c r="C69" s="116">
        <v>31.041761955667436</v>
      </c>
      <c r="D69" s="116">
        <v>29.675302957887716</v>
      </c>
      <c r="E69" s="116">
        <v>8.845729148152067</v>
      </c>
      <c r="F69" s="116">
        <v>11.305273760755426</v>
      </c>
      <c r="G69" s="116">
        <v>19.131932177537355</v>
      </c>
      <c r="H69" s="51"/>
      <c r="I69" s="28"/>
      <c r="J69" s="28"/>
      <c r="K69" s="28"/>
      <c r="L69" s="28"/>
      <c r="M69" s="28"/>
      <c r="N69" s="39"/>
      <c r="O69" s="39"/>
      <c r="P69" s="39"/>
      <c r="Q69" s="39"/>
      <c r="R69" s="39"/>
    </row>
    <row r="70" spans="2:18" ht="12">
      <c r="B70" s="38" t="s">
        <v>89</v>
      </c>
      <c r="C70" s="116">
        <v>23.539642253942347</v>
      </c>
      <c r="D70" s="116">
        <v>18.34401921409377</v>
      </c>
      <c r="E70" s="116">
        <v>40.73529480426417</v>
      </c>
      <c r="F70" s="116">
        <v>10.617385042282326</v>
      </c>
      <c r="G70" s="116">
        <v>6.763658685417403</v>
      </c>
      <c r="H70" s="51"/>
      <c r="I70" s="28"/>
      <c r="J70" s="28"/>
      <c r="K70" s="28"/>
      <c r="L70" s="28"/>
      <c r="M70" s="28"/>
      <c r="N70" s="39"/>
      <c r="O70" s="39"/>
      <c r="P70" s="39"/>
      <c r="Q70" s="39"/>
      <c r="R70" s="39"/>
    </row>
    <row r="71" spans="2:18" ht="12">
      <c r="B71" s="38" t="s">
        <v>23</v>
      </c>
      <c r="C71" s="116">
        <v>25.70338436802141</v>
      </c>
      <c r="D71" s="116">
        <v>19.07762772857104</v>
      </c>
      <c r="E71" s="116">
        <v>27.934780248749234</v>
      </c>
      <c r="F71" s="116">
        <v>17.137822809478923</v>
      </c>
      <c r="G71" s="116">
        <v>10.1463848451794</v>
      </c>
      <c r="H71" s="51"/>
      <c r="I71" s="28"/>
      <c r="J71" s="28"/>
      <c r="K71" s="28"/>
      <c r="L71" s="28"/>
      <c r="M71" s="28"/>
      <c r="N71" s="39"/>
      <c r="O71" s="39"/>
      <c r="P71" s="39"/>
      <c r="Q71" s="39"/>
      <c r="R71" s="39"/>
    </row>
    <row r="72" spans="2:18" ht="12">
      <c r="B72" s="38" t="s">
        <v>88</v>
      </c>
      <c r="C72" s="116">
        <v>33.50876022210333</v>
      </c>
      <c r="D72" s="116">
        <v>18.114380807405908</v>
      </c>
      <c r="E72" s="116">
        <v>32.06174233088231</v>
      </c>
      <c r="F72" s="116">
        <v>12.606156797562202</v>
      </c>
      <c r="G72" s="116">
        <v>3.7089598420462484</v>
      </c>
      <c r="H72" s="51"/>
      <c r="I72" s="28"/>
      <c r="J72" s="28"/>
      <c r="K72" s="28"/>
      <c r="L72" s="28"/>
      <c r="M72" s="28"/>
      <c r="N72" s="39"/>
      <c r="O72" s="39"/>
      <c r="P72" s="39"/>
      <c r="Q72" s="39"/>
      <c r="R72" s="39"/>
    </row>
    <row r="73" spans="2:18" ht="12">
      <c r="B73" s="38" t="s">
        <v>51</v>
      </c>
      <c r="C73" s="116">
        <v>23.412949803579185</v>
      </c>
      <c r="D73" s="116">
        <v>25.113745216577588</v>
      </c>
      <c r="E73" s="116">
        <v>21.269258005200385</v>
      </c>
      <c r="F73" s="116">
        <v>17.176064189820014</v>
      </c>
      <c r="G73" s="116">
        <v>13.02798278482284</v>
      </c>
      <c r="H73" s="51"/>
      <c r="I73" s="28"/>
      <c r="J73" s="28"/>
      <c r="K73" s="28"/>
      <c r="L73" s="28"/>
      <c r="M73" s="28"/>
      <c r="N73" s="39"/>
      <c r="O73" s="39"/>
      <c r="P73" s="39"/>
      <c r="Q73" s="39"/>
      <c r="R73" s="39"/>
    </row>
    <row r="74" spans="2:18" ht="12">
      <c r="B74" s="38" t="s">
        <v>80</v>
      </c>
      <c r="C74" s="116">
        <v>33.78434443954739</v>
      </c>
      <c r="D74" s="116">
        <v>25.16735314079809</v>
      </c>
      <c r="E74" s="116">
        <v>8.665088141071115</v>
      </c>
      <c r="F74" s="116">
        <v>23.59916998873186</v>
      </c>
      <c r="G74" s="116">
        <v>8.784044289851552</v>
      </c>
      <c r="H74" s="51"/>
      <c r="I74" s="28"/>
      <c r="J74" s="28"/>
      <c r="K74" s="28"/>
      <c r="L74" s="28"/>
      <c r="M74" s="28"/>
      <c r="N74" s="39"/>
      <c r="O74" s="39"/>
      <c r="P74" s="39"/>
      <c r="Q74" s="39"/>
      <c r="R74" s="39"/>
    </row>
    <row r="75" spans="2:18" ht="12">
      <c r="B75" s="38" t="s">
        <v>84</v>
      </c>
      <c r="C75" s="116">
        <v>35.16385478935338</v>
      </c>
      <c r="D75" s="116">
        <v>26.777924237470714</v>
      </c>
      <c r="E75" s="116">
        <v>14.248488399122857</v>
      </c>
      <c r="F75" s="116">
        <v>8.237623479820497</v>
      </c>
      <c r="G75" s="116">
        <v>15.572109094232554</v>
      </c>
      <c r="H75" s="51"/>
      <c r="I75" s="28"/>
      <c r="J75" s="28"/>
      <c r="K75" s="28"/>
      <c r="L75" s="28"/>
      <c r="M75" s="28"/>
      <c r="N75" s="39"/>
      <c r="O75" s="39"/>
      <c r="P75" s="39"/>
      <c r="Q75" s="39"/>
      <c r="R75" s="39"/>
    </row>
    <row r="76" spans="2:18" ht="12">
      <c r="B76" s="38" t="s">
        <v>8</v>
      </c>
      <c r="C76" s="116">
        <v>44.677657167134235</v>
      </c>
      <c r="D76" s="116">
        <v>27.972871047972802</v>
      </c>
      <c r="E76" s="116">
        <v>2.553393445950959</v>
      </c>
      <c r="F76" s="116">
        <v>9.815589836034775</v>
      </c>
      <c r="G76" s="116">
        <v>14.980488502907226</v>
      </c>
      <c r="H76" s="51"/>
      <c r="I76" s="28"/>
      <c r="J76" s="28"/>
      <c r="K76" s="28"/>
      <c r="L76" s="28"/>
      <c r="M76" s="28"/>
      <c r="N76" s="39"/>
      <c r="O76" s="39"/>
      <c r="P76" s="39"/>
      <c r="Q76" s="39"/>
      <c r="R76" s="39"/>
    </row>
    <row r="77" spans="2:18" ht="12">
      <c r="B77" s="38" t="s">
        <v>52</v>
      </c>
      <c r="C77" s="116">
        <v>22.80650916557527</v>
      </c>
      <c r="D77" s="116">
        <v>22.195101293490346</v>
      </c>
      <c r="E77" s="116">
        <v>27.398049335177287</v>
      </c>
      <c r="F77" s="116">
        <v>14.73790623413965</v>
      </c>
      <c r="G77" s="116">
        <v>12.86243397161745</v>
      </c>
      <c r="H77" s="51"/>
      <c r="I77" s="28"/>
      <c r="J77" s="28"/>
      <c r="K77" s="28"/>
      <c r="L77" s="28"/>
      <c r="M77" s="28"/>
      <c r="N77" s="39"/>
      <c r="O77" s="39"/>
      <c r="P77" s="39"/>
      <c r="Q77" s="39"/>
      <c r="R77" s="39"/>
    </row>
    <row r="78" spans="2:18" ht="12">
      <c r="B78" s="38" t="s">
        <v>81</v>
      </c>
      <c r="C78" s="116">
        <v>19.548675650523883</v>
      </c>
      <c r="D78" s="116">
        <v>20.324668100023118</v>
      </c>
      <c r="E78" s="116">
        <v>34.74859194871484</v>
      </c>
      <c r="F78" s="116">
        <v>17.87401943124034</v>
      </c>
      <c r="G78" s="116">
        <v>7.50404486949782</v>
      </c>
      <c r="H78" s="51"/>
      <c r="I78" s="28"/>
      <c r="J78" s="28"/>
      <c r="K78" s="28"/>
      <c r="L78" s="28"/>
      <c r="M78" s="28"/>
      <c r="N78" s="39"/>
      <c r="O78" s="39"/>
      <c r="P78" s="39"/>
      <c r="Q78" s="39"/>
      <c r="R78" s="39"/>
    </row>
    <row r="79" spans="2:18" s="52" customFormat="1" ht="12">
      <c r="B79" s="38" t="s">
        <v>25</v>
      </c>
      <c r="C79" s="116">
        <v>19.785046460288218</v>
      </c>
      <c r="D79" s="116">
        <v>36.56333198173235</v>
      </c>
      <c r="E79" s="116">
        <v>21.22515414975891</v>
      </c>
      <c r="F79" s="116">
        <v>8.517767221446041</v>
      </c>
      <c r="G79" s="116">
        <v>13.90870018677447</v>
      </c>
      <c r="H79" s="51"/>
      <c r="I79" s="28"/>
      <c r="J79" s="28"/>
      <c r="K79" s="28"/>
      <c r="L79" s="28"/>
      <c r="M79" s="28"/>
      <c r="N79" s="39"/>
      <c r="O79" s="39"/>
      <c r="P79" s="39"/>
      <c r="Q79" s="39"/>
      <c r="R79" s="39"/>
    </row>
    <row r="80" spans="2:18" s="52" customFormat="1" ht="12">
      <c r="B80" s="38" t="s">
        <v>61</v>
      </c>
      <c r="C80" s="116">
        <v>32.51639997397417</v>
      </c>
      <c r="D80" s="116">
        <v>31.574619365900503</v>
      </c>
      <c r="E80" s="116">
        <v>3.1779097789819772</v>
      </c>
      <c r="F80" s="116">
        <v>20.850623914716333</v>
      </c>
      <c r="G80" s="116">
        <v>11.880446966427023</v>
      </c>
      <c r="H80" s="51"/>
      <c r="I80" s="28"/>
      <c r="J80" s="28"/>
      <c r="K80" s="28"/>
      <c r="L80" s="28"/>
      <c r="M80" s="28"/>
      <c r="N80" s="39"/>
      <c r="O80" s="39"/>
      <c r="P80" s="39"/>
      <c r="Q80" s="39"/>
      <c r="R80" s="39"/>
    </row>
    <row r="81" spans="2:18" s="52" customFormat="1" ht="12">
      <c r="B81" s="38" t="s">
        <v>87</v>
      </c>
      <c r="C81" s="116">
        <v>32.66120222089608</v>
      </c>
      <c r="D81" s="116">
        <v>16.77158295108317</v>
      </c>
      <c r="E81" s="116">
        <v>12.25905390155863</v>
      </c>
      <c r="F81" s="116">
        <v>30.25123115496633</v>
      </c>
      <c r="G81" s="116">
        <v>8.05692977149579</v>
      </c>
      <c r="H81" s="51"/>
      <c r="I81" s="28"/>
      <c r="J81" s="28"/>
      <c r="K81" s="28"/>
      <c r="L81" s="28"/>
      <c r="M81" s="28"/>
      <c r="N81" s="39"/>
      <c r="O81" s="39"/>
      <c r="P81" s="39"/>
      <c r="Q81" s="39"/>
      <c r="R81" s="39"/>
    </row>
    <row r="82" spans="2:18" s="52" customFormat="1" ht="12">
      <c r="B82" s="38" t="s">
        <v>83</v>
      </c>
      <c r="C82" s="116">
        <v>45.22961812275031</v>
      </c>
      <c r="D82" s="116">
        <v>18.129480853005877</v>
      </c>
      <c r="E82" s="116">
        <v>14.702180492284722</v>
      </c>
      <c r="F82" s="116">
        <v>7.889733988197438</v>
      </c>
      <c r="G82" s="116">
        <v>14.048986543761643</v>
      </c>
      <c r="H82" s="51"/>
      <c r="I82" s="28"/>
      <c r="J82" s="28"/>
      <c r="K82" s="28"/>
      <c r="L82" s="28"/>
      <c r="M82" s="28"/>
      <c r="N82" s="39"/>
      <c r="O82" s="39"/>
      <c r="P82" s="39"/>
      <c r="Q82" s="39"/>
      <c r="R82" s="39"/>
    </row>
    <row r="83" spans="2:18" s="52" customFormat="1" ht="12">
      <c r="B83" s="38" t="s">
        <v>7</v>
      </c>
      <c r="C83" s="116">
        <v>40.26805240691657</v>
      </c>
      <c r="D83" s="116">
        <v>22.67486163011425</v>
      </c>
      <c r="E83" s="116">
        <v>13.347044071081662</v>
      </c>
      <c r="F83" s="116">
        <v>7.790457664097208</v>
      </c>
      <c r="G83" s="116">
        <v>15.919584227790324</v>
      </c>
      <c r="H83" s="51"/>
      <c r="I83" s="28"/>
      <c r="J83" s="28"/>
      <c r="K83" s="28"/>
      <c r="L83" s="28"/>
      <c r="M83" s="28"/>
      <c r="N83" s="39"/>
      <c r="O83" s="39"/>
      <c r="P83" s="39"/>
      <c r="Q83" s="39"/>
      <c r="R83" s="39"/>
    </row>
    <row r="84" spans="2:18" s="52" customFormat="1" ht="12">
      <c r="B84" s="38" t="s">
        <v>85</v>
      </c>
      <c r="C84" s="116">
        <v>31.589254185338365</v>
      </c>
      <c r="D84" s="116">
        <v>26.78944558150874</v>
      </c>
      <c r="E84" s="116">
        <v>22.158884746736685</v>
      </c>
      <c r="F84" s="116">
        <v>6.579775271120757</v>
      </c>
      <c r="G84" s="116">
        <v>12.88264021529545</v>
      </c>
      <c r="H84" s="51"/>
      <c r="I84" s="28"/>
      <c r="J84" s="28"/>
      <c r="K84" s="28"/>
      <c r="L84" s="28"/>
      <c r="M84" s="28"/>
      <c r="N84" s="39"/>
      <c r="O84" s="39"/>
      <c r="P84" s="39"/>
      <c r="Q84" s="39"/>
      <c r="R84" s="39"/>
    </row>
    <row r="85" spans="2:18" s="52" customFormat="1" ht="12">
      <c r="B85" s="38" t="s">
        <v>60</v>
      </c>
      <c r="C85" s="116">
        <v>34.68943040481398</v>
      </c>
      <c r="D85" s="116">
        <v>26.158907221140222</v>
      </c>
      <c r="E85" s="116">
        <v>9.693075163034532</v>
      </c>
      <c r="F85" s="116">
        <v>11.933436697761321</v>
      </c>
      <c r="G85" s="116">
        <v>17.525150513249933</v>
      </c>
      <c r="H85" s="51"/>
      <c r="I85" s="28"/>
      <c r="J85" s="28"/>
      <c r="K85" s="28"/>
      <c r="L85" s="28"/>
      <c r="M85" s="28"/>
      <c r="N85" s="39"/>
      <c r="O85" s="39"/>
      <c r="P85" s="39"/>
      <c r="Q85" s="39"/>
      <c r="R85" s="39"/>
    </row>
    <row r="86" spans="2:18" s="52" customFormat="1" ht="12">
      <c r="B86" s="38" t="s">
        <v>16</v>
      </c>
      <c r="C86" s="116">
        <v>42.96988683359444</v>
      </c>
      <c r="D86" s="116">
        <v>26.296410627620254</v>
      </c>
      <c r="E86" s="116">
        <v>5.4324026477708465</v>
      </c>
      <c r="F86" s="116">
        <v>9.789432283953118</v>
      </c>
      <c r="G86" s="116">
        <v>15.511867607061342</v>
      </c>
      <c r="H86" s="51"/>
      <c r="I86" s="28"/>
      <c r="J86" s="28"/>
      <c r="K86" s="28"/>
      <c r="L86" s="28"/>
      <c r="M86" s="28"/>
      <c r="N86" s="39"/>
      <c r="O86" s="39"/>
      <c r="P86" s="39"/>
      <c r="Q86" s="39"/>
      <c r="R86" s="39"/>
    </row>
    <row r="87" spans="2:18" s="52" customFormat="1" ht="12">
      <c r="B87" s="38" t="s">
        <v>21</v>
      </c>
      <c r="C87" s="116">
        <v>31.1733118245205</v>
      </c>
      <c r="D87" s="116">
        <v>22.761349260939326</v>
      </c>
      <c r="E87" s="116">
        <v>18.293440068969304</v>
      </c>
      <c r="F87" s="116">
        <v>14.808927109764008</v>
      </c>
      <c r="G87" s="116">
        <v>12.962971735806866</v>
      </c>
      <c r="H87" s="51"/>
      <c r="I87" s="28"/>
      <c r="J87" s="28"/>
      <c r="K87" s="28"/>
      <c r="L87" s="28"/>
      <c r="M87" s="28"/>
      <c r="N87" s="39"/>
      <c r="O87" s="39"/>
      <c r="P87" s="39"/>
      <c r="Q87" s="39"/>
      <c r="R87" s="39"/>
    </row>
    <row r="88" spans="2:18" s="52" customFormat="1" ht="12">
      <c r="B88" s="38" t="s">
        <v>10</v>
      </c>
      <c r="C88" s="116">
        <v>27.11109318816467</v>
      </c>
      <c r="D88" s="116">
        <v>18.520101867575157</v>
      </c>
      <c r="E88" s="116">
        <v>30.705781214941336</v>
      </c>
      <c r="F88" s="116">
        <v>5.2647565673484475</v>
      </c>
      <c r="G88" s="116">
        <v>18.398267161970388</v>
      </c>
      <c r="H88" s="51"/>
      <c r="I88" s="28"/>
      <c r="J88" s="28"/>
      <c r="K88" s="28"/>
      <c r="L88" s="28"/>
      <c r="M88" s="28"/>
      <c r="N88" s="39"/>
      <c r="O88" s="39"/>
      <c r="P88" s="39"/>
      <c r="Q88" s="39"/>
      <c r="R88" s="39"/>
    </row>
    <row r="89" spans="2:18" s="52" customFormat="1" ht="12">
      <c r="B89" s="38" t="s">
        <v>19</v>
      </c>
      <c r="C89" s="116">
        <v>17.786902139284113</v>
      </c>
      <c r="D89" s="116">
        <v>26.59438771989378</v>
      </c>
      <c r="E89" s="116">
        <v>28.6075847016192</v>
      </c>
      <c r="F89" s="116">
        <v>12.063616203192987</v>
      </c>
      <c r="G89" s="116">
        <v>14.947509236009928</v>
      </c>
      <c r="H89" s="51"/>
      <c r="I89" s="28"/>
      <c r="J89" s="28"/>
      <c r="K89" s="28"/>
      <c r="L89" s="28"/>
      <c r="M89" s="28"/>
      <c r="N89" s="39"/>
      <c r="O89" s="39"/>
      <c r="P89" s="39"/>
      <c r="Q89" s="39"/>
      <c r="R89" s="39"/>
    </row>
    <row r="90" spans="2:18" s="52" customFormat="1" ht="12">
      <c r="B90" s="38" t="s">
        <v>14</v>
      </c>
      <c r="C90" s="116">
        <v>27.5248057664878</v>
      </c>
      <c r="D90" s="116">
        <v>16.40785961206909</v>
      </c>
      <c r="E90" s="116">
        <v>32.36152191079385</v>
      </c>
      <c r="F90" s="116">
        <v>7.67386859629227</v>
      </c>
      <c r="G90" s="116">
        <v>16.031944114357014</v>
      </c>
      <c r="H90" s="51"/>
      <c r="I90" s="28"/>
      <c r="J90" s="28"/>
      <c r="K90" s="28"/>
      <c r="L90" s="28"/>
      <c r="M90" s="28"/>
      <c r="N90" s="39"/>
      <c r="O90" s="39"/>
      <c r="P90" s="39"/>
      <c r="Q90" s="39"/>
      <c r="R90" s="39"/>
    </row>
    <row r="91" spans="2:18" s="52" customFormat="1" ht="12">
      <c r="B91" s="38"/>
      <c r="C91" s="116"/>
      <c r="D91" s="116"/>
      <c r="E91" s="116"/>
      <c r="F91" s="116"/>
      <c r="G91" s="116"/>
      <c r="H91" s="51"/>
      <c r="I91" s="28"/>
      <c r="J91" s="28"/>
      <c r="K91" s="28"/>
      <c r="L91" s="28"/>
      <c r="M91" s="28"/>
      <c r="N91" s="39"/>
      <c r="O91" s="39"/>
      <c r="P91" s="39"/>
      <c r="Q91" s="39"/>
      <c r="R91" s="39"/>
    </row>
    <row r="92" spans="2:18" s="52" customFormat="1" ht="12">
      <c r="B92" s="38" t="s">
        <v>90</v>
      </c>
      <c r="C92" s="116">
        <v>36.313032299014</v>
      </c>
      <c r="D92" s="116">
        <v>31.202773038168274</v>
      </c>
      <c r="E92" s="116">
        <v>18.52115927389722</v>
      </c>
      <c r="F92" s="116">
        <v>1.142932299694845</v>
      </c>
      <c r="G92" s="116">
        <v>12.82010308922567</v>
      </c>
      <c r="H92" s="51"/>
      <c r="I92" s="28"/>
      <c r="J92" s="28"/>
      <c r="K92" s="28"/>
      <c r="L92" s="28"/>
      <c r="M92" s="28"/>
      <c r="N92" s="39"/>
      <c r="O92" s="39"/>
      <c r="P92" s="39"/>
      <c r="Q92" s="39"/>
      <c r="R92" s="39"/>
    </row>
    <row r="93" spans="2:18" s="52" customFormat="1" ht="12">
      <c r="B93" s="38" t="s">
        <v>91</v>
      </c>
      <c r="C93" s="116">
        <v>25.663258977646947</v>
      </c>
      <c r="D93" s="116">
        <v>35.769963137692194</v>
      </c>
      <c r="E93" s="116">
        <v>24.439983284572193</v>
      </c>
      <c r="F93" s="116">
        <v>2.5622592352462292</v>
      </c>
      <c r="G93" s="116">
        <v>11.564535364842438</v>
      </c>
      <c r="H93" s="51"/>
      <c r="I93" s="28"/>
      <c r="J93" s="28"/>
      <c r="K93" s="28"/>
      <c r="L93" s="28"/>
      <c r="M93" s="28"/>
      <c r="N93" s="39"/>
      <c r="O93" s="39"/>
      <c r="P93" s="39"/>
      <c r="Q93" s="39"/>
      <c r="R93" s="39"/>
    </row>
    <row r="94" spans="2:14" s="52" customFormat="1" ht="12">
      <c r="B94" s="22"/>
      <c r="C94" s="22"/>
      <c r="D94" s="22"/>
      <c r="E94" s="22"/>
      <c r="F94" s="22"/>
      <c r="G94" s="22"/>
      <c r="H94" s="2"/>
      <c r="I94" s="29"/>
      <c r="J94" s="29"/>
      <c r="K94" s="53"/>
      <c r="L94" s="46"/>
      <c r="M94" s="46"/>
      <c r="N94" s="31"/>
    </row>
    <row r="95" spans="2:14" s="52" customFormat="1" ht="15.75" customHeight="1">
      <c r="B95" s="16" t="s">
        <v>59</v>
      </c>
      <c r="I95" s="29"/>
      <c r="J95" s="29"/>
      <c r="K95" s="53"/>
      <c r="L95" s="46"/>
      <c r="M95" s="46"/>
      <c r="N95" s="31"/>
    </row>
    <row r="96" spans="2:14" s="52" customFormat="1" ht="15.75" customHeight="1">
      <c r="B96" s="16" t="s">
        <v>82</v>
      </c>
      <c r="I96" s="29"/>
      <c r="J96" s="29"/>
      <c r="K96" s="53"/>
      <c r="L96" s="46"/>
      <c r="M96" s="46"/>
      <c r="N96" s="31"/>
    </row>
    <row r="97" spans="2:14" s="52" customFormat="1" ht="15.75" customHeight="1">
      <c r="B97" s="16" t="s">
        <v>86</v>
      </c>
      <c r="I97" s="29"/>
      <c r="J97" s="29"/>
      <c r="K97" s="53"/>
      <c r="L97" s="46"/>
      <c r="M97" s="46"/>
      <c r="N97" s="31"/>
    </row>
    <row r="98" spans="2:14" s="52" customFormat="1" ht="15.75" customHeight="1">
      <c r="B98" s="16" t="s">
        <v>92</v>
      </c>
      <c r="I98" s="29"/>
      <c r="J98" s="29"/>
      <c r="K98" s="53"/>
      <c r="L98" s="46"/>
      <c r="M98" s="46"/>
      <c r="N98" s="31"/>
    </row>
    <row r="99" spans="2:14" s="52" customFormat="1" ht="15.75" customHeight="1">
      <c r="B99" s="16"/>
      <c r="I99" s="29"/>
      <c r="J99" s="29"/>
      <c r="K99" s="53"/>
      <c r="L99" s="46"/>
      <c r="M99" s="46"/>
      <c r="N99" s="31"/>
    </row>
    <row r="100" spans="2:14" s="52" customFormat="1" ht="12">
      <c r="B100" s="30" t="s">
        <v>56</v>
      </c>
      <c r="I100" s="29"/>
      <c r="J100" s="29"/>
      <c r="K100" s="53"/>
      <c r="L100" s="46"/>
      <c r="M100" s="46"/>
      <c r="N100" s="31"/>
    </row>
    <row r="101" spans="9:14" s="52" customFormat="1" ht="12">
      <c r="I101" s="29"/>
      <c r="J101" s="29"/>
      <c r="K101" s="53"/>
      <c r="L101" s="46"/>
      <c r="M101" s="46"/>
      <c r="N101" s="31"/>
    </row>
    <row r="102" s="52" customFormat="1" ht="12">
      <c r="B102" s="94" t="s">
        <v>48</v>
      </c>
    </row>
    <row r="103" s="52" customFormat="1" ht="12">
      <c r="B103" s="22" t="s">
        <v>100</v>
      </c>
    </row>
    <row r="104" s="52" customFormat="1" ht="12"/>
    <row r="105" s="52" customFormat="1" ht="12"/>
    <row r="106" s="52" customFormat="1" ht="12"/>
    <row r="107" s="52" customFormat="1" ht="12">
      <c r="A107" s="22"/>
    </row>
    <row r="108" spans="3:13" ht="12">
      <c r="C108" s="47"/>
      <c r="D108" s="47"/>
      <c r="E108" s="47"/>
      <c r="F108" s="47"/>
      <c r="G108" s="47"/>
      <c r="H108" s="47"/>
      <c r="J108" s="46"/>
      <c r="K108" s="46"/>
      <c r="L108" s="46"/>
      <c r="M108" s="46"/>
    </row>
    <row r="109" spans="2:13" ht="12">
      <c r="B109" s="47"/>
      <c r="C109" s="47"/>
      <c r="D109" s="47"/>
      <c r="E109" s="47"/>
      <c r="F109" s="47"/>
      <c r="G109" s="47"/>
      <c r="H109" s="47"/>
      <c r="J109" s="46"/>
      <c r="K109" s="46"/>
      <c r="L109" s="46"/>
      <c r="M109" s="46"/>
    </row>
    <row r="110" spans="2:13" ht="12">
      <c r="B110" s="47"/>
      <c r="C110" s="47"/>
      <c r="D110" s="47"/>
      <c r="E110" s="47"/>
      <c r="F110" s="47"/>
      <c r="G110" s="47"/>
      <c r="H110" s="47"/>
      <c r="J110" s="46"/>
      <c r="K110" s="46"/>
      <c r="L110" s="46"/>
      <c r="M110" s="46"/>
    </row>
    <row r="111" spans="2:13" ht="12">
      <c r="B111" s="47"/>
      <c r="C111" s="47"/>
      <c r="D111" s="47"/>
      <c r="E111" s="47"/>
      <c r="F111" s="47"/>
      <c r="G111" s="47"/>
      <c r="H111" s="47"/>
      <c r="J111" s="46"/>
      <c r="K111" s="46"/>
      <c r="L111" s="46"/>
      <c r="M111" s="46"/>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2"/>
  <sheetViews>
    <sheetView showGridLines="0" workbookViewId="0" topLeftCell="A1"/>
  </sheetViews>
  <sheetFormatPr defaultColWidth="8.8515625" defaultRowHeight="12"/>
  <cols>
    <col min="1" max="1" width="8.8515625" style="31" customWidth="1"/>
    <col min="2" max="2" width="15.7109375" style="31" customWidth="1"/>
    <col min="3" max="3" width="15.7109375" style="31" bestFit="1" customWidth="1"/>
    <col min="4" max="17" width="13.57421875" style="31" customWidth="1"/>
    <col min="18" max="16384" width="8.8515625" style="31" customWidth="1"/>
  </cols>
  <sheetData>
    <row r="1" ht="12" customHeight="1">
      <c r="A1" s="2"/>
    </row>
    <row r="2" ht="12" customHeight="1"/>
    <row r="3" spans="2:3" ht="12" customHeight="1">
      <c r="B3" s="1" t="s">
        <v>63</v>
      </c>
      <c r="C3" s="1"/>
    </row>
    <row r="4" spans="2:3" ht="12" customHeight="1">
      <c r="B4" s="1" t="s">
        <v>47</v>
      </c>
      <c r="C4" s="1"/>
    </row>
    <row r="5" spans="2:3" ht="12" customHeight="1">
      <c r="B5" s="32"/>
      <c r="C5" s="32"/>
    </row>
    <row r="6" spans="2:17" s="54" customFormat="1" ht="12">
      <c r="B6" s="32" t="s">
        <v>73</v>
      </c>
      <c r="C6" s="32"/>
      <c r="D6" s="55"/>
      <c r="E6" s="55"/>
      <c r="I6" s="55"/>
      <c r="J6" s="55"/>
      <c r="L6" s="55"/>
      <c r="Q6" s="32"/>
    </row>
    <row r="7" spans="2:17" s="54" customFormat="1" ht="12">
      <c r="B7" s="24" t="s">
        <v>67</v>
      </c>
      <c r="C7" s="24"/>
      <c r="D7" s="55"/>
      <c r="E7" s="55"/>
      <c r="I7" s="55"/>
      <c r="J7" s="55"/>
      <c r="L7" s="55"/>
      <c r="Q7" s="32"/>
    </row>
    <row r="8" spans="2:17" s="54" customFormat="1" ht="12">
      <c r="B8" s="32"/>
      <c r="C8" s="32"/>
      <c r="D8" s="55"/>
      <c r="E8" s="55"/>
      <c r="I8" s="55"/>
      <c r="J8" s="55"/>
      <c r="L8" s="55"/>
      <c r="Q8" s="32"/>
    </row>
    <row r="9" spans="2:17" s="54" customFormat="1" ht="12">
      <c r="B9" s="32"/>
      <c r="C9" s="32"/>
      <c r="D9" s="55"/>
      <c r="E9" s="55"/>
      <c r="I9" s="55"/>
      <c r="J9" s="55"/>
      <c r="L9" s="55"/>
      <c r="Q9" s="32"/>
    </row>
    <row r="10" spans="2:17" ht="114" customHeight="1">
      <c r="B10" s="56"/>
      <c r="C10" s="89" t="s">
        <v>68</v>
      </c>
      <c r="D10" s="136" t="s">
        <v>36</v>
      </c>
      <c r="E10" s="57" t="s">
        <v>70</v>
      </c>
      <c r="F10" s="57" t="s">
        <v>40</v>
      </c>
      <c r="G10" s="57" t="s">
        <v>72</v>
      </c>
      <c r="H10" s="123" t="s">
        <v>42</v>
      </c>
      <c r="I10" s="136" t="s">
        <v>35</v>
      </c>
      <c r="J10" s="57" t="s">
        <v>37</v>
      </c>
      <c r="K10" s="136" t="s">
        <v>34</v>
      </c>
      <c r="L10" s="136" t="s">
        <v>38</v>
      </c>
      <c r="M10" s="57" t="s">
        <v>41</v>
      </c>
      <c r="N10" s="120" t="s">
        <v>71</v>
      </c>
      <c r="O10" s="136" t="s">
        <v>39</v>
      </c>
      <c r="P10" s="57" t="s">
        <v>65</v>
      </c>
      <c r="Q10" s="57" t="s">
        <v>127</v>
      </c>
    </row>
    <row r="11" spans="2:17" ht="12.75" customHeight="1">
      <c r="B11" s="129"/>
      <c r="C11" s="137"/>
      <c r="D11" s="182" t="s">
        <v>45</v>
      </c>
      <c r="E11" s="183"/>
      <c r="F11" s="183"/>
      <c r="G11" s="183"/>
      <c r="H11" s="184"/>
      <c r="I11" s="182" t="s">
        <v>44</v>
      </c>
      <c r="J11" s="183"/>
      <c r="K11" s="130" t="s">
        <v>130</v>
      </c>
      <c r="L11" s="182" t="s">
        <v>175</v>
      </c>
      <c r="M11" s="183"/>
      <c r="N11" s="183"/>
      <c r="O11" s="182" t="s">
        <v>46</v>
      </c>
      <c r="P11" s="183"/>
      <c r="Q11" s="183"/>
    </row>
    <row r="12" spans="2:17" ht="12">
      <c r="B12" s="124" t="s">
        <v>54</v>
      </c>
      <c r="C12" s="138">
        <v>694.9859429484128</v>
      </c>
      <c r="D12" s="125">
        <v>12.5</v>
      </c>
      <c r="E12" s="126">
        <v>7.7</v>
      </c>
      <c r="F12" s="126">
        <v>4.1</v>
      </c>
      <c r="G12" s="126">
        <v>2</v>
      </c>
      <c r="H12" s="127">
        <v>0.6</v>
      </c>
      <c r="I12" s="126">
        <v>12.6</v>
      </c>
      <c r="J12" s="126">
        <v>12.5</v>
      </c>
      <c r="K12" s="125">
        <v>20.8</v>
      </c>
      <c r="L12" s="125">
        <v>9</v>
      </c>
      <c r="M12" s="126">
        <v>2.4</v>
      </c>
      <c r="N12" s="128">
        <v>2.3</v>
      </c>
      <c r="O12" s="125">
        <v>7.5</v>
      </c>
      <c r="P12" s="126">
        <v>4.2</v>
      </c>
      <c r="Q12" s="126">
        <v>1.7</v>
      </c>
    </row>
    <row r="13" spans="2:17" ht="12" customHeight="1">
      <c r="B13" s="58" t="s">
        <v>11</v>
      </c>
      <c r="C13" s="139">
        <v>672.1293924749281</v>
      </c>
      <c r="D13" s="143">
        <v>16.5</v>
      </c>
      <c r="E13" s="59">
        <v>8.1</v>
      </c>
      <c r="F13" s="59">
        <v>3.4</v>
      </c>
      <c r="G13" s="59">
        <v>1.7</v>
      </c>
      <c r="H13" s="131">
        <v>1.2</v>
      </c>
      <c r="I13" s="143">
        <v>11.9</v>
      </c>
      <c r="J13" s="59">
        <v>17.8</v>
      </c>
      <c r="K13" s="143">
        <v>8.8</v>
      </c>
      <c r="L13" s="143">
        <v>5</v>
      </c>
      <c r="M13" s="59">
        <v>3.3</v>
      </c>
      <c r="N13" s="121">
        <v>3</v>
      </c>
      <c r="O13" s="143">
        <v>11.1</v>
      </c>
      <c r="P13" s="59">
        <v>6.4</v>
      </c>
      <c r="Q13" s="87">
        <v>1.6</v>
      </c>
    </row>
    <row r="14" spans="2:17" ht="12">
      <c r="B14" s="60" t="s">
        <v>2</v>
      </c>
      <c r="C14" s="140">
        <v>192.55139311946704</v>
      </c>
      <c r="D14" s="144">
        <v>7.2</v>
      </c>
      <c r="E14" s="61">
        <v>14.5</v>
      </c>
      <c r="F14" s="61">
        <v>0.3</v>
      </c>
      <c r="G14" s="62">
        <v>0.9</v>
      </c>
      <c r="H14" s="132">
        <v>0.6</v>
      </c>
      <c r="I14" s="144">
        <v>7.1</v>
      </c>
      <c r="J14" s="61">
        <v>11.2</v>
      </c>
      <c r="K14" s="144">
        <v>40.7</v>
      </c>
      <c r="L14" s="144">
        <v>9.3</v>
      </c>
      <c r="M14" s="61">
        <v>1</v>
      </c>
      <c r="N14" s="64">
        <v>0.3</v>
      </c>
      <c r="O14" s="144">
        <v>6.6</v>
      </c>
      <c r="P14" s="61" t="s">
        <v>69</v>
      </c>
      <c r="Q14" s="62" t="s">
        <v>69</v>
      </c>
    </row>
    <row r="15" spans="2:17" ht="12">
      <c r="B15" s="60" t="s">
        <v>23</v>
      </c>
      <c r="C15" s="140">
        <v>583.7252875504308</v>
      </c>
      <c r="D15" s="144">
        <v>11.9</v>
      </c>
      <c r="E15" s="61">
        <v>10.3</v>
      </c>
      <c r="F15" s="61">
        <v>2.2</v>
      </c>
      <c r="G15" s="61">
        <v>1</v>
      </c>
      <c r="H15" s="132">
        <v>0.4</v>
      </c>
      <c r="I15" s="144">
        <v>9.1</v>
      </c>
      <c r="J15" s="61">
        <v>10</v>
      </c>
      <c r="K15" s="144">
        <v>27.9</v>
      </c>
      <c r="L15" s="144">
        <v>10.1</v>
      </c>
      <c r="M15" s="61">
        <v>5.2</v>
      </c>
      <c r="N15" s="64">
        <v>1.8</v>
      </c>
      <c r="O15" s="144">
        <v>8</v>
      </c>
      <c r="P15" s="61">
        <v>0.9</v>
      </c>
      <c r="Q15" s="62">
        <v>1.2</v>
      </c>
    </row>
    <row r="16" spans="2:17" ht="12">
      <c r="B16" s="60" t="s">
        <v>1</v>
      </c>
      <c r="C16" s="140">
        <v>1172.9937816938275</v>
      </c>
      <c r="D16" s="144">
        <v>17</v>
      </c>
      <c r="E16" s="61">
        <v>9.3</v>
      </c>
      <c r="F16" s="61">
        <v>4.2</v>
      </c>
      <c r="G16" s="62">
        <v>2.8</v>
      </c>
      <c r="H16" s="132">
        <v>0.2</v>
      </c>
      <c r="I16" s="144">
        <v>11.6</v>
      </c>
      <c r="J16" s="61">
        <v>6.6</v>
      </c>
      <c r="K16" s="144">
        <v>32.1</v>
      </c>
      <c r="L16" s="144">
        <v>7.7</v>
      </c>
      <c r="M16" s="61">
        <v>3.6</v>
      </c>
      <c r="N16" s="64">
        <v>1.2</v>
      </c>
      <c r="O16" s="144">
        <v>1.4</v>
      </c>
      <c r="P16" s="61" t="s">
        <v>69</v>
      </c>
      <c r="Q16" s="62" t="s">
        <v>69</v>
      </c>
    </row>
    <row r="17" spans="2:17" ht="12">
      <c r="B17" s="60" t="s">
        <v>33</v>
      </c>
      <c r="C17" s="140">
        <v>1193.6766864529725</v>
      </c>
      <c r="D17" s="144">
        <v>9.7</v>
      </c>
      <c r="E17" s="61">
        <v>6.1</v>
      </c>
      <c r="F17" s="61">
        <v>4.9</v>
      </c>
      <c r="G17" s="61">
        <v>2.2</v>
      </c>
      <c r="H17" s="132">
        <v>0.6</v>
      </c>
      <c r="I17" s="144">
        <v>15.4</v>
      </c>
      <c r="J17" s="61">
        <v>9.7</v>
      </c>
      <c r="K17" s="144">
        <v>21.3</v>
      </c>
      <c r="L17" s="144" t="s">
        <v>69</v>
      </c>
      <c r="M17" s="62" t="s">
        <v>69</v>
      </c>
      <c r="N17" s="64">
        <v>2</v>
      </c>
      <c r="O17" s="144">
        <v>5.7</v>
      </c>
      <c r="P17" s="61">
        <v>5.1</v>
      </c>
      <c r="Q17" s="62"/>
    </row>
    <row r="18" spans="2:17" ht="12">
      <c r="B18" s="60" t="s">
        <v>22</v>
      </c>
      <c r="C18" s="140">
        <v>429.8263427286041</v>
      </c>
      <c r="D18" s="144">
        <v>18.8</v>
      </c>
      <c r="E18" s="61">
        <v>12.7</v>
      </c>
      <c r="F18" s="61">
        <v>1.2</v>
      </c>
      <c r="G18" s="62">
        <v>0.5</v>
      </c>
      <c r="H18" s="132">
        <v>0.5</v>
      </c>
      <c r="I18" s="144">
        <v>14.1</v>
      </c>
      <c r="J18" s="61">
        <v>11.1</v>
      </c>
      <c r="K18" s="144">
        <v>8.7</v>
      </c>
      <c r="L18" s="144">
        <v>19.4</v>
      </c>
      <c r="M18" s="61">
        <v>3.5</v>
      </c>
      <c r="N18" s="64">
        <v>0.7</v>
      </c>
      <c r="O18" s="144">
        <v>5.6</v>
      </c>
      <c r="P18" s="61">
        <v>2.3</v>
      </c>
      <c r="Q18" s="62" t="s">
        <v>69</v>
      </c>
    </row>
    <row r="19" spans="2:17" ht="12">
      <c r="B19" s="60" t="s">
        <v>18</v>
      </c>
      <c r="C19" s="140" t="s">
        <v>69</v>
      </c>
      <c r="D19" s="144" t="s">
        <v>69</v>
      </c>
      <c r="E19" s="61" t="s">
        <v>69</v>
      </c>
      <c r="F19" s="61" t="s">
        <v>69</v>
      </c>
      <c r="G19" s="61" t="s">
        <v>69</v>
      </c>
      <c r="H19" s="132" t="s">
        <v>69</v>
      </c>
      <c r="I19" s="144" t="s">
        <v>69</v>
      </c>
      <c r="J19" s="61" t="s">
        <v>69</v>
      </c>
      <c r="K19" s="144" t="s">
        <v>69</v>
      </c>
      <c r="L19" s="144" t="s">
        <v>69</v>
      </c>
      <c r="M19" s="61" t="s">
        <v>69</v>
      </c>
      <c r="N19" s="64" t="s">
        <v>69</v>
      </c>
      <c r="O19" s="144" t="s">
        <v>69</v>
      </c>
      <c r="P19" s="61" t="s">
        <v>69</v>
      </c>
      <c r="Q19" s="61" t="s">
        <v>69</v>
      </c>
    </row>
    <row r="20" spans="2:17" ht="12">
      <c r="B20" s="60" t="s">
        <v>6</v>
      </c>
      <c r="C20" s="140">
        <v>296.22444371411586</v>
      </c>
      <c r="D20" s="144">
        <v>20.4</v>
      </c>
      <c r="E20" s="61">
        <v>12.1</v>
      </c>
      <c r="F20" s="61">
        <v>2.4</v>
      </c>
      <c r="G20" s="62" t="s">
        <v>69</v>
      </c>
      <c r="H20" s="132">
        <v>0.1</v>
      </c>
      <c r="I20" s="144">
        <v>12.8</v>
      </c>
      <c r="J20" s="61">
        <v>14</v>
      </c>
      <c r="K20" s="144">
        <v>14.2</v>
      </c>
      <c r="L20" s="144">
        <v>6.7</v>
      </c>
      <c r="M20" s="62" t="s">
        <v>69</v>
      </c>
      <c r="N20" s="88">
        <v>1.3</v>
      </c>
      <c r="O20" s="144">
        <v>10.3</v>
      </c>
      <c r="P20" s="61">
        <v>5.1</v>
      </c>
      <c r="Q20" s="62" t="s">
        <v>69</v>
      </c>
    </row>
    <row r="21" spans="2:17" ht="12">
      <c r="B21" s="60" t="s">
        <v>8</v>
      </c>
      <c r="C21" s="140">
        <v>420.3481766061789</v>
      </c>
      <c r="D21" s="144">
        <v>24.1</v>
      </c>
      <c r="E21" s="61">
        <v>12</v>
      </c>
      <c r="F21" s="61">
        <v>6.7</v>
      </c>
      <c r="G21" s="61">
        <v>0.6</v>
      </c>
      <c r="H21" s="132">
        <v>1.4</v>
      </c>
      <c r="I21" s="144">
        <v>6.6</v>
      </c>
      <c r="J21" s="61">
        <v>21.3</v>
      </c>
      <c r="K21" s="144">
        <v>2.6</v>
      </c>
      <c r="L21" s="144">
        <v>6.4</v>
      </c>
      <c r="M21" s="61">
        <v>1.5</v>
      </c>
      <c r="N21" s="64">
        <v>1.9</v>
      </c>
      <c r="O21" s="144">
        <v>11.5</v>
      </c>
      <c r="P21" s="61">
        <v>2.1</v>
      </c>
      <c r="Q21" s="61">
        <v>1.4</v>
      </c>
    </row>
    <row r="22" spans="2:17" ht="12">
      <c r="B22" s="60" t="s">
        <v>52</v>
      </c>
      <c r="C22" s="140">
        <v>957.60190444428</v>
      </c>
      <c r="D22" s="144">
        <v>8.7</v>
      </c>
      <c r="E22" s="61">
        <v>5.9</v>
      </c>
      <c r="F22" s="61">
        <v>4.6</v>
      </c>
      <c r="G22" s="61">
        <v>3</v>
      </c>
      <c r="H22" s="132">
        <v>0.6</v>
      </c>
      <c r="I22" s="144">
        <v>11</v>
      </c>
      <c r="J22" s="61">
        <v>11.2</v>
      </c>
      <c r="K22" s="144">
        <v>27.4</v>
      </c>
      <c r="L22" s="144">
        <v>9.4</v>
      </c>
      <c r="M22" s="61">
        <v>1.7</v>
      </c>
      <c r="N22" s="88" t="s">
        <v>69</v>
      </c>
      <c r="O22" s="144">
        <v>6.9</v>
      </c>
      <c r="P22" s="61">
        <v>4.1</v>
      </c>
      <c r="Q22" s="61">
        <v>1.8</v>
      </c>
    </row>
    <row r="23" spans="2:17" ht="12">
      <c r="B23" s="60" t="s">
        <v>17</v>
      </c>
      <c r="C23" s="140">
        <v>512.5018248801392</v>
      </c>
      <c r="D23" s="144">
        <v>8.7</v>
      </c>
      <c r="E23" s="61">
        <v>9.3</v>
      </c>
      <c r="F23" s="61">
        <v>0.9</v>
      </c>
      <c r="G23" s="62" t="s">
        <v>69</v>
      </c>
      <c r="H23" s="132">
        <v>0.2</v>
      </c>
      <c r="I23" s="144">
        <v>6.6</v>
      </c>
      <c r="J23" s="61">
        <v>13.7</v>
      </c>
      <c r="K23" s="144">
        <v>34.7</v>
      </c>
      <c r="L23" s="144">
        <v>16.2</v>
      </c>
      <c r="M23" s="61">
        <v>1.2</v>
      </c>
      <c r="N23" s="64">
        <v>0.4</v>
      </c>
      <c r="O23" s="144">
        <v>5.2</v>
      </c>
      <c r="P23" s="61">
        <v>1.4</v>
      </c>
      <c r="Q23" s="62" t="s">
        <v>69</v>
      </c>
    </row>
    <row r="24" spans="2:17" ht="12">
      <c r="B24" s="60" t="s">
        <v>25</v>
      </c>
      <c r="C24" s="140">
        <v>432.22972430291577</v>
      </c>
      <c r="D24" s="144">
        <v>10.4</v>
      </c>
      <c r="E24" s="61">
        <v>6.8</v>
      </c>
      <c r="F24" s="61">
        <v>2.3</v>
      </c>
      <c r="G24" s="61">
        <v>0.1</v>
      </c>
      <c r="H24" s="132">
        <v>0.2</v>
      </c>
      <c r="I24" s="144">
        <v>11.8</v>
      </c>
      <c r="J24" s="61">
        <v>24.8</v>
      </c>
      <c r="K24" s="144">
        <v>21.2</v>
      </c>
      <c r="L24" s="144">
        <v>4.7</v>
      </c>
      <c r="M24" s="61">
        <v>1.8</v>
      </c>
      <c r="N24" s="64">
        <v>2</v>
      </c>
      <c r="O24" s="144">
        <v>12.5</v>
      </c>
      <c r="P24" s="61">
        <v>0.7</v>
      </c>
      <c r="Q24" s="61">
        <v>0.6</v>
      </c>
    </row>
    <row r="25" spans="2:17" ht="12">
      <c r="B25" s="60" t="s">
        <v>61</v>
      </c>
      <c r="C25" s="140">
        <v>593.2685897037958</v>
      </c>
      <c r="D25" s="144">
        <v>14.4</v>
      </c>
      <c r="E25" s="61">
        <v>15.6</v>
      </c>
      <c r="F25" s="61">
        <v>0.5</v>
      </c>
      <c r="G25" s="62">
        <v>0.3</v>
      </c>
      <c r="H25" s="132">
        <v>1.8</v>
      </c>
      <c r="I25" s="144">
        <v>14.1</v>
      </c>
      <c r="J25" s="61">
        <v>17.5</v>
      </c>
      <c r="K25" s="144">
        <v>3.2</v>
      </c>
      <c r="L25" s="144">
        <v>13</v>
      </c>
      <c r="M25" s="61">
        <v>2.2</v>
      </c>
      <c r="N25" s="64">
        <v>5.7</v>
      </c>
      <c r="O25" s="144">
        <v>8.9</v>
      </c>
      <c r="P25" s="61">
        <v>2.073150176976235</v>
      </c>
      <c r="Q25" s="62">
        <v>0.9</v>
      </c>
    </row>
    <row r="26" spans="2:17" ht="12">
      <c r="B26" s="60" t="s">
        <v>13</v>
      </c>
      <c r="C26" s="140">
        <v>432.5538169393337</v>
      </c>
      <c r="D26" s="144">
        <v>15.9</v>
      </c>
      <c r="E26" s="61">
        <v>12.9</v>
      </c>
      <c r="F26" s="61">
        <v>2.5</v>
      </c>
      <c r="G26" s="62" t="s">
        <v>69</v>
      </c>
      <c r="H26" s="132">
        <v>0.7</v>
      </c>
      <c r="I26" s="144">
        <v>11.2</v>
      </c>
      <c r="J26" s="61">
        <v>5.6</v>
      </c>
      <c r="K26" s="144">
        <v>12.3</v>
      </c>
      <c r="L26" s="144">
        <v>26.7</v>
      </c>
      <c r="M26" s="62">
        <v>1.9</v>
      </c>
      <c r="N26" s="88">
        <v>1.7</v>
      </c>
      <c r="O26" s="144">
        <v>6.4</v>
      </c>
      <c r="P26" s="61" t="s">
        <v>69</v>
      </c>
      <c r="Q26" s="62" t="s">
        <v>69</v>
      </c>
    </row>
    <row r="27" spans="2:17" ht="12">
      <c r="B27" s="60" t="s">
        <v>12</v>
      </c>
      <c r="C27" s="140">
        <v>263.46944263350576</v>
      </c>
      <c r="D27" s="144">
        <v>20</v>
      </c>
      <c r="E27" s="61" t="s">
        <v>69</v>
      </c>
      <c r="F27" s="61">
        <v>0.3</v>
      </c>
      <c r="G27" s="62" t="s">
        <v>69</v>
      </c>
      <c r="H27" s="132">
        <v>0.6</v>
      </c>
      <c r="I27" s="144">
        <v>7.5</v>
      </c>
      <c r="J27" s="61">
        <v>10.6</v>
      </c>
      <c r="K27" s="144">
        <v>14.7</v>
      </c>
      <c r="L27" s="144">
        <v>5.4</v>
      </c>
      <c r="M27" s="62" t="s">
        <v>69</v>
      </c>
      <c r="N27" s="88">
        <v>2</v>
      </c>
      <c r="O27" s="144">
        <v>6.8</v>
      </c>
      <c r="P27" s="61">
        <v>5.3</v>
      </c>
      <c r="Q27" s="62">
        <v>1.9</v>
      </c>
    </row>
    <row r="28" spans="2:17" ht="12">
      <c r="B28" s="60" t="s">
        <v>7</v>
      </c>
      <c r="C28" s="140">
        <v>914.1786832450397</v>
      </c>
      <c r="D28" s="144">
        <v>25.9</v>
      </c>
      <c r="E28" s="61">
        <v>11.4</v>
      </c>
      <c r="F28" s="61">
        <v>0.8</v>
      </c>
      <c r="G28" s="61">
        <v>1.7</v>
      </c>
      <c r="H28" s="132">
        <v>0.4</v>
      </c>
      <c r="I28" s="144">
        <v>9.4</v>
      </c>
      <c r="J28" s="61">
        <v>13.3</v>
      </c>
      <c r="K28" s="144">
        <v>13.3</v>
      </c>
      <c r="L28" s="144">
        <v>6.5</v>
      </c>
      <c r="M28" s="62">
        <v>0.8</v>
      </c>
      <c r="N28" s="88">
        <v>0.4</v>
      </c>
      <c r="O28" s="144">
        <v>9.7</v>
      </c>
      <c r="P28" s="61">
        <v>4.4</v>
      </c>
      <c r="Q28" s="61">
        <v>1.9</v>
      </c>
    </row>
    <row r="29" spans="2:17" ht="12">
      <c r="B29" s="60" t="s">
        <v>9</v>
      </c>
      <c r="C29" s="140">
        <v>348.2635822108348</v>
      </c>
      <c r="D29" s="145">
        <v>17.8</v>
      </c>
      <c r="E29" s="64">
        <v>12.4</v>
      </c>
      <c r="F29" s="64">
        <v>0.1</v>
      </c>
      <c r="G29" s="88">
        <v>1.3</v>
      </c>
      <c r="H29" s="133">
        <v>0</v>
      </c>
      <c r="I29" s="145">
        <v>11.7</v>
      </c>
      <c r="J29" s="64">
        <v>15.1</v>
      </c>
      <c r="K29" s="145">
        <v>22.2</v>
      </c>
      <c r="L29" s="145">
        <v>5.4</v>
      </c>
      <c r="M29" s="88">
        <v>1</v>
      </c>
      <c r="N29" s="88" t="s">
        <v>69</v>
      </c>
      <c r="O29" s="145">
        <v>10.9</v>
      </c>
      <c r="P29" s="64">
        <v>1.4</v>
      </c>
      <c r="Q29" s="88" t="s">
        <v>69</v>
      </c>
    </row>
    <row r="30" spans="2:17" ht="12">
      <c r="B30" s="60" t="s">
        <v>60</v>
      </c>
      <c r="C30" s="140">
        <v>869.3748779794196</v>
      </c>
      <c r="D30" s="144">
        <v>19.7</v>
      </c>
      <c r="E30" s="61">
        <v>8.9</v>
      </c>
      <c r="F30" s="61">
        <v>2</v>
      </c>
      <c r="G30" s="62">
        <v>0.9</v>
      </c>
      <c r="H30" s="132">
        <v>3.1</v>
      </c>
      <c r="I30" s="144">
        <v>7.2</v>
      </c>
      <c r="J30" s="61">
        <v>18.9</v>
      </c>
      <c r="K30" s="144">
        <v>9.7</v>
      </c>
      <c r="L30" s="144">
        <v>8.8</v>
      </c>
      <c r="M30" s="62">
        <v>0.8</v>
      </c>
      <c r="N30" s="64">
        <v>2.3</v>
      </c>
      <c r="O30" s="144">
        <v>7.4</v>
      </c>
      <c r="P30" s="61">
        <v>3</v>
      </c>
      <c r="Q30" s="61">
        <v>7.1</v>
      </c>
    </row>
    <row r="31" spans="2:17" ht="12">
      <c r="B31" s="60" t="s">
        <v>74</v>
      </c>
      <c r="C31" s="140">
        <v>1026.0240996933987</v>
      </c>
      <c r="D31" s="144">
        <v>24.4</v>
      </c>
      <c r="E31" s="61">
        <v>11.6</v>
      </c>
      <c r="F31" s="61">
        <v>2</v>
      </c>
      <c r="G31" s="61">
        <v>4.7</v>
      </c>
      <c r="H31" s="132">
        <v>0.3</v>
      </c>
      <c r="I31" s="144">
        <v>16.3</v>
      </c>
      <c r="J31" s="61">
        <v>10</v>
      </c>
      <c r="K31" s="144">
        <v>5.4</v>
      </c>
      <c r="L31" s="144">
        <v>4.6</v>
      </c>
      <c r="M31" s="61">
        <v>3.1</v>
      </c>
      <c r="N31" s="64">
        <v>2</v>
      </c>
      <c r="O31" s="144">
        <v>6.3</v>
      </c>
      <c r="P31" s="61">
        <v>7.2</v>
      </c>
      <c r="Q31" s="61">
        <v>2</v>
      </c>
    </row>
    <row r="32" spans="2:17" ht="12">
      <c r="B32" s="60" t="s">
        <v>21</v>
      </c>
      <c r="C32" s="140">
        <v>1220.8875144595231</v>
      </c>
      <c r="D32" s="144">
        <v>13.6</v>
      </c>
      <c r="E32" s="61">
        <v>10.5</v>
      </c>
      <c r="F32" s="61">
        <v>5.7</v>
      </c>
      <c r="G32" s="61">
        <v>1</v>
      </c>
      <c r="H32" s="132">
        <v>0.5</v>
      </c>
      <c r="I32" s="144">
        <v>15.1</v>
      </c>
      <c r="J32" s="61">
        <v>7.7</v>
      </c>
      <c r="K32" s="144">
        <v>18.3</v>
      </c>
      <c r="L32" s="144">
        <v>10.8</v>
      </c>
      <c r="M32" s="61">
        <v>2.3</v>
      </c>
      <c r="N32" s="64">
        <v>1.7</v>
      </c>
      <c r="O32" s="144">
        <v>6.1</v>
      </c>
      <c r="P32" s="61">
        <v>4.1</v>
      </c>
      <c r="Q32" s="61">
        <v>2.8</v>
      </c>
    </row>
    <row r="33" spans="2:17" ht="12">
      <c r="B33" s="60" t="s">
        <v>10</v>
      </c>
      <c r="C33" s="140">
        <v>354.9950792676642</v>
      </c>
      <c r="D33" s="144">
        <v>14.9</v>
      </c>
      <c r="E33" s="61">
        <v>8.9</v>
      </c>
      <c r="F33" s="61">
        <v>1.5</v>
      </c>
      <c r="G33" s="61">
        <v>1</v>
      </c>
      <c r="H33" s="132">
        <v>0.7</v>
      </c>
      <c r="I33" s="144">
        <v>7</v>
      </c>
      <c r="J33" s="61">
        <v>11.6</v>
      </c>
      <c r="K33" s="144">
        <v>30.7</v>
      </c>
      <c r="L33" s="144">
        <v>2.8</v>
      </c>
      <c r="M33" s="61">
        <v>1.6</v>
      </c>
      <c r="N33" s="64">
        <v>0.8</v>
      </c>
      <c r="O33" s="144">
        <v>10.1</v>
      </c>
      <c r="P33" s="61">
        <v>7.6</v>
      </c>
      <c r="Q33" s="61">
        <v>0.7</v>
      </c>
    </row>
    <row r="34" spans="2:17" ht="12">
      <c r="B34" s="60" t="s">
        <v>5</v>
      </c>
      <c r="C34" s="140" t="s">
        <v>69</v>
      </c>
      <c r="D34" s="144" t="s">
        <v>69</v>
      </c>
      <c r="E34" s="61" t="s">
        <v>69</v>
      </c>
      <c r="F34" s="61" t="s">
        <v>69</v>
      </c>
      <c r="G34" s="61" t="s">
        <v>69</v>
      </c>
      <c r="H34" s="132" t="s">
        <v>69</v>
      </c>
      <c r="I34" s="144" t="s">
        <v>69</v>
      </c>
      <c r="J34" s="61" t="s">
        <v>69</v>
      </c>
      <c r="K34" s="144" t="s">
        <v>69</v>
      </c>
      <c r="L34" s="144" t="s">
        <v>69</v>
      </c>
      <c r="M34" s="61" t="s">
        <v>69</v>
      </c>
      <c r="N34" s="64" t="s">
        <v>69</v>
      </c>
      <c r="O34" s="144" t="s">
        <v>69</v>
      </c>
      <c r="P34" s="61" t="s">
        <v>69</v>
      </c>
      <c r="Q34" s="61" t="s">
        <v>69</v>
      </c>
    </row>
    <row r="35" spans="2:17" ht="12">
      <c r="B35" s="60" t="s">
        <v>4</v>
      </c>
      <c r="C35" s="140" t="s">
        <v>69</v>
      </c>
      <c r="D35" s="144" t="s">
        <v>69</v>
      </c>
      <c r="E35" s="61" t="s">
        <v>69</v>
      </c>
      <c r="F35" s="61" t="s">
        <v>69</v>
      </c>
      <c r="G35" s="61" t="s">
        <v>69</v>
      </c>
      <c r="H35" s="132" t="s">
        <v>69</v>
      </c>
      <c r="I35" s="144" t="s">
        <v>69</v>
      </c>
      <c r="J35" s="61" t="s">
        <v>69</v>
      </c>
      <c r="K35" s="144" t="s">
        <v>69</v>
      </c>
      <c r="L35" s="144" t="s">
        <v>69</v>
      </c>
      <c r="M35" s="61" t="s">
        <v>69</v>
      </c>
      <c r="N35" s="64" t="s">
        <v>69</v>
      </c>
      <c r="O35" s="144" t="s">
        <v>69</v>
      </c>
      <c r="P35" s="61" t="s">
        <v>69</v>
      </c>
      <c r="Q35" s="61" t="s">
        <v>69</v>
      </c>
    </row>
    <row r="36" spans="2:17" ht="12">
      <c r="B36" s="60" t="s">
        <v>19</v>
      </c>
      <c r="C36" s="140">
        <v>766.558589573652</v>
      </c>
      <c r="D36" s="144">
        <v>9.7</v>
      </c>
      <c r="E36" s="61">
        <v>5.4</v>
      </c>
      <c r="F36" s="61">
        <v>1.3</v>
      </c>
      <c r="G36" s="61">
        <v>1.2</v>
      </c>
      <c r="H36" s="132">
        <v>0.2</v>
      </c>
      <c r="I36" s="144">
        <v>13.8</v>
      </c>
      <c r="J36" s="61">
        <v>12.8</v>
      </c>
      <c r="K36" s="144">
        <v>28.6</v>
      </c>
      <c r="L36" s="144">
        <v>7.2</v>
      </c>
      <c r="M36" s="61">
        <v>2.8</v>
      </c>
      <c r="N36" s="64">
        <v>2</v>
      </c>
      <c r="O36" s="144">
        <v>8.2</v>
      </c>
      <c r="P36" s="61">
        <v>5.6</v>
      </c>
      <c r="Q36" s="61">
        <v>1.2</v>
      </c>
    </row>
    <row r="37" spans="2:17" ht="12">
      <c r="B37" s="60" t="s">
        <v>14</v>
      </c>
      <c r="C37" s="140">
        <v>282.42505402180467</v>
      </c>
      <c r="D37" s="144">
        <v>13</v>
      </c>
      <c r="E37" s="61">
        <v>13</v>
      </c>
      <c r="F37" s="61">
        <v>0.5</v>
      </c>
      <c r="G37" s="61">
        <v>0.7</v>
      </c>
      <c r="H37" s="132">
        <v>0.3</v>
      </c>
      <c r="I37" s="144">
        <v>11.2</v>
      </c>
      <c r="J37" s="61">
        <v>5.2</v>
      </c>
      <c r="K37" s="144">
        <v>32.4</v>
      </c>
      <c r="L37" s="144">
        <v>5.7</v>
      </c>
      <c r="M37" s="61">
        <v>0.8</v>
      </c>
      <c r="N37" s="64">
        <v>1.2</v>
      </c>
      <c r="O37" s="144">
        <v>12.2</v>
      </c>
      <c r="P37" s="61">
        <v>2.4</v>
      </c>
      <c r="Q37" s="62">
        <v>1.4</v>
      </c>
    </row>
    <row r="38" spans="2:17" ht="12">
      <c r="B38" s="63" t="s">
        <v>15</v>
      </c>
      <c r="C38" s="141" t="s">
        <v>69</v>
      </c>
      <c r="D38" s="146" t="s">
        <v>69</v>
      </c>
      <c r="E38" s="90" t="s">
        <v>69</v>
      </c>
      <c r="F38" s="90" t="s">
        <v>69</v>
      </c>
      <c r="G38" s="90" t="s">
        <v>69</v>
      </c>
      <c r="H38" s="134" t="s">
        <v>69</v>
      </c>
      <c r="I38" s="146" t="s">
        <v>69</v>
      </c>
      <c r="J38" s="90" t="s">
        <v>69</v>
      </c>
      <c r="K38" s="146" t="s">
        <v>69</v>
      </c>
      <c r="L38" s="146" t="s">
        <v>69</v>
      </c>
      <c r="M38" s="90" t="s">
        <v>69</v>
      </c>
      <c r="N38" s="64" t="s">
        <v>69</v>
      </c>
      <c r="O38" s="146" t="s">
        <v>69</v>
      </c>
      <c r="P38" s="90" t="s">
        <v>69</v>
      </c>
      <c r="Q38" s="90" t="s">
        <v>69</v>
      </c>
    </row>
    <row r="39" spans="2:17" ht="12">
      <c r="B39" s="65" t="s">
        <v>32</v>
      </c>
      <c r="C39" s="142" t="s">
        <v>69</v>
      </c>
      <c r="D39" s="147" t="s">
        <v>69</v>
      </c>
      <c r="E39" s="67" t="s">
        <v>69</v>
      </c>
      <c r="F39" s="67" t="s">
        <v>69</v>
      </c>
      <c r="G39" s="67" t="s">
        <v>69</v>
      </c>
      <c r="H39" s="135" t="s">
        <v>69</v>
      </c>
      <c r="I39" s="147" t="s">
        <v>69</v>
      </c>
      <c r="J39" s="67" t="s">
        <v>69</v>
      </c>
      <c r="K39" s="147" t="s">
        <v>69</v>
      </c>
      <c r="L39" s="147" t="s">
        <v>69</v>
      </c>
      <c r="M39" s="67" t="s">
        <v>69</v>
      </c>
      <c r="N39" s="64" t="s">
        <v>69</v>
      </c>
      <c r="O39" s="147" t="s">
        <v>69</v>
      </c>
      <c r="P39" s="67" t="s">
        <v>69</v>
      </c>
      <c r="Q39" s="67" t="s">
        <v>69</v>
      </c>
    </row>
    <row r="40" spans="2:17" ht="12">
      <c r="B40" s="58" t="s">
        <v>58</v>
      </c>
      <c r="C40" s="139">
        <v>132.88300442483916</v>
      </c>
      <c r="D40" s="143">
        <v>12.5</v>
      </c>
      <c r="E40" s="59">
        <v>23.8</v>
      </c>
      <c r="F40" s="59">
        <v>0</v>
      </c>
      <c r="G40" s="87" t="s">
        <v>69</v>
      </c>
      <c r="H40" s="131">
        <v>0</v>
      </c>
      <c r="I40" s="143">
        <v>10.4</v>
      </c>
      <c r="J40" s="59">
        <v>20.8</v>
      </c>
      <c r="K40" s="143">
        <v>18.5</v>
      </c>
      <c r="L40" s="143" t="s">
        <v>69</v>
      </c>
      <c r="M40" s="87" t="s">
        <v>69</v>
      </c>
      <c r="N40" s="122" t="s">
        <v>69</v>
      </c>
      <c r="O40" s="143">
        <v>12.5</v>
      </c>
      <c r="P40" s="88" t="s">
        <v>69</v>
      </c>
      <c r="Q40" s="87" t="s">
        <v>69</v>
      </c>
    </row>
    <row r="41" spans="2:17" ht="12">
      <c r="B41" s="65" t="s">
        <v>50</v>
      </c>
      <c r="C41" s="142">
        <v>181.48113390180953</v>
      </c>
      <c r="D41" s="147">
        <v>11.3</v>
      </c>
      <c r="E41" s="67">
        <v>12.7</v>
      </c>
      <c r="F41" s="67">
        <v>1</v>
      </c>
      <c r="G41" s="66" t="s">
        <v>69</v>
      </c>
      <c r="H41" s="135">
        <v>0.4</v>
      </c>
      <c r="I41" s="147">
        <v>12.3</v>
      </c>
      <c r="J41" s="67">
        <v>23.4</v>
      </c>
      <c r="K41" s="147">
        <v>24.4</v>
      </c>
      <c r="L41" s="147">
        <v>1.3</v>
      </c>
      <c r="M41" s="66">
        <v>0.3</v>
      </c>
      <c r="N41" s="67">
        <v>0.9</v>
      </c>
      <c r="O41" s="147">
        <v>9.4</v>
      </c>
      <c r="P41" s="66" t="s">
        <v>69</v>
      </c>
      <c r="Q41" s="66" t="s">
        <v>69</v>
      </c>
    </row>
    <row r="42" spans="2:17" ht="12" customHeight="1">
      <c r="B42" s="68"/>
      <c r="C42" s="68"/>
      <c r="D42" s="69"/>
      <c r="E42" s="69"/>
      <c r="F42" s="69"/>
      <c r="G42" s="69"/>
      <c r="H42" s="69"/>
      <c r="I42" s="69"/>
      <c r="J42" s="69"/>
      <c r="K42" s="69"/>
      <c r="L42" s="69"/>
      <c r="M42" s="69"/>
      <c r="N42" s="69"/>
      <c r="O42" s="69"/>
      <c r="P42" s="69"/>
      <c r="Q42" s="69"/>
    </row>
    <row r="43" spans="2:17" ht="12" customHeight="1">
      <c r="B43" s="31" t="s">
        <v>126</v>
      </c>
      <c r="D43" s="70"/>
      <c r="E43" s="70"/>
      <c r="F43" s="70"/>
      <c r="G43" s="70"/>
      <c r="H43" s="70"/>
      <c r="I43" s="70"/>
      <c r="J43" s="70"/>
      <c r="K43" s="70"/>
      <c r="L43" s="70"/>
      <c r="M43" s="70"/>
      <c r="N43" s="70"/>
      <c r="O43" s="70"/>
      <c r="P43" s="70"/>
      <c r="Q43" s="70"/>
    </row>
    <row r="44" spans="2:17" ht="15.75" customHeight="1">
      <c r="B44" s="72" t="s">
        <v>59</v>
      </c>
      <c r="D44" s="70"/>
      <c r="E44" s="70"/>
      <c r="F44" s="70"/>
      <c r="G44" s="70"/>
      <c r="H44" s="70"/>
      <c r="I44" s="70"/>
      <c r="J44" s="70"/>
      <c r="K44" s="70"/>
      <c r="L44" s="70"/>
      <c r="M44" s="70"/>
      <c r="N44" s="70"/>
      <c r="O44" s="70"/>
      <c r="P44" s="70"/>
      <c r="Q44" s="70"/>
    </row>
    <row r="45" spans="2:17" ht="12" customHeight="1">
      <c r="B45" s="31" t="s">
        <v>75</v>
      </c>
      <c r="D45" s="70"/>
      <c r="E45" s="70"/>
      <c r="F45" s="70"/>
      <c r="G45" s="70"/>
      <c r="H45" s="70"/>
      <c r="I45" s="70"/>
      <c r="J45" s="70"/>
      <c r="K45" s="70"/>
      <c r="L45" s="70"/>
      <c r="M45" s="70"/>
      <c r="N45" s="70"/>
      <c r="O45" s="70"/>
      <c r="P45" s="70"/>
      <c r="Q45" s="70"/>
    </row>
    <row r="46" spans="4:17" ht="12" customHeight="1">
      <c r="D46" s="70"/>
      <c r="E46" s="70"/>
      <c r="F46" s="70"/>
      <c r="G46" s="70"/>
      <c r="H46" s="70"/>
      <c r="I46" s="70"/>
      <c r="J46" s="70"/>
      <c r="K46" s="70"/>
      <c r="L46" s="70"/>
      <c r="M46" s="70"/>
      <c r="N46" s="70"/>
      <c r="O46" s="70"/>
      <c r="P46" s="70"/>
      <c r="Q46" s="70"/>
    </row>
    <row r="47" spans="2:17" ht="12" customHeight="1">
      <c r="B47" s="71" t="s">
        <v>56</v>
      </c>
      <c r="C47" s="71"/>
      <c r="D47" s="72"/>
      <c r="E47" s="72"/>
      <c r="F47" s="72"/>
      <c r="G47" s="72"/>
      <c r="H47" s="72"/>
      <c r="I47" s="72"/>
      <c r="J47" s="35"/>
      <c r="K47" s="72"/>
      <c r="L47" s="72"/>
      <c r="M47" s="72"/>
      <c r="N47" s="72"/>
      <c r="O47" s="72"/>
      <c r="P47" s="72"/>
      <c r="Q47" s="72"/>
    </row>
    <row r="48" spans="2:17" ht="12" customHeight="1">
      <c r="B48" s="71"/>
      <c r="C48" s="71"/>
      <c r="D48" s="72"/>
      <c r="E48" s="72"/>
      <c r="F48" s="72"/>
      <c r="G48" s="72"/>
      <c r="H48" s="72"/>
      <c r="I48" s="72"/>
      <c r="J48" s="35"/>
      <c r="K48" s="72"/>
      <c r="L48" s="72"/>
      <c r="M48" s="72"/>
      <c r="N48" s="72"/>
      <c r="O48" s="72"/>
      <c r="P48" s="72"/>
      <c r="Q48" s="72"/>
    </row>
    <row r="49" spans="2:17" ht="12" customHeight="1">
      <c r="B49" s="71"/>
      <c r="C49" s="71"/>
      <c r="D49" s="70"/>
      <c r="E49" s="70"/>
      <c r="F49" s="70"/>
      <c r="G49" s="70"/>
      <c r="H49" s="70"/>
      <c r="I49" s="70"/>
      <c r="J49" s="70"/>
      <c r="K49" s="70"/>
      <c r="L49" s="70"/>
      <c r="M49" s="70"/>
      <c r="N49" s="70"/>
      <c r="O49" s="70"/>
      <c r="P49" s="70"/>
      <c r="Q49" s="70"/>
    </row>
    <row r="50" spans="2:17" ht="12" customHeight="1">
      <c r="B50" s="94" t="s">
        <v>48</v>
      </c>
      <c r="C50" s="46"/>
      <c r="D50" s="70"/>
      <c r="E50" s="70"/>
      <c r="F50" s="70"/>
      <c r="G50" s="70"/>
      <c r="H50" s="70"/>
      <c r="I50" s="70"/>
      <c r="J50" s="70"/>
      <c r="K50" s="70"/>
      <c r="L50" s="70"/>
      <c r="M50" s="70"/>
      <c r="N50" s="70"/>
      <c r="O50" s="70"/>
      <c r="P50" s="70"/>
      <c r="Q50" s="70"/>
    </row>
    <row r="51" spans="2:17" ht="12" customHeight="1">
      <c r="B51" s="22" t="s">
        <v>100</v>
      </c>
      <c r="C51" s="22"/>
      <c r="D51" s="70"/>
      <c r="E51" s="70"/>
      <c r="F51" s="70"/>
      <c r="G51" s="70"/>
      <c r="H51" s="70"/>
      <c r="I51" s="70"/>
      <c r="J51" s="70"/>
      <c r="K51" s="70"/>
      <c r="L51" s="70"/>
      <c r="M51" s="70"/>
      <c r="N51" s="70"/>
      <c r="O51" s="70"/>
      <c r="P51" s="70"/>
      <c r="Q51" s="70"/>
    </row>
    <row r="52" spans="4:17" ht="12" customHeight="1">
      <c r="D52" s="73"/>
      <c r="E52" s="73"/>
      <c r="F52" s="73"/>
      <c r="G52" s="73"/>
      <c r="H52" s="73"/>
      <c r="I52" s="73"/>
      <c r="J52" s="73"/>
      <c r="K52" s="73"/>
      <c r="L52" s="73"/>
      <c r="M52" s="73"/>
      <c r="N52" s="73"/>
      <c r="O52" s="73"/>
      <c r="P52" s="73"/>
      <c r="Q52" s="73"/>
    </row>
    <row r="53" ht="12" customHeight="1"/>
    <row r="54" ht="12" customHeight="1"/>
    <row r="55" ht="12" customHeight="1"/>
    <row r="56" ht="12" customHeight="1"/>
  </sheetData>
  <mergeCells count="4">
    <mergeCell ref="I11:J11"/>
    <mergeCell ref="L11:N11"/>
    <mergeCell ref="O11:Q11"/>
    <mergeCell ref="D11:H1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5"/>
  <sheetViews>
    <sheetView showGridLines="0" zoomScalePageLayoutView="115" workbookViewId="0" topLeftCell="A1">
      <selection activeCell="I50" sqref="I50"/>
    </sheetView>
  </sheetViews>
  <sheetFormatPr defaultColWidth="9.140625" defaultRowHeight="12"/>
  <cols>
    <col min="1" max="1" width="9.140625" style="74" customWidth="1"/>
    <col min="2" max="2" width="15.7109375" style="74" customWidth="1"/>
    <col min="3" max="4" width="9.28125" style="74" customWidth="1"/>
    <col min="5" max="8" width="9.57421875" style="74" customWidth="1"/>
    <col min="9" max="9" width="9.140625" style="74" customWidth="1"/>
    <col min="10" max="10" width="16.421875" style="75" customWidth="1"/>
    <col min="11" max="11" width="5.8515625" style="74" bestFit="1" customWidth="1"/>
    <col min="12" max="12" width="9.140625" style="75" customWidth="1"/>
    <col min="13" max="16384" width="9.140625" style="74" customWidth="1"/>
  </cols>
  <sheetData>
    <row r="1" ht="11.25" customHeight="1">
      <c r="A1" s="2"/>
    </row>
    <row r="2" ht="12.75">
      <c r="I2" s="118"/>
    </row>
    <row r="3" ht="12.75">
      <c r="B3" s="1" t="s">
        <v>63</v>
      </c>
    </row>
    <row r="4" ht="12.75">
      <c r="B4" s="1" t="s">
        <v>47</v>
      </c>
    </row>
    <row r="5" ht="12.75"/>
    <row r="6" ht="12.75">
      <c r="B6" s="119" t="s">
        <v>169</v>
      </c>
    </row>
    <row r="7" ht="12" customHeight="1">
      <c r="B7" s="93" t="s">
        <v>98</v>
      </c>
    </row>
    <row r="8" ht="12" customHeight="1"/>
    <row r="9" spans="10:12" s="80" customFormat="1" ht="12.75">
      <c r="J9" s="81"/>
      <c r="L9" s="81"/>
    </row>
    <row r="10" spans="10:12" s="80" customFormat="1" ht="12.75">
      <c r="J10" s="81"/>
      <c r="L10" s="81"/>
    </row>
    <row r="11" spans="10:12" s="80" customFormat="1" ht="12.75">
      <c r="J11" s="81"/>
      <c r="L11" s="81"/>
    </row>
    <row r="12" spans="10:12" s="80" customFormat="1" ht="12.75">
      <c r="J12" s="81"/>
      <c r="L12" s="81"/>
    </row>
    <row r="13" spans="10:12" s="80" customFormat="1" ht="12.75">
      <c r="J13" s="81"/>
      <c r="L13" s="81"/>
    </row>
    <row r="14" spans="10:12" s="80" customFormat="1" ht="12.75">
      <c r="J14" s="81"/>
      <c r="L14" s="81"/>
    </row>
    <row r="15" spans="10:12" s="80" customFormat="1" ht="12.75">
      <c r="J15" s="81"/>
      <c r="L15" s="81"/>
    </row>
    <row r="16" spans="10:12" s="80" customFormat="1" ht="12.75">
      <c r="J16" s="81"/>
      <c r="L16" s="81"/>
    </row>
    <row r="17" spans="10:12" s="80" customFormat="1" ht="12.75">
      <c r="J17" s="81"/>
      <c r="L17" s="81"/>
    </row>
    <row r="18" spans="10:12" s="80" customFormat="1" ht="12.75">
      <c r="J18" s="81"/>
      <c r="L18" s="81"/>
    </row>
    <row r="19" spans="10:12" s="80" customFormat="1" ht="12.75">
      <c r="J19" s="81"/>
      <c r="L19" s="81"/>
    </row>
    <row r="20" spans="10:12" s="80" customFormat="1" ht="12.75">
      <c r="J20" s="81"/>
      <c r="L20" s="81"/>
    </row>
    <row r="21" spans="10:12" s="80" customFormat="1" ht="12.75">
      <c r="J21" s="81"/>
      <c r="L21" s="81"/>
    </row>
    <row r="22" spans="10:12" s="80" customFormat="1" ht="12.75">
      <c r="J22" s="81"/>
      <c r="L22" s="81"/>
    </row>
    <row r="23" spans="10:12" s="80" customFormat="1" ht="12.75">
      <c r="J23" s="81"/>
      <c r="L23" s="81"/>
    </row>
    <row r="24" spans="10:12" s="80" customFormat="1" ht="12.75">
      <c r="J24" s="81"/>
      <c r="L24" s="81"/>
    </row>
    <row r="25" spans="10:12" s="80" customFormat="1" ht="12.75">
      <c r="J25" s="81"/>
      <c r="L25" s="81"/>
    </row>
    <row r="26" spans="10:12" s="80" customFormat="1" ht="12.75">
      <c r="J26" s="81"/>
      <c r="L26" s="81"/>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customHeight="1"/>
    <row r="50" spans="2:10" ht="82.5" customHeight="1">
      <c r="B50" s="8"/>
      <c r="C50" s="76" t="s">
        <v>27</v>
      </c>
      <c r="D50" s="76" t="s">
        <v>28</v>
      </c>
      <c r="E50" s="76" t="s">
        <v>29</v>
      </c>
      <c r="F50" s="76" t="s">
        <v>30</v>
      </c>
      <c r="G50" s="76" t="s">
        <v>31</v>
      </c>
      <c r="H50" s="76" t="s">
        <v>171</v>
      </c>
      <c r="J50" s="85" t="s">
        <v>170</v>
      </c>
    </row>
    <row r="51" spans="2:14" ht="12" customHeight="1">
      <c r="B51" s="8" t="s">
        <v>21</v>
      </c>
      <c r="C51" s="77">
        <v>1221</v>
      </c>
      <c r="D51" s="9">
        <v>698</v>
      </c>
      <c r="E51" s="9">
        <v>918</v>
      </c>
      <c r="F51" s="9">
        <v>1108</v>
      </c>
      <c r="G51" s="9">
        <v>1500</v>
      </c>
      <c r="H51" s="9">
        <v>1837</v>
      </c>
      <c r="I51" s="75"/>
      <c r="J51" s="75">
        <f>H51/D51</f>
        <v>2.6318051575931234</v>
      </c>
      <c r="K51" s="75"/>
      <c r="M51" s="75"/>
      <c r="N51" s="75"/>
    </row>
    <row r="52" spans="2:14" ht="12" customHeight="1">
      <c r="B52" s="8" t="s">
        <v>51</v>
      </c>
      <c r="C52" s="77">
        <v>1194</v>
      </c>
      <c r="D52" s="9">
        <v>575</v>
      </c>
      <c r="E52" s="9">
        <v>799</v>
      </c>
      <c r="F52" s="9">
        <v>1137</v>
      </c>
      <c r="G52" s="9">
        <v>1440</v>
      </c>
      <c r="H52" s="9">
        <v>2059</v>
      </c>
      <c r="I52" s="75"/>
      <c r="J52" s="75">
        <f aca="true" t="shared" si="0" ref="J52:J73">H52/D52</f>
        <v>3.5808695652173914</v>
      </c>
      <c r="K52" s="75"/>
      <c r="M52" s="75"/>
      <c r="N52" s="75"/>
    </row>
    <row r="53" spans="2:14" ht="12" customHeight="1">
      <c r="B53" s="8" t="s">
        <v>1</v>
      </c>
      <c r="C53" s="77">
        <v>1173</v>
      </c>
      <c r="D53" s="9">
        <v>691</v>
      </c>
      <c r="E53" s="9">
        <v>863</v>
      </c>
      <c r="F53" s="9">
        <v>1061</v>
      </c>
      <c r="G53" s="9">
        <v>1356</v>
      </c>
      <c r="H53" s="9">
        <v>1837</v>
      </c>
      <c r="I53" s="75"/>
      <c r="J53" s="75">
        <f t="shared" si="0"/>
        <v>2.658465991316932</v>
      </c>
      <c r="K53" s="75"/>
      <c r="M53" s="75"/>
      <c r="N53" s="75"/>
    </row>
    <row r="54" spans="2:14" ht="12" customHeight="1">
      <c r="B54" s="8" t="s">
        <v>96</v>
      </c>
      <c r="C54" s="77">
        <v>1026</v>
      </c>
      <c r="D54" s="9">
        <v>550</v>
      </c>
      <c r="E54" s="9">
        <v>683</v>
      </c>
      <c r="F54" s="9">
        <v>905</v>
      </c>
      <c r="G54" s="9">
        <v>1258</v>
      </c>
      <c r="H54" s="9">
        <v>1725</v>
      </c>
      <c r="I54" s="75"/>
      <c r="J54" s="75">
        <f t="shared" si="0"/>
        <v>3.1363636363636362</v>
      </c>
      <c r="K54" s="75"/>
      <c r="M54" s="75"/>
      <c r="N54" s="75"/>
    </row>
    <row r="55" spans="2:14" ht="12" customHeight="1">
      <c r="B55" s="8" t="s">
        <v>106</v>
      </c>
      <c r="C55" s="77">
        <v>958</v>
      </c>
      <c r="D55" s="9">
        <v>511</v>
      </c>
      <c r="E55" s="9">
        <v>628</v>
      </c>
      <c r="F55" s="9">
        <v>851</v>
      </c>
      <c r="G55" s="9">
        <v>1102</v>
      </c>
      <c r="H55" s="9">
        <v>1654</v>
      </c>
      <c r="I55" s="75"/>
      <c r="J55" s="75">
        <f t="shared" si="0"/>
        <v>3.2367906066536203</v>
      </c>
      <c r="K55" s="75"/>
      <c r="M55" s="75"/>
      <c r="N55" s="75"/>
    </row>
    <row r="56" spans="2:14" ht="12" customHeight="1">
      <c r="B56" s="8" t="s">
        <v>7</v>
      </c>
      <c r="C56" s="77">
        <v>914</v>
      </c>
      <c r="D56" s="9">
        <v>491</v>
      </c>
      <c r="E56" s="9">
        <v>669</v>
      </c>
      <c r="F56" s="9">
        <v>869</v>
      </c>
      <c r="G56" s="9">
        <v>953</v>
      </c>
      <c r="H56" s="9">
        <v>1554</v>
      </c>
      <c r="I56" s="75"/>
      <c r="J56" s="75">
        <f t="shared" si="0"/>
        <v>3.164969450101833</v>
      </c>
      <c r="K56" s="75"/>
      <c r="M56" s="75"/>
      <c r="N56" s="75"/>
    </row>
    <row r="57" spans="2:14" ht="12" customHeight="1">
      <c r="B57" s="8" t="s">
        <v>107</v>
      </c>
      <c r="C57" s="77">
        <v>869</v>
      </c>
      <c r="D57" s="9">
        <v>361</v>
      </c>
      <c r="E57" s="9">
        <v>527</v>
      </c>
      <c r="F57" s="9">
        <v>805</v>
      </c>
      <c r="G57" s="9">
        <v>1129</v>
      </c>
      <c r="H57" s="9">
        <v>1501</v>
      </c>
      <c r="I57" s="75"/>
      <c r="J57" s="75">
        <f t="shared" si="0"/>
        <v>4.157894736842105</v>
      </c>
      <c r="K57" s="75"/>
      <c r="M57" s="75"/>
      <c r="N57" s="75"/>
    </row>
    <row r="58" spans="2:14" ht="12" customHeight="1">
      <c r="B58" s="8" t="s">
        <v>19</v>
      </c>
      <c r="C58" s="77">
        <v>767</v>
      </c>
      <c r="D58" s="9">
        <v>370</v>
      </c>
      <c r="E58" s="9">
        <v>552</v>
      </c>
      <c r="F58" s="9">
        <v>730</v>
      </c>
      <c r="G58" s="9">
        <v>905</v>
      </c>
      <c r="H58" s="9">
        <v>1252</v>
      </c>
      <c r="I58" s="75"/>
      <c r="J58" s="75">
        <f t="shared" si="0"/>
        <v>3.383783783783784</v>
      </c>
      <c r="K58" s="75"/>
      <c r="M58" s="75"/>
      <c r="N58" s="75"/>
    </row>
    <row r="59" spans="2:14" ht="12" customHeight="1">
      <c r="B59" s="8" t="s">
        <v>11</v>
      </c>
      <c r="C59" s="77">
        <v>672</v>
      </c>
      <c r="D59" s="9">
        <v>367</v>
      </c>
      <c r="E59" s="9">
        <v>479</v>
      </c>
      <c r="F59" s="9">
        <v>624</v>
      </c>
      <c r="G59" s="9">
        <v>753</v>
      </c>
      <c r="H59" s="9">
        <v>1133</v>
      </c>
      <c r="I59" s="75"/>
      <c r="J59" s="75">
        <f t="shared" si="0"/>
        <v>3.087193460490463</v>
      </c>
      <c r="K59" s="75"/>
      <c r="M59" s="75"/>
      <c r="N59" s="75"/>
    </row>
    <row r="60" spans="2:14" ht="12" customHeight="1">
      <c r="B60" s="8" t="s">
        <v>108</v>
      </c>
      <c r="C60" s="77">
        <v>593</v>
      </c>
      <c r="D60" s="9">
        <v>133</v>
      </c>
      <c r="E60" s="9">
        <v>296</v>
      </c>
      <c r="F60" s="9">
        <v>513</v>
      </c>
      <c r="G60" s="9">
        <v>761</v>
      </c>
      <c r="H60" s="9">
        <v>1226</v>
      </c>
      <c r="I60" s="75"/>
      <c r="J60" s="75">
        <f t="shared" si="0"/>
        <v>9.218045112781954</v>
      </c>
      <c r="K60" s="75"/>
      <c r="M60" s="75"/>
      <c r="N60" s="75"/>
    </row>
    <row r="61" spans="2:14" ht="12" customHeight="1">
      <c r="B61" s="8" t="s">
        <v>17</v>
      </c>
      <c r="C61" s="77">
        <v>513</v>
      </c>
      <c r="D61" s="9">
        <v>203</v>
      </c>
      <c r="E61" s="9">
        <v>295</v>
      </c>
      <c r="F61" s="9">
        <v>506</v>
      </c>
      <c r="G61" s="9">
        <v>639</v>
      </c>
      <c r="H61" s="9">
        <v>887</v>
      </c>
      <c r="I61" s="75"/>
      <c r="J61" s="75">
        <f t="shared" si="0"/>
        <v>4.369458128078818</v>
      </c>
      <c r="K61" s="75"/>
      <c r="M61" s="75"/>
      <c r="N61" s="75"/>
    </row>
    <row r="62" spans="2:14" ht="12" customHeight="1">
      <c r="B62" s="8" t="s">
        <v>13</v>
      </c>
      <c r="C62" s="77">
        <v>433</v>
      </c>
      <c r="D62" s="9">
        <v>161</v>
      </c>
      <c r="E62" s="9">
        <v>217</v>
      </c>
      <c r="F62" s="9">
        <v>334</v>
      </c>
      <c r="G62" s="9">
        <v>520</v>
      </c>
      <c r="H62" s="9">
        <v>894</v>
      </c>
      <c r="I62" s="75"/>
      <c r="J62" s="75">
        <f t="shared" si="0"/>
        <v>5.552795031055901</v>
      </c>
      <c r="K62" s="75"/>
      <c r="M62" s="75"/>
      <c r="N62" s="75"/>
    </row>
    <row r="63" spans="2:14" ht="12" customHeight="1">
      <c r="B63" s="8" t="s">
        <v>105</v>
      </c>
      <c r="C63" s="77">
        <v>430</v>
      </c>
      <c r="D63" s="9">
        <v>205</v>
      </c>
      <c r="E63" s="9">
        <v>251</v>
      </c>
      <c r="F63" s="9">
        <v>417</v>
      </c>
      <c r="G63" s="9">
        <v>513</v>
      </c>
      <c r="H63" s="9">
        <v>718</v>
      </c>
      <c r="I63" s="75"/>
      <c r="J63" s="75">
        <f t="shared" si="0"/>
        <v>3.502439024390244</v>
      </c>
      <c r="K63" s="75"/>
      <c r="M63" s="75"/>
      <c r="N63" s="75"/>
    </row>
    <row r="64" spans="2:14" ht="12" customHeight="1">
      <c r="B64" s="8" t="s">
        <v>8</v>
      </c>
      <c r="C64" s="77">
        <v>420</v>
      </c>
      <c r="D64" s="9">
        <v>136</v>
      </c>
      <c r="E64" s="9">
        <v>267</v>
      </c>
      <c r="F64" s="9">
        <v>381</v>
      </c>
      <c r="G64" s="9">
        <v>521</v>
      </c>
      <c r="H64" s="9">
        <v>781</v>
      </c>
      <c r="I64" s="75"/>
      <c r="J64" s="75">
        <f t="shared" si="0"/>
        <v>5.742647058823529</v>
      </c>
      <c r="K64" s="75"/>
      <c r="M64" s="75"/>
      <c r="N64" s="75"/>
    </row>
    <row r="65" spans="2:14" ht="12" customHeight="1">
      <c r="B65" s="8" t="s">
        <v>10</v>
      </c>
      <c r="C65" s="77">
        <v>355</v>
      </c>
      <c r="D65" s="9">
        <v>202</v>
      </c>
      <c r="E65" s="9">
        <v>217</v>
      </c>
      <c r="F65" s="9">
        <v>303</v>
      </c>
      <c r="G65" s="9">
        <v>401</v>
      </c>
      <c r="H65" s="9">
        <v>649</v>
      </c>
      <c r="I65" s="75"/>
      <c r="J65" s="75">
        <f t="shared" si="0"/>
        <v>3.212871287128713</v>
      </c>
      <c r="K65" s="75"/>
      <c r="M65" s="75"/>
      <c r="N65" s="75"/>
    </row>
    <row r="66" spans="2:14" ht="12" customHeight="1">
      <c r="B66" s="8" t="s">
        <v>9</v>
      </c>
      <c r="C66" s="77">
        <v>348</v>
      </c>
      <c r="D66" s="9">
        <v>140</v>
      </c>
      <c r="E66" s="9">
        <v>201</v>
      </c>
      <c r="F66" s="9">
        <v>292</v>
      </c>
      <c r="G66" s="9">
        <v>416</v>
      </c>
      <c r="H66" s="9">
        <v>679</v>
      </c>
      <c r="I66" s="75"/>
      <c r="J66" s="75">
        <f t="shared" si="0"/>
        <v>4.85</v>
      </c>
      <c r="K66" s="75"/>
      <c r="M66" s="75"/>
      <c r="N66" s="75"/>
    </row>
    <row r="67" spans="2:14" ht="12" customHeight="1">
      <c r="B67" s="8" t="s">
        <v>6</v>
      </c>
      <c r="C67" s="77">
        <v>296</v>
      </c>
      <c r="D67" s="9">
        <v>126</v>
      </c>
      <c r="E67" s="9">
        <v>147</v>
      </c>
      <c r="F67" s="9">
        <v>240</v>
      </c>
      <c r="G67" s="9">
        <v>349</v>
      </c>
      <c r="H67" s="9">
        <v>611</v>
      </c>
      <c r="I67" s="75"/>
      <c r="J67" s="75">
        <f t="shared" si="0"/>
        <v>4.849206349206349</v>
      </c>
      <c r="K67" s="75"/>
      <c r="M67" s="75"/>
      <c r="N67" s="75"/>
    </row>
    <row r="68" spans="2:14" ht="12" customHeight="1">
      <c r="B68" s="8" t="s">
        <v>14</v>
      </c>
      <c r="C68" s="77">
        <v>282</v>
      </c>
      <c r="D68" s="9">
        <v>178</v>
      </c>
      <c r="E68" s="9">
        <v>228</v>
      </c>
      <c r="F68" s="9">
        <v>274</v>
      </c>
      <c r="G68" s="9">
        <v>346</v>
      </c>
      <c r="H68" s="9">
        <v>375</v>
      </c>
      <c r="I68" s="75"/>
      <c r="J68" s="75">
        <f t="shared" si="0"/>
        <v>2.106741573033708</v>
      </c>
      <c r="K68" s="75"/>
      <c r="M68" s="75"/>
      <c r="N68" s="75"/>
    </row>
    <row r="69" spans="2:14" ht="12" customHeight="1">
      <c r="B69" s="8" t="s">
        <v>12</v>
      </c>
      <c r="C69" s="77">
        <v>263</v>
      </c>
      <c r="D69" s="9">
        <v>114</v>
      </c>
      <c r="E69" s="9">
        <v>191</v>
      </c>
      <c r="F69" s="9">
        <v>209</v>
      </c>
      <c r="G69" s="9">
        <v>270</v>
      </c>
      <c r="H69" s="9">
        <v>526</v>
      </c>
      <c r="I69" s="75"/>
      <c r="J69" s="75">
        <f t="shared" si="0"/>
        <v>4.614035087719298</v>
      </c>
      <c r="K69" s="75"/>
      <c r="M69" s="75"/>
      <c r="N69" s="75"/>
    </row>
    <row r="70" spans="2:14" ht="12" customHeight="1">
      <c r="B70" s="8" t="s">
        <v>2</v>
      </c>
      <c r="C70" s="77">
        <v>193</v>
      </c>
      <c r="D70" s="9">
        <v>89</v>
      </c>
      <c r="E70" s="9">
        <v>116</v>
      </c>
      <c r="F70" s="9">
        <v>146</v>
      </c>
      <c r="G70" s="9">
        <v>216</v>
      </c>
      <c r="H70" s="9">
        <v>392</v>
      </c>
      <c r="I70" s="75"/>
      <c r="J70" s="75">
        <f t="shared" si="0"/>
        <v>4.404494382022472</v>
      </c>
      <c r="K70" s="75"/>
      <c r="M70" s="75"/>
      <c r="N70" s="75"/>
    </row>
    <row r="71" spans="2:14" ht="12" customHeight="1">
      <c r="B71" s="8"/>
      <c r="C71" s="77"/>
      <c r="D71" s="9"/>
      <c r="E71" s="9"/>
      <c r="F71" s="9"/>
      <c r="G71" s="9"/>
      <c r="H71" s="9"/>
      <c r="I71" s="75"/>
      <c r="K71" s="75"/>
      <c r="M71" s="75"/>
      <c r="N71" s="75"/>
    </row>
    <row r="72" spans="2:14" ht="12" customHeight="1">
      <c r="B72" s="8" t="s">
        <v>50</v>
      </c>
      <c r="C72" s="77">
        <v>181</v>
      </c>
      <c r="D72" s="9">
        <v>55</v>
      </c>
      <c r="E72" s="9">
        <v>96</v>
      </c>
      <c r="F72" s="9">
        <v>160</v>
      </c>
      <c r="G72" s="9">
        <v>217</v>
      </c>
      <c r="H72" s="9">
        <v>377</v>
      </c>
      <c r="I72" s="75"/>
      <c r="J72" s="75">
        <f t="shared" si="0"/>
        <v>6.8545454545454545</v>
      </c>
      <c r="K72" s="75"/>
      <c r="M72" s="75"/>
      <c r="N72" s="75"/>
    </row>
    <row r="73" spans="2:14" ht="12" customHeight="1">
      <c r="B73" s="74" t="s">
        <v>58</v>
      </c>
      <c r="C73" s="77">
        <v>133</v>
      </c>
      <c r="D73" s="9">
        <v>30</v>
      </c>
      <c r="E73" s="9">
        <v>66</v>
      </c>
      <c r="F73" s="9">
        <v>129</v>
      </c>
      <c r="G73" s="9">
        <v>192</v>
      </c>
      <c r="H73" s="9">
        <v>244</v>
      </c>
      <c r="I73" s="75"/>
      <c r="J73" s="75">
        <f t="shared" si="0"/>
        <v>8.133333333333333</v>
      </c>
      <c r="K73" s="75"/>
      <c r="M73" s="75"/>
      <c r="N73" s="75"/>
    </row>
    <row r="74" spans="3:14" ht="12" customHeight="1">
      <c r="C74" s="77"/>
      <c r="D74" s="9"/>
      <c r="E74" s="9"/>
      <c r="F74" s="9"/>
      <c r="G74" s="9"/>
      <c r="H74" s="9"/>
      <c r="I74" s="75"/>
      <c r="K74" s="75"/>
      <c r="M74" s="75"/>
      <c r="N74" s="75"/>
    </row>
    <row r="75" spans="2:11" ht="12" customHeight="1">
      <c r="B75" s="8"/>
      <c r="C75" s="77"/>
      <c r="D75" s="9"/>
      <c r="E75" s="9"/>
      <c r="F75" s="9"/>
      <c r="G75" s="9"/>
      <c r="H75" s="9"/>
      <c r="I75" s="75"/>
      <c r="K75" s="75"/>
    </row>
    <row r="76" spans="2:12" s="80" customFormat="1" ht="12" customHeight="1">
      <c r="B76" s="35" t="s">
        <v>94</v>
      </c>
      <c r="C76" s="74"/>
      <c r="D76" s="74"/>
      <c r="E76" s="74"/>
      <c r="F76" s="74"/>
      <c r="G76" s="74"/>
      <c r="H76" s="74"/>
      <c r="I76" s="78"/>
      <c r="J76" s="75"/>
      <c r="K76" s="79"/>
      <c r="L76" s="75"/>
    </row>
    <row r="77" spans="2:12" s="80" customFormat="1" ht="15.75" customHeight="1">
      <c r="B77" s="16" t="s">
        <v>120</v>
      </c>
      <c r="C77" s="74"/>
      <c r="D77" s="74"/>
      <c r="E77" s="74"/>
      <c r="F77" s="74"/>
      <c r="G77" s="74"/>
      <c r="H77" s="74"/>
      <c r="J77" s="81"/>
      <c r="L77" s="81"/>
    </row>
    <row r="78" spans="2:12" s="80" customFormat="1" ht="12" customHeight="1">
      <c r="B78" s="16" t="s">
        <v>109</v>
      </c>
      <c r="C78" s="74"/>
      <c r="D78" s="74"/>
      <c r="E78" s="74"/>
      <c r="F78" s="74"/>
      <c r="G78" s="74"/>
      <c r="H78" s="74"/>
      <c r="J78" s="81"/>
      <c r="L78" s="81"/>
    </row>
    <row r="79" spans="2:12" s="80" customFormat="1" ht="12" customHeight="1">
      <c r="B79" s="16"/>
      <c r="C79" s="74"/>
      <c r="D79" s="74"/>
      <c r="E79" s="74"/>
      <c r="F79" s="74"/>
      <c r="G79" s="74"/>
      <c r="H79" s="74"/>
      <c r="J79" s="81"/>
      <c r="L79" s="81"/>
    </row>
    <row r="80" spans="2:12" s="80" customFormat="1" ht="12">
      <c r="B80" s="17" t="s">
        <v>57</v>
      </c>
      <c r="J80" s="81"/>
      <c r="L80" s="81"/>
    </row>
    <row r="81" spans="10:12" s="80" customFormat="1" ht="12">
      <c r="J81" s="81"/>
      <c r="L81" s="81"/>
    </row>
    <row r="82" spans="10:12" s="80" customFormat="1" ht="12">
      <c r="J82" s="81"/>
      <c r="L82" s="81"/>
    </row>
    <row r="83" spans="10:12" s="80" customFormat="1" ht="12">
      <c r="J83" s="81"/>
      <c r="L83" s="81"/>
    </row>
    <row r="84" spans="2:12" s="80" customFormat="1" ht="12">
      <c r="B84" s="94" t="s">
        <v>48</v>
      </c>
      <c r="J84" s="81"/>
      <c r="L84" s="81"/>
    </row>
    <row r="85" spans="2:12" s="80" customFormat="1" ht="12">
      <c r="B85" s="80" t="s">
        <v>101</v>
      </c>
      <c r="J85" s="81"/>
      <c r="L85" s="81"/>
    </row>
    <row r="86" spans="10:12" s="80" customFormat="1" ht="12">
      <c r="J86" s="81"/>
      <c r="L86" s="81"/>
    </row>
    <row r="87" spans="10:12" s="80" customFormat="1" ht="12">
      <c r="J87" s="81"/>
      <c r="L87" s="81"/>
    </row>
    <row r="88" spans="10:12" s="80" customFormat="1" ht="12">
      <c r="J88" s="81"/>
      <c r="L88" s="81"/>
    </row>
    <row r="89" spans="10:12" s="80" customFormat="1" ht="12">
      <c r="J89" s="81"/>
      <c r="L89" s="81"/>
    </row>
    <row r="90" spans="10:12" s="80" customFormat="1" ht="12">
      <c r="J90" s="81"/>
      <c r="L90" s="81"/>
    </row>
    <row r="91" spans="10:12" s="80" customFormat="1" ht="12">
      <c r="J91" s="81"/>
      <c r="L91" s="81"/>
    </row>
    <row r="92" spans="10:12" s="80" customFormat="1" ht="12">
      <c r="J92" s="81"/>
      <c r="L92" s="81"/>
    </row>
    <row r="93" spans="10:12" s="80" customFormat="1" ht="12">
      <c r="J93" s="81"/>
      <c r="L93" s="81"/>
    </row>
    <row r="94" spans="10:12" s="80" customFormat="1" ht="12">
      <c r="J94" s="81"/>
      <c r="L94" s="81"/>
    </row>
    <row r="95" spans="10:12" s="80" customFormat="1" ht="12">
      <c r="J95" s="81"/>
      <c r="L95" s="81"/>
    </row>
    <row r="96" spans="10:12" s="80" customFormat="1" ht="12">
      <c r="J96" s="81"/>
      <c r="L96" s="81"/>
    </row>
    <row r="97" spans="10:12" s="80" customFormat="1" ht="12">
      <c r="J97" s="81"/>
      <c r="L97" s="81"/>
    </row>
    <row r="98" spans="10:12" s="80" customFormat="1" ht="12">
      <c r="J98" s="81"/>
      <c r="L98" s="81"/>
    </row>
    <row r="99" spans="10:12" s="80" customFormat="1" ht="12">
      <c r="J99" s="81"/>
      <c r="L99" s="81"/>
    </row>
    <row r="100" spans="10:12" s="80" customFormat="1" ht="12">
      <c r="J100" s="81"/>
      <c r="L100" s="81"/>
    </row>
    <row r="101" spans="10:12" s="80" customFormat="1" ht="12">
      <c r="J101" s="81"/>
      <c r="L101" s="81"/>
    </row>
    <row r="102" spans="10:12" s="80" customFormat="1" ht="12">
      <c r="J102" s="81"/>
      <c r="L102" s="81"/>
    </row>
    <row r="103" spans="10:12" s="80" customFormat="1" ht="12">
      <c r="J103" s="81"/>
      <c r="L103" s="81"/>
    </row>
    <row r="104" spans="10:12" s="80" customFormat="1" ht="12">
      <c r="J104" s="81"/>
      <c r="L104" s="81"/>
    </row>
    <row r="105" spans="10:12" s="80" customFormat="1" ht="12">
      <c r="J105" s="81"/>
      <c r="L105" s="81"/>
    </row>
  </sheetData>
  <printOptions/>
  <pageMargins left="0.7" right="0.7" top="0.75" bottom="0.75" header="0.3" footer="0.3"/>
  <pageSetup horizontalDpi="2" verticalDpi="2"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2E675-A111-4905-ACD8-B8EE68908D48}">
  <dimension ref="A1:R29"/>
  <sheetViews>
    <sheetView showGridLines="0" workbookViewId="0" topLeftCell="A1"/>
  </sheetViews>
  <sheetFormatPr defaultColWidth="8.8515625" defaultRowHeight="12"/>
  <cols>
    <col min="1" max="1" width="8.8515625" style="31" customWidth="1"/>
    <col min="2" max="2" width="51.140625" style="31" customWidth="1"/>
    <col min="3" max="3" width="19.140625" style="31" customWidth="1"/>
    <col min="4" max="4" width="34.57421875" style="31" customWidth="1"/>
    <col min="5" max="5" width="13.57421875" style="31" customWidth="1"/>
    <col min="6" max="6" width="22.00390625" style="31" customWidth="1"/>
    <col min="7" max="18" width="13.57421875" style="31" customWidth="1"/>
    <col min="19" max="16384" width="8.8515625" style="31" customWidth="1"/>
  </cols>
  <sheetData>
    <row r="1" ht="12" customHeight="1">
      <c r="A1" s="2"/>
    </row>
    <row r="2" ht="12" customHeight="1"/>
    <row r="3" spans="2:4" ht="12" customHeight="1">
      <c r="B3" s="1" t="s">
        <v>63</v>
      </c>
      <c r="C3" s="1"/>
      <c r="D3" s="1"/>
    </row>
    <row r="4" spans="2:4" ht="12" customHeight="1">
      <c r="B4" s="1" t="s">
        <v>47</v>
      </c>
      <c r="C4" s="1"/>
      <c r="D4" s="1"/>
    </row>
    <row r="5" spans="2:4" ht="12" customHeight="1">
      <c r="B5" s="32"/>
      <c r="C5" s="32"/>
      <c r="D5" s="32"/>
    </row>
    <row r="6" spans="2:18" s="54" customFormat="1" ht="12">
      <c r="B6" s="32" t="s">
        <v>167</v>
      </c>
      <c r="C6" s="32"/>
      <c r="D6" s="32"/>
      <c r="E6" s="55"/>
      <c r="F6" s="55"/>
      <c r="J6" s="55"/>
      <c r="K6" s="55"/>
      <c r="M6" s="55"/>
      <c r="R6" s="32"/>
    </row>
    <row r="8" spans="2:6" ht="23.25" customHeight="1">
      <c r="B8" s="161" t="s">
        <v>131</v>
      </c>
      <c r="C8" s="165" t="s">
        <v>148</v>
      </c>
      <c r="D8" s="189" t="s">
        <v>147</v>
      </c>
      <c r="E8" s="189"/>
      <c r="F8" s="161"/>
    </row>
    <row r="9" spans="2:6" ht="24" customHeight="1">
      <c r="B9" s="185" t="s">
        <v>146</v>
      </c>
      <c r="C9" s="172" t="s">
        <v>134</v>
      </c>
      <c r="D9" s="164" t="s">
        <v>72</v>
      </c>
      <c r="E9" s="162"/>
      <c r="F9" s="163"/>
    </row>
    <row r="10" spans="1:6" ht="24" customHeight="1">
      <c r="A10" s="149"/>
      <c r="B10" s="187"/>
      <c r="C10" s="159" t="s">
        <v>151</v>
      </c>
      <c r="D10" s="159" t="s">
        <v>152</v>
      </c>
      <c r="E10" s="152"/>
      <c r="F10" s="152"/>
    </row>
    <row r="11" spans="1:6" ht="24" customHeight="1">
      <c r="A11" s="149"/>
      <c r="B11" s="187"/>
      <c r="C11" s="160" t="s">
        <v>155</v>
      </c>
      <c r="D11" s="160" t="s">
        <v>153</v>
      </c>
      <c r="E11" s="149"/>
      <c r="F11" s="149"/>
    </row>
    <row r="12" spans="1:6" ht="24" customHeight="1">
      <c r="A12" s="149"/>
      <c r="B12" s="187"/>
      <c r="C12" s="157" t="s">
        <v>156</v>
      </c>
      <c r="D12" s="157" t="s">
        <v>154</v>
      </c>
      <c r="E12" s="158"/>
      <c r="F12" s="158"/>
    </row>
    <row r="13" spans="1:6" ht="24" customHeight="1">
      <c r="A13" s="149"/>
      <c r="B13" s="186"/>
      <c r="C13" s="170" t="s">
        <v>135</v>
      </c>
      <c r="D13" s="171" t="s">
        <v>36</v>
      </c>
      <c r="E13" s="151"/>
      <c r="F13" s="151"/>
    </row>
    <row r="14" spans="2:6" ht="24" customHeight="1">
      <c r="B14" s="186"/>
      <c r="C14" s="166" t="s">
        <v>136</v>
      </c>
      <c r="D14" s="155" t="s">
        <v>40</v>
      </c>
      <c r="E14" s="151"/>
      <c r="F14" s="151"/>
    </row>
    <row r="15" spans="2:6" ht="24" customHeight="1">
      <c r="B15" s="186"/>
      <c r="C15" s="167" t="s">
        <v>137</v>
      </c>
      <c r="D15" s="168" t="s">
        <v>42</v>
      </c>
      <c r="E15" s="152"/>
      <c r="F15" s="152"/>
    </row>
    <row r="16" spans="2:6" ht="24" customHeight="1">
      <c r="B16" s="185" t="s">
        <v>44</v>
      </c>
      <c r="C16" s="173" t="s">
        <v>142</v>
      </c>
      <c r="D16" s="154" t="s">
        <v>37</v>
      </c>
      <c r="E16" s="150"/>
      <c r="F16" s="150"/>
    </row>
    <row r="17" spans="2:6" ht="24" customHeight="1">
      <c r="B17" s="186"/>
      <c r="C17" s="167" t="s">
        <v>143</v>
      </c>
      <c r="D17" s="168" t="s">
        <v>35</v>
      </c>
      <c r="E17" s="152"/>
      <c r="F17" s="152"/>
    </row>
    <row r="18" spans="2:6" ht="24" customHeight="1">
      <c r="B18" s="185" t="s">
        <v>43</v>
      </c>
      <c r="C18" s="172" t="s">
        <v>140</v>
      </c>
      <c r="D18" s="177" t="s">
        <v>132</v>
      </c>
      <c r="E18" s="178"/>
      <c r="F18" s="178"/>
    </row>
    <row r="19" spans="2:6" ht="24" customHeight="1">
      <c r="B19" s="186"/>
      <c r="C19" s="176" t="s">
        <v>158</v>
      </c>
      <c r="D19" s="175" t="s">
        <v>157</v>
      </c>
      <c r="E19" s="149"/>
      <c r="F19" s="149"/>
    </row>
    <row r="20" spans="2:6" ht="24" customHeight="1">
      <c r="B20" s="185" t="s">
        <v>175</v>
      </c>
      <c r="C20" s="173" t="s">
        <v>138</v>
      </c>
      <c r="D20" s="154" t="s">
        <v>38</v>
      </c>
      <c r="E20" s="150"/>
      <c r="F20" s="150"/>
    </row>
    <row r="21" spans="2:6" ht="24" customHeight="1">
      <c r="B21" s="186"/>
      <c r="C21" s="166" t="s">
        <v>139</v>
      </c>
      <c r="D21" s="155" t="s">
        <v>41</v>
      </c>
      <c r="E21" s="151"/>
      <c r="F21" s="151"/>
    </row>
    <row r="22" spans="2:6" ht="24" customHeight="1">
      <c r="B22" s="188"/>
      <c r="C22" s="169" t="s">
        <v>141</v>
      </c>
      <c r="D22" s="156" t="s">
        <v>71</v>
      </c>
      <c r="E22" s="148"/>
      <c r="F22" s="153"/>
    </row>
    <row r="23" spans="2:6" ht="24" customHeight="1">
      <c r="B23" s="185" t="s">
        <v>145</v>
      </c>
      <c r="C23" s="170" t="s">
        <v>144</v>
      </c>
      <c r="D23" s="175" t="s">
        <v>133</v>
      </c>
      <c r="E23" s="158"/>
      <c r="F23" s="158"/>
    </row>
    <row r="24" spans="2:6" ht="24" customHeight="1">
      <c r="B24" s="186"/>
      <c r="C24" s="159" t="s">
        <v>159</v>
      </c>
      <c r="D24" s="159" t="s">
        <v>160</v>
      </c>
      <c r="E24" s="152"/>
      <c r="F24" s="152"/>
    </row>
    <row r="25" spans="2:6" ht="24" customHeight="1">
      <c r="B25" s="187"/>
      <c r="C25" s="157" t="s">
        <v>162</v>
      </c>
      <c r="D25" s="157" t="s">
        <v>161</v>
      </c>
      <c r="E25" s="158"/>
      <c r="F25" s="158"/>
    </row>
    <row r="26" spans="2:6" ht="24" customHeight="1">
      <c r="B26" s="187"/>
      <c r="C26" s="159" t="s">
        <v>163</v>
      </c>
      <c r="D26" s="159" t="s">
        <v>165</v>
      </c>
      <c r="E26" s="152"/>
      <c r="F26" s="152"/>
    </row>
    <row r="27" spans="2:6" ht="24" customHeight="1">
      <c r="B27" s="188"/>
      <c r="C27" s="179" t="s">
        <v>164</v>
      </c>
      <c r="D27" s="179" t="s">
        <v>166</v>
      </c>
      <c r="E27" s="148"/>
      <c r="F27" s="148"/>
    </row>
    <row r="29" ht="15.75" customHeight="1">
      <c r="B29" s="174" t="s">
        <v>168</v>
      </c>
    </row>
  </sheetData>
  <mergeCells count="6">
    <mergeCell ref="B23:B27"/>
    <mergeCell ref="D8:E8"/>
    <mergeCell ref="B18:B19"/>
    <mergeCell ref="B9:B15"/>
    <mergeCell ref="B16:B17"/>
    <mergeCell ref="B20:B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 sarl</dc:creator>
  <cp:keywords/>
  <dc:description/>
  <cp:lastModifiedBy>BUDEK Tomasz (ESTAT-EXT)</cp:lastModifiedBy>
  <dcterms:created xsi:type="dcterms:W3CDTF">2019-01-11T07:55:25Z</dcterms:created>
  <dcterms:modified xsi:type="dcterms:W3CDTF">2023-12-01T19:16:15Z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2023-10-04T11:46:11Z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dcb36444-8b44-4ad0-a5fa-cefd3d353093</vt:lpwstr>
  </property>
  <property fmtid="{D5CDD505-2E9C-101B-9397-08002B2CF9AE}" pid="8" name="MSIP_Label_6bd9ddd1-4d20-43f6-abfa-fc3c07406f94_ContentBits">
    <vt:lpwstr>0</vt:lpwstr>
  </property>
</Properties>
</file>